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dministrador\Documents\"/>
    </mc:Choice>
  </mc:AlternateContent>
  <xr:revisionPtr revIDLastSave="0" documentId="13_ncr:1_{17DDD96C-2A89-44BF-BF11-137EDD099843}" xr6:coauthVersionLast="47" xr6:coauthVersionMax="47" xr10:uidLastSave="{00000000-0000-0000-0000-000000000000}"/>
  <bookViews>
    <workbookView xWindow="-120" yWindow="-120" windowWidth="20730" windowHeight="11160" xr2:uid="{00000000-000D-0000-FFFF-FFFF00000000}"/>
  </bookViews>
  <sheets>
    <sheet name="Geral" sheetId="1" r:id="rId1"/>
    <sheet name="referencias" sheetId="12" r:id="rId2"/>
  </sheets>
  <definedNames>
    <definedName name="_xlnm._FilterDatabase" localSheetId="0" hidden="1">Geral!$A$1:$H$1</definedName>
    <definedName name="_xlnm._FilterDatabase" localSheetId="1" hidden="1">referencias!$A$1:$C$418</definedName>
    <definedName name="legenda_geral">Geral!#REF!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7" i="1" l="1"/>
  <c r="D7025" i="1"/>
  <c r="D5990" i="1"/>
  <c r="D3392" i="1"/>
  <c r="D1165" i="1"/>
  <c r="D8846" i="1"/>
  <c r="D8808" i="1"/>
  <c r="D8767" i="1"/>
  <c r="D6693" i="1"/>
  <c r="D4541" i="1"/>
  <c r="D4540" i="1"/>
  <c r="D4539" i="1"/>
  <c r="D4538" i="1"/>
  <c r="D4537" i="1"/>
  <c r="D4536" i="1"/>
  <c r="D4535" i="1"/>
  <c r="D4534" i="1"/>
  <c r="D4533" i="1"/>
  <c r="D4532" i="1"/>
  <c r="D4531" i="1"/>
  <c r="D4530" i="1"/>
  <c r="D4529" i="1"/>
  <c r="D4528" i="1"/>
  <c r="D4527" i="1"/>
  <c r="D4526" i="1"/>
  <c r="D4525" i="1"/>
  <c r="D4524" i="1"/>
  <c r="D4523" i="1"/>
  <c r="D4522" i="1"/>
  <c r="D4521" i="1"/>
  <c r="D2633" i="1"/>
  <c r="D2632" i="1"/>
  <c r="D2086" i="1"/>
  <c r="D2037" i="1"/>
  <c r="D1611" i="1"/>
  <c r="D1618" i="1"/>
  <c r="D1619" i="1"/>
  <c r="D1622" i="1"/>
  <c r="D1623" i="1"/>
  <c r="D1624" i="1"/>
  <c r="D1625" i="1"/>
  <c r="D1626" i="1"/>
  <c r="D1627" i="1"/>
  <c r="D1628" i="1"/>
  <c r="D1629" i="1"/>
  <c r="D1630" i="1"/>
  <c r="D1631" i="1"/>
  <c r="D1632" i="1"/>
  <c r="D1633" i="1"/>
  <c r="D1634" i="1"/>
  <c r="D1635" i="1"/>
  <c r="D1636" i="1"/>
  <c r="D1637" i="1"/>
  <c r="D1638" i="1"/>
  <c r="D1639" i="1"/>
  <c r="D1640" i="1"/>
  <c r="D1603" i="1"/>
  <c r="D1604" i="1"/>
  <c r="D1605" i="1"/>
  <c r="D1606" i="1"/>
  <c r="D1607" i="1"/>
  <c r="D1608" i="1"/>
  <c r="D1609" i="1"/>
  <c r="D1610" i="1"/>
  <c r="D1612" i="1"/>
  <c r="D1613" i="1"/>
  <c r="D1614" i="1"/>
  <c r="D1615" i="1"/>
  <c r="D1616" i="1"/>
  <c r="D1617" i="1"/>
  <c r="D1569" i="1"/>
  <c r="D1570" i="1"/>
  <c r="D1571" i="1"/>
  <c r="D1572" i="1"/>
  <c r="D1573" i="1"/>
  <c r="D1574" i="1"/>
  <c r="D1575" i="1"/>
  <c r="D1576" i="1"/>
  <c r="D1578" i="1"/>
  <c r="D1579" i="1"/>
  <c r="D1580" i="1"/>
  <c r="D1581" i="1"/>
  <c r="D1582" i="1"/>
  <c r="D1583" i="1"/>
  <c r="D1584" i="1"/>
  <c r="D1585" i="1"/>
  <c r="D1586" i="1"/>
  <c r="D1587" i="1"/>
  <c r="D1588" i="1"/>
  <c r="D1589" i="1"/>
  <c r="D1590" i="1"/>
  <c r="D1591" i="1"/>
  <c r="D1592" i="1"/>
  <c r="D1594" i="1"/>
  <c r="D1595" i="1"/>
  <c r="D1596" i="1"/>
  <c r="D1597" i="1"/>
  <c r="D1598" i="1"/>
  <c r="D1599" i="1"/>
  <c r="D1600" i="1"/>
  <c r="D1601" i="1"/>
  <c r="D1602" i="1"/>
  <c r="D1553" i="1"/>
  <c r="D1555" i="1"/>
  <c r="D1557" i="1"/>
  <c r="D1558" i="1"/>
  <c r="D1559" i="1"/>
  <c r="D1560" i="1"/>
  <c r="D1561" i="1"/>
  <c r="D1562" i="1"/>
  <c r="D1563" i="1"/>
  <c r="D1564" i="1"/>
  <c r="D1565" i="1"/>
  <c r="D1566" i="1"/>
  <c r="D1567" i="1"/>
  <c r="D1568" i="1"/>
  <c r="D1535" i="1"/>
  <c r="D1536" i="1"/>
  <c r="D1537" i="1"/>
  <c r="D1538" i="1"/>
  <c r="D1539" i="1"/>
  <c r="D1540" i="1"/>
  <c r="D1541" i="1"/>
  <c r="D1542" i="1"/>
  <c r="D1543" i="1"/>
  <c r="D1544" i="1"/>
  <c r="D1545" i="1"/>
  <c r="D1546" i="1"/>
  <c r="D1547" i="1"/>
  <c r="D1548" i="1"/>
  <c r="D1549" i="1"/>
  <c r="D1550" i="1"/>
  <c r="D1551" i="1"/>
  <c r="D1552" i="1"/>
  <c r="D1534" i="1"/>
  <c r="D1533" i="1"/>
  <c r="D1532" i="1"/>
  <c r="D1530" i="1"/>
  <c r="D1531" i="1"/>
  <c r="D1529" i="1"/>
  <c r="D1528" i="1"/>
  <c r="D1506" i="1"/>
  <c r="D1507" i="1"/>
  <c r="D1508" i="1"/>
  <c r="D1509" i="1"/>
  <c r="D1510" i="1"/>
  <c r="D1511" i="1"/>
  <c r="D1512" i="1"/>
  <c r="D1513" i="1"/>
  <c r="D1514" i="1"/>
  <c r="D1515" i="1"/>
  <c r="D1516" i="1"/>
  <c r="D1517" i="1"/>
  <c r="D1518" i="1"/>
  <c r="D1519" i="1"/>
  <c r="D1520" i="1"/>
  <c r="D1521" i="1"/>
  <c r="D1522" i="1"/>
  <c r="D1523" i="1"/>
  <c r="D1524" i="1"/>
  <c r="D1525" i="1"/>
  <c r="D1526" i="1"/>
  <c r="D1527" i="1"/>
  <c r="D1487" i="1"/>
  <c r="D1488" i="1"/>
  <c r="D1489" i="1"/>
  <c r="D1490" i="1"/>
  <c r="D1491" i="1"/>
  <c r="D1492" i="1"/>
  <c r="D1493" i="1"/>
  <c r="D1494" i="1"/>
  <c r="D1495" i="1"/>
  <c r="D1496" i="1"/>
  <c r="D1497" i="1"/>
  <c r="D1498" i="1"/>
  <c r="D1499" i="1"/>
  <c r="D1500" i="1"/>
  <c r="D1501" i="1"/>
  <c r="D1502" i="1"/>
  <c r="D1503" i="1"/>
  <c r="D1504" i="1"/>
  <c r="D1505" i="1"/>
  <c r="D1469" i="1"/>
  <c r="D1470" i="1"/>
  <c r="D1471" i="1"/>
  <c r="D1472" i="1"/>
  <c r="D1473" i="1"/>
  <c r="D1474" i="1"/>
  <c r="D1475" i="1"/>
  <c r="D1476" i="1"/>
  <c r="D1477" i="1"/>
  <c r="D1478" i="1"/>
  <c r="D1479" i="1"/>
  <c r="D1480" i="1"/>
  <c r="D1481" i="1"/>
  <c r="D1482" i="1"/>
  <c r="D1483" i="1"/>
  <c r="D1484" i="1"/>
  <c r="D1485" i="1"/>
  <c r="D1486" i="1"/>
  <c r="D1447" i="1"/>
  <c r="D1448" i="1"/>
  <c r="D1449" i="1"/>
  <c r="D1450" i="1"/>
  <c r="D1451" i="1"/>
  <c r="D1452" i="1"/>
  <c r="D1453" i="1"/>
  <c r="D1454" i="1"/>
  <c r="D1455" i="1"/>
  <c r="D1457" i="1"/>
  <c r="D1458" i="1"/>
  <c r="D1459" i="1"/>
  <c r="D1460" i="1"/>
  <c r="D1461" i="1"/>
  <c r="D1462" i="1"/>
  <c r="D1463" i="1"/>
  <c r="D1464" i="1"/>
  <c r="D1465" i="1"/>
  <c r="D1466" i="1"/>
  <c r="D1467"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08" i="1"/>
  <c r="D1409" i="1"/>
  <c r="D1410" i="1"/>
  <c r="D1411" i="1"/>
  <c r="D1412" i="1"/>
  <c r="D1413" i="1"/>
  <c r="D1414" i="1"/>
  <c r="D1415" i="1"/>
  <c r="D1416" i="1"/>
  <c r="D1417" i="1"/>
  <c r="D1418" i="1"/>
  <c r="D1419" i="1"/>
  <c r="D1420" i="1"/>
  <c r="D142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353" i="1"/>
  <c r="D1354" i="1"/>
  <c r="D1355" i="1"/>
  <c r="D1356" i="1"/>
  <c r="D1357" i="1"/>
  <c r="D1358" i="1"/>
  <c r="D1359" i="1"/>
  <c r="D1360" i="1"/>
  <c r="D1361" i="1"/>
  <c r="D1362" i="1"/>
  <c r="D1363" i="1"/>
  <c r="D1364" i="1"/>
  <c r="D1365" i="1"/>
  <c r="D1366" i="1"/>
  <c r="D1367" i="1"/>
  <c r="D1368" i="1"/>
  <c r="D1369" i="1"/>
  <c r="D1370" i="1"/>
  <c r="D1371"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287" i="1"/>
  <c r="D1288" i="1"/>
  <c r="D1289" i="1"/>
  <c r="D1290" i="1"/>
  <c r="D1291" i="1"/>
  <c r="D1292" i="1"/>
  <c r="D1293" i="1"/>
  <c r="D1294" i="1"/>
  <c r="D1295" i="1"/>
  <c r="D1296" i="1"/>
  <c r="D1297" i="1"/>
  <c r="D1298" i="1"/>
  <c r="D1299" i="1"/>
  <c r="D1300" i="1"/>
  <c r="D1301" i="1"/>
  <c r="D1302" i="1"/>
  <c r="D1303" i="1"/>
  <c r="D1304" i="1"/>
  <c r="D1305" i="1"/>
  <c r="D1266" i="1"/>
  <c r="D1267" i="1"/>
  <c r="D1268" i="1"/>
  <c r="D1269" i="1"/>
  <c r="D1270" i="1"/>
  <c r="D1271" i="1"/>
  <c r="D1272" i="1"/>
  <c r="D1273" i="1"/>
  <c r="D1274" i="1"/>
  <c r="D1275" i="1"/>
  <c r="D1276" i="1"/>
  <c r="D1277" i="1"/>
  <c r="D1278" i="1"/>
  <c r="D1279" i="1"/>
  <c r="D1280" i="1"/>
  <c r="D1281" i="1"/>
  <c r="D1282" i="1"/>
  <c r="D1283" i="1"/>
  <c r="D1284" i="1"/>
  <c r="D1285" i="1"/>
  <c r="D1286" i="1"/>
  <c r="D1253" i="1"/>
  <c r="D1254" i="1"/>
  <c r="D1255" i="1"/>
  <c r="D1256" i="1"/>
  <c r="D1257" i="1"/>
  <c r="D1258" i="1"/>
  <c r="D1259" i="1"/>
  <c r="D1260" i="1"/>
  <c r="D1261" i="1"/>
  <c r="D1262" i="1"/>
  <c r="D1263" i="1"/>
  <c r="D1264" i="1"/>
  <c r="D1265" i="1"/>
  <c r="D1235" i="1"/>
  <c r="D1236" i="1"/>
  <c r="D1237" i="1"/>
  <c r="D1238" i="1"/>
  <c r="D1239" i="1"/>
  <c r="D1240" i="1"/>
  <c r="D1241" i="1"/>
  <c r="D1242" i="1"/>
  <c r="D1243" i="1"/>
  <c r="D1244" i="1"/>
  <c r="D1245" i="1"/>
  <c r="D1246" i="1"/>
  <c r="D1247" i="1"/>
  <c r="D1248" i="1"/>
  <c r="D1249" i="1"/>
  <c r="D1250" i="1"/>
  <c r="D1251" i="1"/>
  <c r="D1252"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179" i="1"/>
  <c r="D1180" i="1"/>
  <c r="D1181" i="1"/>
  <c r="D1182" i="1"/>
  <c r="D1183" i="1"/>
  <c r="D1184" i="1"/>
  <c r="D1185" i="1"/>
  <c r="D1186" i="1"/>
  <c r="D1187" i="1"/>
  <c r="D1189" i="1"/>
  <c r="D1190" i="1"/>
  <c r="D1191" i="1"/>
  <c r="D1193" i="1"/>
  <c r="D1198" i="1"/>
  <c r="D1199" i="1"/>
  <c r="D1200" i="1"/>
  <c r="D1201" i="1"/>
  <c r="D1202" i="1"/>
  <c r="D1203" i="1"/>
  <c r="D1204" i="1"/>
  <c r="D1205" i="1"/>
  <c r="D1206" i="1"/>
  <c r="D1207" i="1"/>
  <c r="D1208" i="1"/>
  <c r="D1209" i="1"/>
  <c r="D1210" i="1"/>
  <c r="D1211" i="1"/>
  <c r="D1152" i="1"/>
  <c r="D1153" i="1"/>
  <c r="D1154" i="1"/>
  <c r="D1155" i="1"/>
  <c r="D1156" i="1"/>
  <c r="D1157" i="1"/>
  <c r="D1159" i="1"/>
  <c r="D1160" i="1"/>
  <c r="D1161" i="1"/>
  <c r="D1162" i="1"/>
  <c r="D1163" i="1"/>
  <c r="D1164" i="1"/>
  <c r="D1166" i="1"/>
  <c r="D1167" i="1"/>
  <c r="D1168" i="1"/>
  <c r="D1169" i="1"/>
  <c r="D1170" i="1"/>
  <c r="D1171" i="1"/>
  <c r="D1172" i="1"/>
  <c r="D1173" i="1"/>
  <c r="D1174" i="1"/>
  <c r="D1175" i="1"/>
  <c r="D1176" i="1"/>
  <c r="D1177" i="1"/>
  <c r="D1178" i="1"/>
  <c r="D1128" i="1"/>
  <c r="D1129" i="1"/>
  <c r="D1130" i="1"/>
  <c r="D1131" i="1"/>
  <c r="D1132" i="1"/>
  <c r="D1133" i="1"/>
  <c r="D1134" i="1"/>
  <c r="D1135" i="1"/>
  <c r="D1136" i="1"/>
  <c r="D1137" i="1"/>
  <c r="D1138" i="1"/>
  <c r="D1139" i="1"/>
  <c r="D1140" i="1"/>
  <c r="D1141" i="1"/>
  <c r="D1142" i="1"/>
  <c r="D1143" i="1"/>
  <c r="D1144" i="1"/>
  <c r="D1146" i="1"/>
  <c r="D1147" i="1"/>
  <c r="D1148" i="1"/>
  <c r="D1149" i="1"/>
  <c r="D1150" i="1"/>
  <c r="D1151" i="1"/>
  <c r="D1113" i="1"/>
  <c r="D1114" i="1"/>
  <c r="D1115" i="1"/>
  <c r="D1116" i="1"/>
  <c r="D1117" i="1"/>
  <c r="D1118" i="1"/>
  <c r="D1119" i="1"/>
  <c r="D1120" i="1"/>
  <c r="D1121" i="1"/>
  <c r="D1122" i="1"/>
  <c r="D1123" i="1"/>
  <c r="D1124" i="1"/>
  <c r="D1125" i="1"/>
  <c r="D1126" i="1"/>
  <c r="D1127" i="1"/>
  <c r="D1096" i="1"/>
  <c r="D1097" i="1"/>
  <c r="D1098" i="1"/>
  <c r="D1099" i="1"/>
  <c r="D1100" i="1"/>
  <c r="D1101" i="1"/>
  <c r="D1102" i="1"/>
  <c r="D1103" i="1"/>
  <c r="D1104" i="1"/>
  <c r="D1105" i="1"/>
  <c r="D1106" i="1"/>
  <c r="D1107" i="1"/>
  <c r="D1108" i="1"/>
  <c r="D1109" i="1"/>
  <c r="D1110" i="1"/>
  <c r="D1111" i="1"/>
  <c r="D1112" i="1"/>
  <c r="D1076" i="1"/>
  <c r="D1077" i="1"/>
  <c r="D1078" i="1"/>
  <c r="D1079" i="1"/>
  <c r="D1080" i="1"/>
  <c r="D1081" i="1"/>
  <c r="D1082" i="1"/>
  <c r="D1083" i="1"/>
  <c r="D1084" i="1"/>
  <c r="D1085" i="1"/>
  <c r="D1086" i="1"/>
  <c r="D1087" i="1"/>
  <c r="D1088" i="1"/>
  <c r="D1089" i="1"/>
  <c r="D1091" i="1"/>
  <c r="D1092" i="1"/>
  <c r="D1093" i="1"/>
  <c r="D1094" i="1"/>
  <c r="D1095" i="1"/>
  <c r="D1051" i="1"/>
  <c r="D1054" i="1"/>
  <c r="D1056" i="1"/>
  <c r="D1059" i="1"/>
  <c r="D1060" i="1"/>
  <c r="D1061" i="1"/>
  <c r="D1062" i="1"/>
  <c r="D1063" i="1"/>
  <c r="D1064" i="1"/>
  <c r="D1065" i="1"/>
  <c r="D1066" i="1"/>
  <c r="D1067" i="1"/>
  <c r="D1068" i="1"/>
  <c r="D1069" i="1"/>
  <c r="D1070" i="1"/>
  <c r="D1071" i="1"/>
  <c r="D1072" i="1"/>
  <c r="D1073" i="1"/>
  <c r="D1074" i="1"/>
  <c r="D1075" i="1"/>
  <c r="D1036" i="1"/>
  <c r="D1037" i="1"/>
  <c r="D1038" i="1"/>
  <c r="D1039" i="1"/>
  <c r="D1040" i="1"/>
  <c r="D1041" i="1"/>
  <c r="D1042" i="1"/>
  <c r="D1043" i="1"/>
  <c r="D1045" i="1"/>
  <c r="D1047" i="1"/>
  <c r="D1049" i="1"/>
  <c r="D1050" i="1"/>
  <c r="D1008" i="1"/>
  <c r="D1009" i="1"/>
  <c r="D1010" i="1"/>
  <c r="D1011" i="1"/>
  <c r="D1012" i="1"/>
  <c r="D1013" i="1"/>
  <c r="D1014" i="1"/>
  <c r="D1015" i="1"/>
  <c r="D1016" i="1"/>
  <c r="D1017" i="1"/>
  <c r="D1018" i="1"/>
  <c r="D1019" i="1"/>
  <c r="D1020" i="1"/>
  <c r="D1022" i="1"/>
  <c r="D1026" i="1"/>
  <c r="D1027" i="1"/>
  <c r="D1028" i="1"/>
  <c r="D1029" i="1"/>
  <c r="D1030" i="1"/>
  <c r="D1031" i="1"/>
  <c r="D1032" i="1"/>
  <c r="D1033" i="1"/>
  <c r="D1034" i="1"/>
  <c r="D1035" i="1"/>
  <c r="D1007" i="1"/>
  <c r="D1006" i="1"/>
  <c r="D1004" i="1"/>
  <c r="D990" i="1"/>
  <c r="D991" i="1"/>
  <c r="D992" i="1"/>
  <c r="D993" i="1"/>
  <c r="D994" i="1"/>
  <c r="D995" i="1"/>
  <c r="D996" i="1"/>
  <c r="D997" i="1"/>
  <c r="D998" i="1"/>
  <c r="D999" i="1"/>
  <c r="D1000" i="1"/>
  <c r="D1001" i="1"/>
  <c r="D1002" i="1"/>
  <c r="D1003" i="1"/>
  <c r="D1005" i="1"/>
  <c r="D978" i="1"/>
  <c r="D979" i="1"/>
  <c r="D980" i="1"/>
  <c r="D981" i="1"/>
  <c r="D982" i="1"/>
  <c r="D983" i="1"/>
  <c r="D984" i="1"/>
  <c r="D985" i="1"/>
  <c r="D987" i="1"/>
  <c r="D989" i="1"/>
  <c r="D966" i="1"/>
  <c r="D967" i="1"/>
  <c r="D968" i="1"/>
  <c r="D969" i="1"/>
  <c r="D970" i="1"/>
  <c r="D971" i="1"/>
  <c r="D972" i="1"/>
  <c r="D973" i="1"/>
  <c r="D974" i="1"/>
  <c r="D975" i="1"/>
  <c r="D977" i="1"/>
  <c r="D923" i="1"/>
  <c r="D924" i="1"/>
  <c r="D945" i="1"/>
  <c r="D955" i="1"/>
  <c r="D962" i="1"/>
  <c r="D963" i="1"/>
  <c r="D964" i="1"/>
  <c r="D965" i="1"/>
  <c r="D922" i="1"/>
  <c r="D921" i="1"/>
  <c r="D919" i="1"/>
  <c r="D885" i="1"/>
  <c r="D897" i="1"/>
  <c r="D899" i="1"/>
  <c r="D900" i="1"/>
  <c r="D903" i="1"/>
  <c r="D904" i="1"/>
  <c r="D905" i="1"/>
  <c r="D906" i="1"/>
  <c r="D907" i="1"/>
  <c r="D910" i="1"/>
  <c r="D917" i="1"/>
  <c r="D884" i="1"/>
  <c r="D882" i="1"/>
  <c r="D881" i="1"/>
  <c r="D879" i="1"/>
  <c r="D875" i="1"/>
  <c r="D874" i="1"/>
  <c r="D860" i="1"/>
  <c r="D862" i="1"/>
  <c r="D873" i="1"/>
  <c r="D859" i="1"/>
  <c r="D858" i="1"/>
  <c r="D846" i="1"/>
  <c r="D800" i="1"/>
  <c r="D801" i="1"/>
  <c r="D805" i="1"/>
  <c r="D807" i="1"/>
  <c r="D814" i="1"/>
  <c r="D818" i="1"/>
  <c r="D834" i="1"/>
  <c r="D835" i="1"/>
  <c r="D837" i="1"/>
  <c r="D841" i="1"/>
  <c r="D843" i="1"/>
  <c r="D845" i="1"/>
  <c r="D799" i="1"/>
  <c r="D797" i="1"/>
  <c r="D794" i="1"/>
  <c r="D795" i="1"/>
  <c r="D796" i="1"/>
  <c r="D793" i="1"/>
  <c r="D773" i="1"/>
  <c r="D744" i="1"/>
  <c r="D749" i="1"/>
  <c r="D750" i="1"/>
  <c r="D753" i="1"/>
  <c r="D743" i="1"/>
  <c r="D742" i="1"/>
  <c r="D740" i="1"/>
  <c r="D694" i="1"/>
  <c r="D695" i="1"/>
  <c r="D697" i="1"/>
  <c r="D706" i="1"/>
  <c r="D707" i="1"/>
  <c r="D712" i="1"/>
  <c r="D715" i="1"/>
  <c r="D718" i="1"/>
  <c r="D720" i="1"/>
  <c r="D723" i="1"/>
  <c r="D724" i="1"/>
  <c r="D726" i="1"/>
  <c r="D732" i="1"/>
  <c r="D733" i="1"/>
  <c r="D736" i="1"/>
  <c r="D739" i="1"/>
  <c r="D692" i="1"/>
  <c r="D691" i="1"/>
  <c r="D690" i="1"/>
  <c r="D687" i="1"/>
  <c r="D681" i="1"/>
  <c r="D682" i="1"/>
  <c r="D683" i="1"/>
  <c r="D688" i="1"/>
  <c r="D689" i="1"/>
  <c r="D680" i="1"/>
  <c r="D675" i="1"/>
  <c r="D679" i="1"/>
  <c r="D678" i="1"/>
  <c r="D676" i="1"/>
  <c r="D667" i="1"/>
  <c r="D668" i="1"/>
  <c r="D669" i="1"/>
  <c r="D671" i="1"/>
  <c r="D673" i="1"/>
  <c r="D674" i="1"/>
  <c r="D666" i="1"/>
  <c r="D665" i="1"/>
  <c r="D664" i="1"/>
  <c r="D648" i="1"/>
  <c r="D651" i="1"/>
  <c r="D659" i="1"/>
  <c r="D660" i="1"/>
  <c r="D661" i="1"/>
  <c r="D647" i="1"/>
  <c r="D645" i="1"/>
  <c r="D643" i="1"/>
  <c r="D617" i="1"/>
  <c r="D615" i="1"/>
  <c r="D611" i="1"/>
  <c r="D612" i="1"/>
  <c r="D613" i="1"/>
  <c r="D614" i="1"/>
  <c r="D618" i="1"/>
  <c r="D621" i="1"/>
  <c r="D622" i="1"/>
  <c r="D626" i="1"/>
  <c r="D628" i="1"/>
  <c r="D629" i="1"/>
  <c r="D630" i="1"/>
  <c r="D631" i="1"/>
  <c r="D636" i="1"/>
  <c r="D637" i="1"/>
  <c r="D563" i="1"/>
  <c r="D575" i="1"/>
  <c r="D576" i="1"/>
  <c r="D582" i="1"/>
  <c r="D583" i="1"/>
  <c r="D590" i="1"/>
  <c r="D592" i="1"/>
  <c r="D593" i="1"/>
  <c r="D598" i="1"/>
  <c r="D599" i="1"/>
  <c r="D600" i="1"/>
  <c r="D602" i="1"/>
  <c r="D603" i="1"/>
  <c r="D606" i="1"/>
  <c r="D561" i="1"/>
  <c r="D556" i="1"/>
  <c r="D549" i="1"/>
  <c r="D550" i="1"/>
  <c r="D555" i="1"/>
  <c r="D562" i="1"/>
  <c r="D524" i="1"/>
  <c r="D525" i="1"/>
  <c r="D526" i="1"/>
  <c r="D527" i="1"/>
  <c r="D528" i="1"/>
  <c r="D529" i="1"/>
  <c r="D530" i="1"/>
  <c r="D531" i="1"/>
  <c r="D532" i="1"/>
  <c r="D533" i="1"/>
  <c r="D534" i="1"/>
  <c r="D535" i="1"/>
  <c r="D536" i="1"/>
  <c r="D537" i="1"/>
  <c r="D538" i="1"/>
  <c r="D539" i="1"/>
  <c r="D540" i="1"/>
  <c r="D541" i="1"/>
  <c r="D548" i="1"/>
  <c r="D504" i="1"/>
  <c r="D505" i="1"/>
  <c r="D509" i="1"/>
  <c r="D512" i="1"/>
  <c r="D515" i="1"/>
  <c r="D519" i="1"/>
  <c r="D501" i="1"/>
  <c r="D502" i="1"/>
  <c r="D503" i="1"/>
  <c r="D491" i="1"/>
  <c r="D495" i="1"/>
  <c r="D497" i="1"/>
  <c r="D500" i="1"/>
  <c r="D490" i="1"/>
  <c r="D476" i="1"/>
  <c r="D464" i="1"/>
  <c r="D466" i="1"/>
  <c r="D467" i="1"/>
  <c r="D473" i="1"/>
  <c r="D478" i="1"/>
  <c r="D463" i="1"/>
  <c r="D459" i="1"/>
  <c r="D441" i="1"/>
  <c r="D452" i="1"/>
  <c r="D458" i="1"/>
  <c r="D451" i="1"/>
  <c r="D448" i="1"/>
  <c r="D446" i="1"/>
  <c r="D447" i="1"/>
  <c r="D442" i="1"/>
  <c r="D407" i="1"/>
  <c r="D419" i="1"/>
  <c r="D420" i="1"/>
  <c r="D423" i="1"/>
  <c r="D430" i="1"/>
  <c r="D431" i="1"/>
  <c r="D437" i="1"/>
  <c r="D439" i="1"/>
  <c r="D366" i="1"/>
  <c r="D376" i="1"/>
  <c r="D386" i="1"/>
  <c r="D387" i="1"/>
  <c r="D395" i="1"/>
  <c r="D398" i="1"/>
  <c r="D400" i="1"/>
  <c r="D402" i="1"/>
  <c r="D405" i="1"/>
  <c r="D406" i="1"/>
  <c r="D365" i="1"/>
  <c r="D363" i="1"/>
  <c r="D362" i="1"/>
  <c r="D283" i="1"/>
  <c r="D288" i="1"/>
  <c r="D296" i="1"/>
  <c r="D299" i="1"/>
  <c r="D303" i="1"/>
  <c r="D307" i="1"/>
  <c r="D314" i="1"/>
  <c r="D328" i="1"/>
  <c r="D342" i="1"/>
  <c r="D361" i="1"/>
  <c r="D272" i="1"/>
  <c r="D275" i="1"/>
  <c r="D282" i="1"/>
  <c r="D50" i="1"/>
  <c r="D51" i="1"/>
  <c r="D52" i="1"/>
  <c r="D53" i="1"/>
  <c r="D54" i="1"/>
  <c r="D56" i="1"/>
  <c r="D57" i="1"/>
  <c r="D58" i="1"/>
  <c r="D59" i="1"/>
  <c r="D60" i="1"/>
  <c r="D61" i="1"/>
  <c r="D62" i="1"/>
  <c r="D63" i="1"/>
  <c r="D64" i="1"/>
  <c r="D66" i="1"/>
  <c r="D67" i="1"/>
  <c r="D68" i="1"/>
  <c r="D69" i="1"/>
  <c r="D7103" i="1"/>
  <c r="D7925" i="1"/>
  <c r="D8001" i="1"/>
  <c r="D8379" i="1"/>
  <c r="D8433" i="1"/>
  <c r="D8456" i="1"/>
  <c r="D8491" i="1"/>
  <c r="D8694" i="1"/>
  <c r="D7019" i="1"/>
  <c r="D7020" i="1"/>
  <c r="D7022" i="1"/>
  <c r="D7026" i="1"/>
  <c r="D7027" i="1"/>
  <c r="D7030" i="1"/>
  <c r="D7032" i="1"/>
  <c r="D7033" i="1"/>
  <c r="D7035" i="1"/>
  <c r="D7038" i="1"/>
  <c r="D7061" i="1"/>
  <c r="D7062" i="1"/>
  <c r="D7070" i="1"/>
  <c r="D7097" i="1"/>
  <c r="D6970" i="1"/>
  <c r="D6971" i="1"/>
  <c r="D6972" i="1"/>
  <c r="D6977" i="1"/>
  <c r="D6978" i="1"/>
  <c r="D6979" i="1"/>
  <c r="D6981" i="1"/>
  <c r="D6984" i="1"/>
  <c r="D6987" i="1"/>
  <c r="D6988" i="1"/>
  <c r="D6989" i="1"/>
  <c r="D6990" i="1"/>
  <c r="D6992" i="1"/>
  <c r="D6997" i="1"/>
  <c r="D7000" i="1"/>
  <c r="D7001" i="1"/>
  <c r="D7002" i="1"/>
  <c r="D7006" i="1"/>
  <c r="D7008" i="1"/>
  <c r="D7009" i="1"/>
  <c r="D7010" i="1"/>
  <c r="D7011" i="1"/>
  <c r="D7016" i="1"/>
  <c r="D7017" i="1"/>
  <c r="D7018" i="1"/>
  <c r="D6950" i="1"/>
  <c r="D6952" i="1"/>
  <c r="D6955" i="1"/>
  <c r="D6956" i="1"/>
  <c r="D6958" i="1"/>
  <c r="D6959" i="1"/>
  <c r="D6960" i="1"/>
  <c r="D6961" i="1"/>
  <c r="D6962" i="1"/>
  <c r="D6949" i="1"/>
  <c r="D6948" i="1"/>
  <c r="D6945" i="1"/>
  <c r="D6935" i="1"/>
  <c r="D6937" i="1"/>
  <c r="D6939" i="1"/>
  <c r="D6940" i="1"/>
  <c r="D6941" i="1"/>
  <c r="D6942" i="1"/>
  <c r="D6943" i="1"/>
  <c r="D6946" i="1"/>
  <c r="D6904" i="1"/>
  <c r="D6905" i="1"/>
  <c r="D6906" i="1"/>
  <c r="D6907" i="1"/>
  <c r="D6908" i="1"/>
  <c r="D6909" i="1"/>
  <c r="D6910" i="1"/>
  <c r="D6911" i="1"/>
  <c r="D6912" i="1"/>
  <c r="D6918" i="1"/>
  <c r="D6919" i="1"/>
  <c r="D6920" i="1"/>
  <c r="D6922" i="1"/>
  <c r="D6923" i="1"/>
  <c r="D6924" i="1"/>
  <c r="D6925" i="1"/>
  <c r="D6927" i="1"/>
  <c r="D6929" i="1"/>
  <c r="D6930" i="1"/>
  <c r="D6931" i="1"/>
  <c r="D6932" i="1"/>
  <c r="D6933" i="1"/>
  <c r="D6934" i="1"/>
  <c r="D6869" i="1"/>
  <c r="D6870" i="1"/>
  <c r="D6871" i="1"/>
  <c r="D6872" i="1"/>
  <c r="D6873" i="1"/>
  <c r="D6874" i="1"/>
  <c r="D6875" i="1"/>
  <c r="D6876" i="1"/>
  <c r="D6877" i="1"/>
  <c r="D6878" i="1"/>
  <c r="D6879" i="1"/>
  <c r="D6880" i="1"/>
  <c r="D6882" i="1"/>
  <c r="D6883" i="1"/>
  <c r="D6884" i="1"/>
  <c r="D6885" i="1"/>
  <c r="D6888" i="1"/>
  <c r="D6889" i="1"/>
  <c r="D6890" i="1"/>
  <c r="D6891" i="1"/>
  <c r="D6901" i="1"/>
  <c r="D6902" i="1"/>
  <c r="D6903" i="1"/>
  <c r="D6820" i="1"/>
  <c r="D6821" i="1"/>
  <c r="D6831" i="1"/>
  <c r="D6832" i="1"/>
  <c r="D6835" i="1"/>
  <c r="D6836" i="1"/>
  <c r="D6843" i="1"/>
  <c r="D6845" i="1"/>
  <c r="D6847" i="1"/>
  <c r="D6848" i="1"/>
  <c r="D6849" i="1"/>
  <c r="D6851" i="1"/>
  <c r="D6853" i="1"/>
  <c r="D6854" i="1"/>
  <c r="D6855" i="1"/>
  <c r="D6856" i="1"/>
  <c r="D6857" i="1"/>
  <c r="D6859" i="1"/>
  <c r="D6860" i="1"/>
  <c r="D6861" i="1"/>
  <c r="D6862" i="1"/>
  <c r="D6863" i="1"/>
  <c r="D6864" i="1"/>
  <c r="D6865" i="1"/>
  <c r="D6866" i="1"/>
  <c r="D6729" i="1"/>
  <c r="D6780" i="1"/>
  <c r="D6781" i="1"/>
  <c r="D6782" i="1"/>
  <c r="D6790" i="1"/>
  <c r="D6792" i="1"/>
  <c r="D6793" i="1"/>
  <c r="D6795" i="1"/>
  <c r="D6797" i="1"/>
  <c r="D6798" i="1"/>
  <c r="D6799" i="1"/>
  <c r="D6800" i="1"/>
  <c r="D6801" i="1"/>
  <c r="D6802" i="1"/>
  <c r="D6803" i="1"/>
  <c r="D6804" i="1"/>
  <c r="D6805" i="1"/>
  <c r="D6806" i="1"/>
  <c r="D6807" i="1"/>
  <c r="D6808" i="1"/>
  <c r="D6809" i="1"/>
  <c r="D6810" i="1"/>
  <c r="D6811" i="1"/>
  <c r="D6812" i="1"/>
  <c r="D6814" i="1"/>
  <c r="D6815" i="1"/>
  <c r="D6816" i="1"/>
  <c r="D6817" i="1"/>
  <c r="D6818" i="1"/>
  <c r="D6819" i="1"/>
  <c r="D6753" i="1"/>
  <c r="D6758" i="1"/>
  <c r="D6759" i="1"/>
  <c r="D6760" i="1"/>
  <c r="D6761" i="1"/>
  <c r="D6765" i="1"/>
  <c r="D6767" i="1"/>
  <c r="D6768" i="1"/>
  <c r="D6772" i="1"/>
  <c r="D6774" i="1"/>
  <c r="D6775" i="1"/>
  <c r="D6776" i="1"/>
  <c r="D6731" i="1"/>
  <c r="D6732" i="1"/>
  <c r="D6733" i="1"/>
  <c r="D6736" i="1"/>
  <c r="D6740" i="1"/>
  <c r="D6746" i="1"/>
  <c r="D6747" i="1"/>
  <c r="D6750" i="1"/>
  <c r="D6751" i="1"/>
  <c r="D6752" i="1"/>
  <c r="D6730" i="1"/>
  <c r="D6716" i="1"/>
  <c r="D6718" i="1"/>
  <c r="D6719" i="1"/>
  <c r="D6721" i="1"/>
  <c r="D6722" i="1"/>
  <c r="D6724" i="1"/>
  <c r="D6726" i="1"/>
  <c r="D6727" i="1"/>
  <c r="D6728" i="1"/>
  <c r="D6679" i="1"/>
  <c r="D6686" i="1"/>
  <c r="D6687" i="1"/>
  <c r="D6688" i="1"/>
  <c r="D6690" i="1"/>
  <c r="D6694" i="1"/>
  <c r="D6695" i="1"/>
  <c r="D6697" i="1"/>
  <c r="D6698" i="1"/>
  <c r="D6699" i="1"/>
  <c r="D6701" i="1"/>
  <c r="D6702" i="1"/>
  <c r="D6703" i="1"/>
  <c r="D6704" i="1"/>
  <c r="D6706" i="1"/>
  <c r="D6708" i="1"/>
  <c r="D6709" i="1"/>
  <c r="D6710" i="1"/>
  <c r="D6711" i="1"/>
  <c r="D6712" i="1"/>
  <c r="D6713" i="1"/>
  <c r="D6715" i="1"/>
  <c r="D6654" i="1"/>
  <c r="D6655" i="1"/>
  <c r="D6658" i="1"/>
  <c r="D6661" i="1"/>
  <c r="D6663" i="1"/>
  <c r="D6664" i="1"/>
  <c r="D6665" i="1"/>
  <c r="D6666" i="1"/>
  <c r="D6667" i="1"/>
  <c r="D6668" i="1"/>
  <c r="D6669" i="1"/>
  <c r="D6670" i="1"/>
  <c r="D6673" i="1"/>
  <c r="D6674" i="1"/>
  <c r="D6675" i="1"/>
  <c r="D5724" i="1"/>
  <c r="D6677" i="1"/>
  <c r="D6678" i="1"/>
  <c r="D5636" i="1"/>
  <c r="D5637" i="1"/>
  <c r="D5412" i="1"/>
  <c r="D5878" i="1"/>
  <c r="D5911" i="1"/>
  <c r="D6018" i="1"/>
  <c r="D6595" i="1"/>
  <c r="D6637" i="1"/>
  <c r="D6653" i="1"/>
  <c r="D4432" i="1"/>
  <c r="D4616" i="1"/>
  <c r="D4165" i="1"/>
  <c r="D4859" i="1"/>
  <c r="D4758" i="1"/>
  <c r="D4950" i="1"/>
  <c r="D4959" i="1"/>
  <c r="D5187" i="1"/>
  <c r="D5278" i="1"/>
  <c r="D5350" i="1"/>
  <c r="D4941" i="1"/>
  <c r="D5437" i="1"/>
  <c r="D5528" i="1"/>
  <c r="D5635" i="1"/>
  <c r="D4189" i="1"/>
  <c r="D3950" i="1"/>
  <c r="D3953" i="1"/>
  <c r="D3954" i="1"/>
  <c r="D3956" i="1"/>
  <c r="D4010" i="1"/>
  <c r="D4062" i="1"/>
  <c r="D3955" i="1"/>
  <c r="D4076" i="1"/>
  <c r="D4119" i="1"/>
  <c r="D4140" i="1"/>
  <c r="D4144" i="1"/>
  <c r="D3541" i="1"/>
  <c r="D3545" i="1"/>
  <c r="D3676" i="1"/>
  <c r="D6867" i="1"/>
  <c r="D3723" i="1"/>
  <c r="D3838" i="1"/>
  <c r="D3848" i="1"/>
  <c r="D3852" i="1"/>
  <c r="D3855" i="1"/>
  <c r="D3892" i="1"/>
  <c r="D3932" i="1"/>
  <c r="D3784" i="1"/>
  <c r="D3939" i="1"/>
  <c r="D3946" i="1"/>
  <c r="D3540" i="1"/>
  <c r="D3251" i="1"/>
  <c r="D3261" i="1"/>
  <c r="D3266" i="1"/>
  <c r="D3267" i="1"/>
  <c r="D3409" i="1"/>
  <c r="D3416" i="1"/>
  <c r="D1871" i="1"/>
  <c r="D1933" i="1"/>
  <c r="D1945" i="1"/>
  <c r="D2019" i="1"/>
  <c r="D2095" i="1"/>
  <c r="D2483" i="1"/>
  <c r="D2516" i="1"/>
  <c r="D2594" i="1"/>
  <c r="D2744" i="1"/>
  <c r="D2797" i="1"/>
  <c r="D2813" i="1"/>
  <c r="D2816" i="1"/>
  <c r="D2817" i="1"/>
  <c r="D2827" i="1"/>
  <c r="D2835" i="1"/>
  <c r="D2912" i="1"/>
  <c r="D2940" i="1"/>
  <c r="D2941" i="1"/>
  <c r="D2942" i="1"/>
  <c r="D3092" i="1"/>
  <c r="D3207" i="1"/>
  <c r="D3249" i="1"/>
  <c r="D3250" i="1"/>
  <c r="D895" i="1"/>
  <c r="D896" i="1"/>
  <c r="D948" i="1"/>
  <c r="D949" i="1"/>
  <c r="D1044" i="1"/>
  <c r="D1046" i="1"/>
  <c r="D1053" i="1"/>
  <c r="D1055" i="1"/>
  <c r="D1145" i="1"/>
  <c r="D1188" i="1"/>
  <c r="D1192" i="1"/>
  <c r="D1194" i="1"/>
  <c r="D1195" i="1"/>
  <c r="D1456" i="1"/>
  <c r="D1468" i="1"/>
  <c r="D1554" i="1"/>
  <c r="D1577" i="1"/>
  <c r="D1620" i="1"/>
  <c r="D1621" i="1"/>
  <c r="D1775" i="1"/>
  <c r="D1776" i="1"/>
  <c r="D1785" i="1"/>
  <c r="D1787" i="1"/>
  <c r="D1851" i="1"/>
  <c r="D741" i="1"/>
  <c r="D759" i="1"/>
  <c r="D808" i="1"/>
  <c r="D809" i="1"/>
  <c r="D820" i="1"/>
  <c r="D825" i="1"/>
  <c r="D828" i="1"/>
  <c r="D851" i="1"/>
  <c r="D856" i="1"/>
  <c r="D891" i="1"/>
  <c r="D892" i="1"/>
  <c r="D894" i="1"/>
  <c r="D644" i="1"/>
  <c r="D581" i="1"/>
  <c r="D588" i="1"/>
  <c r="D589" i="1"/>
  <c r="D616" i="1"/>
  <c r="D803" i="1"/>
  <c r="D97" i="1"/>
  <c r="D98" i="1"/>
  <c r="D103" i="1"/>
  <c r="D104" i="1"/>
  <c r="D111" i="1"/>
  <c r="D157" i="1"/>
  <c r="D250" i="1"/>
  <c r="D251" i="1"/>
  <c r="D297" i="1"/>
  <c r="D305" i="1"/>
  <c r="D309" i="1"/>
  <c r="D310" i="1"/>
  <c r="D315" i="1"/>
  <c r="D320" i="1"/>
  <c r="D325" i="1"/>
  <c r="D344" i="1"/>
  <c r="D408" i="1"/>
  <c r="D414" i="1"/>
  <c r="D424" i="1"/>
  <c r="D479" i="1"/>
  <c r="D498" i="1"/>
  <c r="D506" i="1"/>
  <c r="D47" i="1"/>
  <c r="D48" i="1"/>
  <c r="D49" i="1"/>
  <c r="D6833" i="1"/>
  <c r="D6837" i="1"/>
  <c r="D6881" i="1"/>
  <c r="D6886" i="1"/>
  <c r="D6913" i="1"/>
  <c r="D6914" i="1"/>
  <c r="D6915" i="1"/>
  <c r="D6966" i="1"/>
  <c r="D6995" i="1"/>
  <c r="D6996" i="1"/>
  <c r="D7015" i="1"/>
  <c r="D7021" i="1"/>
  <c r="D7023" i="1"/>
  <c r="D7066" i="1"/>
  <c r="D7067" i="1"/>
  <c r="D7115" i="1"/>
  <c r="D7924" i="1"/>
  <c r="D7950" i="1"/>
  <c r="D8153" i="1"/>
  <c r="D8391" i="1"/>
  <c r="D8463" i="1"/>
  <c r="D8483" i="1"/>
  <c r="D8608" i="1"/>
  <c r="D5927" i="1"/>
  <c r="D5938" i="1"/>
  <c r="D6049" i="1"/>
  <c r="D6099" i="1"/>
  <c r="D6104" i="1"/>
  <c r="D6105" i="1"/>
  <c r="D6136" i="1"/>
  <c r="D6320" i="1"/>
  <c r="D6321" i="1"/>
  <c r="D6322" i="1"/>
  <c r="D6323" i="1"/>
  <c r="D6656" i="1"/>
  <c r="D6680" i="1"/>
  <c r="D6681" i="1"/>
  <c r="D6744" i="1"/>
  <c r="D6822" i="1"/>
  <c r="D6823" i="1"/>
  <c r="D6826" i="1"/>
  <c r="D4963" i="1"/>
  <c r="D5114" i="1"/>
  <c r="D5413" i="1"/>
  <c r="D5485" i="1"/>
  <c r="D5495" i="1"/>
  <c r="D5529" i="1"/>
  <c r="D5648" i="1"/>
  <c r="D5706" i="1"/>
  <c r="D5719" i="1"/>
  <c r="D5778" i="1"/>
  <c r="D5790" i="1"/>
  <c r="D5798" i="1"/>
  <c r="D5810" i="1"/>
  <c r="D5822" i="1"/>
  <c r="D5860" i="1"/>
  <c r="D5879" i="1"/>
  <c r="D5914" i="1"/>
  <c r="D4086" i="1"/>
  <c r="D4090" i="1"/>
  <c r="D4161" i="1"/>
  <c r="D4168" i="1"/>
  <c r="D4183" i="1"/>
  <c r="D4215" i="1"/>
  <c r="D4361" i="1"/>
  <c r="D4373" i="1"/>
  <c r="D4376" i="1"/>
  <c r="D4379" i="1"/>
  <c r="D4415" i="1"/>
  <c r="D4418" i="1"/>
  <c r="D4437" i="1"/>
  <c r="D4456" i="1"/>
  <c r="D4564" i="1"/>
  <c r="D4565" i="1"/>
  <c r="D4566" i="1"/>
  <c r="D4635" i="1"/>
  <c r="D4713" i="1"/>
  <c r="D4725" i="1"/>
  <c r="D4733" i="1"/>
  <c r="D4741" i="1"/>
  <c r="D4860" i="1"/>
  <c r="D4945" i="1"/>
  <c r="D4949" i="1"/>
  <c r="D4962" i="1"/>
  <c r="D3647" i="1"/>
  <c r="D3651" i="1"/>
  <c r="D3661" i="1"/>
  <c r="D3677" i="1"/>
  <c r="D3708" i="1"/>
  <c r="D3712" i="1"/>
  <c r="D3713" i="1"/>
  <c r="D3753" i="1"/>
  <c r="D3754" i="1"/>
  <c r="D3758" i="1"/>
  <c r="D3786" i="1"/>
  <c r="D3788" i="1"/>
  <c r="D3812" i="1"/>
  <c r="D3849" i="1"/>
  <c r="D3858" i="1"/>
  <c r="D3859" i="1"/>
  <c r="D3861" i="1"/>
  <c r="D3869" i="1"/>
  <c r="D3873" i="1"/>
  <c r="D3878" i="1"/>
  <c r="D3902" i="1"/>
  <c r="D3904" i="1"/>
  <c r="D3965" i="1"/>
  <c r="D3967" i="1"/>
  <c r="D3997" i="1"/>
  <c r="D4035" i="1"/>
  <c r="D4038" i="1"/>
  <c r="D4084" i="1"/>
  <c r="D3004" i="1"/>
  <c r="D3010" i="1"/>
  <c r="D3044" i="1"/>
  <c r="D3050" i="1"/>
  <c r="D3103" i="1"/>
  <c r="D3105" i="1"/>
  <c r="D3108" i="1"/>
  <c r="D3109" i="1"/>
  <c r="D3208" i="1"/>
  <c r="D3209" i="1"/>
  <c r="D3219" i="1"/>
  <c r="D3237" i="1"/>
  <c r="D3271" i="1"/>
  <c r="D3467" i="1"/>
  <c r="D3468" i="1"/>
  <c r="D3491" i="1"/>
  <c r="D3492" i="1"/>
  <c r="D3497" i="1"/>
  <c r="D3547" i="1"/>
  <c r="D3548" i="1"/>
  <c r="D3569" i="1"/>
  <c r="D3607" i="1"/>
  <c r="D3615" i="1"/>
  <c r="D3623" i="1"/>
  <c r="D3643" i="1"/>
  <c r="D3644" i="1"/>
  <c r="D3646" i="1"/>
  <c r="D2162" i="1"/>
  <c r="D2190" i="1"/>
  <c r="D2194" i="1"/>
  <c r="D2230" i="1"/>
  <c r="D2231" i="1"/>
  <c r="D2234" i="1"/>
  <c r="D2239" i="1"/>
  <c r="D2249" i="1"/>
  <c r="D2251" i="1"/>
  <c r="D2351" i="1"/>
  <c r="D2355" i="1"/>
  <c r="D2648" i="1"/>
  <c r="D2731" i="1"/>
  <c r="D2751" i="1"/>
  <c r="D2841" i="1"/>
  <c r="D2887" i="1"/>
  <c r="D2920" i="1"/>
  <c r="D2923" i="1"/>
  <c r="D2933" i="1"/>
  <c r="D2945" i="1"/>
  <c r="D2962" i="1"/>
  <c r="D1865" i="1"/>
  <c r="D1867" i="1"/>
  <c r="D1873" i="1"/>
  <c r="D1877" i="1"/>
  <c r="D1879" i="1"/>
  <c r="D1934" i="1"/>
  <c r="D1954" i="1"/>
  <c r="D1982" i="1"/>
  <c r="D1985" i="1"/>
  <c r="D1988" i="1"/>
  <c r="D2004" i="1"/>
  <c r="D2007" i="1"/>
  <c r="D2008" i="1"/>
  <c r="D2026" i="1"/>
  <c r="D2038" i="1"/>
  <c r="D2045" i="1"/>
  <c r="D2046" i="1"/>
  <c r="D2048" i="1"/>
  <c r="D2049" i="1"/>
  <c r="D2050" i="1"/>
  <c r="D2112" i="1"/>
  <c r="D2113" i="1"/>
  <c r="D2121" i="1"/>
  <c r="D2139" i="1"/>
  <c r="D2157" i="1"/>
  <c r="D2158" i="1"/>
  <c r="D988" i="1"/>
  <c r="D1021" i="1"/>
  <c r="D1023" i="1"/>
  <c r="D1024" i="1"/>
  <c r="D1025" i="1"/>
  <c r="D1048" i="1"/>
  <c r="D1052" i="1"/>
  <c r="D1058" i="1"/>
  <c r="D1090" i="1"/>
  <c r="D1158" i="1"/>
  <c r="D1196" i="1"/>
  <c r="D1197" i="1"/>
  <c r="D1556" i="1"/>
  <c r="D1668" i="1"/>
  <c r="D1669" i="1"/>
  <c r="D1686" i="1"/>
  <c r="D1687" i="1"/>
  <c r="D1700" i="1"/>
  <c r="D1716" i="1"/>
  <c r="D1788" i="1"/>
  <c r="D1805" i="1"/>
  <c r="D1806" i="1"/>
  <c r="D1807" i="1"/>
  <c r="D939" i="1"/>
  <c r="D940" i="1"/>
  <c r="D941" i="1"/>
  <c r="D942" i="1"/>
  <c r="D943" i="1"/>
  <c r="D944" i="1"/>
  <c r="D946" i="1"/>
  <c r="D947" i="1"/>
  <c r="D950" i="1"/>
  <c r="D951" i="1"/>
  <c r="D952" i="1"/>
  <c r="D953" i="1"/>
  <c r="D954" i="1"/>
  <c r="D956" i="1"/>
  <c r="D957" i="1"/>
  <c r="D958" i="1"/>
  <c r="D959" i="1"/>
  <c r="D960" i="1"/>
  <c r="D961" i="1"/>
  <c r="D976" i="1"/>
  <c r="D986" i="1"/>
  <c r="D918" i="1"/>
  <c r="D920" i="1"/>
  <c r="D925" i="1"/>
  <c r="D926" i="1"/>
  <c r="D927" i="1"/>
  <c r="D928" i="1"/>
  <c r="D929" i="1"/>
  <c r="D930" i="1"/>
  <c r="D931" i="1"/>
  <c r="D932" i="1"/>
  <c r="D933" i="1"/>
  <c r="D934" i="1"/>
  <c r="D935" i="1"/>
  <c r="D936" i="1"/>
  <c r="D937" i="1"/>
  <c r="D938" i="1"/>
  <c r="D883" i="1"/>
  <c r="D886" i="1"/>
  <c r="D887" i="1"/>
  <c r="D888" i="1"/>
  <c r="D889" i="1"/>
  <c r="D890" i="1"/>
  <c r="D893" i="1"/>
  <c r="D898" i="1"/>
  <c r="D901" i="1"/>
  <c r="D902" i="1"/>
  <c r="D908" i="1"/>
  <c r="D909" i="1"/>
  <c r="D911" i="1"/>
  <c r="D912" i="1"/>
  <c r="D913" i="1"/>
  <c r="D914" i="1"/>
  <c r="D915" i="1"/>
  <c r="D916" i="1"/>
  <c r="D842" i="1"/>
  <c r="D844" i="1"/>
  <c r="D847" i="1"/>
  <c r="D848" i="1"/>
  <c r="D849" i="1"/>
  <c r="D850" i="1"/>
  <c r="D852" i="1"/>
  <c r="D853" i="1"/>
  <c r="D854" i="1"/>
  <c r="D855" i="1"/>
  <c r="D857" i="1"/>
  <c r="D861" i="1"/>
  <c r="D863" i="1"/>
  <c r="D864" i="1"/>
  <c r="D865" i="1"/>
  <c r="D866" i="1"/>
  <c r="D867" i="1"/>
  <c r="D868" i="1"/>
  <c r="D869" i="1"/>
  <c r="D870" i="1"/>
  <c r="D871" i="1"/>
  <c r="D872" i="1"/>
  <c r="D876" i="1"/>
  <c r="D877" i="1"/>
  <c r="D878" i="1"/>
  <c r="D880" i="1"/>
  <c r="D804" i="1"/>
  <c r="D806" i="1"/>
  <c r="D810" i="1"/>
  <c r="D811" i="1"/>
  <c r="D812" i="1"/>
  <c r="D813" i="1"/>
  <c r="D815" i="1"/>
  <c r="D816" i="1"/>
  <c r="D817" i="1"/>
  <c r="D819" i="1"/>
  <c r="D821" i="1"/>
  <c r="D822" i="1"/>
  <c r="D823" i="1"/>
  <c r="D824" i="1"/>
  <c r="D826" i="1"/>
  <c r="D827" i="1"/>
  <c r="D829" i="1"/>
  <c r="D830" i="1"/>
  <c r="D831" i="1"/>
  <c r="D832" i="1"/>
  <c r="D833" i="1"/>
  <c r="D836" i="1"/>
  <c r="D838" i="1"/>
  <c r="D839" i="1"/>
  <c r="D840" i="1"/>
  <c r="D774" i="1"/>
  <c r="D775" i="1"/>
  <c r="D776" i="1"/>
  <c r="D777" i="1"/>
  <c r="D778" i="1"/>
  <c r="D779" i="1"/>
  <c r="D780" i="1"/>
  <c r="D781" i="1"/>
  <c r="D782" i="1"/>
  <c r="D783" i="1"/>
  <c r="D784" i="1"/>
  <c r="D785" i="1"/>
  <c r="D786" i="1"/>
  <c r="D787" i="1"/>
  <c r="D788" i="1"/>
  <c r="D789" i="1"/>
  <c r="D790" i="1"/>
  <c r="D792" i="1"/>
  <c r="D798" i="1"/>
  <c r="D802" i="1"/>
  <c r="D748" i="1"/>
  <c r="D751" i="1"/>
  <c r="D752" i="1"/>
  <c r="D754" i="1"/>
  <c r="D755" i="1"/>
  <c r="D756" i="1"/>
  <c r="D757" i="1"/>
  <c r="D758" i="1"/>
  <c r="D760" i="1"/>
  <c r="D761" i="1"/>
  <c r="D762" i="1"/>
  <c r="D763" i="1"/>
  <c r="D764" i="1"/>
  <c r="D765" i="1"/>
  <c r="D766" i="1"/>
  <c r="D767" i="1"/>
  <c r="D768" i="1"/>
  <c r="D769" i="1"/>
  <c r="D770" i="1"/>
  <c r="D771" i="1"/>
  <c r="D772" i="1"/>
  <c r="D725" i="1"/>
  <c r="D727" i="1"/>
  <c r="D728" i="1"/>
  <c r="D729" i="1"/>
  <c r="D730" i="1"/>
  <c r="D731" i="1"/>
  <c r="D734" i="1"/>
  <c r="D735" i="1"/>
  <c r="D737" i="1"/>
  <c r="D738" i="1"/>
  <c r="D745" i="1"/>
  <c r="D746" i="1"/>
  <c r="D747" i="1"/>
  <c r="D686" i="1"/>
  <c r="D693" i="1"/>
  <c r="D696" i="1"/>
  <c r="D698" i="1"/>
  <c r="D699" i="1"/>
  <c r="D700" i="1"/>
  <c r="D701" i="1"/>
  <c r="D702" i="1"/>
  <c r="D703" i="1"/>
  <c r="D704" i="1"/>
  <c r="D705" i="1"/>
  <c r="D708" i="1"/>
  <c r="D709" i="1"/>
  <c r="D710" i="1"/>
  <c r="D711" i="1"/>
  <c r="D713" i="1"/>
  <c r="D714" i="1"/>
  <c r="D716" i="1"/>
  <c r="D717" i="1"/>
  <c r="D719" i="1"/>
  <c r="D721" i="1"/>
  <c r="D650" i="1"/>
  <c r="D652" i="1"/>
  <c r="D653" i="1"/>
  <c r="D654" i="1"/>
  <c r="D655" i="1"/>
  <c r="D656" i="1"/>
  <c r="D657" i="1"/>
  <c r="D658" i="1"/>
  <c r="D662" i="1"/>
  <c r="D663" i="1"/>
  <c r="D670" i="1"/>
  <c r="D672" i="1"/>
  <c r="D677" i="1"/>
  <c r="D684" i="1"/>
  <c r="D685" i="1"/>
  <c r="D623" i="1"/>
  <c r="D625" i="1"/>
  <c r="D627" i="1"/>
  <c r="D632" i="1"/>
  <c r="D633" i="1"/>
  <c r="D634" i="1"/>
  <c r="D635" i="1"/>
  <c r="D638" i="1"/>
  <c r="D639" i="1"/>
  <c r="D640" i="1"/>
  <c r="D641" i="1"/>
  <c r="D642" i="1"/>
  <c r="D646" i="1"/>
  <c r="D649" i="1"/>
  <c r="D585" i="1"/>
  <c r="D586" i="1"/>
  <c r="D587" i="1"/>
  <c r="D591" i="1"/>
  <c r="D594" i="1"/>
  <c r="D595" i="1"/>
  <c r="D596" i="1"/>
  <c r="D597" i="1"/>
  <c r="D601" i="1"/>
  <c r="D604" i="1"/>
  <c r="D605" i="1"/>
  <c r="D607" i="1"/>
  <c r="D608" i="1"/>
  <c r="D609" i="1"/>
  <c r="D619" i="1"/>
  <c r="D620" i="1"/>
  <c r="D558" i="1"/>
  <c r="D559" i="1"/>
  <c r="D560" i="1"/>
  <c r="D564" i="1"/>
  <c r="D565" i="1"/>
  <c r="D566" i="1"/>
  <c r="D567" i="1"/>
  <c r="D568" i="1"/>
  <c r="D569" i="1"/>
  <c r="D570" i="1"/>
  <c r="D571" i="1"/>
  <c r="D572" i="1"/>
  <c r="D573" i="1"/>
  <c r="D574" i="1"/>
  <c r="D577" i="1"/>
  <c r="D579" i="1"/>
  <c r="D580" i="1"/>
  <c r="D584" i="1"/>
  <c r="D494" i="1"/>
  <c r="D496" i="1"/>
  <c r="D499" i="1"/>
  <c r="D507" i="1"/>
  <c r="D508" i="1"/>
  <c r="D510" i="1"/>
  <c r="D511" i="1"/>
  <c r="D513" i="1"/>
  <c r="D514" i="1"/>
  <c r="D516" i="1"/>
  <c r="D518" i="1"/>
  <c r="D520" i="1"/>
  <c r="D523" i="1"/>
  <c r="D542" i="1"/>
  <c r="D543" i="1"/>
  <c r="D544" i="1"/>
  <c r="D545" i="1"/>
  <c r="D546" i="1"/>
  <c r="D547" i="1"/>
  <c r="D551" i="1"/>
  <c r="D553" i="1"/>
  <c r="D554" i="1"/>
  <c r="D557" i="1"/>
  <c r="D462" i="1"/>
  <c r="D465" i="1"/>
  <c r="D468" i="1"/>
  <c r="D469" i="1"/>
  <c r="D470" i="1"/>
  <c r="D471" i="1"/>
  <c r="D472" i="1"/>
  <c r="D474" i="1"/>
  <c r="D475" i="1"/>
  <c r="D477" i="1"/>
  <c r="D480" i="1"/>
  <c r="D482" i="1"/>
  <c r="D483" i="1"/>
  <c r="D485" i="1"/>
  <c r="D486" i="1"/>
  <c r="D487" i="1"/>
  <c r="D488" i="1"/>
  <c r="D489" i="1"/>
  <c r="D492" i="1"/>
  <c r="D493" i="1"/>
  <c r="D433" i="1"/>
  <c r="D434" i="1"/>
  <c r="D435" i="1"/>
  <c r="D436" i="1"/>
  <c r="D438" i="1"/>
  <c r="D440" i="1"/>
  <c r="D443" i="1"/>
  <c r="D444" i="1"/>
  <c r="D449" i="1"/>
  <c r="D450" i="1"/>
  <c r="D453" i="1"/>
  <c r="D454" i="1"/>
  <c r="D455" i="1"/>
  <c r="D456" i="1"/>
  <c r="D457" i="1"/>
  <c r="D460" i="1"/>
  <c r="D461" i="1"/>
  <c r="D413" i="1"/>
  <c r="D415" i="1"/>
  <c r="D416" i="1"/>
  <c r="D417" i="1"/>
  <c r="D418" i="1"/>
  <c r="D421" i="1"/>
  <c r="D422" i="1"/>
  <c r="D425" i="1"/>
  <c r="D426" i="1"/>
  <c r="D427" i="1"/>
  <c r="D428" i="1"/>
  <c r="D429" i="1"/>
  <c r="D432" i="1"/>
  <c r="D389" i="1"/>
  <c r="D390" i="1"/>
  <c r="D391" i="1"/>
  <c r="D392" i="1"/>
  <c r="D393" i="1"/>
  <c r="D394" i="1"/>
  <c r="D396" i="1"/>
  <c r="D397" i="1"/>
  <c r="D399" i="1"/>
  <c r="D401" i="1"/>
  <c r="D403" i="1"/>
  <c r="D404" i="1"/>
  <c r="D409" i="1"/>
  <c r="D410" i="1"/>
  <c r="D411" i="1"/>
  <c r="D412" i="1"/>
  <c r="D353" i="1"/>
  <c r="D354" i="1"/>
  <c r="D355" i="1"/>
  <c r="D356" i="1"/>
  <c r="D357" i="1"/>
  <c r="D358" i="1"/>
  <c r="D359" i="1"/>
  <c r="D360" i="1"/>
  <c r="D364" i="1"/>
  <c r="D367" i="1"/>
  <c r="D368" i="1"/>
  <c r="D369" i="1"/>
  <c r="D370" i="1"/>
  <c r="D371" i="1"/>
  <c r="D372" i="1"/>
  <c r="D373" i="1"/>
  <c r="D374" i="1"/>
  <c r="D375" i="1"/>
  <c r="D377" i="1"/>
  <c r="D378" i="1"/>
  <c r="D385" i="1"/>
  <c r="D388" i="1"/>
  <c r="D330" i="1"/>
  <c r="D331" i="1"/>
  <c r="D332" i="1"/>
  <c r="D333" i="1"/>
  <c r="D334" i="1"/>
  <c r="D335" i="1"/>
  <c r="D336" i="1"/>
  <c r="D337" i="1"/>
  <c r="D338" i="1"/>
  <c r="D339" i="1"/>
  <c r="D340" i="1"/>
  <c r="D341" i="1"/>
  <c r="D343" i="1"/>
  <c r="D345" i="1"/>
  <c r="D346" i="1"/>
  <c r="D347" i="1"/>
  <c r="D348" i="1"/>
  <c r="D349" i="1"/>
  <c r="D350" i="1"/>
  <c r="D351" i="1"/>
  <c r="D352" i="1"/>
  <c r="D290" i="1"/>
  <c r="D291" i="1"/>
  <c r="D292" i="1"/>
  <c r="D293" i="1"/>
  <c r="D294" i="1"/>
  <c r="D295" i="1"/>
  <c r="D298" i="1"/>
  <c r="D300" i="1"/>
  <c r="D301" i="1"/>
  <c r="D302" i="1"/>
  <c r="D304" i="1"/>
  <c r="D306" i="1"/>
  <c r="D308" i="1"/>
  <c r="D311" i="1"/>
  <c r="D312" i="1"/>
  <c r="D313" i="1"/>
  <c r="D316" i="1"/>
  <c r="D317" i="1"/>
  <c r="D318" i="1"/>
  <c r="D319" i="1"/>
  <c r="D321" i="1"/>
  <c r="D322" i="1"/>
  <c r="D323" i="1"/>
  <c r="D324" i="1"/>
  <c r="D326" i="1"/>
  <c r="D327" i="1"/>
  <c r="D329" i="1"/>
  <c r="D30" i="1"/>
  <c r="D55" i="1"/>
  <c r="D113" i="1"/>
  <c r="D117" i="1"/>
  <c r="D189" i="1"/>
  <c r="D204" i="1"/>
  <c r="D260" i="1"/>
  <c r="D261" i="1"/>
  <c r="D262" i="1"/>
  <c r="D264" i="1"/>
  <c r="D265" i="1"/>
  <c r="D266" i="1"/>
  <c r="D270" i="1"/>
  <c r="D271" i="1"/>
  <c r="D273" i="1"/>
  <c r="D274" i="1"/>
  <c r="D276" i="1"/>
  <c r="D277" i="1"/>
  <c r="D278" i="1"/>
  <c r="D279" i="1"/>
  <c r="D280" i="1"/>
  <c r="D281" i="1"/>
  <c r="D284" i="1"/>
  <c r="D285" i="1"/>
  <c r="D286" i="1"/>
  <c r="D287" i="1"/>
  <c r="D289" i="1"/>
  <c r="D109" i="1"/>
  <c r="D110" i="1"/>
  <c r="D112" i="1"/>
  <c r="D114" i="1"/>
  <c r="D115" i="1"/>
  <c r="D116" i="1"/>
  <c r="D118" i="1"/>
  <c r="D119" i="1"/>
  <c r="D120" i="1"/>
  <c r="D122" i="1"/>
  <c r="D41" i="1"/>
  <c r="D43" i="1"/>
  <c r="D44" i="1"/>
  <c r="D45" i="1"/>
  <c r="D46" i="1"/>
  <c r="D269" i="1"/>
  <c r="D268" i="1"/>
  <c r="D267" i="1"/>
  <c r="D263" i="1"/>
  <c r="D255" i="1"/>
  <c r="D249" i="1"/>
  <c r="D220" i="1"/>
  <c r="D230" i="1"/>
  <c r="D234" i="1"/>
  <c r="D236" i="1"/>
  <c r="D241" i="1"/>
  <c r="D242" i="1"/>
  <c r="D208" i="1"/>
  <c r="D192" i="1"/>
  <c r="D199" i="1"/>
  <c r="D190" i="1"/>
  <c r="D166" i="1"/>
  <c r="D165" i="1"/>
  <c r="D173" i="1"/>
  <c r="D175" i="1"/>
  <c r="D176" i="1"/>
  <c r="D158" i="1"/>
  <c r="D154" i="1"/>
  <c r="D153" i="1"/>
  <c r="D131" i="1"/>
  <c r="D130" i="1"/>
  <c r="D121" i="1"/>
  <c r="D129" i="1"/>
  <c r="D7051" i="1"/>
  <c r="D7107" i="1"/>
  <c r="D8020" i="1"/>
  <c r="D8288" i="1"/>
  <c r="D8289" i="1"/>
  <c r="D8290" i="1"/>
  <c r="D8484" i="1"/>
  <c r="D4775" i="1"/>
  <c r="D4954" i="1"/>
  <c r="D4993" i="1"/>
  <c r="D5850" i="1"/>
  <c r="D5926" i="1"/>
  <c r="D6132" i="1"/>
  <c r="D6251" i="1"/>
  <c r="D6743" i="1"/>
  <c r="D6834" i="1"/>
  <c r="D7012" i="1"/>
  <c r="D3658" i="1"/>
  <c r="D3659" i="1"/>
  <c r="D3660" i="1"/>
  <c r="D3982" i="1"/>
  <c r="D3984" i="1"/>
  <c r="D4182" i="1"/>
  <c r="D4233" i="1"/>
  <c r="D4516" i="1"/>
  <c r="D4563" i="1"/>
  <c r="D4663" i="1"/>
  <c r="D722" i="1"/>
  <c r="D791" i="1"/>
  <c r="D1057" i="1"/>
  <c r="D1952" i="1"/>
  <c r="D1997" i="1"/>
  <c r="D2000" i="1"/>
  <c r="D2186" i="1"/>
  <c r="D2189" i="1"/>
  <c r="D2444" i="1"/>
  <c r="D2749" i="1"/>
  <c r="D3040" i="1"/>
  <c r="D3242" i="1"/>
  <c r="D245" i="1"/>
  <c r="D246" i="1"/>
  <c r="D247" i="1"/>
  <c r="D248" i="1"/>
  <c r="D252" i="1"/>
  <c r="D253" i="1"/>
  <c r="D254" i="1"/>
  <c r="D256" i="1"/>
  <c r="D257" i="1"/>
  <c r="D258" i="1"/>
  <c r="D259" i="1"/>
  <c r="D379" i="1"/>
  <c r="D380" i="1"/>
  <c r="D381" i="1"/>
  <c r="D382" i="1"/>
  <c r="D383" i="1"/>
  <c r="D384" i="1"/>
  <c r="D445" i="1"/>
  <c r="D552" i="1"/>
  <c r="D610" i="1"/>
  <c r="D228" i="1"/>
  <c r="D229" i="1"/>
  <c r="D231" i="1"/>
  <c r="D232" i="1"/>
  <c r="D233" i="1"/>
  <c r="D235" i="1"/>
  <c r="D237" i="1"/>
  <c r="D238" i="1"/>
  <c r="D239" i="1"/>
  <c r="D240" i="1"/>
  <c r="D243" i="1"/>
  <c r="D244" i="1"/>
  <c r="D210" i="1"/>
  <c r="D211" i="1"/>
  <c r="D212" i="1"/>
  <c r="D213" i="1"/>
  <c r="D214" i="1"/>
  <c r="D215" i="1"/>
  <c r="D216" i="1"/>
  <c r="D217" i="1"/>
  <c r="D218" i="1"/>
  <c r="D219" i="1"/>
  <c r="D221" i="1"/>
  <c r="D222" i="1"/>
  <c r="D223" i="1"/>
  <c r="D224" i="1"/>
  <c r="D225" i="1"/>
  <c r="D226" i="1"/>
  <c r="D227" i="1"/>
  <c r="D174" i="1"/>
  <c r="D177" i="1"/>
  <c r="D179" i="1"/>
  <c r="D180" i="1"/>
  <c r="D181" i="1"/>
  <c r="D182" i="1"/>
  <c r="D183" i="1"/>
  <c r="D184" i="1"/>
  <c r="D185" i="1"/>
  <c r="D186" i="1"/>
  <c r="D187" i="1"/>
  <c r="D188" i="1"/>
  <c r="D191" i="1"/>
  <c r="D193" i="1"/>
  <c r="D194" i="1"/>
  <c r="D195" i="1"/>
  <c r="D196" i="1"/>
  <c r="D197" i="1"/>
  <c r="D198" i="1"/>
  <c r="D200" i="1"/>
  <c r="D201" i="1"/>
  <c r="D202" i="1"/>
  <c r="D203" i="1"/>
  <c r="D205" i="1"/>
  <c r="D206" i="1"/>
  <c r="D207" i="1"/>
  <c r="D209" i="1"/>
  <c r="D163" i="1"/>
  <c r="D164" i="1"/>
  <c r="D167" i="1"/>
  <c r="D168" i="1"/>
  <c r="D169" i="1"/>
  <c r="D170" i="1"/>
  <c r="D171" i="1"/>
  <c r="D172" i="1"/>
  <c r="D148" i="1"/>
  <c r="D149" i="1"/>
  <c r="D150" i="1"/>
  <c r="D151" i="1"/>
  <c r="D152" i="1"/>
  <c r="D155" i="1"/>
  <c r="D156" i="1"/>
  <c r="D159" i="1"/>
  <c r="D160" i="1"/>
  <c r="D161" i="1"/>
  <c r="D162" i="1"/>
  <c r="D143" i="1"/>
  <c r="D144" i="1"/>
  <c r="D145" i="1"/>
  <c r="D146" i="1"/>
  <c r="D147" i="1"/>
  <c r="D132" i="1"/>
  <c r="D133" i="1"/>
  <c r="D134" i="1"/>
  <c r="D135" i="1"/>
  <c r="D136" i="1"/>
  <c r="D137" i="1"/>
  <c r="D138" i="1"/>
  <c r="D139" i="1"/>
  <c r="D140" i="1"/>
  <c r="D141" i="1"/>
  <c r="D142" i="1"/>
  <c r="D128" i="1"/>
  <c r="D123" i="1"/>
  <c r="D124" i="1"/>
  <c r="D125" i="1"/>
  <c r="D126" i="1"/>
  <c r="D127" i="1"/>
  <c r="D106" i="1"/>
  <c r="D107" i="1"/>
  <c r="D108" i="1"/>
  <c r="D105" i="1"/>
  <c r="D102" i="1"/>
  <c r="D100" i="1"/>
  <c r="D101" i="1"/>
  <c r="D99" i="1"/>
  <c r="D95" i="1"/>
  <c r="D96" i="1"/>
  <c r="D86" i="1"/>
  <c r="D87" i="1"/>
  <c r="D88" i="1"/>
  <c r="D89" i="1"/>
  <c r="D90" i="1"/>
  <c r="D91" i="1"/>
  <c r="D92" i="1"/>
  <c r="D93" i="1"/>
  <c r="D94" i="1"/>
  <c r="D38" i="1"/>
  <c r="D37" i="1"/>
  <c r="D77" i="1"/>
  <c r="D78" i="1"/>
  <c r="D79" i="1"/>
  <c r="D80" i="1"/>
  <c r="D81" i="1"/>
  <c r="D82" i="1"/>
  <c r="D83" i="1"/>
  <c r="D84" i="1"/>
  <c r="D85" i="1"/>
  <c r="D76" i="1"/>
  <c r="D74" i="1"/>
  <c r="D75" i="1"/>
  <c r="D73" i="1"/>
  <c r="D70" i="1"/>
  <c r="D71" i="1"/>
  <c r="D72" i="1"/>
  <c r="D65" i="1"/>
  <c r="D40" i="1"/>
  <c r="D39" i="1"/>
  <c r="D42" i="1"/>
  <c r="D32" i="1"/>
  <c r="D33" i="1"/>
  <c r="D34" i="1"/>
  <c r="D35" i="1"/>
  <c r="D36" i="1"/>
  <c r="D31" i="1"/>
  <c r="D29" i="1"/>
  <c r="D28" i="1"/>
  <c r="D27" i="1"/>
  <c r="D26" i="1"/>
  <c r="D3" i="1"/>
  <c r="D4" i="1"/>
  <c r="D5" i="1"/>
  <c r="D6" i="1"/>
  <c r="D7" i="1"/>
  <c r="D8" i="1"/>
  <c r="D9" i="1"/>
  <c r="D10" i="1"/>
  <c r="D11" i="1"/>
  <c r="D12" i="1"/>
  <c r="D13" i="1"/>
  <c r="D14" i="1"/>
  <c r="D15" i="1"/>
  <c r="D16" i="1"/>
  <c r="D17" i="1"/>
  <c r="D18" i="1"/>
  <c r="D19" i="1"/>
  <c r="D20" i="1"/>
  <c r="D21" i="1"/>
  <c r="D22" i="1"/>
  <c r="D23" i="1"/>
  <c r="D24" i="1"/>
  <c r="D25" i="1"/>
  <c r="D2" i="1"/>
  <c r="D6676" i="1"/>
  <c r="D4063" i="1"/>
  <c r="D3520" i="1"/>
  <c r="D624" i="1"/>
  <c r="D578" i="1"/>
  <c r="D521" i="1"/>
  <c r="D522" i="1"/>
  <c r="G7096" i="1"/>
  <c r="D8490" i="1"/>
  <c r="D8141" i="1"/>
  <c r="D8140" i="1"/>
  <c r="D8139" i="1"/>
  <c r="D8138" i="1"/>
  <c r="D8137" i="1"/>
  <c r="D8136" i="1"/>
  <c r="D8135" i="1"/>
  <c r="G1095" i="1"/>
  <c r="D8134" i="1"/>
  <c r="D8133" i="1"/>
  <c r="D8132" i="1"/>
  <c r="G6843" i="1"/>
  <c r="D5730" i="1"/>
  <c r="D5728" i="1"/>
  <c r="D481" i="1"/>
  <c r="D484" i="1"/>
  <c r="D4928" i="1"/>
  <c r="D4932" i="1"/>
  <c r="D4933" i="1"/>
  <c r="D2743" i="1"/>
  <c r="D4935" i="1"/>
  <c r="D3720" i="1"/>
  <c r="D4939" i="1"/>
  <c r="D4940" i="1"/>
  <c r="D4662" i="1"/>
  <c r="D4942" i="1"/>
  <c r="D4943" i="1"/>
  <c r="D4944" i="1"/>
  <c r="D4947" i="1"/>
  <c r="D6794" i="1"/>
  <c r="D6964" i="1"/>
  <c r="D6965" i="1"/>
  <c r="D2246" i="1"/>
  <c r="D3701" i="1"/>
  <c r="D1797" i="1"/>
  <c r="D6858" i="1"/>
  <c r="D4967" i="1"/>
  <c r="D4968" i="1"/>
  <c r="D4969" i="1"/>
  <c r="D4970" i="1"/>
  <c r="D4971" i="1"/>
  <c r="D4972" i="1"/>
  <c r="D4973" i="1"/>
  <c r="D4975" i="1"/>
  <c r="D4976" i="1"/>
  <c r="D6796" i="1"/>
  <c r="D5236" i="1"/>
  <c r="D5237" i="1"/>
  <c r="D5238" i="1"/>
  <c r="D5239" i="1"/>
  <c r="D5240" i="1"/>
  <c r="D5245" i="1"/>
  <c r="D5246" i="1"/>
  <c r="D5247" i="1"/>
  <c r="D5248" i="1"/>
  <c r="D5249" i="1"/>
  <c r="D5849" i="1"/>
  <c r="D5251" i="1"/>
  <c r="D5300" i="1"/>
  <c r="D5302" i="1"/>
</calcChain>
</file>

<file path=xl/sharedStrings.xml><?xml version="1.0" encoding="utf-8"?>
<sst xmlns="http://schemas.openxmlformats.org/spreadsheetml/2006/main" count="50420" uniqueCount="10003">
  <si>
    <t>Dezembro</t>
  </si>
  <si>
    <t>SEC</t>
  </si>
  <si>
    <t>WENCESLAU GUIMARAES</t>
  </si>
  <si>
    <t>Baixo Sul</t>
  </si>
  <si>
    <t>AQUISIÇÃO DE EQUIPAMENTOS E MOBILIÁRIO ESCOLAR</t>
  </si>
  <si>
    <t>CONVÊNIO</t>
  </si>
  <si>
    <t>Ato dezembro Publicado</t>
  </si>
  <si>
    <t>VISITA AO MUNICÍPIO</t>
  </si>
  <si>
    <t>SEINFRA</t>
  </si>
  <si>
    <t>Publicar Edital de Licitação para Pavimentação em CBUQ, trecho: Povoado de Cocão – (Wenceslau Guimarães) – Entroncamento da BR 101 – (Teolândia)</t>
  </si>
  <si>
    <t>Assina Autorização (COMPROMISSO DE AGENDA EM SALVADOR)</t>
  </si>
  <si>
    <t>ATENDIDO</t>
  </si>
  <si>
    <t>AUDIÊNCIA GOVERNADOR</t>
  </si>
  <si>
    <t>SSP</t>
  </si>
  <si>
    <t>REFORMA DOS PRÉDIOS DA POLÍCIA MILITAR E CIVIL</t>
  </si>
  <si>
    <t>SSP REALIZAR A REFORMA DOS 2 PRÉDIOS E MUNICÍPIO APRESENTAR UM NOVO TERRENO PARA CONSTRUÇÃO DE UM NOVO COMPLEXO POLICIAL CONJUGADO</t>
  </si>
  <si>
    <t>Pleito em aberto</t>
  </si>
  <si>
    <t>Março</t>
  </si>
  <si>
    <t>SESAB</t>
  </si>
  <si>
    <t>WANDERLEY</t>
  </si>
  <si>
    <t>Bacia do Rio Grande</t>
  </si>
  <si>
    <t>REFORMA DA UBS RITA RODRIGUES</t>
  </si>
  <si>
    <t>ato março publicado</t>
  </si>
  <si>
    <t>REFORMA DA UBS ERNESTO JOSÉ</t>
  </si>
  <si>
    <t>REFORMA DA UBS MANOEL DA SILVA</t>
  </si>
  <si>
    <t>Autorizo a SEINFRA deflagrar processo licitatório para Construção de 01 Ponte de 50m, sobre Riacho Tijucuçu, na localidade da Cana Brava, trecho de passagem urbana de acesso a BA. 839</t>
  </si>
  <si>
    <t>Autoriza Lançar Edital de Licitação</t>
  </si>
  <si>
    <t>REFORMA DA UBS GABRIEL PEREIRA</t>
  </si>
  <si>
    <t>CAR</t>
  </si>
  <si>
    <t>COBERTURA DA FEIRA DO MILHO NA SEDE</t>
  </si>
  <si>
    <t>ENTREGA</t>
  </si>
  <si>
    <t>CONDER</t>
  </si>
  <si>
    <t>Pavimentação Asfáltica em TSD de Vias Públicas no Centro da Cidade</t>
  </si>
  <si>
    <t>Entrega</t>
  </si>
  <si>
    <t>Reforma e ampliação da Escola Municipal João Inácio de Oliveira, parte integrante do Convênio nº 277/22</t>
  </si>
  <si>
    <t>CERB</t>
  </si>
  <si>
    <t>CONSTRUÇÃO DO SISTEMA SIMPLIFICADO DE ABASTECIMENTO DE ÁGUA DA LOCALIDADE DE ASSENTAMENTO FAZENDA CAMPO ALEGRE (64KM DA SEDE)</t>
  </si>
  <si>
    <t>DÁ POR ENTREGUE</t>
  </si>
  <si>
    <t>Autoriza a SEINFRA/SUPEC Contratar a execução das obras de Extensão de Rede para atender Pontos de Iluminação Pública dos trechos: Rodovia BA-839: Posto Ipiranga até o Portal de Entrada da Cidade e Rua Alto Paraíso: Ponte Tijucuruçu até o Cemitério dos</t>
  </si>
  <si>
    <t>Assina Autorização</t>
  </si>
  <si>
    <t>Autoriza A SEINFRA/SIT elaborar Projeto para pavimentação do Trecho: Wanderley - Muquém do São Francisco - BR242 (Distrito de Javi)</t>
  </si>
  <si>
    <t>EVENTO 18 05 26</t>
  </si>
  <si>
    <t>Construção da Estrada do Javi (Total 33KM / Iniciar até Mouras 15km)</t>
  </si>
  <si>
    <t>LICITAÇÃO</t>
  </si>
  <si>
    <t>Entrega de 02 tratatores com implementos</t>
  </si>
  <si>
    <t>CESSÃO</t>
  </si>
  <si>
    <t>Pavimentação de vias públicas em CBUQ – Sede</t>
  </si>
  <si>
    <t>Execução de ciclofaixa às margens da BA-839</t>
  </si>
  <si>
    <t>Ampliação com Modernização no Colégio Estadual Antônio Inácio de Oliveira (Antigo Prédio da Escola Mariana Francisca de Oliveira)</t>
  </si>
  <si>
    <t>Construção de uma Escola no Assentamento Campo Alegre, Zona Rural do Município</t>
  </si>
  <si>
    <t>Construção de uma Quadra Escolar Poliesportiva, na Escola Municipal José Benício, no Povoado do Cadete, no município</t>
  </si>
  <si>
    <t>SECTI</t>
  </si>
  <si>
    <t>Implantação do Projeto Conecta Bahia, com a Instalação de Wi-fi  na Praça Mãe Quita, Povoado Goiabeira, Praça João Durval Carneiro e Povoado de Olhos D'água</t>
  </si>
  <si>
    <t>Execução de Revestimento Primário - Fazenda Miragem - Goiabeira</t>
  </si>
  <si>
    <t>Construção do Sistema Integrado de Abastecimento de Água da localidade de Morro do Marinho</t>
  </si>
  <si>
    <t>WAGNER</t>
  </si>
  <si>
    <t>Chapada Diamantina</t>
  </si>
  <si>
    <t>Construção de Creche</t>
  </si>
  <si>
    <t>SUDESB</t>
  </si>
  <si>
    <t>IMPLANTAÇÃO DE GRAMA SINTÉTICA PARA ARENINHA SOCIETY</t>
  </si>
  <si>
    <t>-</t>
  </si>
  <si>
    <t>ato março não publicado</t>
  </si>
  <si>
    <t>CONSTRUÇÃO DO MERCADO</t>
  </si>
  <si>
    <t>ADOTAR PROVIDÊNCIAS PARA EXTENSÃO DE REDE DE ABASTECIMENTO DE ÁGUA DA SEDE PARA LOCALIDADE DE SÃO SEBASTIÃO (6KM DA SEDE)</t>
  </si>
  <si>
    <t>COMPROMISSO ASSUMIDO EM AGENDA - ASSINA AUTORIZAÇÃO</t>
  </si>
  <si>
    <t>Adotar Providências para Construção da Novo Terminal Rodoviário de Wagner</t>
  </si>
  <si>
    <t>COMPROMISSO ASSUMIDO EM AGENDA DO DIA 14/04/25 - ASSINA AUTORIZAÇÃO</t>
  </si>
  <si>
    <t>VITORIA DA CONQUISTA</t>
  </si>
  <si>
    <t>Sudoeste Baiano</t>
  </si>
  <si>
    <t>PAVIMENTAÇÃO DE VIAS DOS ACESSOS AOS ASSENTAMENTOS</t>
  </si>
  <si>
    <t>Limpeza e Requalificação de 400 Aguadas no município de Vitória da Conquista</t>
  </si>
  <si>
    <t>COMPROMISSO ASSUMIDO EM AGENDA - Assina Autorização</t>
  </si>
  <si>
    <t>EMBASA</t>
  </si>
  <si>
    <t>Sobrevoo</t>
  </si>
  <si>
    <t>Autoriza a SEC deflagrar processo licitatório Ampliação com modernização do Complexo Integrado de Educação Básica, Profissional e Tecnológica de Vitória da Conquista</t>
  </si>
  <si>
    <t>Autoriza Procedimento Licitatório</t>
  </si>
  <si>
    <t>Pavimentação em CBUQ na Rodovia BR-415, Trechos: Entroncamento da BR. 116 (Anel Viário Leste de Vitória da Conquista) – Rodovia BA. 646 – Acesso à Cafezal (Barra do Choça)</t>
  </si>
  <si>
    <t>Assina Ordem de Serviço</t>
  </si>
  <si>
    <t>Pavimentação em TSD, CBUQ e Paralelepípedo, Trecho: Entroncamento da BA.262 – Povoado de Pradoso - Distrito de Bate-Pé</t>
  </si>
  <si>
    <t>Melhorias do Sistema de Esgotamento Sanitário de Vitória da Conquista, com a Recuperação de Trechos de Interceptores, por Método Não Destrutivo</t>
  </si>
  <si>
    <t>Inaugura</t>
  </si>
  <si>
    <t>Emitir Ordem de Serviço para Ampliação do Sistema Integrado de Abastecimento de Água de Vitória da Conquista - SIAA para abastecimento dos Distritos de Cabaceira da Jiboia, Inhobim e Cercadinho</t>
  </si>
  <si>
    <t>Deflagrar Processo Licitatório para Ampliação do Sistema de Esgotamento Sanitário de Miro Cairo e Villa Elisa</t>
  </si>
  <si>
    <t>Autoriza Deflagrar Processo Licitatório</t>
  </si>
  <si>
    <t>Modernização do Complexo Integrado de Educação Básica, Profissional e Tecnológica de Vitória da Conquista (antigo Colégio Estadual Rafael Spínola Neto)</t>
  </si>
  <si>
    <t>Autoriza a SEINFRA deflagrar processo licitatório para Restauração de Aterros e de OAC (Obra de Arte Correntes), na Rodovia BA-263, Trecho: Itambé - Vitória da Conquista</t>
  </si>
  <si>
    <t>Pavimentação em CBUQ, Trecho: Entroncamento da BR.116 – Povoado de São Sebastião</t>
  </si>
  <si>
    <t>Nova Adutora de Água Tratada das localidades de Pradoso e Bate-Pé</t>
  </si>
  <si>
    <t>Modernização do Colégio Estadual de Tempo Integral Dom Climério Almeida de Andrade</t>
  </si>
  <si>
    <t>Dá por Entregue</t>
  </si>
  <si>
    <t>Modernização do Centro Territorial de Educação Profissional - CETEP Vitória da Conquista</t>
  </si>
  <si>
    <t>Modernização do Colégio da Polícia Militar Eraldo Tinoco – CPM Eraldo Tinoco</t>
  </si>
  <si>
    <t>Pavimentação Asfáltica em CBUQ na Av. Guimarães Viana dos Santos, Trecho: Acesso à Delegacia da Polícia Federal, Bairro Candeias</t>
  </si>
  <si>
    <t>Sistema Simplificado de Abastecimento de Água da localidade de São Domingos I, Vila Esperança e Volta Grande</t>
  </si>
  <si>
    <t>SISTEMA DE ABASTECIMENTO DE ÁGUA DAS LOCALIDADES DE LAGOA DO MULATINHO, BAIXA DO MUQUÉM, JIBÓIA E MORRO DO CAMPO, BOA SORTE UM, MOCÓ E MUQUÉM (48KM DA SEDE)</t>
  </si>
  <si>
    <t>PAVIMENTAÇÃO DE VIAS NO DISTRITO DE DANTELÂNDIA</t>
  </si>
  <si>
    <t>ASSINA ORDEM DE SERVIÇO</t>
  </si>
  <si>
    <t>Construção do Sistema Integrado de Abastecimento de Água das Localidades Lamarão I e Lamarão II (60km da Sede)</t>
  </si>
  <si>
    <t>Construção do Sistema de Abastecimento de Água da localidade Barreiro do Rio Pardo (25 km da Sede)</t>
  </si>
  <si>
    <t>Sistema Simplificado de Abastecimento de Água na localidade de Baixa do Arroz (19 km da Sede)</t>
  </si>
  <si>
    <t>Sistema de Abastecimento de Água na localidade de Assentamento Lagoa Nova ou Lagoa Nova do Juazeiro (25 km da Sede)</t>
  </si>
  <si>
    <t>Autoriza a SDR/CAR deflagrar o processo licitatório para limpeza de 500 Aguadas em Comunidades Rurais do Município de Vitória da Conquista</t>
  </si>
  <si>
    <t>Autoriza a SEINFRA elaborar Projeto para Restauração e Melhoria de Segurança Viária na BA-632, Trecho: Encruzilhada – Distrito de Inhobim (Vitória da Conquista)</t>
  </si>
  <si>
    <t>Autoriza Elaboração de Projeto</t>
  </si>
  <si>
    <t>Autoriza a SESAB elaborar Projeto Básico/Executivo para Implantação do Novo Setor de Bioimagem no Hospital Afrânio Peixoto</t>
  </si>
  <si>
    <t>SIHS</t>
  </si>
  <si>
    <t>ASSINA AUTORIZAÇÃO</t>
  </si>
  <si>
    <t>Obra de Reforma e Ampliação do Hospital Geral de base de Vitória da Conquista – HGVC</t>
  </si>
  <si>
    <t>COMPROMISSO ASSUMIDO EM AGENDA - Assinatura</t>
  </si>
  <si>
    <t>Elaborar Projeto para Reforma e ampliação do Núcleo Regional de Saúde-NRS de Vitória da Conquista</t>
  </si>
  <si>
    <t>ILUMINAÇÃO E SINALIZAÇÃO DA AVENIDA GETÚLIO VARGAS ACESSO A BR-116;SINALIZAÇÃO VIÁRIA DO ACESSO A SAÍDA PARA ITAMBÉ</t>
  </si>
  <si>
    <t>ILUMINAÇÃO DA AV. GETÚLIO VARGAS CONCLUSÃO ATÉ 23/06/2025 (SÃO JOÃO), E ESTUDO JUNTAMENTE COM A GESTÃO MUNICIPAL SOBRE A SINALIZAÇÃO DE TRÂNSITO PARA APRESENTAR AO GABINETE DO GOVERNADOR</t>
  </si>
  <si>
    <t>VEREDA</t>
  </si>
  <si>
    <t>Extremo Sul</t>
  </si>
  <si>
    <t>Pavimentação em CBUQ na Rodovia BA-690, trecho: Acesso à Vereda (Pista Auxiliar)</t>
  </si>
  <si>
    <t>MERCADO MUNICIPAL DE VEREDA, NA SEDE</t>
  </si>
  <si>
    <t>Celebrar Convênio com o Município de Vereda para Construção de Unidade Básica de Saúde – UBS no Distrito de São João da Prata (16km da Sede)</t>
  </si>
  <si>
    <t>Autoriza Celebrar Convênio</t>
  </si>
  <si>
    <t>Celebrar Convênio com o Município de Vereda para Construção de Quadra Poliesportiva Coberta com vestiário na Escola Municipal Albino Caetano de Castro – Distrito de São João da Prata (16km da Sede)</t>
  </si>
  <si>
    <t>Celebrar Acordo Consorcial com o Consórcio CONSTRUIR para Revestimento  Revestimento Primário da Estrada Vicinal, Trecho: Povoado do Sulzinho – Povoado Cruzeiro do Sul</t>
  </si>
  <si>
    <t>Adotar Providências para Pavimentação em Piso Intertravado em vias do Distrito Cruzeiro do Sul</t>
  </si>
  <si>
    <t>Celebrar Convênio com o Município de Vereda para Reforma da Escola Liege Dantas no Distrito de São José da Vereda</t>
  </si>
  <si>
    <t>VERA CRUZ</t>
  </si>
  <si>
    <t>Metropolitano de Salvador</t>
  </si>
  <si>
    <t>Pavimentação do trecho: Entr. rodovia BA-001 - Vila de Matarandiba, no município de Vera Cruz, com extensão total de 6,73 km.</t>
  </si>
  <si>
    <t>CONTRATO</t>
  </si>
  <si>
    <t>CUSTEIO - AQUISIÇÃO DE MEDICAMENTOS A ATENÇÃO BÁSICA PARA UBS</t>
  </si>
  <si>
    <t>NOVA CRECHE MUNICIPAL VOVÔ NÍZIO</t>
  </si>
  <si>
    <t>Evento</t>
  </si>
  <si>
    <t>CELEBRAR CONVÊNIO COM O MUNICÍPIO DE VERA CRUZ PARA DRENAGEM DE ÁGUAS PLUVIAIS NA RUA DO CANAL EM GAMELEIRA (ESCOLA MARIA GERALDA) (PRIOR. 02)</t>
  </si>
  <si>
    <t>CELEBRAR CONVÊNIO COM O MUNICÍPIO DE VERA CRUZ PARA PAVIMENTAÇÃO EM CBUQ DA RUA DO BOSQUE DE BARRA DO POTE (PRIOR. 01)</t>
  </si>
  <si>
    <t>ELABORAR PROJETO DE SINALIZAÇÃO TURÍSTICA PARA AS LOCALIDADES DE MATARANDIBA, ILHOTA E BAIACU</t>
  </si>
  <si>
    <t>VARZEDO</t>
  </si>
  <si>
    <t>Recôncavo</t>
  </si>
  <si>
    <t>PAVIMENTAÇÃO ASFÁLTICA SOBRE PARALELEPÍPEDO NAS RUAS PAU BRASIL, RUA IPÊ, RUA VINHATICO, RUA CEDRO, RUA MURICI, RUA JACARANDÁ, RUA MACARANDUBA, RUA JEQUITIBÁ E RUA LUIZ SANDE OESTE NO BAIRRO SOL POSTO</t>
  </si>
  <si>
    <t>Assinatura (COMPROMISSO DE AGENDA EM SALVADOR)</t>
  </si>
  <si>
    <t>REVITALIZAÇÃO DA PRAÇA SÃO ROQUE, NO POVOADO DE SÃO ROQUE DOS MACACOS.</t>
  </si>
  <si>
    <t>INVESTIMENTO ESTIMADO: R$ 1.265.482,21 - 8KM</t>
  </si>
  <si>
    <t>IMPLANTAÇÃO DE SISTEMA SIMPLIFICADO DE ABASTECIMENTO DE ÁGUA NA LOCALIDADE RIACHÃO DOIS (15KM DA SEDE)</t>
  </si>
  <si>
    <t>IMPLANTAÇÃO DE SISTEMA SIMPLIFICADO DE ABASTECIMENTO DE ÁGUA NA LOCALIDADE DE TAUÁ (15KM DA SEDE)</t>
  </si>
  <si>
    <t>CAPTAÇÃO: 01 POÇO TUBULARAVISO DE LICITAÇÃO PUBLICADO NO DOE DE 21/02/24, ABERTURA DAS PROPOSTAS PROGRAMADA PARA O DIA 25/03/24</t>
  </si>
  <si>
    <t>IMPLANTAÇÃO DE SISTEMA SIMPLIFICADO DE ABASTECIMENTO DE ÁGUA NA LOCALIDADE RIO PRETO DE BAIXO (7KM DA SEDE)</t>
  </si>
  <si>
    <t>CAPTAÇÃO: 01 POÇO TUBULARAVISO DE LICITAÇÃO PUBLICADO NO DOE DE 21/02/24, ABERTURA DAS PROPOSTAS PROGRAMADA PARA O DIA 25/03/24.</t>
  </si>
  <si>
    <t>Piemonte da Diamantina</t>
  </si>
  <si>
    <t>PAVIMENTAÇÃO DO TRECHO: VÁRZEA NOVA - POVOADO DE MULUNGU A POVOADO DE MILAGRES</t>
  </si>
  <si>
    <t>Construção de 01 Creche para o povoado de Tabua.</t>
  </si>
  <si>
    <t>REFORMA E ADEQUAÇÕES DA PRAÇA OTACÍLIO ALCÂNTARA, EM VÁRZEA NOVA - BA.</t>
  </si>
  <si>
    <t>REFORMA DE MERCADO MUNICIPAL</t>
  </si>
  <si>
    <t>PROJETO DE PAVIMENTAÇÃO EM TSD DA SEDE ATÉ O DISTRITO DE TÁBUA, EXTENSÃO: 35KM</t>
  </si>
  <si>
    <t>AUTORIZADO (VERIFICAR PRAZO, SE FOR LONGO FAZER TRECHO ATÉ MILAGRES)
Oficio nº 18/2025 - SERIN/GAB</t>
  </si>
  <si>
    <t>PROJETO DE PAVIMENTAÇÃO EM TSD DA SEDE ATÉ  O DISTRITO DE JILÓ, EXTENSÃO: 13 KM</t>
  </si>
  <si>
    <t>AUTORIZADO
Oficio nº 18/2025 - SERIN/GAB</t>
  </si>
  <si>
    <t>SOLICITAÇÃO DE CONTRUÇÃO DE UM COMPLEXO POLICIAL - DELEGACIA E PELOTÃO</t>
  </si>
  <si>
    <t>AUTORIZADO (VERIFICAR COM MARCELO/SSP, APÓS DECISÃO DA DOAÇÃO DO TERRENO)
Oficio nº 14/2025 - SERIN/GAB</t>
  </si>
  <si>
    <t>Construção de Entreposto de ovos no povoado de Jiló</t>
  </si>
  <si>
    <t>Construção da unidade de produção de leitão, no povoado de Jiló</t>
  </si>
  <si>
    <t>Ampliação com Modernização do Colégio Estadual 
Professora Adjaci Martins da Durans</t>
  </si>
  <si>
    <t>Implantação do Conecta Bahia na sede do município Várzea Nova, com kit instalado na Praça José Araújo Silva, Centro e Povoado de Mulungu</t>
  </si>
  <si>
    <t>Construção de Sistema Simplificado de Abastecimento de Água na localidade de Conceição (22Km da Sede)</t>
  </si>
  <si>
    <t>VARZEA DO POCO</t>
  </si>
  <si>
    <t>Bacia do Jacuípe</t>
  </si>
  <si>
    <t>PAVIMENTAÇÃO EM PARALELEPÍPEDO DE
VIAS NOS POVOADOS BARRA NOVA, ITAPOAN E RUA TIBÚRCIO BARROS</t>
  </si>
  <si>
    <t>Aquisição de equipamentos e mobiliários para Escola Municipal Instituto Educacional São Francisco de Assis - IESFA</t>
  </si>
  <si>
    <t>REFORMA E AMPLIAÇÃO DO MERCADO</t>
  </si>
  <si>
    <t>AUDIÊNCIA GOVERNADOR 2026</t>
  </si>
  <si>
    <t>REFORMA DO COLÉGIO ANTÔNIO LOPES FILHO, NO POVOADO DE NOVA ESPERANÇA</t>
  </si>
  <si>
    <t>AUTORIZADO (MUNICÍPIO REGULARIZAR DOCUMENTAÇÃO)</t>
  </si>
  <si>
    <t>CONVÊNIO PARA MOBILIÁRIOS ESCOLARES</t>
  </si>
  <si>
    <t>AUTORIZADO</t>
  </si>
  <si>
    <t>Pavimentação em Paralelepípedo com Drenagem Superficial em diversas Ruas nos Bairros Centro, Minha Casa Minha Vida, Canto dos Pássaros e Campo do Gado</t>
  </si>
  <si>
    <t>Adotar Providências para Cobertura e Banheiros do Centro de Comercialização de Animais</t>
  </si>
  <si>
    <t xml:space="preserve">Contratar a Execução das Obras de Extensão de Rede para Atender pontos de Iluminação Pública no Centro, Conjunto Acácia, Fazenda João Barradas, Povoado de Barra Nova II, Povoado de Barra Nova, Povoado de Nova Esperança, Bairro Alto Alegre, Nova Esperança </t>
  </si>
  <si>
    <t>Elaborar Projeto para Pavimentação em TSD na Rodovia BA.422, Trecho: Várzea do Poço – Várzea da Roça</t>
  </si>
  <si>
    <t>CONSTRUÇÃO DA NOVA SEDE DO COLÉGIO ESTADUAL DE TEMPO INTEGRAL FELIPE CASSIANO</t>
  </si>
  <si>
    <t>EM ANDAMENTO. A SEC INFORMA: STATUS DA OBRA 63,17% DOS SERVIÇOS EXECUTADOS, PREVISÃO DE CONCLUSÃO 28/03/2024</t>
  </si>
  <si>
    <t>PAVIMENTAÇÃO EM PARALELEPÍPEDO, COM DRENAGEM SUPERFICIAL EM DIVERSAS RUAS NO BAIRRO CENTRO</t>
  </si>
  <si>
    <t>IMPLANTAÇÃO DO SISTEMA DE ABASTECIMENTO DE ÁGUA PARA LOCALIDADE DE ITAPUÃ</t>
  </si>
  <si>
    <t>EM ANDAMENTO - VER SE INCLUI A COMUNIDADE DE ITAPEMIRIM (DNOCS CEDEU A TUBULUÇÃO; PENDENTE APENAS VIABILIDADE EMBASA. APERTAR!)EM TORNO DE 5KM DA SEDE (215 CASAS)</t>
  </si>
  <si>
    <t>Reforma e Ampliação de Unidade de processamento de mandioca e derivados  na localidade de Laginha</t>
  </si>
  <si>
    <t>Implantação do Projeto Conecta Bahia, com a Instalação de Wi-fi  na Praça Edvaldo Valois; Praça Manoel Rodrigues de Souza e Praça Ariosto Soares da Cunha</t>
  </si>
  <si>
    <t xml:space="preserve">	Pavimentação em CBUQ da Passagem Urbana da BA 417 a BA 422, passando pela Av. Juscelino Kubitscheck, no âmbito do Programa Bahia em Movimento</t>
  </si>
  <si>
    <t>Implantação da Extensão de Rede para Atender pontos de Iluminação Pública no Povoado Barra Nova, trecho da Rua Furtuosa Nery Salustriana</t>
  </si>
  <si>
    <t>Implantação da Extensão de Rede para Atender pontos de Iluminação Pública no Trecho: da Avenida Durval Gama</t>
  </si>
  <si>
    <t>Implantação da Extensão de Rede para Atender pontos de Iluminação Pública no Trecho: da Avenida Valter Andrade</t>
  </si>
  <si>
    <t>Implantação da Extensão de Rede para Atender pontos de Iluminação Pública Avenida Iná Mendes Lima, trecho entre a Rua Durval Gama e a BA-417</t>
  </si>
  <si>
    <t>Implantação da Extensão de Rede para Atender pontos de Iluminação Pública Trecho da Praça José Vilaronga Lima</t>
  </si>
  <si>
    <t>Implantação da Extensão de Rede para Atender pontos de Iluminação Pública no Trecho: da entrada principal do Povoado Barra Nova</t>
  </si>
  <si>
    <t>Implantação da Extensão de Rede para Atender pontos de Iluminação Pública no Trecho da entrada principal do Povoado Nova Esperança</t>
  </si>
  <si>
    <t>Construção de reservatório apoiado de 300m³  na EEAT Mairi/ Várzea do Poço</t>
  </si>
  <si>
    <t>Implantação do SAA para localidade de Gitirana</t>
  </si>
  <si>
    <t>VARZEA DA ROCA</t>
  </si>
  <si>
    <t>PAVIMENTAÇÃO EM TSD DA RODOVIA BA-414, TRECHO: CAPELA DO ALTO ALEGRE - POVOADO POÇO DO QUILOMBO (VÁRZEA DA ROÇA)</t>
  </si>
  <si>
    <t>Creche no Povoado de Vila Nova</t>
  </si>
  <si>
    <t>CONSTRUÇÃO DO GALPÃO INDUSTRIAL NO MUNICIPIO DE VÁRZEA DA ROÇA.</t>
  </si>
  <si>
    <t>Construção de Estádio de Futebol Tipo A com Instalação de Grama Sintética</t>
  </si>
  <si>
    <t>PAVIMENTAÇÃO EM PARALELEPÍPEDO COM DRENAGEM SUPERFICIAL NOS DISTRITOS DE VÁRZEA DA PRAIA E CAMPO DE SÃO JOÃO</t>
  </si>
  <si>
    <t>DADA POR ENTREGUE EM FEVEREIRO/2023 - O PREFEITO INFORMOU QUE NÃO FOI ENTREGUE, FOI ANUNCIADO.</t>
  </si>
  <si>
    <t>IMPLANTAÇÃO  DE EXTENSÃO DE REDE ILUMINAÇÃO PÚBLICA NO POVOADO POÇO DO QUILOMBO</t>
  </si>
  <si>
    <t>CONCLUÍDA EM JUNHO/2022 - PARA ENTREGAR</t>
  </si>
  <si>
    <t>IMPLANTAÇÃO DE SAA PARA LOCALIDADE DE LAGOA DAS PEDRAS</t>
  </si>
  <si>
    <t>JÁ FINALIZOU - FARÁ ATO EM DEZEMBRO/2023. ATÉ O MOMENTO, DAS 80 LIGAÇÕES PARA A LOCALIDADE DE LAGOA DAS PEDRAS, 40 SOLICITARAM O SERVIÇO MAS, SOMENTE 25 CONCLUÍRAM A INSTALAÇÃO CONFORME PADRÃO EMBASA.A CONCLUSÃO DA OBRA ESTÁ PENDENTE DE UMA BREVE INTERVEN</t>
  </si>
  <si>
    <t>IMPLANTAÇÃO DE EXTENSÃO DE REDE ILUMINAÇÃO PÚBLICA NO POVOADO DE VÁRZEA DO MEIO</t>
  </si>
  <si>
    <t>CONCLUÍDA EM MAIO/2023 - AGUARDANDO PARA INAUGURAR</t>
  </si>
  <si>
    <t>NOVA SEDE DO COLÉGIO ESTADUAL DE TEMPO INTEGRAL FELIPE CASSIANO</t>
  </si>
  <si>
    <t>PAVIMENTAÇÃO EM TSD E PARALELEPÍPEDO, TRECHO: ENTRONCAMENTO BR.324 - SERROLÂNDIA – VÁRZEA DO POÇO (BA.417)</t>
  </si>
  <si>
    <t>INAUGURADA</t>
  </si>
  <si>
    <t>PAVIMENTAÇÃO EM CBUQ DA PASSAGEM URBANA DA BA 417 A BA 422, PASSANDO PELA AV. JUSCELINO KUBITSCHECK, NO ÂMBITO DO PROGRAMA BAHIA EM MOVIMENTO</t>
  </si>
  <si>
    <t>PROJETO PARA PAVIMENTAÇÃO EM TSD NA RODOVIA BA.422, TRECHO: VÁRZEA DO POÇO – MORRINHOS (VÁRZEA DA ROÇA) – VÁRZEA DA ROÇA</t>
  </si>
  <si>
    <t>AUTORIZO PARA ELABORAR PROJETO ASSINADO PELO GOVERNADOR</t>
  </si>
  <si>
    <t>EXTENSÃO DE REDE PARA ATENDER PONTOS DE ILUMINAÇÃO PÚBLICA NOS TRECHOS</t>
  </si>
  <si>
    <t>PAVIMENTAÇÃO EM PARALELEPÍPEDO COM DRENAGEM EM DIVERSAS RUAS DA SEDE E NOS POVOADOS DE NOVA ESPERANÇA (6KM DA SEDE) E COTOVELO (5KM DA SEDE)</t>
  </si>
  <si>
    <t>PAVIMENTAÇÃO EM PARALELEPÍPEDO COM DRENAGEM SUPERFICIAL EM DIVERSAS RUAS NOS BAIRROS CENTRO, MINHA CASA MINHA VIDA, CANTO DOS PÁSSAROS E CAMPO DO GADO</t>
  </si>
  <si>
    <t>DETRAN</t>
  </si>
  <si>
    <t xml:space="preserve">IMPLANTAÇÃO DE SINALIZAÇÃO VERTICAL E HORIZONTAL DE TRÂNSITO NO MUNICÍPIO </t>
  </si>
  <si>
    <t>IMPLANTAÇÃO DE SISTEMA DE ABASTECIMENTO DE ÁGUA DO POVOADO DE ITAPUÃ (6KM DA SEDE)</t>
  </si>
  <si>
    <t>CONSTRUÇÃO DE RESERVATÓRIO 300M³PARA O SISTEMA DE ÁGUA DE VÁRZEA DO POÇO</t>
  </si>
  <si>
    <t>IMPLANTAÇÃO DE SISTEMA DE ABASTECIMENTO DE ÁGUA LOCALIDADE DE GITIRANA (5,10KM DA SEDE)</t>
  </si>
  <si>
    <t>IMPLANTAÇÃO DE SISTEMA DE ABASTECIMENTO DE ÁGUA – SAA DA LOCALIDADE DE COTOVELO (5KM DA SEDE</t>
  </si>
  <si>
    <t>REFORMA DO CENTRO DE COMERCIALIZAÇÃO DE ANIMAIS, NA SEDE</t>
  </si>
  <si>
    <t>REFORMA E AMPLIAÇÃO DE UNIDADE DE PROCESSAMENTO DE MANDIOCA E DERIVADOS NA LOCALIDADE DE LAGINHA</t>
  </si>
  <si>
    <t>VALENTE</t>
  </si>
  <si>
    <t>Sisal</t>
  </si>
  <si>
    <t>COBERTURA DA QUADRA POLIESPORTIVA NO CENTRO MUNICIPAL</t>
  </si>
  <si>
    <t>CONSTRUÇÃO DE 1 (UMA) UBS, NO BAIRRO HERMÍRIO SIMÕES</t>
  </si>
  <si>
    <t>CONSTRUÇÃO DE 1 (UMA) UBS, NO BAIRRO DE MINAÇÃO</t>
  </si>
  <si>
    <t>Restauração da Pavimentação em CBUQ na Rodovia BA 120, trecho: Santaluz – Valente</t>
  </si>
  <si>
    <t>Recuperação da Pista do Aeródromo de Valente</t>
  </si>
  <si>
    <t>Adequação da Unidade Industrial de Laticínios e Equipamentos - Associacao Comunitaria Caprinocultura Solidaria - APAEB Laticinio</t>
  </si>
  <si>
    <t>Execução da casa de farinha simplificada</t>
  </si>
  <si>
    <t>PAVIMENTAÇÃO EM TSDCOM CAPA SELANTE NA RODOVIA 
BA 416, TRECHO: VALENTE - SÃO DOMINGOS –
ENTRONCAMENTO DA BR 324</t>
  </si>
  <si>
    <t>PAVIMENTAÇÃO EM TSD E MICRORREVESTIMENTO NA 
RODOVIA BA-120, TRECHO: VALENTE – RETIROLÂNDIA,
NO ÂMBITO DO BAHIA EM MOVIMENTO</t>
  </si>
  <si>
    <t xml:space="preserve">IMPLANTAÇÃO DE SISTEMA DE ABASTECIMENTO DE ÁGUA 
PARA AS COMUNIDADES DE LAGOA SECA E FORMIGA </t>
  </si>
  <si>
    <t>AMPLIAÇÃO COM MODERNIZAÇÃO DO COLÉGIO ESTADUAL WILSON LINS</t>
  </si>
  <si>
    <t>CONSTRUÇÃO DE QUADRA POLIESPORTIVA COBERTA NO CENTRO EDUCACIONAL MUNICIPAL 
LUÍS EDUARDO MAGALHÃES</t>
  </si>
  <si>
    <t>AMPLIAÇÃO DE SISTEMA DE ABASTECIMENTO DE ÁGUA NA LOCALIDADE DE PAPAGAIO (10KM 
DA SEDE)</t>
  </si>
  <si>
    <t xml:space="preserve"> IMPLANTAÇÃO DO PROJETO CONECTA BAHIA NA PRAÇA DE CATIANA CARNEIRO GORDIA E NA 
PRAÇA MATRIZ, NO DISTRITO DE VALILÂNDIA</t>
  </si>
  <si>
    <t>VALENCA</t>
  </si>
  <si>
    <t>REQUALIFICAÇÃO DA FEIRA LIVRE</t>
  </si>
  <si>
    <t>REFORMA DO MERCADO POPULAR</t>
  </si>
  <si>
    <t>REQUALIFICAÇÃO DA ORLA FLUVIAL</t>
  </si>
  <si>
    <t>COMPLEMENTAÇÃO DA REFORMA DO ESTÁDIO MUNICIPAL (REFORMA DA ARQUIBANCADA, REFORMA DO ALAMBRADO, GRAMA NATURAL, PINTURA DO MURO)</t>
  </si>
  <si>
    <t>INAUGURA</t>
  </si>
  <si>
    <t>REQUALIFICAÇÃO DA UNIDADE DE BENEFICIAMENTO DA MANDIOCA NA LOCALIDADE DE GEREBA (19KM DA SEDE)</t>
  </si>
  <si>
    <t>SIHS/EMBASA – Alinhamento para Esgotamento sanitário com EMBASA, CASACIVIL da PR e Prefeitura</t>
  </si>
  <si>
    <t>COMPROMISSO ASSUMIDO EM AGENDA</t>
  </si>
  <si>
    <t>Autoriza a SEINFRA Elaborar Projeto para Implantação dos Contornos Viários da Rodovia BA-001 nos municípios de Nazaré, Valença, Taperoá, Nilo Peçanha, Ituberá, Igrapiúna e Camamu</t>
  </si>
  <si>
    <t>Autoriza a SESAB celebrar Convênio para conclusão de 10 Leitos de UTI da Santa Casa de Misericórdia de Valença – Hospital Dr. Heitor Guedes de Melo</t>
  </si>
  <si>
    <t>AGILIZAR ANÉIS VIÁRIOS DE IGRAPIÚNA, TAPEROÁ, ITUBERÁ E NILO PEÇANHA</t>
  </si>
  <si>
    <t>REALIZAR AJUSTES NA OBRA DE PAVIMENTAÇÃO ENTRONCAMENTO DA BA-542</t>
  </si>
  <si>
    <t>SEAGRI</t>
  </si>
  <si>
    <t>Implantação do Centro Regional de Comercialização de Pescado no Sul da Bahia (Mercado do Peixe de Valença)</t>
  </si>
  <si>
    <t>Adotar as providências para Construção de Unidade Básica de Saúde – UBS no Distrito de Serra Grande</t>
  </si>
  <si>
    <t>SEINFRA – Licitar todos os Contornos do Baixo Sul até fevereiro/2026</t>
  </si>
  <si>
    <t>Adotar as providências para Construção da Nova Feira Livre, no Centro</t>
  </si>
  <si>
    <t>CONDER REINCIDIR CONTRATO ATUAL E RELICITAR</t>
  </si>
  <si>
    <t>IMPLANTAÇÃO DE SISTEMAS DE ABASTECIMENTO DE ÁGUA, PADRÃO CERB PSSAA-06, COM SERVIÇO SOCIAL NA LOCALIDADE DE PEDRA LISA (34 KM DA SEDE)</t>
  </si>
  <si>
    <t>EM ANDAMENTO - ADITIVO PARA A COBERTURA DA ARQUIBANCADA - DEP. ALICE PORTUGAL - SETRE/SUDESB – LICITAR EM 45 DIAS A 2º ETAPA DO ESTÁDIO - COMPROMISSO ASSUMIDO EM AGENDA</t>
  </si>
  <si>
    <t>PAVIMENTAÇÃO NA RUA SABINO MAZZEI (BAIRRO JACARÉ), RUA DO CAMINHO 9 (BAIRRO URBIS) E RUA PROJETADA 2</t>
  </si>
  <si>
    <t>CONCLUÍDA EM SET/2023 - INDICATIVO DE ENTREGA PELO DEP. EUCLIDES FERNANDES EM 25/11/23</t>
  </si>
  <si>
    <t>CONSTRUÇÃO DE SISTEMA DE ABASTECIMENTO DE ÁGUA NA LOCALIDADE DE ASSENTAMENTO SANTA LUZIA</t>
  </si>
  <si>
    <t>CONCLUÍDA EM JUL/2022/ AGENDAS EM JANEIRO/ FEVEREIRO</t>
  </si>
  <si>
    <t>URUÇUCA</t>
  </si>
  <si>
    <t>Litoral Sul</t>
  </si>
  <si>
    <t>ILUMINAÇÃO PÚBLICA DA RODOVIA BR-101, TRECHO DO TRAVO DA BA-262, ESTRADA DE CHOCOLATE - BAIRRO DILSON ARGOLO</t>
  </si>
  <si>
    <t>ILUMINAÇÃO PÚBLICA DO TRECHO DO DISTRITO DE SERRA GRANDE</t>
  </si>
  <si>
    <t>AQUISIÇÃO DE EQUIPAMENTOS E MOBILIÁRIOS PARA CEMUR</t>
  </si>
  <si>
    <t>VISITA AO MUNICÍPIO 2026</t>
  </si>
  <si>
    <t>Deflagrar Processo Licitatório para Pavimentação Asfáltica em CBUQ na rodovia BA.653, Trecho: Uruçuca - Serra Grande</t>
  </si>
  <si>
    <t xml:space="preserve"> MAIO 2025</t>
  </si>
  <si>
    <t>Nova Sede do Colégio Estadual Carneiro Ribeiro de Tempo Integral</t>
  </si>
  <si>
    <t>ASSINA O.S</t>
  </si>
  <si>
    <t>Nova Sede do Colégio Estadual do Campo de Serra Grande de Tempo Integral, no Distrito de Serra Grande (40 km da Sede)</t>
  </si>
  <si>
    <t>Pavimentação em CBUQ na Rodovia BA-653, Trecho: Uruçuca - Serra Grande</t>
  </si>
  <si>
    <t>AUDIÊNCIA MAIO 2025</t>
  </si>
  <si>
    <t>Restauração da Pavimentação em CBUQ na Rodovia BA-262, Trecho: Ilhéus - Uruçuca - BR-101</t>
  </si>
  <si>
    <t>AUDIÊNCIA - ANÁLISE</t>
  </si>
  <si>
    <t>CONCLUÍDO - 28/02/2025</t>
  </si>
  <si>
    <t>Execução de Serviços de Melhorias na ETA – Serra Grande e Construção de Filtros Novos</t>
  </si>
  <si>
    <t>CONCLUÍDO - 17/06/2025</t>
  </si>
  <si>
    <t>Execução de Serviços de Substituição de Rede do SIAA Serra Grande e Impermeabilização do RAD 150 m</t>
  </si>
  <si>
    <t>CONCLUÍDO - 30/04/2025</t>
  </si>
  <si>
    <t>Melhorias Operacionais em Serra Grande</t>
  </si>
  <si>
    <t>CONCLUÍDO - 31/08/2025</t>
  </si>
  <si>
    <t>Melhorias e Manutenções na ETE de Uruçuca</t>
  </si>
  <si>
    <t>PELOTÃO RURAL NAS PROXIMIDADES DE TABOQUINHAS E NA BA-653 (SERRA GRANDE)</t>
  </si>
  <si>
    <t>SSP REALIZAR AÇÕES DE PLANEJAMENTO A MÉDIO E LONGO PRAZO</t>
  </si>
  <si>
    <t>PAC</t>
  </si>
  <si>
    <t>SOCIAL</t>
  </si>
  <si>
    <t>CONSTRUÇÃO DE 20 UNIDADES HABITACIONAIS - MCMV FNHIS SUB 50</t>
  </si>
  <si>
    <t>IMPLANTAÇÃO DO CONECTA BAHIA NA PRAÇA GILBERTO MOURA, NA SEDE</t>
  </si>
  <si>
    <t>URANDI</t>
  </si>
  <si>
    <t>Sertão Produtivo</t>
  </si>
  <si>
    <t>Pavimentação em TSD na Rodovia BA. 263, Trecho: Urandi – Entroncamento BA-156 (Prox. Licínio de Almeida)</t>
  </si>
  <si>
    <t>Pavimentação em TSD na Rodovia BA. 263, Trecho: Entroncamento BR.122 – Distrito de Cantinho – Urandi</t>
  </si>
  <si>
    <t>Autoriza a SEINFRA/SUPEC Contratar a execução das obras de Extensão de Rede para atender Pontos de Iluminação Pública na Entrada da Cidade de Urandi, Trecho: BR-122 até o Bairro Diógenes Baleeiro (Avenida Padre Rocha)</t>
  </si>
  <si>
    <t>Requalificação de Unidade Simplificada de Beneficiamento de Frutas na Fazenda Barreiro (10 km Sede)</t>
  </si>
  <si>
    <t>Implantação de Ponte em estrutura mista, no Povoado de Poções (30km da sede)</t>
  </si>
  <si>
    <t>Autorizo a SEINFRA/SIT, Elaborar Projeto para execução das Obras de Pavimentação Asfáltica, Trecho: Distrito de Cantinho (Urandi) –  Distrito de Mato Grosso (Sebastião Laranjeiras)</t>
  </si>
  <si>
    <t>COLÉGIO TEMPO INTEGRAL.</t>
  </si>
  <si>
    <t>Pavimentações 3 km - via Programa Bahia em Movimento</t>
  </si>
  <si>
    <t>Praça e Pavimentação- Entupição</t>
  </si>
  <si>
    <t>Praça- Salinas</t>
  </si>
  <si>
    <t>Passagens Molhadas</t>
  </si>
  <si>
    <t>SDR</t>
  </si>
  <si>
    <t>08 Títulos de Terra do Projeto Bahia Mais Forte Terra Legal</t>
  </si>
  <si>
    <t>Construção de Nova Sede do Colégio Estadual de Tempo integral de Urandi</t>
  </si>
  <si>
    <t>Ampliação do Colégio Municipal Luís Eduardo Magalhães com a construção de um auditório e uma biblioteca</t>
  </si>
  <si>
    <t>Pavimentação Asfáltica e Paralelepípedo do Acesso a Escola: Rua A (Trecho-1), Miguel Pereira (Trecho-2) e Rua Isabel Gonçalves (Trecho-3)</t>
  </si>
  <si>
    <t>Reforma da Praça localizada na Av. Abelardo Nina Rocha (Praça Olivina Luiz Baleiro ou Praça da Rodoviária)</t>
  </si>
  <si>
    <t>Pavimentação em TSD nos Acessos a BA-263 e BR-122</t>
  </si>
  <si>
    <t>Extensão de Rede para atender Pontos de Iluminação Pública na Entrada da Cidade de Urandi, Trecho: BR-122 até o Bairro Diógenes Baleeiro (Avenida Padre Rocha)</t>
  </si>
  <si>
    <t>Implantação do Sistema Integrado de Abastecimento de Água das Localidades de Estreito, Boa Vista do Estreito, Pajeú, Angical e Núcleo habitacional II no município de Urandi e Núcleo habitacional III, no município Sebastião Laranjeiras</t>
  </si>
  <si>
    <t>Construção de Sistema de Abastecimento de Água na Localidade de Abóbora (18km da sede)</t>
  </si>
  <si>
    <t>Contratação de Empresa Especializada para Execução das Obras do Sistema Integrado de Abastecimento de Água das Localidades Cantinho, Núcleo Habitacional -NHI, Congonha, Flores, Piranha e Lagoa Grande (20km da sede)</t>
  </si>
  <si>
    <t>UNA</t>
  </si>
  <si>
    <t>REFORMA DO HOSPITAL MUNICIPAL</t>
  </si>
  <si>
    <t>REFORMA E AMPLIAÇÃO DA QUADRA DE AREIA (INSTALAÇÃO DE ALAMBRADO, PARQUE INFANTIL E SISTEMA DE ILUMINAÇÃO)</t>
  </si>
  <si>
    <t>Reforma do estádio municipal</t>
  </si>
  <si>
    <t>Una</t>
  </si>
  <si>
    <t>Requalificação de Unidade de Beneficiamento de Mandioca na Aldeia Serra do Padeiro (50 km da Sede)</t>
  </si>
  <si>
    <t>Revitalização e adequação sanitária com aquisições com inovação tecnológica de produção agroecológica e propagativa de mandioca ( 43 km da Sede)</t>
  </si>
  <si>
    <t>Elaboração de Projetos para Ampliação e adequação do Aeroporto de Comandatuba (SBTC)</t>
  </si>
  <si>
    <t>Pavimentação em CBUQ na Rodovia BA 676, Trecho: Una - Distrito de Colônia</t>
  </si>
  <si>
    <t>Execução dos Serviços de Substituição de Rede de Distribuição e Melhorias Operacionais no SAA Una</t>
  </si>
  <si>
    <t>UMBURANAS</t>
  </si>
  <si>
    <t>CONSTRUÇÃO DE UBS</t>
  </si>
  <si>
    <t xml:space="preserve">SEC </t>
  </si>
  <si>
    <t>Construção de uma nova unidade escolar  localizada no Distrito de Delfino.</t>
  </si>
  <si>
    <t>AUTORIZO A SIHS/CERB EMITIR ORDEM DE SERVIÇO PARA IMPLANTAÇÃO DE SISTEMA SIMPLIFICADO DE ABASTECIMENTO DE ÁGUA NAS LOCALIDADE DE SÃO JOSÉ (17 KM DA SEDE) (UMBURANAS)</t>
  </si>
  <si>
    <t>ASSINA AUTORIZAÇÃO - AGENDA EM SALVADOR</t>
  </si>
  <si>
    <t>AUTORIZO A SIHS/CERB EMITIR ORDEM DE SERVIÇO PARA IMPLANTAÇÃO DE SISTEMA SIMPLIFICADO DE ABASTECIMENTO DE ÁGUA NAS LOCALIDADES DE EURICO, BAIXA, BARRIGUDA DOS LIMAS (07 KM DA SEDE) (UMBURANAS)</t>
  </si>
  <si>
    <t>DEFLAGRAR PROCESSO LICITATÓRIO PARA AMPLIAÇÃO COM MODERNIZAÇÃO DO COLÉGIO ESTADUAL PROFESSORA MARIA MADALENA DA SILVASERVIÇOS: IMPLANTAÇÃO DE 05 SALAS (03 SALAS DE AULA E 02 LABORATÓRIOS), TEATRO (200 LUGARES), RESTAURANTE ESTUDANTIL (200 LUGARES), VESTIÁ</t>
  </si>
  <si>
    <t>PROJETO PRONTO, EM INSTRUÇÃO DO PROCESSO LICITATÓRIO PELA CONDER PARA SOLICITAÇÃO DO ORDENADOR DE DESPESAS, VISANDO PUBLICAÇÃO DA LICITAÇÃO ATÉ 08/06/2024.</t>
  </si>
  <si>
    <t>EMITIR ORDEM DE SERVIÇO PARA IMPLANTAÇÃO DE SISTEMA SIMPLIFICADO DE ABASTECIMENTO DE ÁGUA NAS LOCALIDADE DE SÃO JOSÉ (17 KM DA SEDE).</t>
  </si>
  <si>
    <t>POPULAÇÃO BENEFICIADA: 137 HABITANTESA OBRA FAZ PARTE DA IMPLANTAÇÃO DE 71 SISTEMAS SIMPLIFICADOS DE ABASTECIMENTO DE ÁGUA.</t>
  </si>
  <si>
    <t>EMITIR ORDEM DE SERVIÇO PARA IMPLANTAÇÃO DE SISTEMA SIMPLIFICADO DE ABASTECIMENTO DE ÁGUA NAS LOCALIDADES DE EURICO, BAIXA, BARRIGUDA DOS LIMAS (07 KM DA SEDE).</t>
  </si>
  <si>
    <t>POPULAÇÃO BENEFICIADA: 321 HABITANTESA OBRA FAZ PARTE DA IMPLANTAÇÃO DE 71 SISTEMAS SIMPLIFICADOS DE ABASTECIMENTO DE ÁGUA.</t>
  </si>
  <si>
    <t>REFORMA E AMPLIAÇÃO DA UNIDADE DE BENEFICIAMENTO DE MANDIOCA  POVOADO DE VOLTA DA SERRAPROPONENTE: ASSOCIAÇÃO DOS AGRICULTORES DA COMUNIDADE DE VOLTA DA SERRAPROPONENTE: ASSOCIAÇÃO DOS AGRICULTORES DA COMUNIDADE DE VOLTA DA SERRA</t>
  </si>
  <si>
    <t>ÁGUA: REALIZADO (FALTA TRATAMENTO DE EFLUENTES)ENERGIA: REALIZADA, ESTÃO SENDO FEITOS REPAROSVIGILÂNCIA SANITÁRIA: EM PROCESSO DE APROVAÇÃO.</t>
  </si>
  <si>
    <t>Reforma unidade de beneficiamento de mandioca e aquisição de equipamentos, no povoado de Volta da Serra</t>
  </si>
  <si>
    <t>Ampliação e Modernização no Colégio Estadual Profa. Maria Madalena da Silva</t>
  </si>
  <si>
    <t xml:space="preserve">	Elaboração do Projeto Básico de Engenharia de Ampliação do Sistema Integrado de Abastecimento de Água (SIAA) das localidades de Lagoa 33 em Ourolândia 
e Umburaninha em Morro do Chapéu e melhoria na adução do sistema integrado de abastecimento de Água</t>
  </si>
  <si>
    <t>Implantação do Projeto Conecta Bahia, com a Instalação de Wi-fi na Praça da Feira Livre de Umburanas e Praça Pedro Souza Cruz - Distrito de Delfino</t>
  </si>
  <si>
    <t>Pavimentação em TSD com Capa Selante na Rodovia BA 370, Trecho: Umburanas – Alagadiço/Ourolândia</t>
  </si>
  <si>
    <t>Implantação de Sistema Simplificado de Abastecimento de Água nas Localidades de Eurico, Baixa, Barriguda dos Limas (07 km da Sede)</t>
  </si>
  <si>
    <t>Implantação de Sistema Simplificado de Abastecimento de Água nas Localidade de São José (17 km da Sede)</t>
  </si>
  <si>
    <t>UIBAI</t>
  </si>
  <si>
    <t>Irecê</t>
  </si>
  <si>
    <t>Pavimentação em TSD do Trecho: Povoado de Caldeirão - Povoado de Quixabeira (7km)</t>
  </si>
  <si>
    <t>REFORMA E AMPLIAÇÃO DO MERCADO MUNICIPAL</t>
  </si>
  <si>
    <t>Pavimentação Central - Hidrolândia (Uibaí)</t>
  </si>
  <si>
    <t>CGCFOME/CASA CIVIL</t>
  </si>
  <si>
    <t>Médio Rio de Contas</t>
  </si>
  <si>
    <t xml:space="preserve"> Prefeitura selecionada via Edital do Programa Bahia Sem Fome para integrar  a Rede de Equipamentos para o Combate à Fome.</t>
  </si>
  <si>
    <t>SAEB/DETRAN</t>
  </si>
  <si>
    <t>Implantação  de sinalização vertical, horizontal e semafórica de trânsito no município</t>
  </si>
  <si>
    <t>Implantação de Unidade Simplificada de Beneficiamento de Frutas na Comunidade Barreiro (10km da Sede)</t>
  </si>
  <si>
    <t>Modernização do Colégio Estadual de Ubatã</t>
  </si>
  <si>
    <t>Construção de Creche Proinfância Municipal Tipo 2 padrão no Centro</t>
  </si>
  <si>
    <t>SEDUR/CONDER</t>
  </si>
  <si>
    <t>Pavimentação em paralelepípedo no bairro - Relíquia</t>
  </si>
  <si>
    <t>SEDUR/CONDER - PREFEITURA</t>
  </si>
  <si>
    <t>Pavimentação com Drenagem Superficial e Contenção do cais da Rua Gonçalo Martins, Beira Rio (D.P Marcelinho Veiga e Paulo Rangel)</t>
  </si>
  <si>
    <t>Reforma e Ampliação do Mercado Municipal de Ubatã, na Sede</t>
  </si>
  <si>
    <t>Construção de 26 Unidades Habitacionais no Bairro Comissão pelo Programa: Bahia, Minha Casa</t>
  </si>
  <si>
    <t>Pavimentação em CBUQ acesso a rodovia trecho :Passagem Urbana</t>
  </si>
  <si>
    <t>Reparos Gerais no Hospital Municipal Dr. César Monteiro Pirajá</t>
  </si>
  <si>
    <t>SIHS/EMBASA</t>
  </si>
  <si>
    <t>Reforma do Leito Filtrante dos Filtros, Reparo e Correção de Fissuras e Vazamentos</t>
  </si>
  <si>
    <t>Implantação de Estação de Tratamento de Lodo (ETL) na Estação de Tratamento de Água de Ubatã</t>
  </si>
  <si>
    <t>UBAITABA</t>
  </si>
  <si>
    <t xml:space="preserve">REVITALIZAÇÃO DA AVENIDA BEIRA RIO </t>
  </si>
  <si>
    <t>SEDUR</t>
  </si>
  <si>
    <t>Autorização de Início de Obra – AIO para Contenção de encostas no município de Ubaitaba, no âmbito do Novo PAC</t>
  </si>
  <si>
    <t>Assinatura (Compromisso assumido em Salvador)</t>
  </si>
  <si>
    <t>PAVIMENTAÇÃO EM PARALELEPÍPEDOS NO BAIRRO ARMANDÃO (TRECHO 1)</t>
  </si>
  <si>
    <t>PAVIMENTAÇÃO EM PARALELEPÍPEDOS NO BAIRRO RUINHA 2</t>
  </si>
  <si>
    <t>02 Kits Odontológicos para o Centro de Especialidades Odontológicas - CEO</t>
  </si>
  <si>
    <t>Autorizo a SETRE/SUDESB, por intermédio do Consórcio CDS Litoral Sul a iniciar a Construção do novo Estádio de Futebol de Ubaitaba</t>
  </si>
  <si>
    <t>OBRA PARALISADA DA DRENAGEM E DESMONTE DE ROCHAS DO ESTÁDIO MUNICIPAL PARA CONSTRUÇÃO DO NOVO ESTÁDIO DE FUTEBOL DE UBAITABA, NA SEDE;</t>
  </si>
  <si>
    <t>SUDESB IR AO MUNICÍPIO FAZER ANÁLISE REAL DA SITUAÇÃO DA EXECUÇÃO DA OBRA</t>
  </si>
  <si>
    <t>OBRA LENTA DO COMPLEXO POLIESPORTIVO</t>
  </si>
  <si>
    <t>Construção do Complexo Poliesportivo Educacional de Ubaitaba, na Sede</t>
  </si>
  <si>
    <t>34 Títulos de Terra do Projeto Bahia Mais Forte Terra Legal</t>
  </si>
  <si>
    <t>Construção de Nova Unidade Escolar para Sediar o Colégio Estadual Balbino Muniz Barreto, na Sede</t>
  </si>
  <si>
    <t>Construção de 170 Unidades Habitacionais</t>
  </si>
  <si>
    <t>Pavimentação em Paralelepípedo de acesso à Escola, no Colégio Estadual Balbino Muniz Barreto</t>
  </si>
  <si>
    <t>Execução de Pavimentação em Paralelepípedo nas Localidades da Ponte Nova, Nova Ubaíra e Malvinas, na Sede</t>
  </si>
  <si>
    <t>Implantação de Extensão de Rede de Energia para atender Pontos de Iluminação Pública no Trecho entrada da cidade</t>
  </si>
  <si>
    <t>Implantação de Extensão de Rede de Energia para atender Pontos de Iluminação Pública  no Trecho do Trevo da localidade de Flechas</t>
  </si>
  <si>
    <t>Reforma do Estádio Municipal Mario Muniz Monteiro</t>
  </si>
  <si>
    <t>Implantação de Sistemas de Abastecimento de Água nas Localidades de Baixa da areia, Tabuleiro, Tabuleiro do Macário, Ribeirão I e Ribeirão II (28km da sede)</t>
  </si>
  <si>
    <t>Implantação de Sistema de Abastecimento de Água, na localidade Pindoba (08km da sede)</t>
  </si>
  <si>
    <t>Construção de Sistema Simplificado de Abastecimento de Água para as localidades de Estopa e Caiana (08 km da Sede)</t>
  </si>
  <si>
    <t>Construção de Sistema Simplificado de Abastecimento de Água para as localidades de Tabuleiro do Araçás</t>
  </si>
  <si>
    <t>Extensão de Rede Coletora de Esgoto no Loteamento Antônio Telécio (Alto das Pombas)</t>
  </si>
  <si>
    <t>Convênio com o Município de Ubaíra para pavimentação em concreto armado da Rua da Linha do Sapucaia</t>
  </si>
  <si>
    <t>CONSTRUÇÃO DE UMA UNIDADE DE SAÚDE DA FAMÍLIA</t>
  </si>
  <si>
    <t>PAVIMENTAÇÃO DE VIAS LOTEAMENTO MUNIZ E LOTEAMENTO ALTO DA BELA VISTA</t>
  </si>
  <si>
    <t>CONSTRUÇÃO DA PONTE SOBRE O RIACHO DE AREIA</t>
  </si>
  <si>
    <t>CONVÊNIO COM MUNICÍPIO DE UBAÍRA PARA PAVIMENTAÇÃO EM CONCRETO ARMADO DA RUA DA LINHA DO SAPUCAIA</t>
  </si>
  <si>
    <t>Assina Convênio (COMPROMISSO DE AGENDA EM SALVADOR)</t>
  </si>
  <si>
    <t>ENCOSTA NA SEDE DO MUNICÍPIO</t>
  </si>
  <si>
    <t>CONDER IR AO MUNICÍPIO NUMA DATA COMBINADA COM A GESTÃO MUNICIPAL PARA VERIFICAR AS DEMANDAS APRESENTADAS ANALISAR E APRESENTAR UM RELATÓRIO AO GABINETE DO GOVERNADOR E SERIN.</t>
  </si>
  <si>
    <t>CONCLUSÃO DA REQUALIFICAÇÃO DO MERCADO MUNICIPAL, NA SEDE</t>
  </si>
  <si>
    <t>CONDER RECEPCIONAR PROJETO DA AMPLIAÇÃO DO MERCADO MUNICIPAL COM ATUALIZAÇÃO DE VALORES E RELICITAR O PROJETO PARA EXECUÇÃO.</t>
  </si>
  <si>
    <t>CONSTRUÇÃO DE 1 ARENINHA</t>
  </si>
  <si>
    <t>AUTORIZADO A SUDESB REALIZAR A ENTREGA DO GRAMADO SINTÉTICO.</t>
  </si>
  <si>
    <t>UAUA</t>
  </si>
  <si>
    <t>Sertão do São Francisco</t>
  </si>
  <si>
    <t>Convênio com o Município de Uauá para pavimentação em paralelepípedo na comunidade de Sítio dos Loiolas</t>
  </si>
  <si>
    <t>Autoriza a SIHS/EMBASA deflagrar processo licitatório para execução de Obra de Ampliação do Sistema Integrado de Abastecimento de Água de Uauá – 1ª Etapa</t>
  </si>
  <si>
    <t>Construção de Ponte sobre o Rio Vaza Barris, Trecho: BA.120 - Uauá</t>
  </si>
  <si>
    <t>Autoriza a SDR/CAR celebrar Convênio com o município de Uauá para Reforma e Ampliação do Mercado Municipal</t>
  </si>
  <si>
    <t>SDR/CAR - REALIZAR REPAROS NA OBRA DO MERCADO COM TROCA DO TELHADO</t>
  </si>
  <si>
    <t>Autoriza a SESAB celebrar Convênio com o município de Uauá para Construção de uma Unidade Básica da Saúde da Família, no Povoado de Serra da Canabrava</t>
  </si>
  <si>
    <t>UNIDADE BÁSICA DE SAÚDE (UBS) NO POVOADO DE SÃO PAULINHO (32 KM DA SEDE)</t>
  </si>
  <si>
    <t>CONVÊNIO COM MUNICÍPIO DE UAUÁ PARA PAVIMENTAÇÃO EM PARALELEPÍPEDO NA COMUNIDADE DE SÍTIO DOS LOIOLAS</t>
  </si>
  <si>
    <t>IMPLANTAÇÃO DE SISTEMA SIMPLIFICADO DE ABASTECIMENTO DE ÁGUA NA LOCALIDADE ASSENTAMENTO SÃO BENTO (8KM DA SEDE).</t>
  </si>
  <si>
    <t>IMPLANTAÇÃO DE SISTEMA SIMPLIFICADO DE ABASTECIMENTO DE ÁGUA NA LOCALIDADE DE BELDROEGA (45KM DA SEDE)</t>
  </si>
  <si>
    <t>SESAB – INAUGURAR UBS EM SETEMBRO/2025</t>
  </si>
  <si>
    <t>01 TRATOR COM IMPLEMENTOS AGRÍCOLAS PARA A ASSOCIAÇÃO COMUNITÁRIA HERMÓGENES FERREIRA DOS SANTOS DA FAZENDA CARRANCUDO</t>
  </si>
  <si>
    <t>CONSTRUÇÃO DO TERMINAL RODOVIÁRIO DE UAUÁ.</t>
  </si>
  <si>
    <t>REFORMA DO AERÓDROMO DO MUNICÍPIO.</t>
  </si>
  <si>
    <t>Pavimentação em Intertravado e Drenagem da Via de Acesso ao Pelotão da Polícia Militar de Uauá</t>
  </si>
  <si>
    <t>SEINFRA - Realizar projeto da obra completo e realizar estrada por etapas dando ordem de serviço no centenário de Uauá TRECHO: UAUÁ - LAGOA DO PIRES - SÃO PAULO - PEDRA VERMELHA (MONTE SANTO)</t>
  </si>
  <si>
    <t>PAVIMENTAÇÃO EM PARALELEPÍPEDO NA RUA DA INDEPENDÊNCIA, RUA JOANA GOMES, RUA JOSEFA ESTEVÃO GOMES, RUA MANOEL BATISTA - PERFIL 01 E PERFIL 02</t>
  </si>
  <si>
    <t>O PREFEITO INFORMOU QUE A OBRA PARALISADA.   FALTA 70M./ FISCAL CONDER DEU OK / 10 DIAS ENTREGA. C0NDER INFORMOU QUE JÁ PAGOU TODAS AS PARCELAS DO CONVÊNIO, ESTÁ NO AGUARDO DA PRESTAÇÃO DE CONTAS DO MUNICÍPIO NO PERÍODO DE 80 DIAS. (05/12/2023). EM 14/03/</t>
  </si>
  <si>
    <t>PAVIMENTAÇÃO EM PARALELEPÍPEDO DE ACESSO À ESCOLA DE TEMPO INTEGRAL (ETIB)</t>
  </si>
  <si>
    <t>Implantação de Sinalização Vertical de Trânsito na Sede e Distritos de Serra da Canabrava e Lagoa do Pires</t>
  </si>
  <si>
    <t>Requalificação da Unidade de Beneficiamento de Leite de Cabra, obra Civil e Equipamentos na comunidade de Faz. Caladinho (23 km da Sede)</t>
  </si>
  <si>
    <t>Adequação de infraestrutura de produção e de equipamentos na unidade de beneficiamento de leite de cabra, da comunidade de Testa Branca ( 20 km da Sede)</t>
  </si>
  <si>
    <t>Recuperação de Barragem na Comunidade de Pocinho (20Km da Sede)</t>
  </si>
  <si>
    <t>Reforma e Ampliação do Mercado Municipal e Cobertura da Feira Livre na Sede</t>
  </si>
  <si>
    <t>20 Títulos de Terra do Projeto Bahia Mais Forte Terra Legal</t>
  </si>
  <si>
    <t>Pavimentação em Paralelepípedo e Iluminação Pública na Rua Nova, no Entorno do Novo Centro Territorial de Eduação Profissional do Sertão do São Francisco II Antônio Conselheiro</t>
  </si>
  <si>
    <t>Unidade Básica da Saúde -UBS no Distrito Serra da Canabrava (20Km da Sede)</t>
  </si>
  <si>
    <t>Implantação de Sistema Simplificado de Abastecimento de Água na localidade de Beldroega (45 km da Sede)</t>
  </si>
  <si>
    <t>Implantação de Sistema Simplificado de Abastecimento de Água na localidade de Boa Vista (20 km da Sede)</t>
  </si>
  <si>
    <t>Implantação de Sistema Simplificado de Abastecimento de Água, a partir de adutora existente, na localidade de Laje das Arueiras (18 km da sede)</t>
  </si>
  <si>
    <t>Projeto de Ampliação do Sistema Integrado de Abastecimento de Água de Uauá e atendimento de localidades do município de Jaguarari – etapa complementar</t>
  </si>
  <si>
    <t>sertão do São Francisco</t>
  </si>
  <si>
    <t>Reforma do Estádio Walter Ribeiro no Município de Remanso/Ba  </t>
  </si>
  <si>
    <t>TUCANO</t>
  </si>
  <si>
    <t>CONSTRUÇÃO DE UBS NO DISTRITO DE TRACUPÁ</t>
  </si>
  <si>
    <t>Pavimentação em TSD da rodovia ba-395, trecho: entr. br-410 - acesso ao povoado olhos d´água - povoado de cotias</t>
  </si>
  <si>
    <t>Convênio com Municipio de Tucano para Construção da Nova Sede da Unidade Básica de Saúde – UBS Julia Maria da Silva no Distrito Pé de Serra (14km da Sede)</t>
  </si>
  <si>
    <t>Assinatura</t>
  </si>
  <si>
    <t>Complexo Educacional de Tempo Integral de Tucano</t>
  </si>
  <si>
    <t>IMPLANTAÇÃO DE SISTEMA INTEGRADO DE ABASTECIMENTO DE ÁGUA NAS LOCALIDADES DE CANABRAVA UM E RIACHO CLARISSÉ DE CIMA, MUNICÍPIO DE TUCANO, E RIACHO CLARISSÉ DE BAIXO, NO MUNICÍPIO DE QUIJINGUE</t>
  </si>
  <si>
    <t>Sistema Simplificado de Abastecimento de Água nas localidades Brejo do Arroz, Lagoa Seca (05Km da Sede)</t>
  </si>
  <si>
    <t>Sistema Simplificado de Abastecimento de Água na localidade de Bucu (12 Km da Sede)</t>
  </si>
  <si>
    <t>Implantação do Sinal de Telefonia de Celular da Operadora Claro na localidade de Rua Nova - Programa Fala Bahia 2ª fase</t>
  </si>
  <si>
    <t>Adotar Providências para Ampliação do Hospital Municipal Mariana Penedo com 90 Leitos UTI Adulto e Neonatal</t>
  </si>
  <si>
    <t>Celebrar Convênio com Município de Tucano para Construção de 02 Passagens Molhadas nas Localidades de Poção e Bizamum</t>
  </si>
  <si>
    <t>CONSTRUÇÃO DO SISTEMA INTEGRADO DE ABASTECIMENTO DE ÁGUA - SIAA ARACI NORTE, PARA ATENDER 77 LOCALIDADES NOS MUNICÍPIOS DE ARACI (66) E TUCANO (11)</t>
  </si>
  <si>
    <t>DESTAQUE CONCLUÍDA EM 2020 - MANDACARU II NÃO FOI ENTREGUE</t>
  </si>
  <si>
    <t>IMPLANTAÇÃO DO SISTEMA INTEGRADO DE ABASTECIMENTO DE ÁGUA DA 1ª ETAPA TUCANO – MANDACARU, BENEFICIANDO 18 LOCALIDADES</t>
  </si>
  <si>
    <t>DESTAQUE INAUGURADA POR RUI COSTA EM OUT/20 - RUI ENTREGOU A 1ª PARTE</t>
  </si>
  <si>
    <t>PAVIMENTAÇÃO EM PARALELEPÍPEDOS NO DISTRITO DE CALDAS DO JORRO</t>
  </si>
  <si>
    <t>EM ANDAMENTO, CONCLUSÃO 31/03/24</t>
  </si>
  <si>
    <t>PAVIMENTAÇÃO À PARALELEPÍPEDOS NO DISTRITO DE CALDAS DO JORRO</t>
  </si>
  <si>
    <t>EM ANDAMENTO, CONCLUSÃO 24/01/24 - ÚLTIMA PARCELA EM ABERTO</t>
  </si>
  <si>
    <t>PAVIMENTAÇÃO EM PARALELEPÍPEDO COM DRENAGEM SUPERFICIAL NOS BAIRROS DE ENTRONCAMENTO E NOVA ESPERANÇA</t>
  </si>
  <si>
    <t>EM ANDAMENTO, CONCLUSÃO 30/12/23 - ÚLTIMA PARCELA EM ABERTO</t>
  </si>
  <si>
    <t>ELABORAÇÃO DE PROJETOS BÁSICOS DE ENGENHARIA DE IMPLANTAÇÃO DE SISTEMA DE ESGOTAMENTO SANITÁRIO (SES) DE CALDAS DO JORRO</t>
  </si>
  <si>
    <t>PROJETO CONCLUÍDO EM AGO/23</t>
  </si>
  <si>
    <t>IMPLANTAÇÃO DE SISTEMA SIMPLIFICADO DE ABASTECIMENTO DE ÁGUA NA LOCALIDADE DE OVOS DOIS E QUIPÁ</t>
  </si>
  <si>
    <t>IMPLANTAÇÃO DE SISTEMA SIMPLIFICADO DE ABASTECIMENTO DE ÁGUA NA LOCALIDADE DE BUCU (12 KM DA SEDE)</t>
  </si>
  <si>
    <t>EM ANDAMENTO, CONCLUSÃO 30/12/23 - VER COM CERB A DISTRIBUIÇÃO</t>
  </si>
  <si>
    <t>IMPLANTAÇÃO DE SISTEMA INTEGRADO DE ABASTECIMENTO DE ÁGUA NAS LOCALIDADES DE CANABRAVA UM E RIACHO CLARISSÉ DE CIMA, MUNICÍPIO DE TUCANO, E RIACHO CL</t>
  </si>
  <si>
    <t>CONCLUÍDA EM JUL/23 - ESTÁ FUNCIONANDO, FOI ENTREGUE EM QUIJINGUE, MAS TEM COMUNIDADES DE TUCANO</t>
  </si>
  <si>
    <t>CONSTRUÇÃO DE UNIDADE ESCOLAR COM 06 SALAS PADRÃO FNDE NO POVOADO DE JORRINHO</t>
  </si>
  <si>
    <t>CONSTRUÇÃO DE UNIDADE ESCOLAR COM 06 SALAS PADRÃO FNDE NO POVOADO DE QUIXABA SANTA RITA (16KM DA SEDE)</t>
  </si>
  <si>
    <t>CONSTRUÇÃO DA NOVA SEDE DA UNIDADE BÁSICA DE SAÚDE – UBS LEONARDO NUNES DE ARRUDA, NA SEDE</t>
  </si>
  <si>
    <t>IMPLANTAÇÃO DE SISTEMA DE ABASTECIMENTO DE ÁGUA NAS LOCALIDADES DE ALAGADIÇO E 
MANGUEIRA (14KM DA SEDE)</t>
  </si>
  <si>
    <t>IMPLANTAÇÃO DO SISTEMA DE ESGOTAMENTO SANITÁRIO NO DISTRITO DE CALDAS DO JORRO, NO ÂMBITO DO NOVO PAC</t>
  </si>
  <si>
    <t>AUTOMAÇÃO DO SISTEMA DE ABASTECIMENTO DE ÁGUA DE ARACI NORTE E TUCANO (50KM DA SEDE)</t>
  </si>
  <si>
    <t>INTERLIGAÇÃO DO POÇO 04 AO SISTEMA DE ABASTECIMENTO DE ÁGUA DE CALDAS DO JORRO</t>
  </si>
  <si>
    <t>CONSTRUÇÃO DE RESERVATÓRIO DE 4.000 M³ NO DISTRITO DE IRRIGAÇÃO</t>
  </si>
  <si>
    <t>TEOLANDIA</t>
  </si>
  <si>
    <t>PAVIMENTAÇÃO EM CBUQ – POVOADO DE COCÃO – (WENCESLAU GUIMARÃES) – ENTR. BR 101 – (TEOLÂNDIA). TRECHO 1 EXTENSÃO 14,45 km</t>
  </si>
  <si>
    <t>PAVIMENTAÇÃO DE RUAS NOS POVOADOS DE BUQUEIRÃO, POVOADO ALTO ALEGRE, POVOADO SÃO PAULINHO, NOVOLANDIA, BAIRRO ZACARIAS E VILA ESPÍRITO SANTO.</t>
  </si>
  <si>
    <t>Autoriza a SEDUR/CONDER emitir Ordem de Serviço para Execução de Contenção de Encostas na Rua do Prédio - Etapas 3 e 5, Bairro José Teles</t>
  </si>
  <si>
    <t>60 Barracas de Feira Livre para o Mercado Municipal de Teolândia</t>
  </si>
  <si>
    <t>Sistema Simplificado de Abastecimento de Água na localidade de Tanque Grande (2,5km da Sede)</t>
  </si>
  <si>
    <t>SISTEMA INTEGRADO DE ABASTECIMENTO DE ÁGUA DAS LOCALIDADES DE PARAÍSO I E PARAÍSO II (12,3 KM DA SEDE)</t>
  </si>
  <si>
    <t>CONTENÇÃO DE ENCOSTA NA RUA DO PRÉDIO - ETAPAS 2 E 4 NO BAIRRO JOSÉ TELES</t>
  </si>
  <si>
    <t>EM ANDAMENTO, PREVISÃO DE CONCLUSÃO EM NOVEMBRO/2023. PREFEITA SINALIZA PREVISÃO DE CONCLUSÃO EM DEZEMBRO/23.ETAPA 2 E 4 JÁ CONCLUIDA , PREVISÃO DE INAUGURAR 21/12 E AS ETAPS 3 E 5 LICITADAS EM 12/12/2023</t>
  </si>
  <si>
    <t>CONTENÇÃO DE ENCOSTA LOCALIZADA NA RUA DO PRÉDIO - ETAPA 1, NO BAIRRO JOSÉ TELES</t>
  </si>
  <si>
    <t>CONCLUÍDA EM JUL/23, VALOR REFERENTE A ETAPA 1CONCULÍDA EM JULHO , PREVISÃO DE INAUGURAR 21/12 E AS ETAPAS 3 E 5 LICITADAS EM 12/12/2023</t>
  </si>
  <si>
    <t>CONSTRUÇÃO DE 16 UNIDADES HABITACIONAIS NO BAIRRO CARA NOVA</t>
  </si>
  <si>
    <t>PARALISADA, CONVÊNIO 191/2022 FALTANDO LIBERAÇÃO DE PARCELA.</t>
  </si>
  <si>
    <t>PAVIMENTAÇÃO E DRENAGEM AV. DA JUVENTUDE, VIA DE ACESSO AO ESTÁDIO MUNICPAL JOÃO MARCOS DE OLIVEIRA, BAIRRO JUVENTUDE</t>
  </si>
  <si>
    <t>IMPLANTAÇÃO DO SISTEMA SIMPLIFICADO DE ABASTECIMENTO DE ÁGUA NA LOCALIDADE DE TROPICÁLIA (12KM DA SEDE)</t>
  </si>
  <si>
    <t>IMPLANTAÇÃO DE SISTEMA SIMPLIFICADO DE ABASTECIMENTO DE ÁGUA NA LOCALIDADE DE PAPUAN (13KM DA SEDE)</t>
  </si>
  <si>
    <t>CONCLUÍDA EM SET/23, INSTALOU E CAIU. 100L P/HORA</t>
  </si>
  <si>
    <t>CONSTRUÇÃO DO SISTEMA SIMPLIFICADO DE ABASTECIMENTO DE ÁGUA NA LOCALIDADE DE PARAÍSO I E II (12,3 KM DA SEDE)</t>
  </si>
  <si>
    <t>TEOFILANDIA</t>
  </si>
  <si>
    <t>PAVIMENTAÇÃO ASFÁLTICA DE DIVERSAS RUAS</t>
  </si>
  <si>
    <t xml:space="preserve">CONTRUÇÃO DE CENTRO DE ABASTECIMENTO </t>
  </si>
  <si>
    <t>CONSTRUÇÃO DE NOVA UNIDADE ESCOLAR ESTADUAL DE TEMPO INTEGRAL PARA SEDIAR O COLÉGIO ESTADUAL DE TEOFILÂNDIA NA SEDE</t>
  </si>
  <si>
    <t>IMPLANTAÇÃO DE SISTEMA DE ABASTECIMENTO DE ÁGUA PARA A COMUNIDADE RURAL DE LAGOINHA DA SERRA (11 KM DA SEDE)</t>
  </si>
  <si>
    <t>IMPLANTAÇÃO DE SISTEMA DE ABASTECIMENTO DE ÁGUA PARA A COMUNIDADE RURAL DE LAGOINHA DA SERRA (11KM DA SEDE)</t>
  </si>
  <si>
    <t>Construção de Reservatório de 4.000 m³ no Distrito de Irrigação (05Km da Sede)</t>
  </si>
  <si>
    <t>TEODORO SAMPAIO</t>
  </si>
  <si>
    <t>Portal do Sertão</t>
  </si>
  <si>
    <t>CONSTRUÇÃO DE QUADRA COBERTA NA UNIDADE ESCOLAR DO DISTRITO DE LUSTOSA</t>
  </si>
  <si>
    <t>Construção de uma Escola de Educação Infantil e Ensino Fundamental no Distrito de Buracica.</t>
  </si>
  <si>
    <t>CONSTRUÇÃO DE QUADRA POLIESPORTIVA</t>
  </si>
  <si>
    <t>TEIXEIRA DE FREITAS</t>
  </si>
  <si>
    <t>Pavimentação Asfáltica em CBUQ das Vias de Acesso ao Novo Terminal Rodoviário de Teixeira de Freitas</t>
  </si>
  <si>
    <t>CONSTRUÇÃO DO NOVO TERMINAL RODOVIÁRIO DE TEIXEIRA DE FREITAS</t>
  </si>
  <si>
    <t>Celebrar Acordo Consorcial com o Consórcio CONSTRUIR para Revestimento Primário de Estradas Vicinais - Rotas Produtivas, do Extremo Sul da Bahia</t>
  </si>
  <si>
    <t>CONSTRUÇÃO DA NOVA SEDE DO COLÉGIO ESTADUAL DE TEMPO INTEGRAL DEMOCRÁTICO RUY BARBOSA</t>
  </si>
  <si>
    <t>RESTAURAÇÃO E MANUTENÇÃO POR 5 ANOS DA RODOVIA BA-290, TRECHO: ITANHÉM – MEDEIROS NETO - TEIXEIRA DE FREITAS.</t>
  </si>
  <si>
    <t>MANUTENÇÃO: PREVISÃO DE CONCLUSÃO EM 31/12/25.</t>
  </si>
  <si>
    <t>AMPLIAÇÃO DO SISTEMA DE ESGOTAMENTO SANITÁRIO – SES DE TEIXEIRA DE FREITAS COM ADENSAMENTO DE BACIAS COM EXECUÇÃO DE RAMAIS PREDIAIS EM DIVERSAS RUAS – 4ª ETAPA</t>
  </si>
  <si>
    <t>AMPLIAÇÃO E MELHORIAS DA ESTAÇÃO DE TRATAMENTO DE ÁGUA DE DUQUE DE CAXIAS.</t>
  </si>
  <si>
    <t>DRENAGEM SUPERFICIAL E PROFUNDA, INCLUINDO A RECOMPOSIÇÃO DA PAVIMENTAÇÃO ASFÁLTICA DE VIAS DO ENTORNO DO COLÉGIO ESTADUAL PROFESSOR ROMULO GALVÃO - MONTE CASTELO - TEMPO INTEGRAL</t>
  </si>
  <si>
    <t>IMPLANTAÇÃO DE UNIDADE DE PROCESSAMENTO DE DERIVADOS DE MANDIOCA NA COMUNIDADE DE SÃO SEBASTIÃO (4KM DA SEDE)</t>
  </si>
  <si>
    <t>ELABORAÇÃO DE PROJETO PARA EXECUÇÃO DA OBRA DE ADENSAMENTO NO SISTEMA DE ESGOTAMENTO SANITÁRIO DE TEIXEIRA DE FREITAS – 5ª ETAPA</t>
  </si>
  <si>
    <t>EXTENSÃO DE REDE DE ABASTECIMENTO DE ÁGUA, NA COMUNIDADE DE PALHINHA, AMPLIAÇÃO DO ABASTECIMENTO DE ÁGUA PARA O MUNICÍPIO DE TEIXEIRA DE FREITAS E MEDEIROS NETO.</t>
  </si>
  <si>
    <t>EMBASA IR AO MUNICÍPIO NO DIA 03/02/2025 FAZER UM O LEVANTAMENTO DE TODAS AS DEMANDAS, EXECUTAR O QUE FOR EMERGENCIAL E APRESENTAR UM RELATÓRIO AO GABINETE DO GOVERNADOR.</t>
  </si>
  <si>
    <t>SEADES</t>
  </si>
  <si>
    <t>CONSTRUÇÃO DE 1 CRAS</t>
  </si>
  <si>
    <t>SEADES REALIZAR REUNIÃO NO MUNICÍPIO DE TEIXEIRA DE FREITAS COM A ATUAL GESTÃO PARA LEVANTAMENTO DE TODAS AS DEMANDAS E PARA ELABORAR UM PLANO DE AÇÃO A CURTO, MÉDIO E LONGO PRAZO</t>
  </si>
  <si>
    <t>Celebrar Convênio com o Município de Teixeira de Freitas para Ampliação e Reforma do Novo Mercado Caravelas, na Sede</t>
  </si>
  <si>
    <t>Celebrar Convênio com o Município de Teixeira de Freitas para Pavimentação Asfáltica de Diversas Ruas na Sede</t>
  </si>
  <si>
    <t>Autoriza Assinar Contrato</t>
  </si>
  <si>
    <t>AUTORIZADO
Oficio nº 76/2025 - SERIN/GAB</t>
  </si>
  <si>
    <t>TAPIRAMUTA</t>
  </si>
  <si>
    <t>Piemonte do Paraguaçu</t>
  </si>
  <si>
    <t>COBERTURA DE FEIRA LIVRE</t>
  </si>
  <si>
    <t>Pavimentação BA-142, Volta Grande - Duas Barras</t>
  </si>
  <si>
    <t>Pavimentação Asfáltica da Rodovia BA 142, Trecho: Tapiramutá – Distrito de Volta Grande.</t>
  </si>
  <si>
    <t>INAUGURADA EM 18 JUNHO 2023</t>
  </si>
  <si>
    <t>Autoriza SEINFRA/SIT Elaborar de Projeto para Restauração da Pavimentação Asfáltica da Rodovia BA.131, Trecho: Porto Feliz - Tapiramutá</t>
  </si>
  <si>
    <t>AUTORIZAÇÃO ASSINADO PELO GOVERNADOR EM 18/06/23.</t>
  </si>
  <si>
    <t>COBERTURA METÁLICA DA FEIRA LIVRE NA PRAÇA HILÁRIO BISPO DOS SANTOS,  PARTE INTEGRANTE DAS OBRAS EXECUTADAS ATRAVÉS DO CONTRATO Nº 119/22</t>
  </si>
  <si>
    <t>Reforma do Estádio Municipal Ademilton Dantas de Almeida – Russão</t>
  </si>
  <si>
    <t>Construção de Nova Unidade Escolar para Sediar o Colégio Estadual João Queiroz</t>
  </si>
  <si>
    <t>Ampliação no  Colégio Estadual João Queiroz</t>
  </si>
  <si>
    <t>Implantação do Projeto Conecta Bahia, com a Instalação de Wi-fi, na Praça João Américo de Oliveira e Praça Maria Quitéria</t>
  </si>
  <si>
    <t>PAVIMENTAÇÃO EM PARALELEPÍPEDO DO ACESSO ANOVA SEDE DO COLÉGIO ESTADUAL DE TEMPO INTEGRAL JOÃO QUEIROZ</t>
  </si>
  <si>
    <t>Construção do Sistema Simplificado de Abastecimento de Água da localidade de Dois de Julho (01km da Sede)</t>
  </si>
  <si>
    <t>Construção conjugada de uma Delegacia Territorial e um Pelotão da Polícia Militar</t>
  </si>
  <si>
    <t>INDÚSTRIA DE LATICÍNIOS E QUEIJOS FINOS DE TAPIRAMUTÁ (01KM DA SEDE)</t>
  </si>
  <si>
    <t>NOVA SEDE DO COLÉGIO ESTADUAL DE TEMPO INTEGRAL JOÃO QUEIROZ</t>
  </si>
  <si>
    <t>ORDEM DE SERVIÇO</t>
  </si>
  <si>
    <t>CONSTRUÇÃO DE SISTEMA INTEGRADO DE ABASTECIMENTO DE ÁGUA NAS LOCALIDADES DE TIRIRICA E JACÚ (05KM DA SEDE)</t>
  </si>
  <si>
    <t>TAPEROA</t>
  </si>
  <si>
    <t>Convênio com o Consórcio Intermunicipal do Mosaico das APAs do Baixo Sul – CIAPRA para requalificação e ampliação da orla (etapa trapiche)</t>
  </si>
  <si>
    <t>PAVIMENTAÇÃO DE VIAS DO ACESSO AO ASSENTAMENTO</t>
  </si>
  <si>
    <t>PAVIMENTAÇÃO EM CBUQ NA RODOVIA BA-544, TRECHO: TAPEROÁ - DISTRITO DE ITIÚBA.</t>
  </si>
  <si>
    <t>REQUALIFICAÇÃO E AMPLIAÇÃO DA ORLA DE TAPEROÁ – 1ª ETAPA</t>
  </si>
  <si>
    <t>PAVIMENTAÇÃO EM CBUQ DA PASSAGEM URBANA DE TAPEROÁ, NO ÂMBITO DO PROGRAMA BAHIA EM MOVIMENTO</t>
  </si>
  <si>
    <t>Implantação da Cozinha Comunitária no Povoado de Escadinha (16,5 km da sede)</t>
  </si>
  <si>
    <t>PAVIMENTAÇÃO EM PARALELEPÍPEDO COM DRENAGEM SUPERFICIAL NO DISTRITO DE ITIÚBA.</t>
  </si>
  <si>
    <t>PAVIMENTAÇÃO ASFÁLTICA DA ÁREA DE ACESSO AO COLÉGIO ESTADUAL DE TEMPO INTEGRAL ESTELA ALELUIA GUIMARÃES</t>
  </si>
  <si>
    <t>Autorizo a SEDUR/CONDER adotar providências para Execução da Obra de Construção do Terminal Náutico</t>
  </si>
  <si>
    <t>ADOTAR AS NECESSÁRIAS PROVIDÊNCIAS PARA CONSTRUÇÃO DE ESCOLA MUNICIPAL COM 05 SALAS NO POVOADO DE IGREJINHA</t>
  </si>
  <si>
    <t>TANQUINHO</t>
  </si>
  <si>
    <t xml:space="preserve"> Construção de uma Unidade de Saúde
da Família - UBS Porte 1</t>
  </si>
  <si>
    <t>CONSTRUÇÃO DE QUADRA DE AREIA</t>
  </si>
  <si>
    <t>CONSTRUÇÃO DE NOVA SEDE DO COLÉGIO ESTADUAL DE TEMPO INTEGRAL NOVIS FILHO</t>
  </si>
  <si>
    <t>Construção de uma Unidade de Saúde da Família - UBS Porte 1</t>
  </si>
  <si>
    <t>Celebrar Convênio o Município de Tanquinho para Reforma da Creche Pró Infância Jovino Tavares, Reforma da Escola Municipal Monsenhor Trabuco, Reforma do Grupo Escolar Wilson Falcão na Sede</t>
  </si>
  <si>
    <t>Celebrar Convênio o Município de Tanquinho para Requalificação da Casa de Farinha no Povoado do Tomba</t>
  </si>
  <si>
    <t>Realizar Estudo de Viabilidade para Extensão de Rede de Abastecimento de Água das localidades de Caiçara (12km da Sede) e Baianinha (8km da Sede)</t>
  </si>
  <si>
    <t>INVIABILIDADE TÉCNICA</t>
  </si>
  <si>
    <t>Celebrar Convênio com Município de Tanquinho para Construção de Drenagem Pluvial na área do Mercado Municipal Samuel Carlos Pereira</t>
  </si>
  <si>
    <t>Celebrar Convênio o Município de Tanquinho para Construção de 02 Quadras Poliesportivas Cobertas em Escolas Municipais da Zona Rural do Município</t>
  </si>
  <si>
    <t>Celebrar Convênio com o Município de Tanquinho para Construção de Creche Pré-Escola Padrão FNDE, Tipo I</t>
  </si>
  <si>
    <t>Adotar as Providências para Pavimentação Asfáltica com Ciclovia e Iluminação da Via de Acesso à Vila Margarida, via marginal à BR.324</t>
  </si>
  <si>
    <t>REFORMA DA DELEGACIA TERRITORIAL DA POLÍCIA CIVIL</t>
  </si>
  <si>
    <t>RESTAURAÇÃO E PAVIMENTAÇÃO EM CBUQ, NAS RODOVIAS BA 411 E BA 233, TRECHO: ENTRONCAMENTO BR.324 (TANQUINHO) - CANDEAL - ICHÚ - ENTRONCAMENTO BA-409 (SERRINHA)</t>
  </si>
  <si>
    <t>TANQUE NOVO</t>
  </si>
  <si>
    <t>AMPLIAÇÃO DO SISTEMA INTEGRADO DE ABASTECIMENTO DE ÁGUA DE PARAMIRIM / TANQUE NOVO</t>
  </si>
  <si>
    <t>Recuperação da Pavimentação em TSD com Capa Selante na rodovia BA156 no trecho Travessia urbana de Tanque Novo</t>
  </si>
  <si>
    <t>CONSTRUÇÃO DO SISTEMA INTEGRADO DE ABASTECIMENTO DE ÁGUA DAS LOCALIDADES DE MURICI E CAMBAITÓ</t>
  </si>
  <si>
    <t>PAVIMENTAÇÃO EM PARALELEPÍPEDO COM DRENAGEM SUPERFICIAL DA RUA 01 E RUA 02 NO POVOADO DE VÁRZEA DA MADEIRA; RUA A, RUA B, RUA C E RUA D, NO POVOADO DE BOCA DO CAMPO</t>
  </si>
  <si>
    <t>PAVIMENTAÇÃO EM PARALELEPÍPEDOS DA RUA NOVA ESPERANÇA, AV. PREFEITO JOÃO NEVES DE OLIVEIRA, AV. DOS PIMENTAS, RUA PARAMIRIM, RUA BOTUPORÃ E RUA SERGIPE NA SEDE</t>
  </si>
  <si>
    <t>CONSTRUÇÃO DO SISTEMA INTEGRADO DE ABASTECIMENTO DE ÁGUA DAS LOCALIDADES DE MAGRAS I, MAGRAS II, ANIL E LAGOINHA.</t>
  </si>
  <si>
    <t>CONSTRUÇÃO DO SISTEMA INTEGRADO DE ABASTECIMENTO DE ÁGUA NAS LOCALIDADES DE BARAÚNA DO NORTE, QUINCAS, PIABAS, CALDEIRÃO E BOIADA</t>
  </si>
  <si>
    <t>CONSTRUÇÃO DO SISTEMA INTEGRADO DE ABASTECIMENTO DE ÁGUA NAS LOCALIDADES DE MALHADA GRANDE E BARAÚNA.</t>
  </si>
  <si>
    <t>PAVIMENTAÇÃO EM PARALELEPÍPEDO COM DRENAGEM SUPERFICIAL DA RUA SEBASTIÃO CARNEIRO MALHEIRO NA SEDE</t>
  </si>
  <si>
    <t>CONSTRUÇÃO DO SISTEMA INTEGRADO DE ABASTECIMENTO DE ÁGUA NAS LOCALIDADES DE VEREDA DO TOCO E BARAUNINHA.</t>
  </si>
  <si>
    <t>MIDR/CODEVASF</t>
  </si>
  <si>
    <t>Readequação/Complementação Sistema de Esgotamento Sanitário – SES de Tanque Novo</t>
  </si>
  <si>
    <t>Construção de uma ponte mista no Distrito de Murici, zona rural do município</t>
  </si>
  <si>
    <t>01 Título de Terra do Projeto Bahia Mais Forte Terra Legal</t>
  </si>
  <si>
    <t>Construção de Nova Sede do Colégio Estadual Tanque Novo</t>
  </si>
  <si>
    <t>Construção de Creche Proinfância, Projeto Padrão Tipo 1 no bairro Tio João</t>
  </si>
  <si>
    <t>Construção de uma Escola, padrão FNDE, situada na Avenida Princesa Isabel</t>
  </si>
  <si>
    <t>Pavimentação em paralelepípedo no acesso á Colégio Estadual de Tempo Integral de Tanque Novo</t>
  </si>
  <si>
    <t>Pavimentação em paralelepípedo com drenagem superficial da Avenida 23 de Junho</t>
  </si>
  <si>
    <t>Implantação de Sistema de Energia Solar Fotovoltaica Conectado à Rede no Colégio Estadual de Tanque Novo - Lote: 01</t>
  </si>
  <si>
    <t>Implantação de  Sistema de Abastecimento de Água na localidade de Assentamento Gaspar (08 Km da Sede)</t>
  </si>
  <si>
    <t>Ampliação do Sistema Integrado de Abastecimento de Água através de convênio das localidades de Baraúna, Malhada Grande e Mutuca (31 Km da Sede)</t>
  </si>
  <si>
    <t>Extensão de rede da comunidade de Jacaré</t>
  </si>
  <si>
    <t>Serviços de Implantação do SAA de Jacaré</t>
  </si>
  <si>
    <t>Extensão de rede da comunidade de Fazenda e Piçarrão (7 km da Sede)</t>
  </si>
  <si>
    <t>TANHACU</t>
  </si>
  <si>
    <t>CONSTRUÇÃO DE BALNEÁRIO</t>
  </si>
  <si>
    <t>CONSTRUÇÃO DA ESTAÇÃO RODOVIÁRIA</t>
  </si>
  <si>
    <t>IMPLANTAÇÃO DA ADUTORA DE ÁGUA BRUTA DA BARRAGEM DE CRISTALÂNDIA PARA AMPLIAÇÃO DO SISTEMA INTEGRADO DE ABASTECIMENTO DE ÁGUA DE TANHAÇU, ABRANGENDO O POVOADO DE OURIVES, NO ÂMBITO DO NOVO PAC</t>
  </si>
  <si>
    <t>AMPLIAÇÃO COM MODERNIZAÇÃO NO COLÉGIO ESTADUAL DE TEMPO INTEGRAL EVA ROCHA</t>
  </si>
  <si>
    <t>ADOTAR AS PROVIDÊNCIAS PARA EXTENSÃO DE REDE DE ABASTECIMENTO DE ÁGUA PARA O POVOADO DE LAÇOS</t>
  </si>
  <si>
    <t>COMPROMISSO ASSUMIDO EM AGENDA - ANÚNCIO</t>
  </si>
  <si>
    <t>PAVIMENTAÇÃO EM CBUQ NA RODOVIA BA.142, TRECHO: TRAVESSIA URBANA DE TANHAÇU, NO ÂMBITO DO PROGRAMA BAHIA EM MOVIMENTO</t>
  </si>
  <si>
    <t>SISTEMA DE ABASTECIMENTO DE ÁGUA DO POVOADO DE CAPIM-AÇU</t>
  </si>
  <si>
    <t>03 RESERVATÓRIOS DE 20 M³ DE FORMA EMERGENCIAL PARA O SUBSTITUIR O RESERVATÓRIO DE ALVENARIA DO SISTEMA DE ABASTECIMENTO DE ÁGUA DO POVOADO DE LAÇOS</t>
  </si>
  <si>
    <t>SISTEMA DE ABASTECIMENTO DE ÁGUA PARA LOCALIDADE DE SUSSUARANA</t>
  </si>
  <si>
    <t>ADUTORA PARA O SISTEMA DE ABASTECIMENTO DE ÁGUA</t>
  </si>
  <si>
    <t>ABERTA PROPOSTA DE LICITAÇÃO DA AMPLIAÇÃO DO SISTEMA INTEGRADO DE ABASTECIMENTO DE ÁGUA DE TANHAÇU (AAB BARRAGEM DE CRISTALÂNDIA X TANHAÇU), INVESTIMENTO R$ 38.572.107,19</t>
  </si>
  <si>
    <t>CONSTRUÇÃO DE MERCADO MUNICIPAL NO DISTRITO DE SUSSUARANA, NÃO ENTREGUE FALTA LIGAÇÃO DE ENERGIA</t>
  </si>
  <si>
    <t>CAR AGENDOU REUNIÃO PARA DIA 29/01/2025 ÀS 17H PARA O MUNICÍPIO APRESENTAR O LEVANTAMENTO TOTAL DAS DEMANDAS (EQUIPAMENTOS). MUNICÍPIO IRÁ REPARCELAR DÍVIDA COM A COELBA.</t>
  </si>
  <si>
    <t>IMPLANTAÇÃO DE COBERTURA DA FEIRA LIVRE DE TANHAÇU</t>
  </si>
  <si>
    <t>REFORMA OU CONSTRUÇÃO DE UBS (9 UNIDADES), MEDICAMENTOS DE ATENÇÃO PRIMÁRIA E HOSPITALAR, EQUIPAMENTOS ODONTOLÓGICOS, EQUIPAMENTOS PARA A SAÚDE</t>
  </si>
  <si>
    <t>SESAB FAZER UMA VISITA AO MUNICÍPIO QUE ENTREGARÁ LISTA DE MEDICAMENTOS DE ATENÇÃO PRIMÁRIA E DE EQUIPAMENTOS PARA A SAÚDE E SAÚDE BUCAL, SESAB REALIZAR A ENTREGA DO QUE É EMERGENCIAL, EQUIPE SESAB EM CONJUNTO IR AO MUNICÍPIO PARA CONSTRUIR UM PLANO DE AÇÃO A CURTO, MÉDIO E LONGO PRAZO PARA NO MÍNIMO 4 ANOS, PASSAR ORIENTAÇÕES DA ATENÇÃO BÁSICA, ORIENTAÇÃO A ADESÃO AO REGISTROS DE PREÇOS COMPARTILHADO (AQUISIÇÃO DE MEDICAMENTOS), REGULARIZAR DÉBITOS COM O CONSORCIO DE SAÚDE ATRAVÉS DE PARCELAMENTO</t>
  </si>
  <si>
    <t>Construção Cobertura da Feira Livre do mercado municipal na sede do distrito de Sussuarana</t>
  </si>
  <si>
    <t xml:space="preserve">CAR </t>
  </si>
  <si>
    <t>Construção do Mercado Municipal no distrito de Sussuarana</t>
  </si>
  <si>
    <t>92 Títulos de Terra do Projeto Bahia Mais Forte Terra Legal</t>
  </si>
  <si>
    <t>Construção De Nova Sede Do Colégio Estadual De Tempo Integral João Teixeira de Novaes, No Distrito De Sussuarana (20km Da Sede)</t>
  </si>
  <si>
    <t>Construção de sistema de abastecimento de água nas localidades de Ladeira e Lagoa Grande (41km da sede)</t>
  </si>
  <si>
    <t>Ampliação do Sistema Integrado de Abastecimento de Água da localidade de Conceição e Jacaré (26 km da sede)</t>
  </si>
  <si>
    <t>TABOCAS DO BREJO VELHO</t>
  </si>
  <si>
    <t>Bacia do Rio Corrente</t>
  </si>
  <si>
    <t>Convênio com o Município de Tabocas do Brejo Velho para pavimentação em paralelepípedo na comunidade do Itacarambi</t>
  </si>
  <si>
    <t>Implantação de Ponte de Concreto sobre o Riacho das Areias, na comunidade Vazante 1 (2km da sede)</t>
  </si>
  <si>
    <t>Contratar a execução das obras de Extensão de Rede para Suporte à Iluminação Pública na Entrada da Cidade, trecho de 7km ao longo da BA 466</t>
  </si>
  <si>
    <t>Elaborar Projeto para Pavimentação em TSD na Rodovia BA.466, Trecho: Comunidade de Santa Helena (Tabocas do Brejo Velho) – Comunidade de Santa Rosa (Cristópolis)</t>
  </si>
  <si>
    <t>CONSTRUÇÃO DE UMA NOVA UNIDADE ESCOLAR DE TEMPO INTEGRAL PARA SEDIAR O COLÉGIO ESTADUAL LEÔNIDAS DE ARAÚJO SILVA, NA SEDE.</t>
  </si>
  <si>
    <t>ESTÁDIO/JUAZEIRÃO</t>
  </si>
  <si>
    <t>TEM GRAMADO, FALTA ARQUIBANCADA, ILUMINAÇÃO, PISTA COOPER E BANHEIROS.</t>
  </si>
  <si>
    <t>REFORMA E AMPLIAÇÃO DO MERCADO MUNICIPAL DE TABOCAS DO BREJO VELHO, NA SEDE</t>
  </si>
  <si>
    <t>PREFEITURA INFORMA QUE A OBRA ESTÁ EM ANDAMENTO COM 98% DE EXECUÇÃO, PREVISÃO DE CONCLUSÃO 15/04/24</t>
  </si>
  <si>
    <t>PAVIMENTAÇÃO DAS RUAS: PROJETADA 01, PROJETADA 02, PROJETADA 03, ARGENTINA, MÉXICO, TAMANDARÉ, TRAVESSA AEROPORTO 01 E RUA 31 DE MARÇO, NA SEDE.</t>
  </si>
  <si>
    <t>PREFEITURA INFORMA QUE A OBRA ESTÁ EM ANDAMENTO COM 87% DE EXECUÇÃO, PREVISÃO DE CONCLUSÃO 30/04/24</t>
  </si>
  <si>
    <t>IMPLANTAÇÃO DE SISTEMA DE ABASTECIMENTO DE ÁGUA NA LOCALIDADE DE CAMARINHA (47KM DA SEDE)</t>
  </si>
  <si>
    <t>AVISO DE LICITAÇÃO PUBLICADO NO DOE DE 21/02/24</t>
  </si>
  <si>
    <t>ILUMINAÇÃO NA SAÍDA DA CIDADE, SENTIDO BREJOLÂNDIA.</t>
  </si>
  <si>
    <t>ANALISAR</t>
  </si>
  <si>
    <t>REFORMA CIVIL E ELÉTRICA NO COLÉGIO ESTADUAL LEÔNIDAS DE ARAÚJO SILVA</t>
  </si>
  <si>
    <t>SERVIÇOS: INSTALAÇÕES ELÉTRICAS, ELETRIFICAÇÃO, ILUMINAÇÃO EXTERNA, QUADRO DE DISTRIBUIÇÃO DE ENERGIA, INTERRUPÇÕES, DISJUNTORES, HIDROSSANITÁRIAS, COBERTURA, FORRO PVC, PINTURA INTERNA E EXTERNA.</t>
  </si>
  <si>
    <t>IMPLANTAÇÃO DA EXTENSÃO DE REDE PARA SUPORTE DE ILUMINAÇÃO PÚBLICA NA RUA GETÚLIO VARGAS, NA SEDE.</t>
  </si>
  <si>
    <t>EXTENSÃO: 0,52KMFALTAM AS LÂMPADAS PARA PREFEITURA COLOCAR. PARTE DO GOVERNO PRONTA!</t>
  </si>
  <si>
    <t>CONSTRUÇÃO DE PASSAGEM MOLHADA</t>
  </si>
  <si>
    <t>JEANDRO LIBEROU 02 PARA O DEPUTADO VITOR AZEVEDO</t>
  </si>
  <si>
    <t>Pavimentação em CBUQ Trecho: Travessias Urbanas, Contemplado pelo Programa Bahia em Movimento</t>
  </si>
  <si>
    <t>Construção de Ponte Sobre o Riacho da Vargem Grande, no Trecho: Ba-466</t>
  </si>
  <si>
    <t xml:space="preserve">	Pavimentação em TSD, Trechos: Acess na Sede e Povoado Vered (20km da Sede)</t>
  </si>
  <si>
    <t>Construção de Areninha na Comunidade de Vazante</t>
  </si>
  <si>
    <t>Construção de Edificações para Estações Elevatórias nos Municípios de Angical, Baianópolis, Barreiras, Brejolândia, Canápolis, Cotegipe, Ibotirama, Serra Dourada e Tabocas do Brejo Velho</t>
  </si>
  <si>
    <t>Construção de Unidade Integrada da delegacia Territorial e Pelotão de Polícia Militar</t>
  </si>
  <si>
    <t>TABOCAL</t>
  </si>
  <si>
    <t>Recuperação (Praça) da Feira Livre em
Lajedo do Tabocal, na sede do município, através do PROGRAMA I.P.A.Produção-Infraest.
Publica</t>
  </si>
  <si>
    <t>SOUTO SOARES</t>
  </si>
  <si>
    <t>PAVIMENTAÇÃO EM TSD - ENTR. BR-122 - POVOADO DE CAMPO ALEGRE – POVOADO DE MORRINHO DE BAIXO - MORRINHO DE CIMA</t>
  </si>
  <si>
    <t>REQUALIFICAÇÃO DE QUADRA COBERTA, IMPLANTAÇÃO DE PARQUE INFANTIL E CONSTRUÇÃO DE PASSARELA NA ESCOLA MUNICIPAL DE CAMPO ALEGRE</t>
  </si>
  <si>
    <t>Elaborar Projeto para Pavimentação em TSD no Trecho: Distrito de Campo Alegre – Povoado de Morrinho de Baixo (Souto Soares)</t>
  </si>
  <si>
    <t>Adotar as providências para Cobertura da Feira Livre</t>
  </si>
  <si>
    <t>PAVIMENTAÇÃO EM PARALELEPÍPEDO DO ACESSO A NOVA SEDE DO COLÉGIO ESTADUAL DO CAMPO DE TEMPO INTEGRAL PROFESSOR ADEMAR SOUZA OLIVEIRA, NO DISTRITO DE CISTERNA (39KM DA SEDE)</t>
  </si>
  <si>
    <t>PAVIMENTAÇÃO EM CBUQ, PARALELEPÍPEDO E INTERTRAVADO DO ACESSO AO COLÉGIO ESTADUAL DE TEMPO INTEGRAL DE SOUTO SOARES, NA SEDE</t>
  </si>
  <si>
    <t>COBERTURA E REQUALIFICAÇÃO DA FEIRA LIVRE NA PRAÇA PORFÍRIO GERALDO DOS SANTOS, NA SEDE</t>
  </si>
  <si>
    <t>Requalificação do Mercado de Carnes – 2ª Etapa</t>
  </si>
  <si>
    <t>COMPROMISSO ASSUMIDO EM AGENDA - Assina Termo</t>
  </si>
  <si>
    <t>Adotar as providências para Revitalização da Lagoa de Souto Soares</t>
  </si>
  <si>
    <t>Elaborar Projeto para Urbanização das Ruas em Frente aos Colégios Estaduais da Sede e do Distrito de Cisterna</t>
  </si>
  <si>
    <t>ELABORAR PROJETO PARA PAVIMENTAÇÃO EM TSD, TRECHO: GAMELEIRA DE BARRO ALTO - DISTRITO DE CISTERNA (38KM DA SEDE).</t>
  </si>
  <si>
    <t>COMPROMISSO ASSUMIDO EM AGENDA DO DIA 05/07/25 - AUTORIZA ELABORAÇÃO DE PROJETO</t>
  </si>
  <si>
    <t>ADOTAR AS PROVIDÊNCIAS PARA IMPLANTAÇÃO DE ILUMINAÇÃO NO ESTÁDIO MUNICIPAL VALDEMIR ALVES “O CURIANGÃO”</t>
  </si>
  <si>
    <t>SOBRADINHO</t>
  </si>
  <si>
    <t>AQUISIÇÃO DE EQUIPAMENTOS PARA A ESCOLA MUNICIPAL MARIA RIBEIRO</t>
  </si>
  <si>
    <t>ARRUAMENTO/URBANIZAÇÃO PARA NOVA SOBRADINHO I, II E III</t>
  </si>
  <si>
    <t>PAVIMENTAÇÃO DE VIAS NO ACESSO À ESCOLA DE TEMPO INTEGRAL DA BAHIA (ETIB)</t>
  </si>
  <si>
    <t>ato publicado</t>
  </si>
  <si>
    <t>CONSTRUÇÃO DE PRAÇA NO POVOADO DE LAGOA GRANDE</t>
  </si>
  <si>
    <t>Pavimentação em Paralelepípedos das Ruas "01", "02", 05" e "06", localizadas no Loteamento José Balbino de Souza, Vila São Joaquim.</t>
  </si>
  <si>
    <t>Implantação de Sistema Integrado de Abastecimento de Água na localidade de Lagoa Grande, Riacho do Meio, Tataui I - Canal B, Tataui I - Canal D (04km da Sede)</t>
  </si>
  <si>
    <t>Implantação de Sistema Integrado de Abastecimento de Água beneficiando as localidades de Tatauí II e Tatauí III (02km da Sede)</t>
  </si>
  <si>
    <t>Implantação de Sistema Simplificado de Abastecimento de Água nas localidades de Algodões Novos, Novo Horizonte, Algodões Velhos, Assoc. Nova Esperança, Assoc. Terra Produtiva e Assoc. Campo Verde (31 km da Sede)</t>
  </si>
  <si>
    <t>Implantação de Sistema Simplificado de Abastecimento de Água na localidade de Sangradouro (05km da Sede)</t>
  </si>
  <si>
    <t>Unidade de Beneficiamento de Mel e Cera na Comunidade Chico Mendes – Estrada da Correnteza (3,6km da Sede)</t>
  </si>
  <si>
    <t>Elaborar Projeto para Pavimentação em TSD, Trecho: Entroncamento. BA. 210 - Nova São Gonçalo (30km da Sede)</t>
  </si>
  <si>
    <t>PAVIMENTAÇÃO EM TSD DAS RODOVIAS BA.210/BA.316, TRECHOS: ENTRONCAMENTO BA-210 (POVOADO DE ALGODÕES) – ENTRONCAMENTO BA-210 (POVOADO DE CORRENTEZA) – ENTRONCAMENTO BA-316 (PORTO DE JUACEMA)</t>
  </si>
  <si>
    <t>CONCLUÍDA EM MAI/2023 - NÃO ENTREGUE</t>
  </si>
  <si>
    <t>PAVIMENTAÇÃO ASFÁLTICA EM DIVERSAS RUAS DA SEDE</t>
  </si>
  <si>
    <t>EM ANDAMENTO - O PREFEITO TERÁ REUNIÃO COM OS ENGENHEIROS DA CONDER - APÓS REUNIÃO, DARÁ RETORNO AO GOVERNADOR. PREVISÃO DE CONCLUSÃO, JAN/24. 90% EXECUTADA.</t>
  </si>
  <si>
    <t>PAVIMENTAÇÃO EM PARALELEPÍPEDO DAS RUAS A E 01, NA LOCALIDADE DE LAGOA GRANDE</t>
  </si>
  <si>
    <t>EM ANDAMENTO - 90% FEITO - PREFEITO TRATARÁ COM A CONDER</t>
  </si>
  <si>
    <t>CONSTRUÇÃO DE SISTEMA INTEGRADO DE ABASTECIMENTO DE ÁGUA BENEFICIANDO AS LOCALIDADES AGROVILA DOIS E ASSENTAMENTO VALE DA CONQUISTA DOS ALGODÕES (24 KM DA SEDE)</t>
  </si>
  <si>
    <t>15.01.24 - OBRA CONCLUÍDA EM NOVEMBRO/2023</t>
  </si>
  <si>
    <t>CONSTRUÇÃO DE SISTEMA INTEGRADO DE ABASTECIMENTO DE ÁGUA NA LOCALIDADE DE ASSENTAMENTO VALE DA CONQUISTA (VILA AGROECOLÓGICA) (12 KM DA SEDE)</t>
  </si>
  <si>
    <t>CONCLUÍDA EM JUN/2022 - OK</t>
  </si>
  <si>
    <t>ADITIVO DO CONVÊNIO CAR/AJU Nº 731/2022PARA AMPLIAÇÃO E IMPLANTAÇÃO DE SISTEMA DE ADUÇÃO, DA ADUTORA TATUAI: II, III, IV, V CANAÃ, SANTA MARIA E SANTA TEREZA</t>
  </si>
  <si>
    <t>NÃO PODE LICITAR PQ O PROJETO FOI ATUALIZADO DE 3MI PARA +/- 7 MILHÕES - PROCESSO SEI : SERÁ PROTOCOLADO EM AUDIÊNCIA - BENEFICIARÁ +/- 500 FAMÍLIAS - PROJETO PARA IRRIGAÇÃO DA AGRICULTURA FAMILIAR</t>
  </si>
  <si>
    <t>Ampliação e recuperação de passagem molhada, no Povoado de Correnteza, município de Sobradinho, com extensão
total de 100,00 m</t>
  </si>
  <si>
    <t>REQUALIFICAÇÃO DA UNIDADE BENEFICIAMENTO DE FRUTAS, NA COMUNIDADE CHAPADINHA (04KM DA SEDE)</t>
  </si>
  <si>
    <t>Implantação de Aprisco</t>
  </si>
  <si>
    <t>Aquisição, Ampliação e Implementação de Sistema de Adução da adutora, da adutora TatuaiI II, III, IV, V , Canaã, Santa Maria e Santa Tereza</t>
  </si>
  <si>
    <t>Reforma e Ampliação do Mercado Municipal, na Sede</t>
  </si>
  <si>
    <t>Nova Sede do Colégio Estadual de Tempo Integral Vila São Joaquim</t>
  </si>
  <si>
    <t>Pavimentação Asfáltica do loteamento Paulo Pacheco - Vila São Francisco e Ruas da Quadra 01</t>
  </si>
  <si>
    <t>Ampliação do Sistema Integrado de Abastecimento de Água de Uauá (2ª Etapa)</t>
  </si>
  <si>
    <t>REQUALIFICAÇÃO DA UNIDADE SIMPLIFICADA DE BENEFICIAMENTO DE FRUTAS, COMUNIDADE TATAUI (2,5KM DA SEDE)</t>
  </si>
  <si>
    <t>PCBA</t>
  </si>
  <si>
    <t>CONSTRUÇÃO DA DELEGACIA TERRITORIAL DE SOBRADINHO, NA SEDE</t>
  </si>
  <si>
    <t>IMPLANTAÇÃO DO CENTRO DE APOIO PEDAGÓGICO ESPECIALIZADO - CAPE NO ANTIGO PRÉDIO DO CENTRO SOCIAL URBANO - CSU DE JUAZEIRO</t>
  </si>
  <si>
    <t>SITIO DO QUINTO</t>
  </si>
  <si>
    <t>Semiárido Nordeste II</t>
  </si>
  <si>
    <t>Publicação do edital de licitação para pavimentação em TSD na rodovia BA-084, trechos: Sítio do Quinto – Povoado Tingui; Povoado Gasparino – Coronel João Sá. Extensão: 25,42 km</t>
  </si>
  <si>
    <t>PAVIMENTAÇÃO URBANA EM PARALELEPÍPEDO NA RUA PROJETADA 15, RUA BENEDITO MARTINS, RUA SANTO ANTONIO, RUA DA MANGUEIRA, RUA 7 DE SETEM BRO, RUA EUCLIDES DA CUNHA, RUA JACONIAS ANTÕNIO SANTA ROSA, RUA PEDRO BATISTA DE MENEZES, RUA SANTO BELARMINO, RUA PROJETADA 06 E TRECHO DA AVENIDA GOVERNADOR  CÉSAR BORGES DO MUNICÍPIO DE SÍTIO DO QUINTO.</t>
  </si>
  <si>
    <t>Autoriza Deflagrar Processo Licitatório para Pavimentação em TSD da Rodovia BA-084, Trecho: Sítio do Quinto - Povoado de Tinguí</t>
  </si>
  <si>
    <t>ASSINA AUTORIZAÇÃO - EVENTO EM SALVADOR</t>
  </si>
  <si>
    <t>Construção De Creche Proinfância Tipo 1, Modelo Padrão FNDE, Na Sede</t>
  </si>
  <si>
    <t>Convênio com Município de Sítio do Quinto para Pavimentação em Paralelepípedo com Drenagem Superficial das Ruas Pedro Batista Menezes, Benedito Martins, Rua Sete de Setembro, Rua Santo Antônio, Rua da Mangueira, Santo Berlamino e Euclides da Cunha, Rua P</t>
  </si>
  <si>
    <t>Construção De Quadra Escolar Poliesportiva Na Escola Municipal José Teodoro De Carvalho, Povoado Lagoa Do Limoeiro (18Km Da Sede)</t>
  </si>
  <si>
    <t>Construção De Quadra Escolar Poliesportiva Na Escola Municipal Professor Roberto Santos, No Povoado Cascalheira (5Km Da Sede)</t>
  </si>
  <si>
    <t xml:space="preserve">Celebrar Convênio Com O Município De Sítio Do Quinto Para Construção De Unidade De Extração De Mel Em Contêiner Na Localidade De Caritá II (5Km Da Sede) </t>
  </si>
  <si>
    <t>Autorizo Celebrar Convênio</t>
  </si>
  <si>
    <t>Publicação do Edital de Licitação para Pavimentação em TSD da Rodovia BA-084, trecho: Sítio do Quinto – Povoado Tinguí (11,94 km)</t>
  </si>
  <si>
    <t>NOVA SEDE DO COLÉGIO ESTADUAL DE TEMPO INTEGRAL JOÃO FRANCISCO DA SILVA</t>
  </si>
  <si>
    <t>EM USO PELA GESTÃO DA ESCOLA DESDE JAN/24 E PELOS ESTUDANTES DESDE 19/02/24.</t>
  </si>
  <si>
    <t>PAVIMENTAÇÃO EM PARALELEPÍPEDO EM RUAS DA SEDE, POVOADO PLANALTO RUAS (5KM DA SEDE) E POVOADO RASINHO (7KM DA SEDE)</t>
  </si>
  <si>
    <t>CONSTRUÇÃO DE 01 QUADRA POLIESPORTIVA NA ESCOLA M. JOSÉ TEODORO DE CARVALHO, DO POVOADO DA LAGOA DO LIMOEIRO</t>
  </si>
  <si>
    <t>INVESTIMENTO: R$ 1.022.407,44 (ESTADUAL: R$ 1.001.959,29/ CONTRAPARTIDA: R$20.448,15)</t>
  </si>
  <si>
    <t>CRECHE PRÓ-INFÂNCIA TIPO 1, NA SEDE</t>
  </si>
  <si>
    <t>INVESTIMENTO: R$ 4.230.242,64 (ESTADUAL: R$ 4.145.637,64/ CONTRAPARTIDA: R$84.605,00)</t>
  </si>
  <si>
    <t>Velho Chico</t>
  </si>
  <si>
    <t>CONSTRUÇÃO DE QUADRA COBERTA NA ESCOLA VIVA OLIVEIRA</t>
  </si>
  <si>
    <t>REFORMA DE UBS</t>
  </si>
  <si>
    <t xml:space="preserve">PAVIMENTAÇÃO DE VIAS NO ACESSO À ESCOLA DE TEMPO INTEGRAL DA BAHIA (ETIB) </t>
  </si>
  <si>
    <t>MACRODRENAGEM NO ENTORNO DO MERCADO</t>
  </si>
  <si>
    <t>CONSTRUÇÃO DE UBS CONSTRUÇÃO NA UNIDADE DE SAÚDE DA FAMÍLIA QUILOMBO MANGAL BARRO VERMELHO</t>
  </si>
  <si>
    <t>Aquisição de Equipamentos e Mobiliários.</t>
  </si>
  <si>
    <t>Quadra Coberta com Vestiário na Escola Municipal Maria Felipa  na Comunidade Quilombola Magal Barro Vermelho (70km da Sede)</t>
  </si>
  <si>
    <t>Sistema Simplificado de Abastecimento de Água da Localidade de Assentamento Riacho do Cavalo (32 km da Sede)</t>
  </si>
  <si>
    <t>AMPLIAÇÃO COM MODERNIZAÇÃO DA ESCOLA PROFESSOR AVELINO NUNES RODRIGUES PARA SEDIAR O COLÉGIO ESTADUAL NOSSA SENHORA DO ROSÁRIO</t>
  </si>
  <si>
    <t>ÁREA EXTERNA: NECESSITA DE PAVIMENTAÇÃO, A LICITAR PELA CONDER NO VALOR ESTIMADO DE R$ 1.622.259,51.</t>
  </si>
  <si>
    <t>CONSTRUÇÃO DE ESCOLA MUNICIPAL COM 8 SALAS DE AULA E QUADRA POLIESPORTIVA NO DISTRITO DE TATAÍRA (18KM DA SEDE)</t>
  </si>
  <si>
    <t>AMPLIAÇÃO COM MODERNIZAÇÃO DO COLÉGIO ESTADUAL DO CAMPO THOMAZ LEITE - DISTRITO DE GAMELEIRA DA LAPA (37 KM DA SEDE)</t>
  </si>
  <si>
    <t>ÁREA EXTERNA: NECESSITA DE PAVIMENTAÇÃO, A LICITAR PELA CONDER NO VALOR ESTIMADO DE R$ 1.535.407,64.</t>
  </si>
  <si>
    <t>REQUALIFICAÇÃO DA ORLA DO RIO CORRENTE NA SEDE – 1ª ETAPA</t>
  </si>
  <si>
    <t>FALTANDO CORREÇÕES PELA EMPRESA.</t>
  </si>
  <si>
    <t>REFORMA DO MERCADO MUNICIPAL NA SEDE</t>
  </si>
  <si>
    <t>CONSTRUÇÃO DE PRAÇA SOLANGE GUIMARÃES CURSINO, EM FRENTE AO ESTÁDIO MUNICIPAL NA SEDE</t>
  </si>
  <si>
    <t>A CONCLUIR.</t>
  </si>
  <si>
    <t>PAVIMENTAÇÃO EM PARALELEPÍPEDOS COM DRENAGEM SUPERFICIAL, NAS RUAS PROJETADAS 01, 02 E 03 NA SEDE</t>
  </si>
  <si>
    <t>VER COM PREFEITO E LARISSA.</t>
  </si>
  <si>
    <t>CONSTRUÇÃO DE SISTEMA SIMPLIFICADO DE ABASTECIMENTO DE ÁGUA DA LOCALIDADE DE ASSENTAMENTO RIACHO DO CAVALO (32 KM DA SEDE)</t>
  </si>
  <si>
    <t>IMPLANTAÇÃO DA EXTENSÃO DE REDE PARA ATENDER PONTOS DE ILUMINAÇÃO, TRECHO: RODOVIA BA-161 A ENTRADA DA CIDADE</t>
  </si>
  <si>
    <t>CONSTRUÇÃO DE SISTEMA DE ABASTECIMENTO DE ÁGUA NA LOCALIDADE DE GUARIMÁ (58KM DA SEDE).</t>
  </si>
  <si>
    <t>POPULAÇÃO BENEFICIADA: 51 HABITANTES</t>
  </si>
  <si>
    <t>CONSTRUÇÃO DE QUADRA COBERTA COM VESTIÁRIO NA ESCOLA MUNICIPAL ANTÔNIO CARLOS MAGALHÃES NA SEDE</t>
  </si>
  <si>
    <t>SIMOES FILHO</t>
  </si>
  <si>
    <t>CONSTRUÇÃO DE 05 UBS (PREFEITO VAI FAZER O ESTUDO DAS LOCALIDADES)</t>
  </si>
  <si>
    <t>CONSTRUÇÃO DE 1 CRECHE</t>
  </si>
  <si>
    <t>Restauração da pavimentação em CBUQ das vias Periférica I, Urbana, Penetração IV e via Interna no Centro Industrial de Aratu - CIA.</t>
  </si>
  <si>
    <t>AUTORIZA A SEPROMI JUNTO À SDR/CAR A PUBLICAR O EDITAL DE LICITAÇÃO PARA CONSTRUÇÃO DE 80 UNIDADES HABITACIONAIS NA COMUNIDADE QUILOMBOLA EM RIO DOS MACACOS, MUNICÍPIO DE SIMÕES FILHO</t>
  </si>
  <si>
    <t>ASSINATURA. AGENDA EM SALVADOR.</t>
  </si>
  <si>
    <t>SERROLANDIA</t>
  </si>
  <si>
    <t>PAVIMENTAÇÃO EM PARALELEPÍPEDO E MEIO FIO COM DRENAGEM
SUPERFICIAL EM DIVERSAS RUAS NO POVOADO DE MARACUJÁ.</t>
  </si>
  <si>
    <t>REFORMA DO CAMPO NA PRAÇA DO POVOADO DE BOA VISTA</t>
  </si>
  <si>
    <t>Autorizo a SIHS/EMBASA Emitir Ordem de Serviço para 1ª Etapa de Ampliação do Sistema Integrado de Abastecimento de Água – SIAA de Serrolândia</t>
  </si>
  <si>
    <t>Pavimentação em paralelepípedo, Trecho: Entroncamento da BA.417 - Bairro Tangará</t>
  </si>
  <si>
    <t>Pavimentação em TSD e Paralelepípedo, Trecho: Entroncamento BR.324 - Serrolândia – Várzea do Poço (BA.417)</t>
  </si>
  <si>
    <t>Construção de Nova Unidade Escolar com Construção de 10 salas de aula</t>
  </si>
  <si>
    <t>PAVIMENTAÇÃO EM PARALELEPÍPEDO NO BAIRRO CONTORNOLÂNDIA E RUAS DO CENTRO, NA SEDE</t>
  </si>
  <si>
    <t>Autorizo a SEDUR/CONDER Celebrar Convênio com o Município de Serrolândia para Pavimentação das ruas do Bairro Terezinha Fernandes</t>
  </si>
  <si>
    <t>Autorizo a SDR/CAR Celebrar Convênio com o Município de Serrolândia para Construção de Unidade de Beneficiamento de Mel</t>
  </si>
  <si>
    <t>PAVIMENTAÇÃO ASFÁLTICA E DRENAGEM PROFUNDA EM RUAS NA SEDE, RUA R, RUA LATERAL A BA-417, RUA E, RUA F, RUA CLEMENTINO F. SILVA, RUA H, RUA I, RUA J, RUA K, RUA L, RUA M, RUA N, E RUA O</t>
  </si>
  <si>
    <t>SEC. CAETAMO AGENDOU COM TRINDADE</t>
  </si>
  <si>
    <t>PAVIMENTAÇÃO EM TORNO DO NOVO COLÉGIO DE TEMPO INTEGRAL, BAIRRO SINELEX</t>
  </si>
  <si>
    <t>PREFEITO INFORMA QUE JÁ FOI CONCLUIDO FALTANDO ALGUNS AJUSTES</t>
  </si>
  <si>
    <t>IMPLANTAÇÃO DE REDE PARA MELHORIA NO ABASTECIMENTO DA LOCALIDADE DE CAIÇARA</t>
  </si>
  <si>
    <t>CONSTRUÇÃO DE ARENINHA COM INSTALAÇÃO DE GRAMA SINTÉTICA LOCALIZADA NA PRAÇA SOL NASCENTE, BAIRRO TANGARÁ (SEDE)</t>
  </si>
  <si>
    <t>PREFEITO INFORMA QUE JÁ FOI INAUGURADO</t>
  </si>
  <si>
    <t>1ª ETAPA DE AMPLIAÇÃO DO SISTEMA INTEGRADO DE ABASTECIMENTO DE ÁGUA - SIAA DE SERROLÂNDIA (SISTEMA PRODUTOR DE TRATAMENTO)</t>
  </si>
  <si>
    <t>EM LICITAÇÃO.PREFEITO INFORMA QUE ESTA EM FASE DE LICENÇA AMBIENTAL</t>
  </si>
  <si>
    <t>Reforma de Mercado Municipal no Distrito de Maracujá</t>
  </si>
  <si>
    <t>Pavimentação Asfáltica e Drenagem Profunda na Rua R, Rua Lateral A BA-417, Rua E, Rua F, Rua Clementino F. Silva, Rua H, Rua I, Rua J, Rua K, Rua L, Rua M, Rua N e Rua O, na Sede do Município  (D.P Daniel Almeida e Bobô)</t>
  </si>
  <si>
    <t xml:space="preserve">Pavimentação em Paralelepípedo e Meio Fio com Drenagem Superficial nas Ruas Ernestina Bispo de Souza (Rua Q),Hilário Ribeiro de Matos, Rua do Clube, Lurdes Porcidônio Rodrigues, Robervalter Rios Cunha, Manoel Rodrigues Neto, Rua G, Paulo Alves de Macêdo, </t>
  </si>
  <si>
    <t>Ampliação do Sistema Integrado de Abastecimento de Água – 1ª Etapa</t>
  </si>
  <si>
    <t>SERRINHA</t>
  </si>
  <si>
    <t>REFORMA DO MERCADO</t>
  </si>
  <si>
    <t>IMPLANTAÇÃO DO SISTEMA DE ESGOTAMENTO SANITÁRIOS (SES) DE SERRINHA - 1º ETAPA</t>
  </si>
  <si>
    <t>Restauração da Pavimentação na Rodovia BA-411, trecho: Serrinha - Barrocas</t>
  </si>
  <si>
    <t>Complexo Poliesportivo e Educacional Mestre Kako</t>
  </si>
  <si>
    <t>AUTORIZAR HOSPITAL MATERNIDADE DE SERRINHA– REALIZADO (HOSPITAL MATERNIDADE SERRINHA)</t>
  </si>
  <si>
    <t>COMPROMISSO ASSUMIDO EM AGENDA - AGENDA REALIZADA EM AMARGOSA</t>
  </si>
  <si>
    <t>INCLUIR ROTATÓRIA E ACESSOS AO HOSPITAL E MATERNIDADE NO ENTRONCAMENTO DA ESTRADA BA-409</t>
  </si>
  <si>
    <t>ALINHAR COM PROJETO DA PREFEITURA PARA A PAVIMENTAÇÃO DOS ACESSOS E ENTORNO DO PARQUE DE EXPOSIÇÕES DE SERRINHA</t>
  </si>
  <si>
    <t>ANALISAR VIABILIDADE DE OBRA DO ESTÁDIO DE SERRINHA</t>
  </si>
  <si>
    <t>RESTAURAÇÃO DA PAVIMENTAÇÃO EM CBUQ DAS RODOVIAS BA 233 E BA 411, TRECHOS: ENTRONCAMENTO BR.324 (TANQUINHO) – CANDEAL – ICHU – ENTRONCAMENTO BA.409 (SERRINHA).</t>
  </si>
  <si>
    <t>CONSTRUÇÃO DE NOVA SEDE DO COLÉGIO ESTADUAL DE TEMPO INTEGRAL DE SERRINHA</t>
  </si>
  <si>
    <t>AMPLIAÇÃO COM MODERNIZAÇÃO DO CENTRO TERRITORIAL DE EDUCAÇÃO PROFISSIONAL – CETEP DO SISAL</t>
  </si>
  <si>
    <t>REFORMA/REQUALIFICAÇÃO DO PRÉDIO EXISTENTE, COM INVESTIMENTO ESTIMADO DE R$ 4.443.683,16.</t>
  </si>
  <si>
    <t>RESTAURAÇÃO E PAVIMENTAÇÃO EM TSD DA RODOVIA BA 233, TRECHO: ENTRONCAMENTO BR.116 (SERRINHA) – BIRITINGA</t>
  </si>
  <si>
    <t>IMPLANTAÇÃO DE SISTEMA SIMPLIFICADO DE ABASTECIMENTO DE ÁGUA NA LOCALIDADE PALMEIRAS (13 KM DA SEDE)</t>
  </si>
  <si>
    <t>IMPLANTAÇÃO DO NÚCLEO ESPECIAL DE ATENDIMENTO À MULHER – NEAM DE SERRINHA</t>
  </si>
  <si>
    <t>EXTENSÃO DE REDE DE ABASTECIMENTO DE ÁGUA PARA A TRAVESSA DA CAPELA NO POVOADO DE CAJUEIRO; AV. ALTO DO CANTINHO DO POVOADO SERRA GRANDE; LAGOA DO MATO NA FAZ. SANTA RITA E FAZ. ARAPUÃ RECREIO</t>
  </si>
  <si>
    <t>PAVIMENTAÇÃO EM PARALELEPÍPEDO, TRECHO: ENTRONCAMENTO DA BA 233 – POVOADO ALTO DA BANDEIRA/SERRINHA</t>
  </si>
  <si>
    <t>Reforma e Ampliação da Unidade de Produção de Polpas de Frutas, beneficiando os Municípios de Ichu, Conceição do Coité e Serrinha (1 km da Sede)</t>
  </si>
  <si>
    <t xml:space="preserve">Projeto Básico de Engenharia para Ampliação do Sistema de Esgotamento Sanitários (SES) de Serrinha – 2ª Etapa </t>
  </si>
  <si>
    <t>Pavimentação em Paralelepípedo nos Trechos de Acesso ao Povoado Subaé ‐ Serrinha, Acesso ao Povoado Alto Alegre ‐ Serrinha e Acesso a BA409 (Povoado de Mato Grosso) ‐ Povoado de Nova Esperança</t>
  </si>
  <si>
    <t xml:space="preserve">Pavimentação em TSD e Microrrevestimento de Acessos, no âmbito do Programa Bahia em Movimento 
Trecho 01: Entroncamento BA.409 – BA.233 (Km 206,5) 
Trecho 02: BA.233 (Km 206,5) – Entroncamento BR.116 </t>
  </si>
  <si>
    <t xml:space="preserve">Recuperação de Acostamento e Erosão em Aterro na Rodovia BA.409, Trecho: Serrinha – Conceição do Coité </t>
  </si>
  <si>
    <t xml:space="preserve">CONDER </t>
  </si>
  <si>
    <t>PAVIMENTAÇÃO ASFÁLTICA NA AVENIDA SENHOR SANTANA E TRAVESSA SENHORA SANTANA</t>
  </si>
  <si>
    <t>PAVIMENTAÇÃO ASFÁLTICA EM CBUQ SOBRE BASE EXISTENTE EM DIVERSAS VIAS NA SEDE DO MUNICÍPIO DE SERRINHA-BA</t>
  </si>
  <si>
    <t>SERRA PRETA</t>
  </si>
  <si>
    <t>CONSTRUÇÃO DO MERCADO MUNICIPAL DO BRAVO</t>
  </si>
  <si>
    <t>Deflagrar Processo Licitatório para Implantação de Quadra Poliesportiva Coberta no Colégio  Estadual do Campo Nossa Senhora de Lourdes - Distrito do Ponto (03 km da sede)</t>
  </si>
  <si>
    <t>Autoriza Adotar as Providências</t>
  </si>
  <si>
    <t>Celebrar Convênio para Reforma e Ampliação do Hospital Municipal Santo Antônio - Distrito de Bravo (18 km da Sede)</t>
  </si>
  <si>
    <t>Celebrar Convênio para Construção de 01 Unidade Básica de Saúde – UBS, no Distrito do Bravo</t>
  </si>
  <si>
    <t>Elaboração de Projeto para Duplicação da Pavimentação em CBUQ, no Entroncamento da Rodovia BA.052 com Ciclovia e Passeio.  Trecho: Contorno do Bravo ao Distrito do Bravo (Extensão de 3,4km)</t>
  </si>
  <si>
    <t>Celebrar Convênio para Requalificação da Praça 31 de Março e Praça da Igreja</t>
  </si>
  <si>
    <t>Adotar as Providências para Instalação de uma Classificadora de Ovos para a Associação Comunitária do Contorno do Bravo</t>
  </si>
  <si>
    <t>Construção de 01 Barragem, na comunidade de Fazenda Caldeirão</t>
  </si>
  <si>
    <t>Requalificação de Unidade de Beneficiamento de Frutas</t>
  </si>
  <si>
    <t>Ampliação com Modernização no Colégio Estadual de Tempo Integral Renato Medeiros Neto - Distrito de Bravo (18 km da sede)</t>
  </si>
  <si>
    <t>Implantação do Conecta Bahia  na sede do município Serra Preta, com kit instalado na Praça da Matriz, Centro e Distrito de Bravo</t>
  </si>
  <si>
    <t>TERMO DE COOPERAÇÃO TÉCNICA PUBLICADO NO DOE</t>
  </si>
  <si>
    <t>Pavimentação da Rua Projetada 01, Rua projetada 35, Rua Projetada 36, Rua Projetada 42, Localizadas no Distrito do Bravo</t>
  </si>
  <si>
    <t>Implantação de Sistemas Integrados de Abastecimento de Água na localidade de Fazenda Umbuzeiro (30km da Sede)</t>
  </si>
  <si>
    <t>EXTENSÃO DE REDE DE ABASTECIMENTO DE ÁGUA PARA O POVOADO DE DESCANSO (20KM DA SEDE)</t>
  </si>
  <si>
    <t>EXTENSÃO DE REDE DE ABASTECIMENTO DE ÁGUA PARA A COMUNIDADE RURAL DE MANUÍNO (09 KM DA SEDE)</t>
  </si>
  <si>
    <t xml:space="preserve">PRÉDIO ATUAL DO COLÉGIO ESTADUAL DO CAMPO NOSSA SENHORA DE LOURDES - DISTRITO DO PONTO (03 KM DA SEDE) </t>
  </si>
  <si>
    <t>EXTENSÃO DE REDE DE ABASTECIMENTO DE ÁGUA PARA O POVOADO DE SALGADO (14KM DA SEDE)</t>
  </si>
  <si>
    <t>EXTENSÃO DE REDE DE ABASTECIMENTO DE ÁGUA PARA A COMUNIDADE RURAL DE CAROCHA (21 KM DA SEDE)</t>
  </si>
  <si>
    <t>REQUALIFICAÇÃO DA UNIDADE DE BENEFICIAMENTO DE FRUTAS NA COMUNIDADE DE SORAYA (10KM DA SEDE)</t>
  </si>
  <si>
    <t>SERRA DOURADA</t>
  </si>
  <si>
    <t>PAVIMENTAÇÃO EM TSD, NA RODOVIA BA 172, TRECHO: ENTROCAMENTO DA BA.172 – POVOADO DAS TRAÍRAS (43 KM DA SEDE)</t>
  </si>
  <si>
    <t>Pavimentação em TSD no trecho: Serra Dourada - Povoado de Boqueirão</t>
  </si>
  <si>
    <t>ASSINA ORDEM DE SERVIÇO - EVENTO EM SALVADOR</t>
  </si>
  <si>
    <t>Elaborar Projeto para Pavimentação em TSD, Trecho: Entroncamento da BA.172 - Povoado de Poço do Juá (14 km da Sede)</t>
  </si>
  <si>
    <t>Elaborar Projeto para Implantação de Rede de Energia Elétrica para atender à Pontos de Iluminação Pública, no Trecho: Avenida Álvaro Pinto de Castro – BA.172 - Sede</t>
  </si>
  <si>
    <t>Elaborar Projeto para Pavimentação em TSD, Trecho: Entroncamento BA.172 – Entrada da Cidade - Duplicação da Avenida São Cristóvão</t>
  </si>
  <si>
    <t>ELABORAR PROJETO PARA IMPLANTAÇÃO DO SISTEMA DE ABASTECIMENTO DE ÁGUA – SAA DA LOCALIDADE DE PORTEIRAS (21 KM DA SEDE)</t>
  </si>
  <si>
    <t>AUTORIZA ELABORAÇÃO DE PROJETO</t>
  </si>
  <si>
    <t>Elaborar Projeto para Construção do Mercado Municipal</t>
  </si>
  <si>
    <t>Celebrar Convênio para Construção de Nova Base do Serviço de Atendimento Móvel de Urgência - SAMU</t>
  </si>
  <si>
    <t>Adotar Providências para Pavimentação no Acesso a Nova Sede do Colégio Estadual de Tempo Integral São Gonçalo</t>
  </si>
  <si>
    <t>Construção de Nova Sede do Colégio Estadual de Tempo Integral São Gonçalo</t>
  </si>
  <si>
    <t>Construção de Sistema de Abastecimento de Água na localidade de Cachoeirinha (20Km Sede)</t>
  </si>
  <si>
    <t>SENTO SE</t>
  </si>
  <si>
    <t>PAVIMENTAÇÃO EM TSD DO ACESSO ENTROCAMENTO BA-210 - POVOADO DE BAZUÁ</t>
  </si>
  <si>
    <t>Pavimentação  no  trecho: Entr. BA-210 - Povoado de Bazuá, município de Sento Sé,</t>
  </si>
  <si>
    <t>CICLOVIA NA SEDE</t>
  </si>
  <si>
    <t>CONSTRUÇÃO DE PRAÇA NA SEDE</t>
  </si>
  <si>
    <t xml:space="preserve">PAVIMENTAÇÃO EM PARALELEPÍPEDO CONTEMPLANDO AS VIAS: RUA A, RUA DO CEMITÉRIO 01, RUA DO CEMITÉRIO 02, TRAVESSA A E TRAVESSA B, NA SEDE DO MUNICÍPIO DE SENTO-SÉ </t>
  </si>
  <si>
    <t>Celebrar Convênio para Construção do Parque de Eventos</t>
  </si>
  <si>
    <t>COMPROMISSO ASSUMIDO EM AGENDA - Assina Ordem de Serviço</t>
  </si>
  <si>
    <t>ELABORAR PROJETO PARA PAVIMENTAÇÃO EM TSD, TRECHO: ENTRONCAMENTO BA-210 - POVOADO DE BAZUÁ.</t>
  </si>
  <si>
    <t>COMPROMISSO ASSUMIDO EM AGENDA DO DIA 19/07/2025 - ASSINA AUTORIZAÇÃO PARA ADOTAR PROVIDÊNCIAS</t>
  </si>
  <si>
    <t>ELABORAR PROJETO PARA PAVIMENTAÇÃO EM TSD, TRECHO: SENTO SÉ – DISTRITO DE TOMBADOR.</t>
  </si>
  <si>
    <t>COMPROMISSO ASSUMIDO EM AGENDA - AUTORIZA ELABORAÇÃO DE PROJETO</t>
  </si>
  <si>
    <t>ADOTAR PROVIDÊNCIAS PARA PAVIMENTAÇÃO, ILUMINAÇÃO E URBANIZAÇÃO DA PASSAGEM URBANA DA BA-210.</t>
  </si>
  <si>
    <t>COMPROMISSO ASSUMIDO EM AGENDA DO DIA 19/07/2025 - ASSINA AUTORIZAÇÃO</t>
  </si>
  <si>
    <t>SEDUR/CONDER – Pavimentar Distrito de Senharol via Convênio</t>
  </si>
  <si>
    <t>AMPLIAÇÃO COM MODERNIZAÇÃO DO COLÉGIO ESTADUAL DE TEMPO INTEGRAL SETE DE SETEMBRO</t>
  </si>
  <si>
    <t>EQUIPAMENTOS E MOBILIÁRIOS: EM FASE DE AQUISIÇÃO PARA POSTERIOR ENVIO.</t>
  </si>
  <si>
    <t>PAVIMENTAÇÃO EM PARALELEPÍPEDO NO POVOADO DE JUNCO (120KM DA SEDE) E POVOADO DE PIÇARRÃO (100KM DA SEDE)</t>
  </si>
  <si>
    <t>REFORMA E AMPLIAÇÃO DA ESCOLA NÚCLEO JOSÉ FREIRE DOS SANTOS - POVOADO DE BREJO DE FORA (125KM DA SEDE)</t>
  </si>
  <si>
    <t>REFORMA DA ESCOLA NÚCLEO VEREADOR ANTÔNIO ALVES DE SOUZA - POVOADO DE PIÇARRÃO (100KM DA SEDE)</t>
  </si>
  <si>
    <t>IMPLANTAÇÃO DE SISTEMA INTEGRADO DE ABASTECIMENTO DE ÁGUA NAS LOCALIDADES DE FARTURA E LÍNGUA DE VACA (86KM DA SEDE).</t>
  </si>
  <si>
    <t>REFORMA DA SALA AVANÇADA SANTA CATARINA - POVOADO DE BAZUÁ (65 KM DA SEDE)</t>
  </si>
  <si>
    <t>PAVIMENTAÇÃO ASFÁLTICA (CBUQ) NO ACESSO À ESCOLA DE TEMPO INTEGRAL</t>
  </si>
  <si>
    <t>IMPLANTAÇÃO DE SISTEMA INTEGRADO DE ABASTECIMENTO DE ÁGUA NA LOCALIDADE DE POÇO DO TITO (152KM DA SEDE)</t>
  </si>
  <si>
    <t>CONSTRUÇÃO DO COMPLEXO EDUCACIONAL DEPUTADO THEODULO DE ALBUQUERQUE NA SEDE</t>
  </si>
  <si>
    <t xml:space="preserve">Implementação de infraestrutura hídrica, implementação de limpeza e requalificação de aguadas comunitárias e familiar, para o armazenamento de água para produção, dessendentação animal e psicultura, para atendimento às diversas comunidades, no município </t>
  </si>
  <si>
    <t xml:space="preserve">Pavimentação em CBUQ na Sede, Trecho: Acessos à Rodovia BA-210, no âmbito do Programa Bahia em Movimento  </t>
  </si>
  <si>
    <t>INAGURADO</t>
  </si>
  <si>
    <t xml:space="preserve">Pavimentação Asfáltica e Iluminação Pública no entorno do Colégio Estadual de Tempo Integral Sete de Setembro  </t>
  </si>
  <si>
    <t xml:space="preserve">Reforma do Estádio Francisco Assis Rocha na Sede </t>
  </si>
  <si>
    <t>CONSTRUÇÃO DE NOVA SEDE DO COLÉGIO ESTADUAL DE TEMPO INTEGRAL PROFESSORA EDINALVA FERNANDES DA SILVA (ANTIGO VILA SÃO JOAQUIM)</t>
  </si>
  <si>
    <t>SENHOR DO BONFIM</t>
  </si>
  <si>
    <t>Piemonte Norte do Itapicuru</t>
  </si>
  <si>
    <t>CONSTRUIR O CENTRO DE REABILITAÇÃO – CER PORTE III NO MUNICÍPIO</t>
  </si>
  <si>
    <t>Autorizado. Município deve disponibilizar o terreno.</t>
  </si>
  <si>
    <t>COMPLEMENTAÇÃO DO ESGOTAMENTO SANITÁRIO NO MUNICÍPIO</t>
  </si>
  <si>
    <t>Autorizado. Edital de licitação previsto para Fevereiro/26.</t>
  </si>
  <si>
    <t>CONSTRUIR E EQUIPAR CENTRO DE ATENÇÃO PSICOSSOCIAL - CAPS NA SEDE</t>
  </si>
  <si>
    <t>COMPARTILHAR O USO DO CENTRO SOCIAL URBANO MARIANO VENTURA (CSU), LOCALIZADO NO BAIRRO DO ALTO DA MARAVILHA</t>
  </si>
  <si>
    <t>Autorizado. Município deve apresentar plano de intenção de uso.</t>
  </si>
  <si>
    <t>CESSÃO DO COLÉGIO CODETAN QUE FOI CEDIDO PARA A UNIVASF</t>
  </si>
  <si>
    <t>Autorizado. Deliberação favorável do Governador.</t>
  </si>
  <si>
    <t>PAVIMENTAÇÃO DAS RUAS DE ACESSO AO TERRENO DO CENTRO ADMINISTRATIVO LOCALIZADO NA SEDE</t>
  </si>
  <si>
    <t>Autorizado. Município deve apresentar o projeto.</t>
  </si>
  <si>
    <t>PAVIMENTAR A VIA DE ACESSO A POLICLÍNICA E ESCOLA ESTADUAL LOCALIZADA NA SEDE</t>
  </si>
  <si>
    <t>Em Análise. Município apresentar projeto à CONDER; Visita técnica em 05/02/2026.</t>
  </si>
  <si>
    <t>MELHORIAS NA QUALIDADE DA PAVIMENTAÇÃO DA EMBASA PÓS SERVIÇOS DE ESGOTAMENTO SANITÁRIO</t>
  </si>
  <si>
    <t>Em Execução. Reunião em 06/02/2026; Empresa deve corrigir asfalto.</t>
  </si>
  <si>
    <t>ADOTAR AS PROVIDÊNCIAS NECESSÁRIAS, COM VISTAS À EXECUÇÃO DAS OBRAS DE AMPLIAÇÃO DO SISTEMA DE ESGOTAMENTO SANITÁRIO – SES, 2ª FASE DA 2ª ETAPA DO MUNICÍPIO DE SENHOR DO BONFIM</t>
  </si>
  <si>
    <t>COMPROMISSO ASSUMIDO EM AGENDA EM SALVADOR - ASSINA AUTORIZAÇÃO</t>
  </si>
  <si>
    <t>SIHS/EMBASA REALIZAR COBERTURA DO CANAL DA MALÁRIA</t>
  </si>
  <si>
    <t>COMPROMISSO ASSUMIDO EM AGENDA EM SALVADOR</t>
  </si>
  <si>
    <t>HEMOBA PRECISANDO DE UMA ATENÇÃO DO ESTADO</t>
  </si>
  <si>
    <t>SESAB REUNIR-SE COM A GESTÃO DO MUNICÍPIO NO DIA 17/06/2025 QUE ENTREGARÁ LISTA DE MEDICAMENTOS DE ATENÇÃO PRIMÁRIA E DE EQUIPAMENTOS DE SAÚDE E ODONTOLÓGICO, SESAB REALIZAR A ENTREGA DO QUE É EMERGENCIAL, EQUIPE SESAB EM CONJUNTO IR AO MUNICÍPIO PARA CON</t>
  </si>
  <si>
    <t>MELHORIAS NA QUALIDADE DA PAVIMENTAÇÃO DA EMBASA APÓS SERVIÇOS DE ESGOTAMENTO NO MUNICÍPIO DE SENHOR DO BONFIM.</t>
  </si>
  <si>
    <t>MUNICÍPIO ANALISAR VIABILIDADE PARA CONVENIAR COM A EMBASA O SERVIÇO DE PAVIMENTAÇÃO APÓS SERVIÇOS.</t>
  </si>
  <si>
    <t>REFORMA DO CENTRO SOCIAL URBANO – CSU, LOCALIZADA NO BAIRRO DO ALTO DA MARAVILHA</t>
  </si>
  <si>
    <t>MUNICÍPIO APRESENTAR O PROJETO PARA SER ANALISADO E DELIBERADO ATRAVÉS DE ETAPAS.</t>
  </si>
  <si>
    <t>REALIZAR O BALIZAMENTO NOTURNO DO AEROPORTO</t>
  </si>
  <si>
    <t>PAVIMENTAÇÃO DAS RUAS DE ACESSO AO TERRENO DO CENTRO ADMINISTRATIVO, RUA COM EXTENSÃO DE 522 METROS E OUTRA COM EXTENSÃO DE 822 METROS</t>
  </si>
  <si>
    <t>AUTORIZADO. Ofício nº 159/2025 - GAB/SERIN</t>
  </si>
  <si>
    <t>CESSÃO DO CENTRO SOCIAL URBANO - CSU, LOCALIZADA NO BAIRRO DO ALTO DA MARAVILHA, ÁREA ATUALMENTE EM SITUAÇÃO DE ABANDONO.</t>
  </si>
  <si>
    <t>AUTORIZADO. Ofício nº 160/2025 - GAB/SERIN</t>
  </si>
  <si>
    <t>ESTADUALIZAR O HOSPITAL DOM ANTÔNIO MONTEIRO</t>
  </si>
  <si>
    <t>Autorizado.  Estado assume em maio/2026; Município deve viabilizar cessão e cronograma.</t>
  </si>
  <si>
    <t>Implantação do Empório da Agricultura Familiar - Obras Civis e Equipamentos</t>
  </si>
  <si>
    <t>Fortalecimento das Cadeias Produtivas do  Leite e da Caprinovinocultura</t>
  </si>
  <si>
    <t>Implantação de Unidade Simplificada para seleção e classificação de frutas e hortaliças no povoado de Barroca do Faleiro</t>
  </si>
  <si>
    <t>Requalificação de 02 cozinhas comunitárias</t>
  </si>
  <si>
    <t>Adequação, Equipamentos e Mobiliário para Unidade de Beneficiamento de Mandioca</t>
  </si>
  <si>
    <t>Ampliação com Modernização do Colegio Estadual de Tempo Integral Senhor do Bonfim</t>
  </si>
  <si>
    <t xml:space="preserve">	Pavimentação Asfáltica em CBUQ em Ruas no Distrito de Carrapichel</t>
  </si>
  <si>
    <t>Pavimentação em Paralelepípedo e Drenagem Superficial de Vias</t>
  </si>
  <si>
    <t>Pavimentação Em Paralelepipedo nas ruas no bairro da Olaria</t>
  </si>
  <si>
    <t>Pavimentação em TSD, Trecho: Acesso ao Aeródromo de Senhor do Bonfim</t>
  </si>
  <si>
    <t>Pavimentação em CBUQ, na Rodovia BA - 220, no Trecho: Travessia do Distrito de Igara, Senhor do Bonfim-BA</t>
  </si>
  <si>
    <t xml:space="preserve">	Pavimentação em TSD e Paralelepípedo, Trecho: Distritos de Passagem Velha, Cachoeirinha e Terreirinho na Estrada de Quicé</t>
  </si>
  <si>
    <t>Pavimentação em CBUQ na Travessia Urbana de Quicé – Av principal, prox. Aeroporto) (1,00km) e na Travessia Urbana Distrito de Missão do Sahy- Acesso à Ba-131 – (0,85 km) no âmbito do Programa Bahia em Movimento</t>
  </si>
  <si>
    <t>Construção do Terminal de Passageiros, implantação de equipamentos de auxílio à navegação aérea e serviços complementares do Aeroporto de Senhor do Bonfim</t>
  </si>
  <si>
    <t>Pavimentação em TSD com Capa Selante e Paralelepípedo no Trecho: Entr. BR 407 -  Povoado de Lagoa do Peixe - Povoado Socotozinho, no Município</t>
  </si>
  <si>
    <t xml:space="preserve">	Ampliação do Sistema Integrado de Abastecimento de Água de Senhor do Bonfim/Jaguarari e Implantação de Sistema de Abastecimento de Água nos Povoados de Gameleira (09 km da sede) e Jacunã (11 km da sede)</t>
  </si>
  <si>
    <t>Implantação da Extensão de Rede para atender os Pontos de Iluminação  no trecho de acesso à escola CODETAN, passando pelo Parque de Vaquejada Dagoberto Rodrigues até o IF BAIANO</t>
  </si>
  <si>
    <t>Extensão de Rede para Atender Pontos de Iluminação Pública no Trecho entrada do povoado de pereiros - Distrito Igara</t>
  </si>
  <si>
    <t>Extensão de Rede para Atender Pontos de Iluminação Pública no Trecho entrada do distrito Quicé</t>
  </si>
  <si>
    <t>Implantação do Sistema de Abastecimento de Água, beneficiando a localidade de Passagem Velha e Adjacências  (07 km da Sede)</t>
  </si>
  <si>
    <t>Implantação do Sistema de Esgotamento Sanitário - SES - 1° Etapa</t>
  </si>
  <si>
    <t>Anteprojeto do Sistema Produtor de Água do Centro Norte Baiano</t>
  </si>
  <si>
    <t>Implantação do SAA para localidade de Macambira (18km da sede)</t>
  </si>
  <si>
    <t>Implantação do SAA para localidades de Boqueirão/ Sohen</t>
  </si>
  <si>
    <t>Implantação do SAA para localidade de Várzea dos Porcos (16 km da sede)</t>
  </si>
  <si>
    <t>Implantação do SAA para localidade Jardim Aeroporto</t>
  </si>
  <si>
    <t>REFORMA CIVIL E ELÉTRICA DO COLÉGIO ESTADUAL TEMPO INTEGRAL TEIXEIRA DE FREITAS</t>
  </si>
  <si>
    <t xml:space="preserve"> REFORMA DO CAMPO JONAS COSTA NO LOTEAMENTO ÁLVARO BRAGA - BAIRRO OLARIA</t>
  </si>
  <si>
    <t xml:space="preserve">Construçao do Terminal de Passageiros do Aeródromo de Senhor do Bonfim </t>
  </si>
  <si>
    <t>Pavimentaçao em Microrrevestimento na Rodovia BA.220, Trecho: Entroncamento BR.407 (Travessia do Povoado Baraúna) sentido Igara, no âmbito do Programa Bahia em Movimento. Extensão: 6Km</t>
  </si>
  <si>
    <t>Pavimentaçao em CBUQ na Rodovia de Acesso no Trecho: Distrito de Quicé, no âmbito do Programa Bahia em Movimento. Extensão: 0,8 km</t>
  </si>
  <si>
    <t>Pavimentaçao em TSD na Rodovia BA.220, Trecho: BA.407 (Rodovia Paulo Machado) Lagoa Grande, Itapicuru, Caatinguinha e Acessos aos Povoados de Cariacá, no âmbito do Programa Bahia em Movimento. Extensão: 1,80 km</t>
  </si>
  <si>
    <t>Pavimentaçao em CBUQ na Travessia Urbana de Quicé – Av. principal, próximo ao Aeroporto e na Travessia Urbana Distrito de Missão do Sahy - Acesso à BA.131, no âmbito do Programa Bahia em Movimento. Extensão: 1,85 km</t>
  </si>
  <si>
    <t>Pavimentaçao em CBUQ e TSD na Rodovia BR.407 – BA.373 no âmbito do Programa Bahia em Movimento, Trechos: Trecho 1: BR.407 – Povoado de Tanquinho / Trecho 2: BA.373 – Povoado de Teiú. Extensão: 2,20 km</t>
  </si>
  <si>
    <t>Extensao de Rede para Atender Pontos de Iluminação Pública, Trecho: Acesso à nova Policlínica de Senhor do Bonfim na BA.131. Extensão: 6,26 Km</t>
  </si>
  <si>
    <t>EXTENSÃO de Rede para atender os Pontos de Iluminação Pública, Trecho: Acesso à Escola CODETAN, passando pelo Parque de Vaquejada Dagoberto Rodrigues até o IFBAIANO. Extensão: 4,31 Km</t>
  </si>
  <si>
    <t>Extensao de Rede para Atender Pontos de Iluminação Pública na Rodovia BA.220, Trecho: Entrada do Povoado Baraúna. Extensão: 2,45 Km</t>
  </si>
  <si>
    <t>Extensao de Rede para Atender Pontos de Iluminação Pública na Rodovia BR.407, Trecho: Distrito de Carrapichel. Extensão: 0,65 Km</t>
  </si>
  <si>
    <t>Pavimentaçao em Paralelepípedo e Drenagem Superficial de Vias nos Bairros Alto da Rainha e Gamboa e nos Povoados de Cachoeirinha (5km da Sede) e Anacleto (15,5km da Sede). Extensão: 3.461,91 m</t>
  </si>
  <si>
    <t>IMPLANTAÇÃO do Sistema de Abastecimento de Água para as localidades de Fazenda Troncho (Complemento) (15km da Sede), Sítio de Cima (11km da Sede), Sítio da Umburana (13km da Sede), Lagoa Velha/BA.220 (18km da Sede), Simão/Passagem do  Açude (22km da Sede) e  ueimado/Passagem do Açude (25km da Sede)</t>
  </si>
  <si>
    <t>Implantaçao do Sistema de Abastecimento de Água para as localidades de Tocaia e Jataí (14km da Sede)</t>
  </si>
  <si>
    <t>Implantaçao do Sistema de Abastecimento de Água  para as localidades de Fazenda Maquila (22km da Sede), Caçador II (20km da Sede) e Alagoinha (14km da Sede</t>
  </si>
  <si>
    <t>ELABORAÇÃO de Anteprojeto do Sistema Produtor de Água do Centro Norte Baiano</t>
  </si>
  <si>
    <t>Ampliaçao das Estações Elevatórias de Água Tratada do Sistema Integrado de Abastecimento de Água de Senhor do Bonfim e a implantação SAA nos Povoados de Gameleira e Jacunã, no município de Jaguarari</t>
  </si>
  <si>
    <t>Implantaçao de Sistema Integrado de Abastecimento de Água na localidade de Passagem Velha e Adjacências (07Km da Sede)</t>
  </si>
  <si>
    <t xml:space="preserve">Implantaçao do Empório da Agricultura Familiar no âmbito do Projeto Pró-Semiárido na Sede </t>
  </si>
  <si>
    <t>Implantaçao de Unidade Simplificada de Classificação de Frutas e Hortaliças no Povoado de Barroca do Faleiro (16km da Sede, de difícil acesso) População beneficiada: 362 agricultores familiares</t>
  </si>
  <si>
    <t>Adequaçao da Unidade de Beneficiamento do Leite na Fazenda Caatinguinha, na Sede</t>
  </si>
  <si>
    <t>SEBASTIAO LARANJEIRAS</t>
  </si>
  <si>
    <t>CONSTRUÇÃO DE UMA QUADRA COBERTA NA ESCOLA ORLANDO FERNANDES</t>
  </si>
  <si>
    <t>PAVIMENTAÇÃO ACESSO À ESCOLA - ETIB</t>
  </si>
  <si>
    <t>Pavimentação em TSD, Trechos: Entroncamento BA.263 (Sebastião Laranjeiras) – Acessos ao Balneário e Entroncamento BA.263 – Mandiroba</t>
  </si>
  <si>
    <t>Pavimentação em Paralelepípedo nas Ruas do Bairro Bela Vista, na sede</t>
  </si>
  <si>
    <t>SISTEMA DE ABASTECIMENTO DE ÁGUA NA LOCALIDADE DE CAMPOS (7KM DA SEDE)</t>
  </si>
  <si>
    <t>SISTEMA DE ABASTECIMENTO DE ÁGUA NA LOCALIDADE DE VAQUEIRO (30KM DA SEDE)</t>
  </si>
  <si>
    <t>AUTORIZA A SETRE/SUDESB ADOTAR PROVIDÊNCIAS PARA CONSTRUÇÃO DE PISTA DE CAMINHADA NA SEDE. SEI 043.4125.2025.0020360-32</t>
  </si>
  <si>
    <t>Implantação do Projeto Conecta Bahia, com a Instalação de Wi-fi na Praça Ruy Barbosa e Assentamento Palmeiras de Água Boa - Comunidade Quilombola</t>
  </si>
  <si>
    <t>Extensão e Substituição de Rede Distribuidora de Água e Novas Ligações Domiciliares em São Sebastião de Passé</t>
  </si>
  <si>
    <t>Implantação de 01 (uma) unidade de beneficiamento de frutas-obras civis e aquisição de equipamentos na comunidade de Ouro Preto</t>
  </si>
  <si>
    <t>Construção Centro de Comercialização de Animais</t>
  </si>
  <si>
    <t>Construção de escola, na comunidade rural de Barreiras (40km da Sede)</t>
  </si>
  <si>
    <t>Construção De Nova Unidade Escolar De Tempo Integral Para Sediar O Colégio Estadual Dom Pedro I</t>
  </si>
  <si>
    <t>Construção de uma Escola na Localidade de Mandiroba (16km da Sede)</t>
  </si>
  <si>
    <t>Construção de Uma Escola  (Padrão FNDE), na comunidade rural de Piranhas (30km da Sede)</t>
  </si>
  <si>
    <t>Pavimentação em TSD da BA-263, trecho: Sebastião Laranjeiras, acesso ao Distrito de Mato Grosso</t>
  </si>
  <si>
    <t>Construção de 1 Unidade Básica de Saúde, para 1 Equipe de Saúde da Família e 1 Equipe de Saúde Bucal, a ser construída no Bairro Santo Antônio, na zona urbana</t>
  </si>
  <si>
    <t>Execução das Obras do Sistema Integrado de Abastecimento de Água das Localidades de Estreito, Boa Vista do Estreito, Pajeú, Angical e Núcleo habitacional II no município de Urandi e Núcleo habitacional III</t>
  </si>
  <si>
    <t>Implantação de  Sistema de Abastecimento de Água na localidade de Assent. Fazenda Nova</t>
  </si>
  <si>
    <t>Construção de Sistema de Abastecimento de Água na Localidade de Piranhas</t>
  </si>
  <si>
    <t>SEABRA</t>
  </si>
  <si>
    <t>CONSTRUÇÃO DE UMA ESCOLA PADRÃO FNDE COM 3 SALAS DE AULA</t>
  </si>
  <si>
    <t>CONSTRUÇÃO DE ARENINHA SOCIETY COM IMPLANTAÇÃO DE GRAMA SINTÉTICA</t>
  </si>
  <si>
    <t>1.546.431.,10</t>
  </si>
  <si>
    <t>Pavimentação do Acesso, Trecho: Entr. da BR-242 (Seabra) - Jatobá - Entr. Da BR-148 (33km)
TRECHO 1:  Entr. BR.242 (Seabra) – Velame (18km) – prioridade 1
Investimento estimado : R$ 25 milhões
TRECHO 2: Jatobá(Seabra) – Entr. BA.148 (6km) – prioridade 1
Investimento estimado : R$ 8,4 milhões
TRECHO 3: Velame – Jatobá(Seabra) (9km) ) – prioridade 2
Investimento estimado : R$ 12,8 milhões</t>
  </si>
  <si>
    <t>Construção de Creche Pré-Escola , Tipo 1 , Padrão FNDE – no Povoado de Lagoa da Boa Vista</t>
  </si>
  <si>
    <t>Reforma e Ampliação da Escola Municipal Professora Amilar Evangelista de Oliveira Almeida.</t>
  </si>
  <si>
    <t xml:space="preserve"> Reforma da UPA situada no município de Seabra</t>
  </si>
  <si>
    <t>DEFLAGRAR PROCESSO LICITATÓRIO PARA PAVIMENTAÇÃO DE VIA EM PISO INTERTRAVADO, NO DISTRITO DE CASCUDO (14,5KM DA SEDE)</t>
  </si>
  <si>
    <t>AUTORIZO PROCEDIMENTO LICITATÓRIO</t>
  </si>
  <si>
    <t>AMPLIAÇÃO DO SISTEMA SIMPLIFICADO DE ABASTECIMENTO DE ÁGUA DAS LOCALIDADES DE BARREIRINHO, FAZENDA MALHADA, BECO E SAQUINHO (24 KM DA SEDE)</t>
  </si>
  <si>
    <t>SISTEMA SIMPLIFICADO DE ABASTECIMENTO DE ÁGUA NA LOCALIDADE DE QUEIMADA DO RUFINO (60 KM DA SEDE)</t>
  </si>
  <si>
    <t>Reforma da UPA situada no município de Seabra</t>
  </si>
  <si>
    <t>SISTEMA INTEGRADO DE ABASTECIMENTO DE ÁGUA DA LOCALIDADE DE VAZANTE (29KM DA SEDE)</t>
  </si>
  <si>
    <t>Elaborar Projeto para Pavimentação em TSD, Trecho: Vazante – BA.148</t>
  </si>
  <si>
    <t>SAUDE</t>
  </si>
  <si>
    <t>EQUIPAMENTOS DE SAÚDE</t>
  </si>
  <si>
    <t xml:space="preserve">CONSTRUÇÃO DE CALÇADÃO EM PAVIMENTO INTERTRAVADO NA TV. CEL. ALBINO PEREIRA E RUA FLORIANO PEIXOTO, NO MUNICÍPIO </t>
  </si>
  <si>
    <t>Autorizo a SEDUR/CONDER Celebrar Convênio com a Prefeitura Municipal de Saúde para Pavimentação de rua, na Sede</t>
  </si>
  <si>
    <t>Autorizo a SEDUR/CONDER Emitir Ordem de Serviço para Requalificação da Praça Coronel Albino Pereira, Centro</t>
  </si>
  <si>
    <t>Pavimentação do Entroncamento da BA 131 ao Distrito de Genipapo</t>
  </si>
  <si>
    <t>Reforma e Ampliação do Mercado Municipal Zilda Santos dos Reis, na Sede</t>
  </si>
  <si>
    <t>Autorizo a SDR/CAR Celebrar Convênio com o Município de Saúde para Construção da Unidade de Beneficiamento de Mandioca na Zona Rural do Município</t>
  </si>
  <si>
    <t>Autorizo a SEDUR/CONDER Celebrar Convênio com o Município de Saúde para Pavimentação Asfáltica de Ruas no Centro</t>
  </si>
  <si>
    <t>Autorizo a SEDUR/CONDER Celebrar Convênio com a Prefeitura Municipal de Saúde para Drenagem, na Sede</t>
  </si>
  <si>
    <t>Autorizo a SEDUR/CONDER Celebrar Convênio com a Prefeitura Municipal de Saúde para  Requalificação da Praça do Alto da Santa Cruz, na Sede</t>
  </si>
  <si>
    <t>Autorizo a SDR/CAR Celebrar Convênio com o Município de Saúde para Construção do Mercado de Carnes na Sede</t>
  </si>
  <si>
    <t>Construção de 10 unidades habitacionais na Comunidade Grota das Oliveiras , no âmbito do Programa Minha Casa Minha Vida Rural</t>
  </si>
  <si>
    <t>Construção do Mercado de Carnes na Sede</t>
  </si>
  <si>
    <t>Implantação do Projeto Conecta Bahia, com a Instalação de Wi-fi na Grota das Oliveiras e Grota dos Caboclos</t>
  </si>
  <si>
    <t>Requalificação da Praça Coronel Albino Pereira, Centro</t>
  </si>
  <si>
    <t>Pavimentação Asfáltica em CBUQ na Sede do Municipio, nas Ruas: Tv. Nelson Carveiro, Rua Nelson Carneiro, Tv. Cel. Joaquim Malta, Rua 1º de Maio, Tv. João P. de Souza, Rua Euclides O. Pereira, Tv. 2 de Julho, Tv. Duque de Caxias, Tv. Albino Agnelo Pereira,</t>
  </si>
  <si>
    <t>Revitalização da Praça Rui Barbosa, sede do Município</t>
  </si>
  <si>
    <t>Requalificação da Praça da Vila Lelinha, no Município</t>
  </si>
  <si>
    <t>Requalificação do Estádio Municipal Joaquim Caetano</t>
  </si>
  <si>
    <t>AUTORIZO SERIN 15 05 26</t>
  </si>
  <si>
    <t>CONSTRUÇÃO DE CALÇADÃO EM PAVIMENTO INTERTRAVADO COM DRENAGEM SUPERFICIAL NA TRAVESSA CORONEL ALBINO PEREIRA E RUA FLORIANO PEIXOTO NO MUNICÍPIO DE SAÚDE</t>
  </si>
  <si>
    <t>SAUBARA</t>
  </si>
  <si>
    <t>CONSTRUÇÃO DE UMA PRAÇA NA SEDE</t>
  </si>
  <si>
    <t>Pavimentação em CBUQ na Rodovia BA-878, trecho: Distrito de Bom Jesus dos Pobres - Praia de Monte Cristo</t>
  </si>
  <si>
    <t>Autoriza a SETRE/SUDESB adotar providências para Construção de Campo de Futebol na Comunidade de Bom Jesus dos Pobres</t>
  </si>
  <si>
    <t>Autorizo</t>
  </si>
  <si>
    <t>Autoriza a SDR/CAR celebrar Convênio com o município de Saubara para Construção do Mercado Municipal na Sede</t>
  </si>
  <si>
    <t>Litoral Norte e Agreste Baiano</t>
  </si>
  <si>
    <t>REFORMA E COBERTURA DA QUADRA DE CIDADE NOVA</t>
  </si>
  <si>
    <t xml:space="preserve">CONSTRUÇÃO DE ARENINHA SOCIETY 50x30m COM IMPLANTAÇÃO DE GRAMA SINTÉTICA </t>
  </si>
  <si>
    <t>Autorizo a Construção de Nova Unidade Escolar de Tempo Integral para sediar o Colégio Democrático Estadual Professor Edgard Santos</t>
  </si>
  <si>
    <t>Pavimentação em TSD com Capa Selante na Rodovia BA.233, Trecho: Sátiro Dias – Entroncamento BA.084 (Biritinga) e Acesso</t>
  </si>
  <si>
    <t>Pavimentação em CBUQ do trecho: Travessia Urbana em Sátiro Dias – BA.233</t>
  </si>
  <si>
    <t>Reforma civil e elétrica do Colégio Democrático Estadual Professor Edgard Santos</t>
  </si>
  <si>
    <t>PAVIMENTAÇÃO DE VIAS URBANAS NO POVOADO DE PAU DE LEITE</t>
  </si>
  <si>
    <t>Implantação de Sistema Produtivo de Criação de Galinhas, Frangos e Produção de Ovos em Assentamentos de Trabalhadores Rurais dos Municípios de Biritinga e Sátiro Dias</t>
  </si>
  <si>
    <t>Construção de ponte sobre Afluente do Rio Inhambupe, na BA-233</t>
  </si>
  <si>
    <t>Urbanização e interligação do poço 03 ao Sistema de Abastecimento de Água (SAA) de Mimoso</t>
  </si>
  <si>
    <t>SAPEACU</t>
  </si>
  <si>
    <t>PAVIMENTAÇÃO EM CBUQ DO TRECHO: BR-101 - PACHECO</t>
  </si>
  <si>
    <t>SAO SEBASTIAO DO PASSE</t>
  </si>
  <si>
    <t>Novo Colégio Estadual de Tempo Integral Monsenhor Luiz Ferreira de Brito, com serviços de Modernização</t>
  </si>
  <si>
    <t>Elaborar Projeto Básico para Implantação do Sistema de Esgotamento Sanitário da Sede</t>
  </si>
  <si>
    <t>Elaborar Projeto para Implantação de Iluminação Pública, Trecho: Acesso a Maracangalha – BA.523</t>
  </si>
  <si>
    <t>Elaborar Projeto para Pavimentação em Paralelepípedo, Trecho: Maracangalha – Quinbica</t>
  </si>
  <si>
    <t>Celebrar Convênio para Reforma do Hospital Municipal Dr. Albino Leitão</t>
  </si>
  <si>
    <t>1 AMBULÂNCIA</t>
  </si>
  <si>
    <t>AUTORIZADO. Oficio nº 166/2025 - SERIN/GAB</t>
  </si>
  <si>
    <t>ORDEM DE SERVIÇO DA REFORMA DO CAPS NO VALOR DE R$ 633 MIL – PRAZO DA OBRA 90 DIAS.</t>
  </si>
  <si>
    <t>AUTORIZADO. OFICIO Nº 167/2025 - SERIN/GAB</t>
  </si>
  <si>
    <t>São Miguel das Matas</t>
  </si>
  <si>
    <t xml:space="preserve">	19 Títulos de Terra do Projeto Minha Terra Legal: acesso à terra e garantia de Direitos no Campo</t>
  </si>
  <si>
    <t>Construção de Nova Sede do Colégio Estadual de Tempo Integral Aldemiro Vilas Boas</t>
  </si>
  <si>
    <t>Implantação de Sistema de Abastecimento de Água  na localidade Moenda Seca e Timbó (05km da Sede)</t>
  </si>
  <si>
    <t>Implantação de Sistema de Abastecimento de Água  na localidade Muquiba  (20km da Sede)</t>
  </si>
  <si>
    <t>Projeto Básico de Engenharia de Ampliação do Sistema Integrado de Abastecimento de Água - SIAA de Santo Antônio de Jesus, Beneficiando os Municípios de Santo Antônio de Jesus, Dom Macedo Costa, Varzedo e São Miguel das Matas</t>
  </si>
  <si>
    <t>SAO MIGUEL DAS MATAS</t>
  </si>
  <si>
    <t>DESAPROPRIAÇÃO DO TERRENO E REFORMA DO HOSPITAL ATRAVÉS DA CEIRF</t>
  </si>
  <si>
    <t xml:space="preserve">SESAB </t>
  </si>
  <si>
    <t>REFORMA E AMPLIAÇÃO DO HOSPITAL ADEMÁRIO VILAS BOAS DESAPROPIAÇÃO DO TERRENO R$ 2.5</t>
  </si>
  <si>
    <t>Implantação de Sistema de Abastecimento de Água na localidade de Engenho Velho e Tabuleiro da Santa (07 km da Sede)</t>
  </si>
  <si>
    <t>Celebrar Convênio com o Município de São Miguel das Matas para Reforma de Quadra Poliesportiva, na Sede</t>
  </si>
  <si>
    <t>SAO JOSE DO JACUIPE</t>
  </si>
  <si>
    <t>IMPLANTAÇÃO DE GRAMA SINTÉTICA NO ESTÁDIO ALTO DO JACUÍPE</t>
  </si>
  <si>
    <t>Macrodrenagem e revitalização do lago, construção de praça e Pavimentação</t>
  </si>
  <si>
    <t>Implantação de Grama Sintética no Estádio</t>
  </si>
  <si>
    <t>Pavimentação em TSD no trecho: acesso do Povoado de Vaca Brava a BA 130</t>
  </si>
  <si>
    <t>Assinatura de Ordem de Serviço</t>
  </si>
  <si>
    <t>Ampliação da Cobertura do Mercado Municipal no Distrito de Itatiaia</t>
  </si>
  <si>
    <t>CESSÃO 50 BARRACAS DE FEIRA PARA O MERCADO MUNICIPAL NO DISTRITO DE ITATIAIA</t>
  </si>
  <si>
    <t>Construção de Nova Unidade Escolar de Tempo Integral  Maria Neves Carneiro - Distrito de Itatiaia</t>
  </si>
  <si>
    <t>Modernização do Colégio Estadual de Tempo Integral Berilo Vilas Boas</t>
  </si>
  <si>
    <t>Pavimentação em Paralelepípedos na Rua Abílio Antônio da Silva, Rua Jonas Figueredo, Rua Saturino Gomes da Silva, no Distrito de Itatiaia
(D.P Cláudio Cajado e Niltinho)</t>
  </si>
  <si>
    <t>Implantação SAA Fazenda Cágado e Pau Ferro (20 km da sede)</t>
  </si>
  <si>
    <t>Implantação de Sistemas de Abastecimento de Água (Rede de Distribuição e Ligações) na localidade de Santa Maria e Jitirana (Complemento)</t>
  </si>
  <si>
    <t>SAO JOSE DA VITORIA</t>
  </si>
  <si>
    <t>Ato dezembro Não Publicado</t>
  </si>
  <si>
    <t>Iluminação pública no acesso à sede</t>
  </si>
  <si>
    <t>SETUR</t>
  </si>
  <si>
    <t>Elaborar projeto para Revitalização da Represa</t>
  </si>
  <si>
    <t>Elaborar projeto para Construção do Portal para o Município</t>
  </si>
  <si>
    <t>Elaborar projeto para  Sistema de Abastecimento de Água na Localidade Matuns</t>
  </si>
  <si>
    <t>Elaborar Projeto para Construção de Centro de Comercialização de Produtos da Agricultura Familiar e Artesanato (BR.101)</t>
  </si>
  <si>
    <t>Celebrar Convênio com Município para Reforma e Mobiliário para Centro Integrado Cristo Redentor</t>
  </si>
  <si>
    <t>SAO GONCALO DOS CAMPOS</t>
  </si>
  <si>
    <t>IMPLANTAÇÃO DE REDE PARA ABASTECIMENTO DO POVOADO DE BOM JARDIM, BOM SUCESSO, CANDEAL E CRUZEIRO</t>
  </si>
  <si>
    <t>IMPLANTAÇÃO DE SISTEMA SIMPLIFICADO DE ABASTECIMENTO DE ÁGUA NA LOCALIDADE DE COCÃO (13KM DA SEDE)</t>
  </si>
  <si>
    <t>CONTRATO CONTEMPLA A IMPLANTAÇÃO DE 42 SISTEMAS DE ABASTECIMENTO DE ÁGUA</t>
  </si>
  <si>
    <t>REFORMA E REQUALIFICAÇÃO DO PRÉDIO EXISTENTE DO COLÉGIO ESTADUAL DE TEMPO INTEGRAL DE SÃO GONÇALO DOS CAMPOS-BA.</t>
  </si>
  <si>
    <t>ELABORAÇÃO DE PROJETO PARA RECUPERAÇÃO DA BARRAGEM DE AFLIGIDOS</t>
  </si>
  <si>
    <t>Ampliação do Sistema Produtor e Adutor do Sistema 
Integrado de Abastecimento de Água (SIAA) para 
beneficiar os municípios de Feira de Santana, 
Santanópolis, Conceição da Feira, São Gonçalo dos 
Campos, Tanquinho e Santa Bárbara (3ª Etapa)</t>
  </si>
  <si>
    <t>Implantação de Sistema Simplificado de Abastecimento 
de Água, beneficiando a localidade Cocão (13 Km da 
Sede)</t>
  </si>
  <si>
    <t>Pavimentação em CBUQ na Rodovia: BA.501 no Trecho: 22/04/2026
Acesso à BA.502</t>
  </si>
  <si>
    <t>Modernização do Sistema de Iluminação Pública da BA_x0002_502, Trecho: da Estação de Tratamento de água do 
Tomba até o Distrito de Tapera – (São Gonçalo)</t>
  </si>
  <si>
    <t>Pavimentação em Paralelepípedo na sede</t>
  </si>
  <si>
    <t xml:space="preserve">Implantação do Programa Conecta Bahia 02 pontos, Praça da Matriz e na Praça da Estação
</t>
  </si>
  <si>
    <t>SAO GABRIEL</t>
  </si>
  <si>
    <t>PAVIMENTAÇÃO EM TSD - PITIAL - GAMELEIRA DO JACARÉ</t>
  </si>
  <si>
    <t>Publicar Edital de Licitação para Pavimentação em TSD, no município de São Gabriel, Trecho: Pitial - Gameleira do Jacaré</t>
  </si>
  <si>
    <t>SAO FRANCISCO DO CONDE</t>
  </si>
  <si>
    <t>EXECUÇÃO DAS OBRAS DE AMPLIAÇÃO DO SISTEMA INTEGRADO DE ABASTECIMENTO DE ÁGUA DO RECÔNCAVO - 3ª ETAPA</t>
  </si>
  <si>
    <t>SAO FELIX DO CORIBE</t>
  </si>
  <si>
    <t>Pavimentação Asfáltica em TSD, Trecho: São Félix do Coribe – Povoado de Mozondó</t>
  </si>
  <si>
    <t xml:space="preserve">PAVIMENTAÇÃO EM PARALELEPÍPEDO DE DIVERSAS RUAS DA SEDE </t>
  </si>
  <si>
    <t xml:space="preserve">CONSTRUÇÃO DA CAPELA E AMPLIAÇÃO DO CEMITÉRIO </t>
  </si>
  <si>
    <t>NOVA SEDE DO COLÉGIO ESTADUAL DE TEMPO INTEGRAL RIO CORRENTE (92ª UNIDADE DA BAHIA)</t>
  </si>
  <si>
    <t>CELEBRAR CONVÊNIO COM MUNICÍPIO DE SÃO FÉLIX DO CORÍBE PARA REFORMA UBS VI – EUDARIO DA SILVA DANTAS</t>
  </si>
  <si>
    <t>AUTORIZA CELEBRAR CONVÊNIO</t>
  </si>
  <si>
    <t>CELEBRAR CONVÊNIO COM MUNICÍPIO DE SÃO FÉLIX DO CORÍBE PARA REFORMA DE  04 UBS - UBS V – JURACI FRANCISCO DA SILVA</t>
  </si>
  <si>
    <t>Elaborar Projeto para Sinalização Horizontal e Vertical de Ruas no Centro da Cidade</t>
  </si>
  <si>
    <t>CELEBRAR CONVÊNIO COM MUNICÍPIO DE SÃO FÉLIX DO CORÍBE PARA REFORMA DE UBS - UNIDADE FRANCISCO ALVES – CENTRO</t>
  </si>
  <si>
    <t>Contratação da Execução das Obras de Extensão de Rede Elétrica para Iluminação Pública na Entrada da Cidade, Trecho: Sentido a Bom Jesus da Lapa – Estádio – Cemitério</t>
  </si>
  <si>
    <t>Elaboração do Projeto de Sinalização Vertical e Horizontal de Trânsito no município de São Félix do Coribe</t>
  </si>
  <si>
    <t>Fortalecimento das Cadeias Produtivas do Leite, da Mandioca e da Galinha Caipira</t>
  </si>
  <si>
    <t>Pavimentação Asfáltica em TST e Duplicação da Avenida Luís Eduardo Magalhães</t>
  </si>
  <si>
    <t>PAVIMENTAÇÃO DE CBUQ NOS ACESSOS À RODOVIA BR.349, NO ÂMBITO DO PROGRAMA BAHIA EM MOVIMENTO, TRECHOS: ACESSO AV. ERNESTO GEISEL (1,63KM) E ACESSO RUA LUCINEIA GUIMARÃES (295M)</t>
  </si>
  <si>
    <t xml:space="preserve">CONTRATO </t>
  </si>
  <si>
    <t>SAO FELIX</t>
  </si>
  <si>
    <t>CONSTRUÇÃO DO CENTRO DE ABASTECIMENTO</t>
  </si>
  <si>
    <t>SAO FELIPE</t>
  </si>
  <si>
    <t>REFORMA DA UBS -  CIRILO DOS SANTOS</t>
  </si>
  <si>
    <t>REFORMA DA UBS - INOCÊNCIO BARBOSA DE CARVALHO</t>
  </si>
  <si>
    <t>AMPLIAÇÃO DO SISTEMA DE ILUMINAÇÃO EM LED DO ESTÁDIO</t>
  </si>
  <si>
    <t>REFORMA DA UBS - GERMANA EUFROSINA</t>
  </si>
  <si>
    <t>Quadra Coberta na Escola Municipal Dr. Jorge Augusto Novis - Vila Caraípe, na Sede</t>
  </si>
  <si>
    <t>Implantação de Sistema Simplificado de Abastecimento de Água, beneficiando a localidade de Canabrava (40km da Sede)</t>
  </si>
  <si>
    <t>Elaborar Projeto para Pavimentação em TSD na Rodovia BA-496, Trecho: Povoado de Sodoma (Muniz Ferreira) – Povoado de Caboclo (São Felipe)</t>
  </si>
  <si>
    <t>PROJETO PARA AMPLIAÇÃO DO SISTEMA INTEGRADO DE ABASTECIMENTO DE ÁGUA DA ZONA FUMAGEIRA E DE MURITIBA</t>
  </si>
  <si>
    <t>PROJETO EM ANDAMENTO, PREVISTO A CONCLUSÃO EM 30/06/2026</t>
  </si>
  <si>
    <t>REFORMA E AMPLIAÇÃO DO PARQUE DO GADO (FEIRA LIVRE)
SEI 035.7392.2025.0002289-80</t>
  </si>
  <si>
    <t>PROJETO NA CONDER, EQUIPE SEAGRI VERIFICAR LOCAL E CONDIÇÕES JUNTAMENTE COM O MUNÍCIPIO EM AÇÃO CONJUNTA COM A ADAB E SDR</t>
  </si>
  <si>
    <t>REFORMA DA COMPANHIA DE POLÍCIA MILITAR.</t>
  </si>
  <si>
    <t>SSP REFORMAR AS UNIDADES DA POLÍCIA MILIAR E CIVIL.</t>
  </si>
  <si>
    <t>SAO DOMINGOS</t>
  </si>
  <si>
    <t>Ampliação com modernização do Centro Estadual de Educação Profissional – CEEP do Semiárido</t>
  </si>
  <si>
    <t>Campo de Futebol na Escola Municipal Professora Valdete Ramos de Oliveira, parte integrante do Convênio para construção de um campo de futebol na Escola Municipal Professora Valdete Ramos de Oliveira e uma quadra poliesportiva coberta no Educandário Elza</t>
  </si>
  <si>
    <t>Autoriza a SEC, junto ao município de São Domingos, a dar início às obras de Construção de quadra poliesportiva coberta na Escola Municipal Lucindo Francisco Dias</t>
  </si>
  <si>
    <t>PAVIMENTAÇÃO EM PARALELEPÍPEDOS EM VIAS DA SEDE</t>
  </si>
  <si>
    <t>Pavimentação de Ruas nos Acessos às Escolas de Tempo Integral</t>
  </si>
  <si>
    <t>Pavimentação em CBUQ na Rodovia BA-416, Trecho: Acesso à BA-416 – Distrito de Santo Antônio</t>
  </si>
  <si>
    <t>Modernização no Centro Estadual de Educação Profissional do Semiárido</t>
  </si>
  <si>
    <t>Adequação da Unidade Industrial de Laticínios, aquisição de máquinas e equipamentos</t>
  </si>
  <si>
    <t>Construção do Hospital Municipal de São Domingos, no município
de São Domingos/BA.</t>
  </si>
  <si>
    <t>Construção do Hospital Municipal de São Domingos</t>
  </si>
  <si>
    <t>Pavimentação em diversas ruas da Sede, Distrito de Santo Antônio e Povoado de Morro Branco</t>
  </si>
  <si>
    <t>Construção
de Praça no Povoado Sítio Novo, Município de São Domingos - Bahia</t>
  </si>
  <si>
    <t>SAO DESIDERIO</t>
  </si>
  <si>
    <t>CONSTRUÇÃO DE HOSPITAL</t>
  </si>
  <si>
    <t>Construção do Sistema Simplificado de Abastecimento de Água da Localidade de Estiva do Sitio (16km da Sede)</t>
  </si>
  <si>
    <t>Adotar as providências para Contratação do Projeto Básico de Engenharia para Implantação do Sistema de Esgotamento Sanitário - SES de São Desidério</t>
  </si>
  <si>
    <t>Construção do Sistema Simplificado de Abastecimento de Água da Localidade de Ilha do Vitor (16km da Sede)</t>
  </si>
  <si>
    <t>Elaborar Projeto para Pavimentação da Rodovia BA.462, Trecho: São Desidério - Catolândia</t>
  </si>
  <si>
    <t>Adotar as Providências para Construção do Novo Hospital e Maternidade Municipal Nossa Senhora Aparecida, na Sede</t>
  </si>
  <si>
    <t>CONSTRUÇÃO DO NOVO HOSPITAL MUNICIPAL NA SEDE</t>
  </si>
  <si>
    <t>AUTORIZADO. O MUNICÍPIO VAI USAR O MODELO DE PROJETO DA SESAB - 74 LEITOS COM ÁREA DE 30 METROS. VAI INVESTIR 25 MILHÕES E O RESTANTE O GOVERNO DO ESTADO VAI FAZER CONVÊNIO. SESAB REUNIR-SE COM A GESTÃO DO MUNICÍPIO NO DIA 24/09/2025 ÀS 9H30.</t>
  </si>
  <si>
    <t>Implantação de Unidade de Processamento de Derivados de Mandioca na Comunidade C	beceira Grande (25 km d Sede)</t>
  </si>
  <si>
    <t>Centro Territorial de Educação Profissional Bento Alves das Neves de São Desidério</t>
  </si>
  <si>
    <t>Implantação do Projeto Conecta Bahia, com a Instalação de Wi-fi  no Mercado Municipal de São Desidério e Praça Abelardo Alencar</t>
  </si>
  <si>
    <t>Implantação de Sistema de Energia Solar Fotovoltaica Conectado à Rede no C.E. Manoel Macedo e C.E. Bento Alves das Neves_x000D_ - Lote 01</t>
  </si>
  <si>
    <t>Melhorias e Ampliação do Sistema de Abastecimento de Água da Sede e do Bairro Tangará</t>
  </si>
  <si>
    <t>SANTO ESTEVAO</t>
  </si>
  <si>
    <t>Construção de Espelho D’água na Orla do Rio Paraguaçu, localidade de Porto Castro Alves (2ª Etapa) (11KM DA SEDE)</t>
  </si>
  <si>
    <t>Pavimentação em TSD na Rodovia Acesso , Trecho: Estrada da Boiadeira no Municipio.</t>
  </si>
  <si>
    <t>REPAROS DO HOSPITAL MUNICIPAL DR. JOÃO BORGES DE CERQUEIRA</t>
  </si>
  <si>
    <t>AUTORIZA CELEBRAR CONVÊNIO - SEI 019.5120.2025.0035236-72</t>
  </si>
  <si>
    <t>Pavimentação em Paralelepípedo no Bairro Ladeira Vermelha na Sede</t>
  </si>
  <si>
    <t>IMPLANTAÇÃO DO SISTEMA DE ESGOTAMENTO SANITÁRIO COM ADENSAMENTO NA BACIA “E” E CONSTRUÇÃO DE ESTAÇÃO ELEVATÓRIA DE ESGOTO – EEE</t>
  </si>
  <si>
    <t>MODERNIZAÇÃO DO COLÉGIO ESTADUAL DE TEMPO INTEGRAL DE SANTO ESTEVÃO-BA.</t>
  </si>
  <si>
    <t>INAUGURADO</t>
  </si>
  <si>
    <t>REQUALIFICAÇÃO DA ORLA DO RIO PARAGUAÇU, LOCALIDADE DE PORTO CASTRO ALVES (11KM DA SEDE)</t>
  </si>
  <si>
    <t>MODERNIZAÇÃO DO COLÉGIO ESTADUAL DE TEMPO INTEGRAL PROFESSORA EDITE FERREIRA FONSECA</t>
  </si>
  <si>
    <t>DRENAGEM URBANA DE ÁGUAS PLUVIAIS DO CONJUNTO HABITACIONAL ALDAIR MIRANDA DE CABRAL NO BAIRRO CAMINHO DO OESTE</t>
  </si>
  <si>
    <t>IMPLANTAÇÃO DE SISTEMA DE ABASTECIMENTO DE ÁGUA PARA ATENDER A COMUNIDADE DE BOA VISTA E REGIÃO E REFORÇO NAS COMUNIDADES DE MODELO, VIRAÇÃO E LAJEDO (5KM DA SEDE)</t>
  </si>
  <si>
    <t>IMPLANTAÇÃO DE UNIDADE DE BENEFICIAMENTO DE MEL NA FAZENDA QUEBRADAS/ENCRUZO (9 KM DA SEDE)</t>
  </si>
  <si>
    <t>PAVIMENTAÇÃO EM PARALELEPÍPEDOS NO DISTRITO DE ANTAS (7KM DA SEDE), NOS TRECHOS: TRECHO 1: RUA PROJETADA 01 E 02; TRECHO 2: RUA PROJETADA 02 E TRAVESSA DA RUA PROJETADA 02</t>
  </si>
  <si>
    <t>NÚCLEO ESPECIAL DE ATENDIMENTO À MULHER – NEAM DE SANTO ESTEVÃO</t>
  </si>
  <si>
    <t xml:space="preserve">Pavimentação em TSD, Trecho: Acesso à BR-116 - Povoado de Várzea da Casa – Santo Estevão </t>
  </si>
  <si>
    <t>Pavimentação em TSD e Paralelo, Trecho: Entroncamento da BR.116 – Acesso ao Povoado de Paiaiá</t>
  </si>
  <si>
    <t xml:space="preserve">Construção de Núcleo de Canoagem no Município de Santo Estevão </t>
  </si>
  <si>
    <t xml:space="preserve">Drenagem no Bairro Urbis e Rua Alcides Fonseca Gesteira na Sede  </t>
  </si>
  <si>
    <t>SANTO ANTONIO DE JESUS</t>
  </si>
  <si>
    <t>Pavimentação em CBUQ / Pavimentação em Paralelepípedo. RODOVIA: BA-S/C 
TRECHOS: Entronc. BR-101 – Acesso ao Alto do Santo Antônio
EXTENSÃO: 2,75 km</t>
  </si>
  <si>
    <t>Pavimentação em CBUQ no Trecho: Entroncamento da Rodovia BR-101 Acesso ao alto do Santo Antônio no municipio de Santo Antônio de Jesus</t>
  </si>
  <si>
    <t>Implantação do Sistema de Abastecimento de Água – SAA da Localidade de Oiti (São Bartolomeu) (15 km da Sede)</t>
  </si>
  <si>
    <t>Implantação do Sistema de Abastecimento de Água para a Localidade Comum do Rio da Dona (15 km da Sede)</t>
  </si>
  <si>
    <t>CONSTRUÇÃO DO NOVO COLÉGIO ESTADUAL DE TEMPO INTEGRAL PROFESSOR CLÓVIS EZEQUIEL DOS SANTOS.</t>
  </si>
  <si>
    <t>CONSTRUÇÃO DE UMA ESCOLA DE 10 SALAS E QUADRA POLIESPORTIVA COBERTA NA SEDE</t>
  </si>
  <si>
    <t>MODERNIZAÇÃO DO CENTRO TERRITORIAL DE EDUCAÇÃO PROFISSIONAL DO RECÔNCAVO - CETEP DO RECÔNCAVO</t>
  </si>
  <si>
    <t>CONSTRUÇÃO DO NÚCLEO ESPECIALIZADO DE ATENDIMENTO À MULHER (NEAM)</t>
  </si>
  <si>
    <t>ELABORAÇÃO DO PROJETO BÁSICO PARA AMPLIAÇÃO DO SISTEMA DE ESGOTAMENTO SANITÁRIO (SES) DE SANTO ANTÔNIO DE JESUS</t>
  </si>
  <si>
    <t>CONSTRUÇÃO DE SISTEMA INTEGRADO DE ABASTECIMENTO DE ÁGUA NAS LOCALIDADES PONTO CHIC, PONTO CHIC DOIS, JENIPAPO E RONCO DÁGUA, MUNICÍPIO MUNIZ FERREIRA; E A LOCALIDADE SÍTIO RIACHO DA TREMPE (15 KM DA SEDE)</t>
  </si>
  <si>
    <t>SISTEMA EM OPERAÇÃO COM UM GRUPO GERADOR. QUANTO A ENERGIZAÇÃO PELA COELBA DEPENDE DA LICENÇA AMBIENTAL QUE ESTÁ EM ANÁLISE NO INEMA</t>
  </si>
  <si>
    <t>EXTENSÃO DE REDE DE ABASTECIMENTO DE ÁGUA PARA OS POVOADOS DE GAMELEIRA, CANTA GALO, MINA DO SAPÉ E CUSCUZ (18KM DA SEDE)</t>
  </si>
  <si>
    <t>EXTENSÃO DE REDE DE ABASTECIMENTO DE ÁGUA PARA O POVOADO MINA DO ONHA (20KM DA SEDE)</t>
  </si>
  <si>
    <t>SANTO AMARO</t>
  </si>
  <si>
    <t>Deflagrar Processo Licitatório para execução de projeto executivo e obras de Contenção de Encosta na Rua H, Bairro Candolândia, no Município de Santo Amaro</t>
  </si>
  <si>
    <t>Autoriza Deflagrar Processo Licitatório (COMPROMISSO DE AGENDA EM SALVADOR)</t>
  </si>
  <si>
    <t>SECULT</t>
  </si>
  <si>
    <t>Autorizo Deflagrar Processo Licitatório para Contratação da Empresa objetivando a Elaboração de Projeto para Restauro do Centro Cultural da Casa do Samba de Santo Amaro</t>
  </si>
  <si>
    <t>AUTORIZA PROCEDIMENTO LICITATÓRIO</t>
  </si>
  <si>
    <t>NOVA SEDE DO COLÉGIO ESTADUAL DE TEMPO INTEGRAL TEODORO SAMPAIO.</t>
  </si>
  <si>
    <t>IMPLANTAÇÃO DO SISTEMA INTEGRADO DE ABASTECIMENTO DE ÁGUA (SIAA) DE OLIVEIRA DOS CAMPINHOS, CANOAS E TANQUE DE SENZALA</t>
  </si>
  <si>
    <t>RETOMADA DAS OBRAS DAS 464 UNIDADES HABITACIONAIS DO RESIDENCIAL JONALDO MACHADO - MINHA CASA MINHA VIDA.</t>
  </si>
  <si>
    <t>GOVERNO ESTADUAL: R$12.227.122,16/ GOVERNO FEDERAL: R$3.633.387,72</t>
  </si>
  <si>
    <t>684 UNIDADES HABITACIONAIS DOS CONJUNTOS RESIDENCIAIS VIDA NOVA SACRAMENTO E VIDA NOVA SANTO AMARO.</t>
  </si>
  <si>
    <t>INVESTIMENTO: R$45.908.000,00</t>
  </si>
  <si>
    <t>PAVIMENTAÇÃO ASFÁLTICA (CBUQ) DE VIAS, CONSTRUÇÃO DE PONTE SOBRE O RIO SUBAÉ E OBRAS DE DRENAGEM.</t>
  </si>
  <si>
    <t>IMPLANTAÇÃO DA ESTAÇÃO DE TRATAMENTO DE LODO DO SISTEMA INTEGRADO DE ABASTECIMENTO DE ÁGUA DE SANTO AMARO X SAUBARA</t>
  </si>
  <si>
    <t>POPULAÇÃO BENEFICIADA: 36.028 HABITANTES</t>
  </si>
  <si>
    <t>ADENSAMENTO DO SISTEMA DE ESGOTAMENTO SANITÁRIO – SES DE CANDEIAS, SANTO AMARO E MADRE DE DEUS.</t>
  </si>
  <si>
    <t>IMPLANTAÇÃO DAS ESTAÇÕES ELEVATÓRIAS DE ESGOTO E REDES COLETORAS, NO EMPREENDIMENTO RESIDENCIAL JONALDO MACHADO DO CARMO I, PARA INTERLIGAÇÃO AO SISTEMA DE ESGOTAMENTO SANITÁRIO DE SANTO AMARO.</t>
  </si>
  <si>
    <t>IMPLANTAÇÃO DA FÁBRICA DE DERIVADOS DA MANDIOCA NA COMUNIDADE DE NOVA CONQUISTA</t>
  </si>
  <si>
    <t>PAVIMENTAÇÃO ASFÁLTICA NOS BAIRROS BANGALA, CENTRO, CAIEIRA, POLIVALENTE,DERBA, NOVA SANTO AMARO E DISTRITO DE ACUPE, DISTRITO OLIVEIRAS DOS CAMPINHOS.</t>
  </si>
  <si>
    <t>SANTANOPOLIS</t>
  </si>
  <si>
    <t>Pavimentação em TSD, CBUQ e Paralelepípedo da Travessia Urbana Santanópolis, Contemplando Diversos Trechos (BA - 504 (Rumo II) – Pov. Salgado - (1,2km); Pov. Salgado – Pov. Alecrim - (1,4km); Pov. Alecrim – Pov. Taperinha - (1,4km); Pov. Taperinha -  Pov. Brejo - (0,7 km); Brejo – Tapera - (0,55km); Pov. Tapera – Pov. Alto Alegre - (2,75km)).</t>
  </si>
  <si>
    <t>Construção de cobertura, arquibancada, vestiário e realização da pintura da quadra na Escola Municipal José Tavares Filho,  no Povoado Rumo</t>
  </si>
  <si>
    <t>Construção de Escola com 06 Salas, na Sede</t>
  </si>
  <si>
    <t>Adotar as Providências para Construção de Unidade Básica de Saúde - UBS na Comunidade da Jurema dos Milagres</t>
  </si>
  <si>
    <t>Adotar as Providências para Cobertura do Mercado Municipal</t>
  </si>
  <si>
    <t>Implantação de Unidade de Beneficiamento de Mandioca no povoado de Sítio Ceilão</t>
  </si>
  <si>
    <t>PAVIMENTAÇÃO EM PARALELEPÍPEDO DO ACESSO AO COLÉGIO ESTADUAL DE TEMPO INTEGRAL JOSÉ ANTÔNIO DE ALMEIDA</t>
  </si>
  <si>
    <t>ASSINATURA DE CONVÊNIO PARA CONSTRUÇÃO DE ESCOLA COM 06 SALAS, NA SEDE (PRAÇA JOÃO NERY)</t>
  </si>
  <si>
    <t>Compromisso assumido em agenda (Discurso)</t>
  </si>
  <si>
    <t>Adotar as Providências para Reforma e Ampliação da Creche Municipal José Tavares Filho</t>
  </si>
  <si>
    <t>SERIN</t>
  </si>
  <si>
    <t>construção de cobertura, arquibancada, vestiário e realização da pintura da quadra localizada na
Escola Municipal Lauro de Freitas, no Povoado Quilombo.</t>
  </si>
  <si>
    <t>Cobertura para Quadra da Escola Municipal Lauro de Freitas</t>
  </si>
  <si>
    <t xml:space="preserve"> Reforma e Ampliação da Creche Municipal José Tavares Filho</t>
  </si>
  <si>
    <t>SANTANA</t>
  </si>
  <si>
    <t>TSD Serra de Altaneira a Umburanas</t>
  </si>
  <si>
    <t>ACORDO CONSORCIAL</t>
  </si>
  <si>
    <t>Pavimentação em TSD na Rodovia BA.575, Trecho: Distrito de Porto Novo - Entroncamento BA.172 – Santana</t>
  </si>
  <si>
    <t>Requalificação do Aeródromo de Santana</t>
  </si>
  <si>
    <t>Reforma e Ampliação da Escola Municipal Clebeson Andrade de Jesus (antiga Escola Municipal Antônio Carlos Magalhães)</t>
  </si>
  <si>
    <t>Extensão de Rede para atender pontos de Iluminação Pública, trecho: Entre o Parque de Exposições Manoel Cardoso, passando pelo Trevo Entrada da Cidade até a Subestação/Povoado Pauzinho I</t>
  </si>
  <si>
    <t>Pavimentação em Paralelepípedo em vias do Povoado de Gameleira (8 Km da Sede)</t>
  </si>
  <si>
    <t>Horta Comunitária no Bairro São Geraldo, fruto do Projeto “Santana Sustentável”</t>
  </si>
  <si>
    <t>ACESSO A ÁGUA POTÁVEL PARA DIVERSAS COMUNIDADES; FALTANDO 30% DO SISTEMA DE ABASTECIMENTO DE BAIXA FUNDA NO MUNICÍPIO DE SANTANA.</t>
  </si>
  <si>
    <t>SIHS REUNIR-SE COM A EMBASA E MUNICÍPIO NO DIA 08/04/2025 ÀS 14H PARA TRATAR DO SISTEMA DE ABASTECIMENTO DE ÁGUA DO MUNICÍPIO.</t>
  </si>
  <si>
    <t>AJUSTE DA PRESTAÇÃO DE CONTAS DA BARRAGEM
AJUSTES NO MERCADO MUNICIPAL</t>
  </si>
  <si>
    <t>CAR RECEPCIONAR AS DEMANDAS DO MUNICÍPIO E TRATAR CONFORME NECESSIDADE EMERGENCIAL E APRESENTAR AO GABINETE DO GOVERNADOR OS PRÓXIMOS PASSOS TRATADOS</t>
  </si>
  <si>
    <t>Requalificação de Unidade de Beneficiamento de Frutas no Loteamento Amaralina</t>
  </si>
  <si>
    <t>PLEITO EM ABERTO</t>
  </si>
  <si>
    <t>Pavimentação em Paralelepípedos de Diversas Ruas no Distrito de Porto Novo (35km da Sede)</t>
  </si>
  <si>
    <t xml:space="preserve">	Obra de Ciclovia da Avenida Plácido Cardoso, na sede do Município</t>
  </si>
  <si>
    <t>Implantação de Sistema de Energia Solar Fotovoltaica Conectado à Rede na Unidade Escolar em Tempo Integral - Lote 01</t>
  </si>
  <si>
    <t xml:space="preserve">	Construção de Ponte sobre Afluente do Rio das Cauãs na Rodovia BA 576 – Santana</t>
  </si>
  <si>
    <t xml:space="preserve">	Reforma e Revitalização do Estádio Municipal Edson Alkmin da Cunha localizado na Rua Manoel Joaquim Alves no município</t>
  </si>
  <si>
    <t>Construção do Sistema de Abastecimento de Água da localidade de Cipó (09 km da Sede)</t>
  </si>
  <si>
    <t>Construção de Sistema Simplificado de Abastecimento de Água na localidade de Baixa de João Vêncio (04 km da Sede)</t>
  </si>
  <si>
    <t xml:space="preserve">	Construção do Sistema Integrado de Abastecimento de Água da localidade de Umburanas (18 km da Sede)</t>
  </si>
  <si>
    <t>Construção do Sistema Simplificado de Abastecimento de Água na localidade de Cedro do Corrente (63 km da Sede)</t>
  </si>
  <si>
    <t>Construção de Sistema Simplificado de Abastecimento de Água na localidade de Atoleiro (20km da Sede)</t>
  </si>
  <si>
    <t>Construção do Sistema Integrado de Abastecimento de Água da localidade de Missão ( 17 km da Sede)</t>
  </si>
  <si>
    <t>Extensão de Redes e Ligações de Água nos Povoados de Tapera, Curral Novo e Ludovico</t>
  </si>
  <si>
    <t>Extensão de Rede de Abastecimento de Água para as Localides de Barreiro Fundo, Lagoa Dos Cavalos, Patos, Tataíra, Baraúna, Barreiro Fundo, Missão, Mamão, Barreirinho, Baixa Funda: Baixa Funda, Lagoa Das Pedrinhas, Estaleiro, Bate Carro e Caracol dos Caboc</t>
  </si>
  <si>
    <t>Projeto de ampliação do SIAA Santana</t>
  </si>
  <si>
    <t>SANTALUZ</t>
  </si>
  <si>
    <t>REFORMA E REVITALIZAÇÃO DA PRAÇA EM UMA VILA GASTRONOMICA LOCALIZADA NO DISTRITO DO PEREIRA</t>
  </si>
  <si>
    <t>PAVIMENTAÇÃO DE ACESSO À ETIB</t>
  </si>
  <si>
    <t>Deflagrar Processo Licitatório para Ampliação com Modernização do Colégio Estadual de Tempo Integral José Leitão</t>
  </si>
  <si>
    <t>Deflagrar Processo Licitatório para Modernização do Centro Estadual de Educação Profissional do Campo Paulo Freire</t>
  </si>
  <si>
    <t>Deflagrar Processo Licitatório para Modernização do Colégio Estadual do Campo de Tempo Integral Necy Novaes - Distrito de Pereira (63 km da Sede)</t>
  </si>
  <si>
    <t>PAVIMENTAÇÃO NO ACESSO AO COLÉGIO ESTADUAL DE TEMPO INTEGRAL NECY NOVAES NO DISTRITO DE PEREIRA</t>
  </si>
  <si>
    <t>Deflagrar Processo Licitatório para Implantação de Sistema de Abastecimento de Água na localidade de Serra Branca (19km da Sede)</t>
  </si>
  <si>
    <t>Elaborar Projeto para Pavimentação em CBUQ, Trecho: Santaluz - Várzea da Pedra</t>
  </si>
  <si>
    <t>Requalificação da Unidade de Processamento de Mel</t>
  </si>
  <si>
    <t>SANTA TERESINHA</t>
  </si>
  <si>
    <t>CONSTRUÇÃO DE ESTÁDIO</t>
  </si>
  <si>
    <t>Autorizo para SEINFRA/SIT emitir Ordem de Serviço Pavimentação em CBUQ, Trechos:  Acessos ao Entronc. BA.120 - Monte Cruzeiro (Elísio Medrado) – Entronc. BA.120 – Pedra Branca (Santa Terezinha)</t>
  </si>
  <si>
    <t>CONTRATO COM A ASSOCIAÇÃO COMUNITÁRIA DE LAGOA DO CANTO, PARA CONSTRUÇÃO DO RESIDENCIAL NOSSA GENTE, COM 50 UNIDADES HABITACIONAIS, NO MUNICÍPIO DE SANTA TEREZINHA, NO ÂMBITO DO PROGRAMA MINHA CASA MINHA VIDA - ENTIDADES</t>
  </si>
  <si>
    <t>COMPROMISSO ASSUMIDO EM AGENDA - ASSINA TERMO DE COMPROMISSO</t>
  </si>
  <si>
    <t>CONSTRUÇÃO DA SEDE DE ATENDIMENTO MULTIDISCIPLINAR</t>
  </si>
  <si>
    <t>PROCESSO SEI: 011.16327.2022.0075538-74. SITUAÇÃO DO SEI: DIRETORIA GERAL - SEC/DG/ASTEC. PLEITO AUTORIZADO EM COMÍCIO PELO ENTÃO GOVERNADOR RUI COSTA</t>
  </si>
  <si>
    <t>CONSTRUÇÃO DA ARENINHA NO ALECRIM</t>
  </si>
  <si>
    <t>PROJETO: DA SUDESB. PROCESSO SEI: 069.1486.2023.0004366-14. SITUAÇÃO SEI: NÚCLEO DE CONTRATOS E CONVÊNIOS. COLOCOU ATÉ PLACA E PAROU, NUNCA FOI A FRENTE. PLEITO AUTORIZADO EM COMÍCIO PELO ENTÃO GOVERNADOR RUI COSTA</t>
  </si>
  <si>
    <t>REQUALIFICAÇÃO DA UNIDADE DE BENEFICIAMENTO DE MANDIOCA NA LOCALIDADE DE CERCADINHO (10 KM DA SEDE)</t>
  </si>
  <si>
    <t>PREFEITO TEM QUE TER CONHECIMENTO. ASSOCIAÇÃO LIGADA AO EX-PREFEITO AILTON E AO DEP. AFONSO FLORENCE. PENDÊNCIA COELBA. PREVISÃO DE CONCLUSÃO 30/11/23</t>
  </si>
  <si>
    <t>ELABORAÇÃO DO PROJETO BÁSICO PARA IMPLANTAÇÃO DO SISTEMA DE ESGOTAMENTO SANITÁRIO (SES) DE SANTA TERESINHA</t>
  </si>
  <si>
    <t>PREVISÃO 30/12/23</t>
  </si>
  <si>
    <t>PAVIMENTAÇÃO EM PARALELEPÍPEDO DAS RUAS TRECHO 01,02,03,04 E 05 NO DISTRITO DE</t>
  </si>
  <si>
    <t>EM CONCLUSÃO 30/12/23. ATRASO NO REPASSE DA CONDER. SECRETÁRIO LUIZ CAETANO TRATARÁ COM TRINDADE</t>
  </si>
  <si>
    <t>AMPLIAÇÃO E REFORMA DO MERCADO MUNICIPAL</t>
  </si>
  <si>
    <t>PREVISÃO PARA DEZEMBRO. GOVERNADOR DEVERÁ IR</t>
  </si>
  <si>
    <t xml:space="preserve">EXTENSÃO DE REDE PARA ABASTECIMENTO DE ÁGUA DAS LOCALIDADES DE COCA COLA E ADJACÊNCIAS, LOCALIZADAS NOS MUNICÍPIOS DE SANTA TERESINHA E ELÍSIO MEDRADO </t>
  </si>
  <si>
    <t>MUNICÍPIO MUITO SECO</t>
  </si>
  <si>
    <t>Pavimentação em Paralelepípedo com Drenagem Superficial no Loteamento Nova Santa Teresinha</t>
  </si>
  <si>
    <t>Execução de serviços para substituição de redes trechos das AATS do SIAA Paraguaçu em Santa Terezinha,  Itatim , Milagres e Nova Itarana</t>
  </si>
  <si>
    <t>PAVIMENTAÇÃO EM PARALELEPÍPEDO NO DISTRITO DE TAPERI</t>
  </si>
  <si>
    <t>INAGURADA</t>
  </si>
  <si>
    <t>IMPLANTAÇÃO DO SISTEMA SIMPLIFICADO DE ABASTECIMENTO DE ÁGUA NAS LOCALIDADES DE TABULEIRO DA PEDRA BRANCA, CERCADINHO DE CIMA E POÇO DO ARCO (14KM DA SEDE)</t>
  </si>
  <si>
    <t>SANTA RITA DE CASSIA</t>
  </si>
  <si>
    <t>PAVIMENTAÇÃO ASFÁLTICA EM VIAS DO BAIRRO SAMAMBAIA, NA SEDE</t>
  </si>
  <si>
    <t>Construção de Sistema Simplificado de Abastecimento de Água nas localidades Baixão do Tanque Um ou Sede Velha, Assentamento Antônio Conselheiro Nova Belmonte, Assentamento Três Mil, Assentamento Antônio Conselheiro, Assentamento Primavera Malhada do São J</t>
  </si>
  <si>
    <t>REQUALIFICAÇÃO DA PRAÇA DA QUADRA 03, BAIRRO BNH, NA SEDE</t>
  </si>
  <si>
    <t>Extensão de Rede para atender Pontos de Iluminação Pública, Trecho de acesso a cidade pela BA-451 até o trevo da BA-351</t>
  </si>
  <si>
    <t>Sistema Simplificado de Abastecimento de Água na localidade de Caraíbas de Melo (30 km da Sede)</t>
  </si>
  <si>
    <t>SISTEMA SIMPLIFICADO DE ABASTECIMENTO DE ÁGUA DA LOCALIDADE DE ENGENHO (55 KM DA SEDE)</t>
  </si>
  <si>
    <t>Extensão de Rede de Iluminação Pública, Trecho: Acesso da BA-451 até a imagem da Padroeira da Cidade</t>
  </si>
  <si>
    <t>Elaborar Projeto para Reforma do Hospital de Santa Rita de Cássia - Eurídice Santana</t>
  </si>
  <si>
    <t>Construção de Praça na Quadra 10, Bairro BNH, na Sede</t>
  </si>
  <si>
    <t>Pavimentação em TSD da Rodovia BA.351, Trecho: Povoado de Itiquira (Santa Rita de Cássia) - Povoado de Cercado (Mansidão)</t>
  </si>
  <si>
    <t>Implantação de Usina Solar Fotovoltaica na Unidade Escolar Centro Territorial de Educação Santa Rita de Cássia Conectado à Rede - Lote: 01</t>
  </si>
  <si>
    <t>Implantação de Sistema de Abastecimento de Água, na localidade de Assentamento Antonio Conselheiro (15 km da sede)</t>
  </si>
  <si>
    <t>Implantação de Sistema de Abastecimento de Água, na localidade de Assentamento Primavera Malhada do São João (35 km da sede)</t>
  </si>
  <si>
    <t>Implantação de Sistema de Abastecimento de Água, na localidade de Baixão do Tanque um ou Sede Velha (35 km da sede)</t>
  </si>
  <si>
    <t>Implantação de Sistema de Abastecimento de Água, na localidade de Assentamento dom Ricardo III (30 km da sede)</t>
  </si>
  <si>
    <t>Implantação de Sistema de Abastecimento de Água, na localidade de Assentamento Antônio Conselheiro Nova Belmonte (27 km da sede)</t>
  </si>
  <si>
    <t>Implantação de Sistema de Abastecimento de Água, na localidade de Baixão das Tabocas (38 km da sede)</t>
  </si>
  <si>
    <t>Implantação de Sistema de Abastecimento de Água, na localidade de Assentamento Três Mil (14 km da sede)</t>
  </si>
  <si>
    <t>Implantação de Sistema de Abastecimento de Água, na localidade de Barrocão de Baixo Dois (37 km da sede)</t>
  </si>
  <si>
    <t>Implantação de Sistema de Abastecimento de Água, na localidade de Tanque (37 km da sede)</t>
  </si>
  <si>
    <t>Implantação de Sistema de Abastecimento de Água, na localidade de Mandacarú (45 km da sede)</t>
  </si>
  <si>
    <t>Implantação de Sistema de Abastecimento de Água, na localidade de Assentamento Primavera/Linha do Jacaré (46 km da sede)</t>
  </si>
  <si>
    <t>Implantação de Sistema de Abastecimento de Água, na localidade de Assentamento Arco Verde (43 km da sede)</t>
  </si>
  <si>
    <t>Implantação de Sistema de Abastecimento de Água, na localidade de Cabaceiro (28 km da sede)</t>
  </si>
  <si>
    <t>Implantação de Sistema de Abastecimento de Água, na localidade de Domingo Roçado (14Km da Sede)</t>
  </si>
  <si>
    <t>SANTA MARIA DA VITORIA</t>
  </si>
  <si>
    <t>Implantação do Sistema Integrado de Abastecimento de Água – SIAA de 10 Localidades no Município de Santa Maria da Vitória, no âmbito do Novo PAC</t>
  </si>
  <si>
    <t>Assina Ordem de Serviço (COMPROMISSO DE AGENDA EM SALVADOR)</t>
  </si>
  <si>
    <t>ADOTAR PROVIDÊNCIAS COM MUNICIOPIO PARA CONSTRUÇÃO DE NOVA UNIDADE DE CAPS III – CENTRO DE ATENÇÃO PSICOSSOCIAL NO MUNICÍPIO DE SANTA MARIA DA VITÓRIA</t>
  </si>
  <si>
    <t>PRAÇA PÚBLICA NO BAIRRO NOVA ESPERANÇA, SEDE</t>
  </si>
  <si>
    <t>CONSTRUÇÃO DA PRAÇA LOCALIZADA NO DISTRITO DE INHAÚMAS</t>
  </si>
  <si>
    <t>CONSTRUÇÃO DO SISTEMA INTEGRADO DE ABASTECIMENTO DE ÁGUA NAS LOCALIDADES DE INHAÚMAS, SUSSUARANA II, ANGICO, BRAZ E CAPÃO LEANDRO (36 KM DA SEDE)</t>
  </si>
  <si>
    <t>NÚCLEO ESPECIALIZADO DE ATENDIMENTO À MULHER (NEAM) DE SANTA MARIA DA VITÓRIA</t>
  </si>
  <si>
    <t>CONSTRUÇÃO DE SISTEMA DE ABASTECIMENTO DE ÁGUA NA LOCALIDADE QUEIMADAS.</t>
  </si>
  <si>
    <t>Adotar as providências para pavimentação em CBUQ, trecho: Santa Maria da Vitória – Trevo Água Quente – Furado de Pires</t>
  </si>
  <si>
    <t>Adotar as providências para pavimentação em CBUQ, Trecho: Povoado de Sussuarana - Povoado de Montevidinha</t>
  </si>
  <si>
    <t xml:space="preserve">NOVO HOSPITAL MUNICIPAL DR. JOSÉ BORBA </t>
  </si>
  <si>
    <t>Adotar as providências para Pavimentação de Acesso ao Centro Educacional Ivani Neri Bueno Marques, no Bairro Sambaíba, passando pela Policlínica Regional de Saúde, Polícia Civil e Militar, Hospital Municipal, Consórcio CIBARC, CETEP</t>
  </si>
  <si>
    <t>Adotar Providências para Pavimentação em Paralelepípedos em Vias Urbanas do Município</t>
  </si>
  <si>
    <t>REQUALIFICAÇÃO DA UNIDADE DO DETRAN DE SANTA MARIA DA VITÓRIA</t>
  </si>
  <si>
    <t>Pavimentação e Drenagem de Vias nos Povoados de Inhaúmas, Ponte Velha, Vila Catulé e São Lourenço</t>
  </si>
  <si>
    <t>Pavimentação em TSD na Rodovia BA 582, Trecho: Açudina/Santa Maria da Vitória – Canápolis</t>
  </si>
  <si>
    <t>Pavimentação em TSD, Trecho: Povoado de Sussuarana - Povoado de Montevidinha, no âmbito do Programa Bahia em Movimento</t>
  </si>
  <si>
    <t>Construção de duas OAE "Pontes" sobre afluente do Rio Corrente na  BA.582 , Trecho: BA.172 a Açudina - Santa Maria da Vitória</t>
  </si>
  <si>
    <t xml:space="preserve">	Construção de Ponte sobre Rio Guará “Rio do Meio”, Trecho: Acesso à BA-583 – Distrito de Silvania (Correntina)</t>
  </si>
  <si>
    <t>Construção de Ponte sobre o Rio Guará “Rio do Meio”, Trecho: Acesso a BA.583 - Comunidade de Mocambo</t>
  </si>
  <si>
    <t>Construção de Sistema de Abastecimento de Água na Localidade São Lourenço (18km da sede)</t>
  </si>
  <si>
    <t>Implantação de  Sistema de Abastecimento de Água na localidade de Maranhão (44km da sede)</t>
  </si>
  <si>
    <t>Implantação de  Sistema de Abastecimento de Água na localidade de Baixa do Juar (07 km da sede)</t>
  </si>
  <si>
    <t>Construção de Sistema de Abastecimento de Água na localidade de Porco Branco 1 (44km da sede)</t>
  </si>
  <si>
    <t>R$            315.000,00 </t>
  </si>
  <si>
    <t>Reforma do Sistema Integrado de Abastecimento de Água nas localidades de Caniveta, Barrinha da Caniveta e Lajes  (65 km da Sede)</t>
  </si>
  <si>
    <t xml:space="preserve">Convênio </t>
  </si>
  <si>
    <t xml:space="preserve">Reforma do ginásio de esportes no Município de Santa Maria da Vitória/Ba </t>
  </si>
  <si>
    <t>Reforma do Sistema Simplificado de Abastecimento de Água da localidade de Poço Mocambo (57km da Sede)</t>
  </si>
  <si>
    <t>SANTA LUZIA</t>
  </si>
  <si>
    <t>RECUPERAÇÃO E PAVIMENTAÇÃO EM CBUQ NAS RODOVIAS BA.270, TRECHO: SANTA LUZIA - ENTRONCAMENTO BA.001 - CANAVIEIRAS.</t>
  </si>
  <si>
    <t>DEMANDA EXECUTADO COM SUCESSO EM AGOSTO/2024, CONFORME NOTA TÉCNICA ANEXA.</t>
  </si>
  <si>
    <t>CONSTRUÇÃO DE ESCOLA COM 05 SALAS, PADRÃO FNDE, COM QUADRA COBERTA, NO DISTRITO DE NOVA BETÂNIA</t>
  </si>
  <si>
    <t>A DEMANDA, COM ORDEM DE SERVIÇO INICIADA EM 16/06/2023, ENCONTRA-SE EM ANDAMENTO, COM PREVISÃO DE CONCLUSÃO EM 29/06/2026.</t>
  </si>
  <si>
    <t>CONSTRUÇÃO DE SISTEMA DE ABASTECIMENTO DE ÁGUA NAS LOCALIDADES DE FAZENDA POÇO, ALTO DO POÇO, PASTOR JOSÉ REIS E OS CABOCLOS (30KM DA SEDE)</t>
  </si>
  <si>
    <t>DEMANDA CONCLUÍDA COM SUCESSO EM JANEIRO/2025, CONFORME NOTA TÉCNICA ANEXA.</t>
  </si>
  <si>
    <t>REFORMA DO MERCADO MUNICIPAL “CENTRO DE ABASTECIMENTO”</t>
  </si>
  <si>
    <t>DEMANDA CONCLUÍDA EM JULHO/2024, CONFORME NOTA TÉCNICA ANEXA.</t>
  </si>
  <si>
    <t>Recuperação de 4 Tunnel Liner e implantação de 1 Tunnel Liner</t>
  </si>
  <si>
    <t>Reforma do Estádio Municipal</t>
  </si>
  <si>
    <t>Construção de Sistema de Abastecimento de Água nas Localidades de Assentamento Sossego  (19km da Sede)</t>
  </si>
  <si>
    <t>IMPLANTAÇÃO DE RECUPERAÇÃO DE BUEIROS METÁLICOS, TRECHO: ENTRONCAMENTO DA BA.270 – CANAVIEIRAS</t>
  </si>
  <si>
    <t>PAVIMENTAÇÃO EM INTERTRAVADO COM DRENAGEM SUPERFICIAL EM 11 RUAS DA SEDE</t>
  </si>
  <si>
    <t>CONSTRUÇÃO DE CENTRO DE APOIO PEDAGÓGICO A PESSOA COM DEFICIÊNCIA</t>
  </si>
  <si>
    <t>AQUISIÇÃO DE EQUIPAMENTOS TERAPÊUTICOS, ADMINISTRATIVO E MOBILIÁRIOS PARA O CENTRO DE APOIO PEDAGÓGICO A 0PESSOA COM DEFICIÊNCIA</t>
  </si>
  <si>
    <t>CONSTRUÇÃO DE CAPS TIPO I </t>
  </si>
  <si>
    <t>REVITALIZAÇÃO DA AVENIDA LAFAIETE COUTINHO</t>
  </si>
  <si>
    <t>CELEBRAR CONVÊNIO PARA PAVIMENTAÇÃO, DRENAGEM, CONTENÇÕES E ESCADAS DAS CASAS POPULARES LAFAIETE COUTINHO E DAS CASAS POPULARES DA LAGOA QUEIMADA</t>
  </si>
  <si>
    <t>Modernização do Colégio Estadual de Tempo Integral de Santa Inês</t>
  </si>
  <si>
    <t>Implantação de Sistema de Abastecimento de Água - SAA nas Comunidades de Imbé e Natur de Assis</t>
  </si>
  <si>
    <t>CONSTRUÇÃO DE CAPS TIPO I</t>
  </si>
  <si>
    <t>Unidade de Saúde da Família - USF Carlos Cajazeiras, na Sede</t>
  </si>
  <si>
    <t>SISTEMA DE ILUMINAÇÃO DAS RUAS MARECHAL DEODORO E PEDRO BARBOSA E CERCAMENTO, NA SEDE</t>
  </si>
  <si>
    <t>Centro Educativo de Múltiplas Aprendizagens – Cemasi na Creche Proinfância Irmã Dulce, na Sede - Parte Integrante do Centros Educativos de Múltiplas Aprendizagens – Cemasi em 06 Escolas Municipais</t>
  </si>
  <si>
    <t>Elaborar Projeto com vistas à Implantação de Sistema de Abastecimento de Àgua – SAA, na localidade da Bela Mira</t>
  </si>
  <si>
    <t>Adotar Providências para Requalificação, Modernização e Ampliação do Hospital Municipal</t>
  </si>
  <si>
    <t>Celebrar Convênio para Drenagem na Rua Antônio Emilio dos Reis, Praça Manoel Waldon de Andrade, Praça Dr. Juvenal Montanha, Rua Antero Duarte e Rua Barão do Rio Branco</t>
  </si>
  <si>
    <t>CONSTRUÇÃO DE 104 UNIDADES HABITACIONAIS NO LOTEAMENTO NOVA SANTA INÊS E NA RUA LAFAIETE COUTINHO NA SEDE</t>
  </si>
  <si>
    <t>EM 10/09/2024, EM CONTATO COM O PREFEITO, O MESMO INFORMA QUE A OBRA TÁ PARADA AGUARDANDO RECURSO DA CONDER HÁ MAIS DE 1 ANO.</t>
  </si>
  <si>
    <t>CONSTRUÇÃO DE PRAÇAS NO MUNICÍPIO (REVITALIZAÇÃO DA RUA MARECHAL DEODORO)</t>
  </si>
  <si>
    <t>DRENAGEM URBANA NA RUA ANTÔNIO EMÍLIO - 1.184,98M²</t>
  </si>
  <si>
    <t>PLEITO CADASTRADO EM TRÂMITE NA DIURB/CONDER -</t>
  </si>
  <si>
    <t>PAVIMENTAÇÃO EM PISO INTERTRAVADO EM 18 RUAS DO MUNICÍPIO</t>
  </si>
  <si>
    <t>CONVÊNIO 45/2021 EM 10/09/2024, EM CONTATO COM O PREFEITO, O MESMO INFORMA QUE A OBRA TÁ EM ANDAMENTO COM 90% DE EXECUÇÃO.</t>
  </si>
  <si>
    <t>PAVIMENTAÇÃO INTERTRAVADO DA AVENIDA ADELMÁRIO BORGES, RUA NEWTON BRANDÃO MOURA, RUA PADRE JOSELITO SALLES</t>
  </si>
  <si>
    <t>EM 10/09/2024, EM CONTATO COM O PREFEITO, O MESMO INFORMA QUE A OBRA TÁ EM ANDAMENTO COM 90% DE EXECUÇÃO.</t>
  </si>
  <si>
    <t>PAVIMENTAÇÃO EM PARALELEPÍPEDO DE RUAS DO POVOADO DE LAGOA QUEIMADA</t>
  </si>
  <si>
    <t>IMPLANTAÇÃO DE UMA UNIDADE SIMPLIFICADA PARA SELEÇÃO E CLASSIFICAÇÃO DE FRUTAS E HORTICULTURA, NA SEDE</t>
  </si>
  <si>
    <t>CONCLUÍDA EM JUNHO/2023</t>
  </si>
  <si>
    <t xml:space="preserve">	Construção de Escola Educação Integral Railda Abreu dos Santos, Padrão FNDE, na Sede</t>
  </si>
  <si>
    <t>Implantação de pontos de acesso gratuito à internet banda larga, na Praça Central, Centro, Praça Cláudio Heeger, Lagoa Queimada – Zona Rural e Bela Mira – Assentamento Rancho Alegre</t>
  </si>
  <si>
    <t xml:space="preserve">	Execução de Sistema de Drenagem Pluvial em Ruas da Sede</t>
  </si>
  <si>
    <t xml:space="preserve">	Construção de 110 Unidades Habitacionais na Sede e no Distrito de Lagoa Queimada (08Km da Sede), no âmbito do Programa Bahia Minha Casa</t>
  </si>
  <si>
    <t xml:space="preserve">	Construção de Bueiro Triplo em Concreto, Pontilhão e Passagem Molhada, trechos: Acesso Comunidade de Riacho da Torre - Bueiro, Acesso BR.420- Itaquara-Pontilhão e 04 Passagens Molhada nos Acessos as Comunidades de Brinquinho, Salgado, Ponto Obrigado e La</t>
  </si>
  <si>
    <t>Implantação de Booster no José Américo (84 km da Sede)</t>
  </si>
  <si>
    <t>SANTA CRUZ DE CABRALIA</t>
  </si>
  <si>
    <t>não encontrado</t>
  </si>
  <si>
    <t>Cons. do Mercado Municipal no Bairro Coroa Vermelha de S. C. Cabrália</t>
  </si>
  <si>
    <t>Médio Sudoeste da Bahia</t>
  </si>
  <si>
    <t>CONSTRUÇÃO DE NOVAS CASAS</t>
  </si>
  <si>
    <t>FICOU NO COMPROMISSO DE ANALISAR O PEDIDO.</t>
  </si>
  <si>
    <t>SANTA CRUZ CABRALIA</t>
  </si>
  <si>
    <t>Costa do Descobrimento</t>
  </si>
  <si>
    <t>PAVIMENTAÇÃO EM INTERTRAVADO E URBANIZAÇÃO DA PRAÇA ALDEIA SANTA MARIA NA SEDE</t>
  </si>
  <si>
    <t>Pavimentação e Drenagem em Bloquete Sextavado, no Bairro Rio Jardim (Coroa Vermelha)</t>
  </si>
  <si>
    <t>Adotar as providências para Construção do Mercado Municipal na Sede</t>
  </si>
  <si>
    <t>Adotar as providências para Pavimentação Asfáltica em CBUQ ou Bloco Sextravado, trecho: Centro de Santa Cruz Cabrália - Bairro Campo Belo Verde, na BR-367</t>
  </si>
  <si>
    <t>AUTORIZO ADOTAR AS NECESSÁRIAS PROVIDÊNCIAS COM VISTAS À ELABORAÇÃO DE PROJETO PARA EXECUÇÃO DE OBRAS DE CALÇAMENTO NOS ASSENTAMENTOS: CORA DE CABRÁLIA (LULÃO) (SANTA CRUZ CABRÁLIA)</t>
  </si>
  <si>
    <t>AUTORIZA ELABORAÇÃO DE PROJETO - EVENTO EM VITÓRIA DA CONQUISTA</t>
  </si>
  <si>
    <t>CONSTRUÇÃO DE 1 FÁBRICA DE GELO NO MUNICÍPIO DE SANTA CRUZ CABRÁLIA.</t>
  </si>
  <si>
    <t>CAR IR MUNICÍPIO PARA FAZER O ESTUDO DE VIABILIDADE DA FÁBRICA DE GELO.</t>
  </si>
  <si>
    <t>REFORMA DO HOSPITAL MUNICIPAL PROF. JOSÉ MARIA MAGALHÃES NETO, IMPLANTAÇÃO DE SALA DE PEDIATRIA, EQUIPAMENTOS PARA A SAÚDE, MEDICAMENTOS PARA A ATENÇÃO PRIMÁRIA</t>
  </si>
  <si>
    <t>CONSTRUÇÃO DO MERCADO MUNICIPAL NA ALDEIA DE COROA VERMELHA</t>
  </si>
  <si>
    <t>CAR IR MUNICÍPIO PARA FAZER ELABORAÇÃO DO PROJETO DA CONSTRUÇÃO DO MERCADO MUNICIPAL</t>
  </si>
  <si>
    <t>2 POÇOS COM PROBLEMAS NAS COMUNIDADES DE UMBAUBA E RABO DA GATA</t>
  </si>
  <si>
    <t>SIHS IRA AO MUNICÍPIO NO DIA 03/02/2025 PARA VERIFICAÇÃO E REGULARIZAÇÃO DO FUNCIONAMENTO DOS POÇOS</t>
  </si>
  <si>
    <t>Pavimentação em CBUQ de Vias na Sede (sobre paralelo)</t>
  </si>
  <si>
    <t>PAVIMENTAÇÃO DE VIAS NO ACESSO AO ASSENTAMENTO</t>
  </si>
  <si>
    <t>CONSTRUÇÃO DO CANTEIRO CENTRAL DA AV. RUI BARBOSA, NO CENTRO  DO ALUDIDO</t>
  </si>
  <si>
    <t>Passagem Molhada</t>
  </si>
  <si>
    <t>AMPLIAÇÃO COM MODERNIZAÇÃO DO COLÉGIO ESTADUAL DE TEMPO INTEGRAL MADRINHA DODÔ</t>
  </si>
  <si>
    <t>09 PASSAGENS MOLHADAS NO MUNICÍPIO DE SANTA BRÍGIDA, NAS COMUNIDADES RIACHO 1 E 2, BANDEIRA, BARRA, ENGAZEIRA 1 E 2, ESPINHEIRO, RIACHO FUNDO E SALINAS</t>
  </si>
  <si>
    <t>REFORMA DA PRAÇA PEDRO BATISTA “PRAÇAS RELIGIOSAS”</t>
  </si>
  <si>
    <t>APRESENTAR PROPOSTA DE NOVO RESERVATÓRIO PARA SANTA BRÍGIDA</t>
  </si>
  <si>
    <t>Montar UPA na antiga unidade de polícia do município</t>
  </si>
  <si>
    <t>Apresentar projeto para licitar a obra do Estádio Municipal</t>
  </si>
  <si>
    <t>Celebrar Convênio para Construção de Unidade de Pronto Atendimento, na Sede do Município</t>
  </si>
  <si>
    <t>COMPROMISSO ASSUMIDO EM AGENDA - Autoriza Celebrar Convênio</t>
  </si>
  <si>
    <t>Adotar as Providências Necessárias para a Construção do Estádio Municipal de Santa Brígida</t>
  </si>
  <si>
    <t>Celebrar Convênio para Reforma e Ampliação do Colégio Municipal Pedro Batista na Sede</t>
  </si>
  <si>
    <t>SANTA BARBARA</t>
  </si>
  <si>
    <t>Reforma do Mercado Municipal na Sede (E.P. Alex da Piatã e José Nunes)</t>
  </si>
  <si>
    <t>Construção de uma Unidade Básica de Saúde na localidade de São Nicolau.</t>
  </si>
  <si>
    <t>Construção de Praça ao Lado do Mercado Municipal de Artes</t>
  </si>
  <si>
    <t>SALVADOR</t>
  </si>
  <si>
    <t>REFORMA E AMPLIAÇÃO DA SEDE DO COSEMS - SALVADOR</t>
  </si>
  <si>
    <t>Autorização de licitação para construção da Praça da Canária no Engenho Velho da Federação</t>
  </si>
  <si>
    <t>Início das Obras de Implantação do Tramo 4 da Linha 1 do Sistema Metroviário de Salvador e Lauro de Freitas - SMSL, trecho Lapa/Campo Grande, no âmbito do Novo PAC</t>
  </si>
  <si>
    <t>Lançamento do Edital de Licitação para Implantação da Expansão Leste do VLT de Salvador e Região Metropolitana, trecho: Baixa do Fiscal – Retiro</t>
  </si>
  <si>
    <t xml:space="preserve">Assinatura </t>
  </si>
  <si>
    <t>Abertura do procedimento licitatório para Implantação serviços de Conectividade e Acessibilidade à Estação do Campo Grane do Tramo 4 da Linha 1 do Sistema Metroviário de Salvador e Lauro de Freitas - SMSL, trecho Lapa/Campo Grande, no âmbito do Novo PAC</t>
  </si>
  <si>
    <t>Autorização de Início de Obra – AIO para Contenção de Encostas no município de Salvador, no âmbito do Novo PAC</t>
  </si>
  <si>
    <t>Lançamento da Licitação para Implantação dos Sistemas de Telecomunicações do Tramo 4 da Linha 1 do Sistema Metroviário de Salvador e Lauro de Freitas - SMSL, trecho Lapa/Campo Grande, no âmbito do Novo</t>
  </si>
  <si>
    <t>Deflagrar Processo Licitatório para Reforma e Ampliação da UTI e Centro Cirúrgico do Hospital Estadual da Mulher – Maria Luzia Costa dos Santos, com Implantação de 10 novos leitos de UTI, 05 salas Cirúrgicas e 02 Salas de Endoscopia</t>
  </si>
  <si>
    <t>Autorização para Contratação de Estudo para Expansão do VLT entre Salvador e   Alagoinhas, no âmbito do Novo PAC</t>
  </si>
  <si>
    <t>deflagrar Processo Licitatório para Execução de Projeto Executivo e Obras de Requalificação Urbana do Parque Metropolitano do Abaeté – 2ª etapa</t>
  </si>
  <si>
    <t>Deflagrar Processo Licitatório para execução das obras de Requalificação do Centro Antigo de Salvador (Rua da Ajuda e Rua do Tesouro)</t>
  </si>
  <si>
    <t>Deflagrar Processo Licitatório para Recuperação do Telhado da Igreja e Parte do Telhado do Convento de Nossa Senhora da Conceição da Lapa</t>
  </si>
  <si>
    <t>Ordem de Serviço para Reforma Estrutural do Largo Pedro Arcanjo, no Centro Histórico de Salvador</t>
  </si>
  <si>
    <t>Deflagrar Processo Licitatório para Contratação da Empresa objetivando a Elaboração de Projeto para Restauro da Faculdade de Medicina da Bahia</t>
  </si>
  <si>
    <t>Deflagrar Processo Licitatório para Contratação da Empresa objetivando a Elaboração de Projeto para Restauro do Telhado do Convento de Santa Clara do Desterro</t>
  </si>
  <si>
    <t>Autorizo Deflagrar Processo Licitatório para Contratação da Empresa objetivando a Elaboração de Projeto para Restauro do Terreiro do Alaketo, Ilê Maroiá Láji</t>
  </si>
  <si>
    <t>IMPLANTAÇÃO DO TRAMO 3 DA LINHA 1 DO SISTEMA METROVIÁRIO DE SALVADOR E LAURO DE FREITAS – SMSL, TRECHO:  ESTAÇÃO PIRAJÁ – CAMPINAS (ESTAÇÃO CAMPINAS).</t>
  </si>
  <si>
    <t>Ampliação com Modernização de 33 Unidades Escolares de Salvador, no âmbito do Projeto Construir para Educar (1ª e 2ª Etapas)</t>
  </si>
  <si>
    <t>Construção do Novo Terminal Rodoviário de Salvador</t>
  </si>
  <si>
    <t>Autorizo a SIHS/EMBASA deflagrar Processo Licitatório para Implantação do Sistema Integrado de Abastecimento de Água de Praia do Forte</t>
  </si>
  <si>
    <t>AMPLIAÇÃO E REFORMA DO HOSPITAL GERAL DO ESTADO (HGE)</t>
  </si>
  <si>
    <t>NOVO HOSPITAL ESPECIALIZADO OCTÁVIO MANGABEIRA - HEOM</t>
  </si>
  <si>
    <t>HOSPITAL ESTADUAL MONT SERRAT - CUIDADOS PALIATIVOS</t>
  </si>
  <si>
    <t>REQUALIFICAÇÃO DA FEIRA DE SÃO JOAQUIM - 2ª ETAPA</t>
  </si>
  <si>
    <t>Nova Ligação BR-324 – Estrada do DERBA, integrante do Novo Sistema Viário do Complexo Metrô Rodoviário de Salvador</t>
  </si>
  <si>
    <t>Deflagrar Processo Licitatório para Modernização do Centro Estadual de Educação Profissional Formação e Eventos Isaias Alves-ICEIA.</t>
  </si>
  <si>
    <t>Novo Colégio Estadual de Tempo Integral José Dias de Sales (08ª em Salvador, 29ª Unidade na Bahia) - Jardim Cajazeiras</t>
  </si>
  <si>
    <t>Nova Sede do Colégio da Polícia Militar – CPM Lobato</t>
  </si>
  <si>
    <t>ADENSAMENTO DO SISTEMA DE ESGOTAMENTO SANITÁRIO DE SALVADOR</t>
  </si>
  <si>
    <t>Implantação do Sistema Adutor de Abastecimento de Água (SIAA) das localidades de Frade, São Tomé, Caldeirão dos Corrós, Pau Preto, Roça Grande, Lagoa da Pedra dos Grilos, Juá, Campo Grande, Juvenal, Lagoa do Boi, Rocinha, Morcego, Roça de Baixo, São Fidél</t>
  </si>
  <si>
    <t>Modernização no Colégio Estadual de Tempo Integral Pedro Calmon</t>
  </si>
  <si>
    <t>Adotar as Providências para Execução de 08 Contenções de Encostas em Salvador, beneficiando os Bairros de Cajazeiras, Mata Escura, São Marcos, Alto do Cabrito, Plataforma, Campinas de Pirajá e Pau da Lima, no âmbito do Novo PAC</t>
  </si>
  <si>
    <t>CELEBRAR CONVÊNIO COM A ASSOCIAÇÃO OBRAS SOCIAIS IRMÃ DULCE PARA AMPLIAÇÃO E INSTALAÇÃO DE 30 NOVOS LEITOS DE UNIDADE DE TERAPIA INTENSIVA (UTI) NO HOSPITAL SANTO ANTÔNIO</t>
  </si>
  <si>
    <t>2ª ETAPA DE URBANIZAÇÃO DO HOSPITAL ESTADUAL MONT SERRAT - CUIDADOS PALIATIVOS (PRIMEIRO HOSPITAL PÚBLICO DE CUIDADOS PALIATIVOS DO BRASIL).</t>
  </si>
  <si>
    <t>REFORMA E AMPLIAÇÃO DO CENTRO ESTADUAL DE ONCOLOGIA- CICAN</t>
  </si>
  <si>
    <t>Assina Ordem de Serviço - agenda em Salvador</t>
  </si>
  <si>
    <t>Contenção de Encosta PDE 107 Complementar, entre as ruas Alto do Pará e a rua Voluntários da Pátria, Bairro Alto do Peru</t>
  </si>
  <si>
    <t>AUTORIZO SEDUR/CONDER, EM PARCERIA COM A SEMA, DEFLAGRAR O PROCESSO LICITATÓRIO PARA REFORMA E REQUALIFICAÇÃO DO CENTRO DE ATIVIDADES DO PARQUE DE ABAETÉ</t>
  </si>
  <si>
    <t>REMANEJAMENTO E SUBSTITUIÇÃO DA ADUTORA DE ÁGUA PITUAÇU (REQUALIFICAÇÃO DA ORLA DE PITUAÇU)</t>
  </si>
  <si>
    <t>EXECUÇÃO DE CONTENÇÃO DE ENCOSTA NA RUA ADONIAS FERREIRA, BAIRRO ALTO DO CABRITO</t>
  </si>
  <si>
    <t>Contenção de Encosta na Rua Santo Antônio de Pádua, Saramandaia</t>
  </si>
  <si>
    <t>Centro Estadual de Referência às Pessoas com Doença Falciforme – Rilza Valentim</t>
  </si>
  <si>
    <t>Adequação na Unidade Onco-hemato do Hospital Geral Roberto Santos -HGRS</t>
  </si>
  <si>
    <t>Celebrar Convênio Com a UPB Visando a Execução de Obras de Ampliação do Edifício Sede</t>
  </si>
  <si>
    <t>Ampliação da Hemodinâmica no Hospital Geral Roberto Santos</t>
  </si>
  <si>
    <t>Contenção de Encosta PDE 337, Rua João Pompílio - Cidade Nova</t>
  </si>
  <si>
    <t>IMPLANTAÇÃO DO ESGOTAMENTO SANITÁRIO DA LOCALIDADE DO GOLFO PÉRSICO EM PITUAÇU</t>
  </si>
  <si>
    <t>Contenção de Encosta PDE 109.4, Rua da Jaqueira - Capelinha de São Caetano</t>
  </si>
  <si>
    <t>Implantação do Centro de Parto Natural – CPN da Maternidade Albert Sabin</t>
  </si>
  <si>
    <t>CONTENÇÃO DE ENCOSTA NA RUA NOVO MIRANTE – BONFIM, COM REQUALIFICAÇÃO URBANÍSTICA DO ENTORNO.</t>
  </si>
  <si>
    <t>Contenção de Encosta PDE 226, Rua Almeida Sande – Barris</t>
  </si>
  <si>
    <t>NOVA SEDE DA 26ª COMPANHIA INDEPENDENTE DE POLÍCIA MILITAR – CIPM DE BROTAS</t>
  </si>
  <si>
    <t>10 LEITOS DE UNIDADE DE TERAPIA INTENSIVA - UTI ADULTO COM PERFIL CARDIOVASCULAR NO HOSPITAL ANA NERY - HAN</t>
  </si>
  <si>
    <t>REFORMA E AMPLIAÇÃO DA HEMODINÂMICA E DO CENTRO DE RECUPERAÇÃO PÓS-ANESTÉSICA - CRPA DO HOSPITAL ANA NERY - HAN</t>
  </si>
  <si>
    <t>Contenção de Encosta da Praça da Pedreira - Barbalho</t>
  </si>
  <si>
    <t>Elaboração Projeto Básico para construção do galpão do Centro de Triagem de Resíduos Recicláveis em Cajazeiras X, para a Cooperativa dos Catadores</t>
  </si>
  <si>
    <t>Elaboração de projeto e execução das obras de Reforma do galpão de triagem de resíduos reutilizáveis e recicláveis na Av. Barros Reis, para a CANA RECICLA e COOPERLIX</t>
  </si>
  <si>
    <t>Contenção de Encosta PDE 072, Rua São Roque – Canabrava</t>
  </si>
  <si>
    <t>REQUALIFICAÇÃO E MANUTENÇÃO DO GALPÃO DE TRIAGEM DE RESÍDUOS REUTILIZÁVEIS E RECICLÁVEIS NA AV. 29 DE MARÇO PARA REDES DE COOPERATIVAS E CATADORES DE CAJAZEIRAS – RECOOCAZ</t>
  </si>
  <si>
    <t>SERVIÇOS DE PAISAGISMO DA ÁREA EXTERNA E COBERTURA DO HALL DE ENTRADA DO HOSPITAL ANA NERY- HAN</t>
  </si>
  <si>
    <t>AUTORIZO LICITAÇÃO PARA CONSTRUÇÃO DA PRAÇA DE CANJIRA NO ENGENHO VELHO DA FEDERAÇÃO, NO MUNICÍPIO DE SALVADOR</t>
  </si>
  <si>
    <t>Autoriza Licitação (COMPROMISSO DE AGENDA EM SALVADOR)</t>
  </si>
  <si>
    <t>NOVA SEDE DA 37ª COMPANHIA INDEPENDENTE DE POLÍCIA MILITAR CIPM</t>
  </si>
  <si>
    <t>NOVA SEDE DA DELEGACIA DE PROTEÇÃO AO TURISTA (DELTUR) COM IMPLANTAÇÃO DO PROJETO "AQUI TEM SAC" PARA ATENDIMENTO À DELTUR E A 14ª DELEGACIA TERRITORIAL</t>
  </si>
  <si>
    <t>ENTREGAR HOSPITAL DE CUIDADOS PALIATIVOS</t>
  </si>
  <si>
    <t>PEDIDO PÚBLICO AO GOVERNADOR – Reforma e a ampliação da Escola Santa Rita de Cassia</t>
  </si>
  <si>
    <t>Execução de serviços de manutenção e supressão de pontos críticos em vias do Distrito Industrial</t>
  </si>
  <si>
    <t>SALINAS DAS MARGARIDAS</t>
  </si>
  <si>
    <t xml:space="preserve">CONSTRUÇÃO DO MERCADO
</t>
  </si>
  <si>
    <t>Nova Sede da Escola Municipal Modelo de Salinas da Margarida</t>
  </si>
  <si>
    <t>Reforma e Ampliação da Escola Municipal Waldemiro Teles Ferreira</t>
  </si>
  <si>
    <t>Recuperação Estrutural do Terminal Hidroviário de Barra do Paraguaçu</t>
  </si>
  <si>
    <t>RUY BARBOSA</t>
  </si>
  <si>
    <t>PAVIMENTAÇÃO DE RUAS NO ENTORNO DAS CASAS DO CONVÊNIO 091-2022 – BAIRRO LUIZ DE VELHO</t>
  </si>
  <si>
    <t>REFORMA DA FEIRA LIVRE</t>
  </si>
  <si>
    <t>Deflagrar processo Licitatório para Implantação do Sistema de Abastecimento de Água - SAA de Barbado, Colobró, Humaitá e Melhorias SAA Tapiraípe e Riacho Dantas</t>
  </si>
  <si>
    <t>Celebrar Convênio com o Município de Ruy Barbosa para Construção de Unidade Básica de Saúde – UBS no Quilombo das Flores</t>
  </si>
  <si>
    <t>Construção da Nova Rodoviária</t>
  </si>
  <si>
    <t>FINALIZAÇÃO DA CONSTRUÇÃO DO LATICÍNIO</t>
  </si>
  <si>
    <t>CAR VISITAR O MUNICÍPIO PARA ANALISAR E APRESENTAR UM RELATÓRIO AO GABINETE DO GOVERNADOR.</t>
  </si>
  <si>
    <t>Ampliação do sistema de esgotamento sanitário de Ruy Barbosa - 1ª Etapa</t>
  </si>
  <si>
    <t>Autoriza deflagrar o processo licitatório para execução das obras de Abastecimento de água de São Roque, Barbado, Colobro, Tapiraipe, Riacho de Dantas e Humaitá</t>
  </si>
  <si>
    <t>Complexo Poliesportivo Educacional Dra. Verbena Maria Ramos Cunha</t>
  </si>
  <si>
    <t>02/12/2025</t>
  </si>
  <si>
    <t>Construção do Hospital Municipal de Gandu</t>
  </si>
  <si>
    <t>Em licitação</t>
  </si>
  <si>
    <t>Implantação de um Sistema Compacto de Abastecimento de Água na localidade de Mineiro (Região da Palestina)</t>
  </si>
  <si>
    <t>Implantação do Sistema de Esgotamento Sanitário (SES) de Gandu</t>
  </si>
  <si>
    <t>Construção de Quadra com Vestiário na Escola Padre Vieira, no Distrito de Água Preta (8km da Sede)</t>
  </si>
  <si>
    <t>CONSTRUÇÃO DA UNIDADE DE ALTA COMPLEXIDADE EM ONCOLOGIA (UNACON) NO HOSPITAL REGIONAL DE RUY BARBOSA - SANTA CASA</t>
  </si>
  <si>
    <t>Construção de Pontes nas Rodovias BA-046 e BA-485, nos Rios Saracura (Distrito de Humaitá) e Água Branca (Distrito de Poço Longe)</t>
  </si>
  <si>
    <t>Unidade de Beneficiamento de Pescados na localidade de Açude Vilobaldo Alencar (02km da Sede)</t>
  </si>
  <si>
    <t>PAVIMENTAÇÃO EM PARALELEPÍPEDO EM VIA URBANA NO ENTORNO NO COMPLEXO</t>
  </si>
  <si>
    <t>REFORMA COMPLETA DA PRAÇA CÍCERO ALENCAR</t>
  </si>
  <si>
    <t>REFORMA COMPLETA DA PRAÇA CLAUDIONOR BATISTA</t>
  </si>
  <si>
    <t>Contratualização junto a Santa Casa de Ruy Barbosa, visando a Prestação de serviços Ambulatoriais, Hospitalares e Oncológicos</t>
  </si>
  <si>
    <t>Construção de Unidade  de Beneficiamento de Mandioca</t>
  </si>
  <si>
    <t>Fortalecimento das Cadeias Produtivas do Leite, Mandioca e Mel no âmbito da ação Parceria Mais Forte</t>
  </si>
  <si>
    <t>Construção de novo prédio Escolar Estadual para sediar o 	Anexo Colégio Estadual Professor Magalhães Neto - Distrito de Santa Clara</t>
  </si>
  <si>
    <t>Pavimentação em CBUQ na rodovia BR-242, Trecho 01: Pista dupla - Acesso à BR 242 (Povoado Zuca), Trecho 02: Fábrica Pegada – Acesso à BA 046 e BA 130 e no Trecho 03: Acesso à BA046 (Pov. Tapiraípe) no âmbito do Programa do Bahia em Movimento</t>
  </si>
  <si>
    <t xml:space="preserve">	Relocação da AAT do SIAA Itaberaba - 2ª etapa que abastece os municípios de Ruy Barbosa, Macajuba e Baixa Grande</t>
  </si>
  <si>
    <t xml:space="preserve">AMPLIAÇÃO COM MODERNIZAÇÃO DO COLÉGIO ESTADUAL DE TEMPO INTEGRAL PROFESSOR 
MAGALHÃES NETO (ANTIGO CEMAN)
</t>
  </si>
  <si>
    <t>AMPLIAÇÃO DA UNIDADE DE TERAPIA INTENSIVA COM IMPLANTAÇÃO DE 10 LEITOS NO HOSPITAL REGIONAL DE RUY BARBOSA - SANTA CASA</t>
  </si>
  <si>
    <t>URBANIZAÇÃO DO AÇUDE VILOBALDO ALENCAR</t>
  </si>
  <si>
    <t>RECUPERAÇÃO DO AERÓDROMO DE RUY BARBOSA</t>
  </si>
  <si>
    <t xml:space="preserve">PAVIMENTAÇÃO EM PARALELEPÍPEDO DE 15 RUAS NO BAIRRO OSVALDO BATISTA, NA SEDE </t>
  </si>
  <si>
    <t>CONSTRUÇÃO DE 31 UNIDADES HABITACIONAIS NO BAIRRO LUIZ DE VELHO, NA SEDE</t>
  </si>
  <si>
    <t>IMPLANTAÇÃO DE COZINHA COMUNITÁRIA NA COMUNIDADE SÍTIO ESPERANÇA (10KM DA SEDE</t>
  </si>
  <si>
    <t>NOVA SEDE DO ANEXO DO COLÉGIO ESTADUAL DE TEMPO INTEGRAL SANTA CLARA - DISTRITO DE SANTA CLARA (40KM DA SEDE)</t>
  </si>
  <si>
    <t>IMPLANTAÇÃO DE UNIDADE DE BENEFICIAMENTO DE DERIVADOS DO LICURI NA COMUNIDADE SÍTIO ESPERANÇA (10KM DA SEDE)</t>
  </si>
  <si>
    <t>RODELAS</t>
  </si>
  <si>
    <t>Itaparica</t>
  </si>
  <si>
    <t>Construção de uma creche tipo I modelo, Bairro Moreira</t>
  </si>
  <si>
    <t>CONSTRUÇÃO DE GINÁSIO POLIESPORTIVO (40x20)</t>
  </si>
  <si>
    <t>Construção De Escola  de 6 salas (padrão FNDE), no Complexo das Agrovilas de Itacoatiara</t>
  </si>
  <si>
    <t>Reforma da Escola Maria de O. Menezes</t>
  </si>
  <si>
    <t>Adotar as providências para Pavimentação Asfáltica no Distrito de Itacoatiara, trecho:  Entroncamento da BA-210 - Agrovila 02</t>
  </si>
  <si>
    <t>Adotar as providências para Pavimentação Asfáltica no Distrito de Araticum, trecho:  Entroncamento da BA-210 – Bifurcação</t>
  </si>
  <si>
    <t>PAVIMENTAÇÃO EM CBUQ E REVESTIMENTO PRIMÁRIO, TRECHO: TRAVESSIA URBANA (2,9 KM) E DE ACESSOS ÀS AGROVILAS (52,2 KM)</t>
  </si>
  <si>
    <t>INVESTIMENTO: R$19.453,517,34</t>
  </si>
  <si>
    <t>ESCOLA DE 12 SALAS, NA SEDE.</t>
  </si>
  <si>
    <t>INVESTIMENTO ESTIMADO: +/- R$7.000.000,00</t>
  </si>
  <si>
    <t>PAVIMENTAÇÃO ASFÁLTICA NO CENTRO E NO BAIRRO CAIXA D’ÁGUA (+ POPULOSO E + POBRE), NA SEDE E NO DISTRITO ARATICUM (AGROVILA 7 E AGROVILA 8), 6KM DE TERRAPLANAGEM PRONTA E 5KM DE URBANA SOB PARALELO.</t>
  </si>
  <si>
    <t>INVESTIMENTO ESTIMADO: R$9.500.000,00</t>
  </si>
  <si>
    <t>CONSTRUÇÃO DE SISTEMA SIMPLIFICADO DE ABASTECIMENTO DE ÁGUA ALDEIA INDÍGENA ATIKUM NOVA ESPERANÇA, KAMBIWÁ KARWARÁ E TUXA SURUBABEL (5KM DA SEDE)</t>
  </si>
  <si>
    <t>INVESTIMENTO R$: 810.000,00</t>
  </si>
  <si>
    <t>CONSTRUÇÃO DE SISTEMA SIMPLIFICADO DE ABASTECIMENTO DE ÁGUA NA LOCALIDADE DE ASSENTAMENTO PÔR DO SOL (3KM DA SEDE)</t>
  </si>
  <si>
    <t>INVESTIMENTO: R$650.000,00</t>
  </si>
  <si>
    <t>PAVIMENTAÇÃO EM PARALELEPÍPEDO NA RUA 01, RUA 02 E TRAVESSA 01,02,03,04, NO BAIRRO DAS POPULARES.</t>
  </si>
  <si>
    <t>INVESTIMENTO R$:605.838,17</t>
  </si>
  <si>
    <t>CONSTRUÇÃO DE SISTEMA SIMPLIFICADO DE ABASTECIMENTO DE ÁGUA NA ALDEIA INDÍGENA PANKARÉ (20KM DA SEDE)</t>
  </si>
  <si>
    <t>INVESTIMENTO: R$370.000,00</t>
  </si>
  <si>
    <t>CONSTRUÇÃO DE SISTEMA SIMPLIFICADO DE ABASTECIMENTO DE ÁGUA NA ALDEIA INDÍGENA ATIKUM RODELAS (9KM DA SEDE)</t>
  </si>
  <si>
    <t>INVESTIMENTO: R$ 65.000,00</t>
  </si>
  <si>
    <t>CONSTRUÇÃO DE UMA ESCOLA COM 06 SALAS NA COMUNIDADE INDÍGENA ATIKUM (07 KM DA SEDE)</t>
  </si>
  <si>
    <t>INVESTIMENTO: R$3.513.948,89</t>
  </si>
  <si>
    <t>Execução de limpeza, ampliação e requalificação de aguadas, localizadas na zona rural dos municípios de  Abaré, Chorrochó, Glória, Jeremoabo, Macururé, Paulo Afonso, Pedro Alexandre, Rodelas e Santa Brígida</t>
  </si>
  <si>
    <t>Nova Unidade Escolar de Tempo Integra Colégio Estadual Indígena Capitão Francisco Rodelas – Aldeia Tuxá</t>
  </si>
  <si>
    <t>Construção de uma Escola 12 salas, com quadra coberta, padrão FNDE (Escola Municipal Maria Oliveira)</t>
  </si>
  <si>
    <t>Construção de Escola com 6 salas padrão FNDE no Complexo das Agrovilas de Itacoatiara (42km da Sede)</t>
  </si>
  <si>
    <t>Implantação do Projeto Conecta Bahia, com a Instalação de Wi-fi em 02 Praça do Município</t>
  </si>
  <si>
    <t>Pavimentação em CBUQ , Trecho: Acessos à BA – 210, no Âmbito do Programa Bahia em Movimento Trecho: 2</t>
  </si>
  <si>
    <t>Construção de Sistema Simplificado de Abastecimento de Água na localidade Aldeia Indígena Atikum Bento Um (17 km da Sede)</t>
  </si>
  <si>
    <t>RIO REAL</t>
  </si>
  <si>
    <t xml:space="preserve">PAVIMENTAÇÃO ASFÁLTICA  EM VIAS DO MUNICÍPIO 1ª ETAPA </t>
  </si>
  <si>
    <t>REFORMA DO HOSPITAL E MATERNIDADE MARIA AMÉLIA MENEZES SANTOS</t>
  </si>
  <si>
    <t>PAVIMENTAÇÃO ASFÁLTICA DA RUA MARQUÊS DE ABRANTES (MUCAMBO)</t>
  </si>
  <si>
    <t xml:space="preserve">REQUALIFICAÇÃO DA PRAÇA ALTO DA PRESA </t>
  </si>
  <si>
    <t>IMPLANTAÇÃO DA UNIDADE DE BENEFICIAMENTO DE FRUTAS NO LOTEAMENTO SANTA RITA DE CÁSSIA (2 KM DA SEDE)</t>
  </si>
  <si>
    <t>CELEBRAR CONVÊNIO COM MUNICIPIO PARA PAVIMENTAÇÃO ASFÁLTICA DE RUAS DO ENTORNO DA FEIRA LIVRE, NA SEDE</t>
  </si>
  <si>
    <t>IMPLANTAÇÃO DO SISTEMA DE ESGOTAMENTO SANITÁRIO (SES) DE RIO REAL, NO ÂMBITO DO NOVO PAC</t>
  </si>
  <si>
    <t>PAVIMENTAÇÃO EM PARALELEPÍPEDO NO ACESSO AO NOVO COLÉGIO ESTADUAL DE TEMPO INTEGRAL DE RIO REAL</t>
  </si>
  <si>
    <t>IMPLANTAÇÃO DE VIVEIROS PARA PRODUÇÃO DE MUDAS EM DIVERSAS LOCALIDADES DE RIO REAL</t>
  </si>
  <si>
    <t>BAHIA EM MOVIMENTO – 5KM QUE BENEFICIARÁ TRÊS POVOADOS (Alto da Presa, Olhos D´Água no sentido brejerão e Tanque dos Marques)</t>
  </si>
  <si>
    <t>AUTORIZADO
Oficio nº 10/2025 - SERIN/GAB</t>
  </si>
  <si>
    <t>Construção do Novo Colégio Estadual de Tempo Integral de Rio Real</t>
  </si>
  <si>
    <t>SEFAZ</t>
  </si>
  <si>
    <t>Requalificação do Posto Fiscal Francisco Hereda, na Rodovia BR-101, KM 05</t>
  </si>
  <si>
    <t>Restauração da Pavimentação em CBUQ na Rodovia BA-396, Trecho: Rio Real – Itapicuru</t>
  </si>
  <si>
    <t>Pavimentação em TSD no Trecho: Acessos a localidade de Lagoa Seca, Olhos D’Agua, Ruas da Presa, Tanque do Marques e Saco da Candeia, no Âmbito do Programa do Bahia em Movimento</t>
  </si>
  <si>
    <t>SIHS/CERB</t>
  </si>
  <si>
    <t>Implantação de Sistema Simplificado de Abastecimento de Água - SSAA no Assentamento Santa Maria (7 km da Sede)</t>
  </si>
  <si>
    <t>Implantação de Adutora de Água Tratada para Interligação dos Sistemas de Abastecimento de Água -  SAA’S dos municípios de Rio Real e Jandaíra (20 Km da Sede)</t>
  </si>
  <si>
    <t>Elaboração de projeto para a Ampliação do Sistema Integrado de Abastecimento de Água dos municípios de Rio Real e Jandaíra</t>
  </si>
  <si>
    <t>RIO DO PIRES</t>
  </si>
  <si>
    <t>Bacia do Paramirim</t>
  </si>
  <si>
    <t>Implantação do Sistema de Esgotamento Sanitário (SES)</t>
  </si>
  <si>
    <t>TERMO DE COMPROMISSO VISANDO A IMPLEMENTAÇÃO DA BARRAGEM DO RIO DA CAIXA, SITUADA NA BACIA DO RIO PARAMIRIM, NO MUNICÍPIO DE RIO DO PIRES</t>
  </si>
  <si>
    <t>ASSINA TERMO DE COMPROMISSO - AGENDA EM SALVADOR</t>
  </si>
  <si>
    <t>Construção do Sistema Simplificado de Abastecimento de Água da localidade de Mulungu</t>
  </si>
  <si>
    <t>Construção de Sistema de Abastecimento de Água na Localidade de Curral Queimado.</t>
  </si>
  <si>
    <t>REFORMA DE PONTE SOBRE O RIO DA CAIXA, NO POVOADO DE CURRALINHO (E.P. EDUARDO SALLES/JORGE SOLLA)</t>
  </si>
  <si>
    <t>IMPLANTAÇÃO DO SISTEMA INTEGRADO DE ABASTECIMENTO DE ÁGUA – SIAA PARA REFORÇO DAS SEDES MUNICIPAIS DE BOQUIRA, PARAMIRIM, CATURAMA, RIO DO PIRES, IBIPITANGA E MACAÚBAS E ATENDER 10 LOCALIDADES NAS REGIÕES IBITIARA E IBIPITANGA E BOQUIRA, SENDO MOCAMBO E S</t>
  </si>
  <si>
    <t>QUASE 100% CONCLUÍDA, EM FASE DE TESTE. O PREFEITO PEDE QUE A INAUGURAÇÃO SEJA EM RIO DO PIRES.</t>
  </si>
  <si>
    <t>IMPLANTAÇÃO DA BARRAGEM DO RIO DA CAIXA</t>
  </si>
  <si>
    <t>INVESTIMENTO ESTIMADO: R$ 118.000.000,00 ▪ ASSEGURADOS PELO NOVO PAC E PRECISA DE APORTE DO GOVERNO ESTADUAL</t>
  </si>
  <si>
    <t>REFORMA E AMPLIAÇÃO DO MERCADO MUNICIPAL NO MUNICÍPIO DE RIO DE PIRES.</t>
  </si>
  <si>
    <t>SDR REUNIR-SE COM O MUNICÍPIO</t>
  </si>
  <si>
    <t>PAVIMENTAÇÃO EM PARALELEPÍPEDO COM DRENAGEM SUPERFICIAL NAS RUAS 17 DE NOVEMBRO, PEDRO PEREIRA DA SILVA, MANOEL CÂNDIDO PEREIRA E JOSÉ PEREIRA FILHO</t>
  </si>
  <si>
    <t>REQUALIFICAÇÃO DA UNIDADE DE BENEFICIAMENTO DE FRUTAS</t>
  </si>
  <si>
    <t>PREFEITO NÃO SABE A ASSOCIAÇÃO ABRASCOMP QUEM GERÊNCIA.</t>
  </si>
  <si>
    <t>CONSTRUÇÃO DO SISTEMA SIMPLIFICADO DE ABASTECIMENTO DE ÁGUA DA LOCALIDADE DE MULUNGU (12KM DA SEDE)</t>
  </si>
  <si>
    <t>CONSTRUÇÃO DO SISTEMA SIMPLIFICADO DE ABASTECIMENTO DE ÁGUA DA LOCALIDADE DE CURRAL QUEIMADO (12KM DA SEDE)</t>
  </si>
  <si>
    <t>LIMPEZAS DE 4 AGUADAS E AÇUDES</t>
  </si>
  <si>
    <t>CAR IR AO MUNICÍPIO FAZER A VERIFICAÇÃO E APRESENTAR UM RELATÓRIO DO QUE SERÁ PARA SER REALIZADO PELA CAR E/OU SIHS</t>
  </si>
  <si>
    <t>AMPLIAÇÃO COM MODERNIZAÇÃO DO COLÉGIO ESTADUAL PAULO VI</t>
  </si>
  <si>
    <t>INVESTIMENTO ESTIMADO: R$ 14.131.831,29</t>
  </si>
  <si>
    <t>REFORMA DE PONTE DE CONCRETO SOBRE O RIO DA CAIXA, NO POVOADO DE CURRALINHO (60KM DA SEDE)</t>
  </si>
  <si>
    <t>INVESTIMENTO 181.236,05</t>
  </si>
  <si>
    <t>ACESSO A ÁGUA POTÁVEL (POÇOS E OU REDE DE EXTENSÃO) NAS COMUNIDADES DE PEDRA DO ANJO, CURRALINHO DA SERRA, MATÃO (COMUNIDADE QUILOMBOLA);</t>
  </si>
  <si>
    <t>SIHS ANALISAR A SITUAÇÃO E APRESENTAR UM RELATÓRIO AO GABINETE DO GOVERNADOR.</t>
  </si>
  <si>
    <t>CONSTRUÇÃO DO SISTEMA SIMPLIFICADO DE ABASTECIMENTO DE ÁGUA DA LOCALIDADE DE MATÃO (12KM DA SEDE)</t>
  </si>
  <si>
    <t>Construção de uma Passagem Molhada na comunidade Carambola (20km da Sede)</t>
  </si>
  <si>
    <t>Reforma e Ampliação do Mercado Municipal na sede</t>
  </si>
  <si>
    <t>03 Títulos de Terra do Projeto Bahia Mais Forte Terra Legal</t>
  </si>
  <si>
    <t>Pavimentação em TSD nos Acessos a BA-560 no Município de Rio do Pires</t>
  </si>
  <si>
    <t>Pavimentação em CBUQ, no Trecho: Travessia Urbana e Acessos da BA-152 no âmbito do Programa Bahia em Movimento</t>
  </si>
  <si>
    <t>Adequação da ETA de Rio do Pires para atendimento ao TAC, Na Sede</t>
  </si>
  <si>
    <t>RIO DO ANTONIO</t>
  </si>
  <si>
    <t>Pavimentação em TSD na Rodovia BA 614, trecho: Sede de Rio do Antônio – Entroncamento da BR-030/Distrito de Ibitira</t>
  </si>
  <si>
    <t>CONSTRUÇÃO DA PRAÇA 27 DE JULHO</t>
  </si>
  <si>
    <t>CONSTRUÇÃO DE ARENINHA SOCIETY COM IMPLANTAÇÃO DE GRAMA SINTÉTICA NO DISTRITO DE IBITIRA</t>
  </si>
  <si>
    <t>Pavimentação em TSD com Capa Selante na Rodovia BA-026, Trecho: Rio do Antônio – Umbaúba</t>
  </si>
  <si>
    <t>Ampliação dos Sistema de Abastecimento de Água das localidades Lagoa de Luiz, Junco, Tabua de Cima, Jardins, Pau Ferro e Largo Danta</t>
  </si>
  <si>
    <t>SISTEMA SIMPLIFICADO DE ABASTECIMENTO DE ÁGUA NA LOCALIDADE DE OLHO D’ÁGUA (23 KM DA SEDE)</t>
  </si>
  <si>
    <t>SISTEMA SIMPLIFICADO DE ABASTECIMENTO DE ÁGUA NA LOCALIDADE DE FAZENDA TABULEIRO GRANDE (14 KM DA SEDE)</t>
  </si>
  <si>
    <t>Reforma da Praça 27 de Julho na Sede</t>
  </si>
  <si>
    <t>01 Títulos de Terra do Projeto Bahia Mais Forte Terra Legal</t>
  </si>
  <si>
    <t>Construção de Nova Sede do Colégio Estadual de Tempo Integral de Rio do Antônio</t>
  </si>
  <si>
    <t>Construção de Escola Padrão FNDE no Distrito de Ibitira (28Km da Sede)</t>
  </si>
  <si>
    <t>Pavimentação da Rua Várzea Grande, no Município de Rio do Antonio</t>
  </si>
  <si>
    <t>Pavimentação em Paralelepípedos com Drenagem Superficial na Rua A, Rua B, Rua C e Rua Alcebino Guimarães, no Distrito de Umbaúba</t>
  </si>
  <si>
    <t xml:space="preserve">	Pavimentação em TSD com Capa Selante na Rodovia BA-026, trecho: Umbaúba - Entroncamento BA.617</t>
  </si>
  <si>
    <t>Implantação da extensão de rede na  Rodovia BA-026, Trecho de Rio do Antônio até o Entroncamento da BA-617</t>
  </si>
  <si>
    <t>Ampliação da Adutora do Algodão (3º Etapa) Municípios / Localidades Beneficiadas: Ibitira (Distrito de Rio do Antônio) e Sede municipal de Lagoa Real</t>
  </si>
  <si>
    <t>RIO DE CONTAS</t>
  </si>
  <si>
    <t>RESTAURAÇÃO E PAVIMENTAÇÃO EM TSD, TRECHO: ENTR. BA-148 - CASA DE TELHA, 1KM (RESTAURAÇÃO);                                                                                                                           CASA DE TELHA - ARAPIRANDA, 13,1KM (IMPLA</t>
  </si>
  <si>
    <t>REFORMA DO MERCADO MUNICIPAL (FEIRA LIVRE)</t>
  </si>
  <si>
    <t>CAR IR AO MUNICÍPIO NO DIA 14/01/2025 VERIFICAR AS DEMANDAS APRESENTADAS E REALIZAR O PROJETO DA REFORMA DO MERCADO MUNICIPAL NA SEDE</t>
  </si>
  <si>
    <t>SANEAMENTO BÁSICO DA SEDE (REJEITO PARA O RIO BRUMADO), BOMBEAMENTO DO SISTEMA DE ABASTECIMENTO DE ÁGUA DA COMUNIDADE DE MATO GROSSO SEM FUNCIONAR</t>
  </si>
  <si>
    <t>SIHS IR AO MUNICÍPIO FAZER UMA VISITA NA SEDE PARA ESTUDO DO SANEAMENTO BÁSICO E NA COMUNIDADE DE MATO GROSSO PARA REGULARIZAÇÃO DO FUNCIONAMENTO DO SISTEMA DE ABASTECIMENTO DE ÁGUA, PONTO FOCAL KAIQUE MAFRA VEREADOR DA COMUNIDADE, POSTERIORMENTE SIHS DAR UMA DEVOLUTIVA AO GABINETE DO GOVERNADOR.</t>
  </si>
  <si>
    <t>Construção de uma Escola de 12 salas e Quadra Coberta padrão FNDE</t>
  </si>
  <si>
    <t>PAVIMENTAÇÃO EM TSD, TRECHO: RIBEIRÃO DO LARGO – COVA DE PEDRO – NOVA BRASÍLIA</t>
  </si>
  <si>
    <t>UNIDADES DE BENEFICIAMENTO DE CAFÉ NAS LOCALIDADES DE CEDRO, PRATA E RIACHO DO MEIO (17KM DA SEDE)</t>
  </si>
  <si>
    <t>CELEBRAR CONVÊNIO COM O CONSÓRCIO INTERMUNICIPAL DO VALE DO RIO GAVIÃO - CIVALERG PARA REALIZAR LIMPEZA DE AGUADAS EM MUNICÍPIOS QUE SE ENCONTRAM EM SITUAÇÃO DE EMERGÊNCIA</t>
  </si>
  <si>
    <t>COMPROMISSO ASSUMIDO EM AGENDA - AUTORIZA CELEBRAR CONVÊNIO</t>
  </si>
  <si>
    <t>Construção de 40 Unidades Habitacionais</t>
  </si>
  <si>
    <t>ESTUDO PARA PROJETO DE PAVIMENTAÇÃO EM TSD NA RODOVIA BA.270, TRECHO: RIBEIRÃO DO LARGO (SEDE) – ENTRONCAMENTO DE ENCRUZILHADA – DISTRITO DE BOA VISTA DA TAPERA.</t>
  </si>
  <si>
    <t>Adotar as providências para Perfuração de Poços Artesianos nas Comunidades de Dona Helena, Serraria e Caatinga</t>
  </si>
  <si>
    <t>RIBEIRA DO POMBAL</t>
  </si>
  <si>
    <t>PAVIMENTAÇÃO EM TSD NOS TRECHOS: ENTR. BR-110 - ACESSO POVOADO BOCA DA MATA - FEIRA DA SERRA</t>
  </si>
  <si>
    <t>PAVIMENTAÇÃO EM PARALELEPÍPEDO COM DRENAGEM SUPERFICIAL EM VIAS NO BAIRRO JULIANA</t>
  </si>
  <si>
    <t>PAVIMENTAÇÃO EM
PARALELEPÍPEDOS COM DRENAGEM SUPERFICIAL, NO BAIRRO VILA OPERÁRIA
ÁREA DO FUNDO DA DELEGACIA.</t>
  </si>
  <si>
    <t>REFORMA DO GRAMADO DO ESTÁDIO DOMINGOS FERREIRA BRITO</t>
  </si>
  <si>
    <t xml:space="preserve"> RECURSOS PARA OBRA DE PAVIMENTAÇÃO EM PARALELEPÍPEDOS NO POVOADO PIQUÉS</t>
  </si>
  <si>
    <t>Pavimentação em TSD e CBUQ, Trecho: Entroncamento BR.110 – Acesso ao Povoado Boca da Mata – Feira da Serra</t>
  </si>
  <si>
    <t>Convênio com o Município de Ribeira do Pombal para Pavimentação em Paralelepípedos nas Ruas dos Bairros Cidade Nova e Vila Operaria Área do Parque de Vaquejada</t>
  </si>
  <si>
    <t>Convênio com o Município de Ribeira do Pombal para Pavimentação em Paralelepípedo no Acesso ao Colégio Estadual do Campo João Marques da Silva, no Povoado do Barrocão</t>
  </si>
  <si>
    <t>ESCOLA MUNICIPAL RAIMUNDA GOMES DOS SANTOS (RAY GOMES), NO BAIRRO NOVA CIDADE</t>
  </si>
  <si>
    <t>PAVIMENTAÇÃO EM PARALELEPÍPEDO NA RUA “A”, NO POVOADO NOVA ESPERANÇA (12KM DA SEDE)</t>
  </si>
  <si>
    <t>SISTEMA SIMPLIFICADO DE ABASTECIMENTO DE ÁGUA BENEFICIANDO A LOCALIDADE DE CAJARANA (11 KM DA SEDE)</t>
  </si>
  <si>
    <t>REFORMA E AMPLIAÇÃO DA CENTRAL DE ABASTECIMENTO JOÃO BRITO CARVALHO (JOÃO DONDON), NA SEDE</t>
  </si>
  <si>
    <t>ELABORAR PROJETO PARA PAVIMENTAÇÃO EM CBUQ NO TRECHO: ENTROCAMENTO DA BR -110 - POVOADO BOCA DA MATA - FEIRA DA SERRA</t>
  </si>
  <si>
    <t>ELABORAR PROJETO PARA 3ª ETAPAS DAS OBRAS DE REFORMA E AMPLIAÇÃO DO HOSPITAL GERAL SANTA TEREZA – HGST</t>
  </si>
  <si>
    <t>CELEBRAR CONVÊNIO COM O MUNICÍPIO DE RIBEIRA DO POMBAL PARA CONSTRUÇÃO DA UNIDADE DE PRONTO ATENDIMENTO – UPA</t>
  </si>
  <si>
    <t>AMPLIAÇÃO DO CUSTEIO DA UNIDADE DE PRONTO ATENDIMENTO – UPA EXISTENTE, PARA FUNCIONAMENTO 24H</t>
  </si>
  <si>
    <t>Assinatura - agenda em Salvador</t>
  </si>
  <si>
    <t>IMPLANTAÇÃO DO PROJETO BÁSICO DE ENGENHARIA DO SISTEMA DE ESGOTAMENTO SANITÁRIO (SES)</t>
  </si>
  <si>
    <t>CONCLUÍDA EM ABR/23</t>
  </si>
  <si>
    <t>PAVIMENTAÇÃO EM PARALELEPÍPEDO DE RUAS NO ENTORNO DA RODOVIÁRIA, SEDE</t>
  </si>
  <si>
    <t>EM ANDAMENTO, CONCLUSÃO 30/11/23 - MARCAR ENTREGA - FINALIZANDO A CALÇADA</t>
  </si>
  <si>
    <t>PAVIMENTAÇÃO EM PARALELEPÍPEDO DE RUAS NO BAIRRO CAIXA DÁGUA</t>
  </si>
  <si>
    <t>EM ANDAMENTO, CONCLUSÃO 30/11/23 - CONCLUÍDA - MARCAR JUNTO COM A ESCOLA</t>
  </si>
  <si>
    <t>IMPLANTAÇÃO DE SISTEMA INTEGRADO DE ABASTECIMENTO DE ÁGUA, BENEFICIANDO A LOCALIDADES DE CAJUEIRO, ESPINHO DE CIMA E URTIGA (9KM DA SEDE)</t>
  </si>
  <si>
    <t>EM ANDAMENTO, CONCLUSÃO 30/12/23</t>
  </si>
  <si>
    <t>PAVIMENTAÇÃO EM PARALELEPÍPEDO DE RUAS NA REGIÃO DA ZONA OESTE</t>
  </si>
  <si>
    <t>EM ANDAMENTO, CONCLUSÃO 30/11/23 - PRONTA - MARCAR ENTREGA</t>
  </si>
  <si>
    <t>PAVIMENTAÇÃO EM PARALELEPÍPEDO NA AVENIDA CONTORNO, ZONA LESTE</t>
  </si>
  <si>
    <t>EM ANDAMENTO, CONCLUSÃO 30/11/23 - FALTA CALÇADA - MARCAR ENTREGA</t>
  </si>
  <si>
    <t>PAVIMENTAÇÃO DE PARALELEPÍPEDO NA RUA A E RUA B, NO POVOADO NOVO SEGREDO (27 KM DA SEDE)</t>
  </si>
  <si>
    <t>EM ANDAMENTO, CONCLUSÃO 30/12/23 - FINALIZANDO - CONCLUÍNDO CALÇADA</t>
  </si>
  <si>
    <t>PAVIMENTAÇÃO DE PARALELEPÍPEDO DA RUA A, NO POVOADO BOCA DA MATA (10 KM DA SEDE)</t>
  </si>
  <si>
    <t>EM ANDAMENTO, CONCLUSÃO 30/12/23 - FALTANDO CALÇADA</t>
  </si>
  <si>
    <t>PAVIMENTAÇÃO EM PARALELEPÍPEDO DA RUA A, NO POVOADO FEIRA DA SERRA (21 KM DA SEDE)</t>
  </si>
  <si>
    <t>EM ANDAMENTO, CONCLUSÃO 30/12/23 - CONCUÍNDO CALÇADA - OS DEPUTADOS PODEM MARCAR PARA INAUGURAR</t>
  </si>
  <si>
    <t>RIBEIRA DO AMPARO</t>
  </si>
  <si>
    <t xml:space="preserve"> Aquisição de mobiliário escolar para as unidades escolares do município</t>
  </si>
  <si>
    <t>Pavimentação Asfáltica em TSD na Rodovia BA.084, Trecho: Ribeira do Amparo – Povoado de Raspador</t>
  </si>
  <si>
    <t>Celebrar Convênio com Município com vistas à  Construção de UBS na Sede</t>
  </si>
  <si>
    <t>Pavimentação em CBUQ,Trecho: Continuidade da Cascata até o Povoado de Raspador, no Âmbito do Programa Bahia em Movimento</t>
  </si>
  <si>
    <t>Adequação e Ampliação da Unidade de Beneficiamento de Mel e Cera (1,5km da Sede)</t>
  </si>
  <si>
    <t>REFORMA DO MERCADO MUNICIPAL</t>
  </si>
  <si>
    <t>CONDER RECEPCIONAR OS PROJETOS DAS PRAÇAS, ANALISAR E APRESENTAR UM RELATÓRIO AO GABINETE DO GOVERNADOR.</t>
  </si>
  <si>
    <t>RIACHO DE SANTANA</t>
  </si>
  <si>
    <t>PASSAGEM MOLHADA EM ALAGADIÇO, RIO DO OURO, CONTENDAS, MARUIM</t>
  </si>
  <si>
    <t>COBERTURA DO MERCADO</t>
  </si>
  <si>
    <t>Construção de Unidade Pró-Infância tipo “B”, padrão FNDE</t>
  </si>
  <si>
    <t>AUTORIZAÇÃO PARA LICITAÇÃO DA PAVIMENTAÇÃO EM TSD, NO TRECHO: ENTRONCAMENTO DA BR-430 (RIACHO DE SANTANA) AO POVOADO DE SANTA RITA, EXTENSÃO DE 17 KM</t>
  </si>
  <si>
    <t>AUTORIZAÇÃO PARA LICITAÇÃO DA PAVIMENTAÇÃO EM TSD, NO TRECHO: ENTRONCAMENTO DA BR-430 (RIACHO DE SANTANA) AO POVOADO DE SANTANA, EXTENSÃO DE 6,7 KM</t>
  </si>
  <si>
    <t>CONSTRUÇÃO DE 05 PASSAGENS MOLHADAS NAS COMUNIDADES RURAIS DE (ALAGADIÇO, BARREIRO DO GRAMA, CONTENDAS, MARUIM E RIO DO OURO)</t>
  </si>
  <si>
    <t>AMPLIAÇÃO COM MODERNIZAÇÃO DO COLÉGIO ESTADUAL SINÉSIO COSTA</t>
  </si>
  <si>
    <t>EQUIPAMENTOS E MOBILIÁRIOS: PARCIALMENTE ENTREGUES E INSTALADOS O CONJUNTO DO RESTAURANTE, EM FASE DE AJUSTE NO CRONOGRAMA PARA POSTERIOR ENVIO DAS POLTRONAS DO TEATRO. ▪ AR CONDICIONADO: PARCIALMENTE ENTREGUES E INSTALADOS, EM FASE DE AJUSTE NO CRONOGRAM</t>
  </si>
  <si>
    <t>REFORMA E AMPLIAÇÃO DO MERCADO MUNICIPAL, NA SEDE</t>
  </si>
  <si>
    <t>CONSTRUÇÃO DO SISTEMA INTEGRADO DE ABASTECIMENTO DE ÁGUA DAS LOCALIDADES DE BARREIRO DO BOM SUCESSO E RIACHO SECO</t>
  </si>
  <si>
    <t>PAVIMENTAÇÃO EM PARALELEPÍPEDO EM DIVERSAS RUAS, NA SEDE</t>
  </si>
  <si>
    <t>REQUALIFICAÇÃO DA UNIDADE DE BENEFICIAMENTO DE MANDIOCA, NA COMUNIDADE DE PAU BRANCO (20KM DA SEDE).</t>
  </si>
  <si>
    <t>IMPLANTAÇÃO DE SISTEMA DE ABASTECIMENTO DE ÁGUA NA LOCALIDADE DE ASSENTAMENTO BREJO DE SÃO JOSÉ</t>
  </si>
  <si>
    <t>REFORMA E REVITALIZAÇÃO DA PRAÇA MONSENHOR TOBIAS, NA SEDE</t>
  </si>
  <si>
    <t>CONSTRUÇÃO DE SISTEMA INTEGRADO DE ABASTECIMENTO DE ÁGUA NAS LOCALIDADES DE BARRO BRANCO, CASTANHO E PÉ DO MORRO (25KM DA SEDE)</t>
  </si>
  <si>
    <t>CONSTRUÇÃO DE 01 BARRAGEM NA COMUNIDADE BOQUEIRÃO DE CIMA</t>
  </si>
  <si>
    <t>RIACHAO DO JACUIPE</t>
  </si>
  <si>
    <t>Implantação do Sistema de Esgotamento Sanitário – SES de Riachão do Jacuípe</t>
  </si>
  <si>
    <t>Sistema de Abastecimento de Água na Comunidade de Mandassaia I (16Km da Sede)</t>
  </si>
  <si>
    <t>Reconstrução da Ponte na Comunidade de Salgado</t>
  </si>
  <si>
    <t>Sistema de Abastecimento de Água na Região das Virgens</t>
  </si>
  <si>
    <t>Sistema de Abastecimento de Água nas localidades de Corredor de Pelé (18Km da Sede), Corredor de Raimara, no Povoado Vila Guimarães (10Km da Sede) e Comunidade Rural de Jardim (35Km da Sede)</t>
  </si>
  <si>
    <t>Deflagrar Processo Licitatório para Pavimentação, Trecho: Entroncamento BA.120 - Acesso ao Distrito de Chapada (Riachão do Jacuípe)</t>
  </si>
  <si>
    <t>Celebrar Convênio para Cirurgias Eletivas e Modernização do Centro Cirúrgico, na Sede</t>
  </si>
  <si>
    <t>Adotar Providências para Construção da Barragem Riacho do Boqueirão</t>
  </si>
  <si>
    <t>Adotar Providências para Construção da Barragem Riacho do Morro</t>
  </si>
  <si>
    <t>ADOTAR PROVIDÊNCIAS PARA CONSTRUÇÃO DA BARRAGEM RIO SACRAIÚ</t>
  </si>
  <si>
    <t xml:space="preserve">	Reforma Civil e Elétrica do Colégio Estadual Maria Dagmar Miranda</t>
  </si>
  <si>
    <t xml:space="preserve">	Pavimentação em CBUQ e Paralelepípedo da Rodovia BA-233, Trecho: Riachão do Jacuípe – Ichu</t>
  </si>
  <si>
    <t>Reforma do Campo Clériston Andrade na Sede</t>
  </si>
  <si>
    <t>Extensão de rede da Superintendência Norte – Lote 03, pertencente a Unidade Regional de Feira de Santana, da Superintendência de Operação Norte</t>
  </si>
  <si>
    <t>Extensão de Rede de Abastecimento de Água para a Comunidade Rural de Jardim (35km da Sede)</t>
  </si>
  <si>
    <t>Extensão de Rede de Abastecimento de Água para o Corredor de Raimara, Povoado Vila Guimarães (10km da Sede)</t>
  </si>
  <si>
    <t>IMPLANTAÇÃO DO PROJETO CONECTA BAHIA NA PRAÇA LANDULFO ALVES 1, 2 E PRAÇA CEL. MARCOLINO MASCARENHAS</t>
  </si>
  <si>
    <t>RESUMO DE COOPERAÇÃO TÉCNICA PUBLICADO NO DOE</t>
  </si>
  <si>
    <t>IMPLANTAÇÃO DE SISTEMA SIMPLIFICADO DE ABASTECIMENTO DE ÁGUA DA LOCALIDADE SÃO LOURENÇO (16KM DA SEDE)</t>
  </si>
  <si>
    <t>RIACHAO DAS NEVES</t>
  </si>
  <si>
    <t>CONSTRUÇÃO DO CAIS DO DISTRITO DE SÃO JOSÉ DO RIO GRANDE.</t>
  </si>
  <si>
    <t>Aquisição de equipamentos e mobiliários para unidades municipais de ensino</t>
  </si>
  <si>
    <t>Aquisição de mobiliários, equipamentos de climatização e materiais de informática para escolas do município.</t>
  </si>
  <si>
    <t>Kits Fanfarra (entrega)</t>
  </si>
  <si>
    <t>PAVIMENTAÇÃO ASFÁLTICA EM DIVERSAS VIAS NA SEDE</t>
  </si>
  <si>
    <t>CONSTRUÇÃO DO SISTEMA DE ABASTECIMENTO DE ÁGUA NA LOCALIDADE DE ENTRONCAMENTO (50KM DA SEDE)</t>
  </si>
  <si>
    <t>CONSTRUÇÃO DO SISTEMA DE ABASTECIMENTO DE ÁGUA NA LOCALIDADE DE GUARÁ ( 91KM DA SEDE)</t>
  </si>
  <si>
    <t>CONSTRUÇÃO DO SISTEMA DE ABASTECIMENTO DE ÁGUA NA LOCALIDADE DE ASSENTAMENTO DOM RICARDO 1 (69KM DA SEDE)</t>
  </si>
  <si>
    <t>CONSTRUÇÃO DO SISTEMA DE ABASTECIMENTO DE ÁGUA NA LOCALIDADE DE VEADOS (73KM DA SEDE)</t>
  </si>
  <si>
    <t>CONSTRUÇÃO DO SISTEMA DE ABASTECIMENTO DE ÁGUA NA LOCALIDADE DE ALEXANDRE (45KM DA SEDE)</t>
  </si>
  <si>
    <t>IMPLANTAÇÃO DE SISTEMA DE ABASTECIMENTO DE ÁGUA, NA LOCALIDADE DE SALOBRO (18,5KM DA SEDE)</t>
  </si>
  <si>
    <t>200 CAIXAS D’ÁGUA DE 1.000L PARA O MUNICÍPIO</t>
  </si>
  <si>
    <t>DPT</t>
  </si>
  <si>
    <t>IMPLANTAÇÃO DO POSTO DE SERVIÇO PARA EMISSÃO DA CARTEIRA DE IDENTIDADE NACIONAL (CIN), NA SECRETARIA DE SEGURANÇA PÚBLICA E TRÂNSITO DO MUNICÍPIO DE RIACHÃO DAS NEVES, NO ÂMBITO DO PROJETO “CIN EM TODO LUGAR”</t>
  </si>
  <si>
    <t>ELABORAR PROJETO E ACORDO CONSORCIAL COM O CONSID PARA REVESTIMENTO PRIMÁRIO, TRECHO: RIACHÃO DAS NEVES – LINHA DO OURO</t>
  </si>
  <si>
    <t>COMPROMISSO ASSUMIDO EM AGENDA DIA 26/07/2025 - AUTORIZA ELABORAÇÃO DE PROJETO</t>
  </si>
  <si>
    <t>CELEBRAR CONVÊNIO COM O MUNICÍPIO DE RIACHÃO DAS NEVES PARA REFORMA DO HOSPITAL MUNICIPAL DR. HERCULANO FARIA NETO</t>
  </si>
  <si>
    <t xml:space="preserve">	Pavimentação em TSD, Trecho: Entroncamento BR. 135 – Acesso ao Distrito de São José do Rio Grande</t>
  </si>
  <si>
    <t>Pavimentação em TSD na Passagem Urbana, Trecho: Entroncamento de Riachão das Neves a Santa Rita de Cássia, no âmbito do Programa Bahia em Movimento</t>
  </si>
  <si>
    <t>Terraplenagem, Drenagem e Pavimentação em TSD, Trecho: Entroncamento BR-135 – Pov. Malhada de Areia (25km da Sede)</t>
  </si>
  <si>
    <t>Construção de Quadra Poliesportiva no Conjunto Habitacional Mariano Batista, S/N, Povoado de Cruzeiro do Oeste</t>
  </si>
  <si>
    <t>Implantação de Sistema de Abastecimento de Água, na localidade de Assent. Rio Branco (27,5km da Sede)</t>
  </si>
  <si>
    <t>Implantação de Sistema de Abastecimento de Água, na localidade de Carlota (27,5km da Sede)</t>
  </si>
  <si>
    <t>Implantação do SAA Barra do Riacho</t>
  </si>
  <si>
    <t>Convênio com o Município de Retirolândia para pavimentação em paralelepípedo com drenagem profunda das ruas A, B, C, D e E</t>
  </si>
  <si>
    <t>Construção de Quadra na Escola Valdeci Lobão</t>
  </si>
  <si>
    <t>CONSTRUÇÃO DE UMA PRAÇA NO POVOADO DO CONTADOR, SITUADO NA ZONA RURAL</t>
  </si>
  <si>
    <t>Revitalização do Mercado Municipal de Carnes</t>
  </si>
  <si>
    <t>Construção de Quadra na Escola do Povoado Alecrim</t>
  </si>
  <si>
    <t>Celebrar Convênio com o Município de Retirolândia para Construção da Nova Sede do Hospital Municipal de Retirolândia</t>
  </si>
  <si>
    <t>Autoriza a SEINFRA elaborar Projeto para Pavimentação em TSD e Paralelepípedo, Trecho: Acesso ao Entroncamento da BA-120 – Povoado Jiboia (4km da Sede)</t>
  </si>
  <si>
    <t>PAVIMENTAÇÃO EM PARALELEPÍPEDO DAS VIAS DOS BAIRROS CAIXA D’ÁGUA, RETIRO VELHO E NO POVOADO LAGOA GRANDE (17KM DA SEDE)</t>
  </si>
  <si>
    <t>PAVIMENTAÇÃO ASFÁLTICA EM CBUQ, TRECHO: ACESSO À NOVA SEDE DO COLÉGIO ESTADUAL DE TEMPO INTEGRAL OLAVO ALVES PINTO</t>
  </si>
  <si>
    <t>PAVIMENTAÇÃO EM PARALELEPÍPEDO DAS VIAS DENOMINADAS RUA B, C, E, G, H, I NA SEDE.</t>
  </si>
  <si>
    <t>Autoriza a SDR/CAR, junto ao Município de Retirolândia, a dar início às obras de Construção de Centro de Comercialização de Animais, na Sede</t>
  </si>
  <si>
    <t>Recuperação e Pavimentação em CBUQ na Rodovia BA-412, Trecho: Retirolândia – Barreiros</t>
  </si>
  <si>
    <t>Abastecimento de água para a Comunidade rural de Lajedo Grande, Lagoa Preta e Boa Vista</t>
  </si>
  <si>
    <t>Abastecimento de água para a Comunidade rural de Ponto da Pinha</t>
  </si>
  <si>
    <t>REMANSO</t>
  </si>
  <si>
    <t>PAVIMENTAÇÃO DE VIAS EM CONCRETO BETUMINOSO USINADO E QUENTE - CBUQ SOB PARALELEPÍPEDO</t>
  </si>
  <si>
    <t>TERMO DE COMPROMISSO COM A CAIXA ECONÔMICA FEDERAL, OBJETIVANDO A CONSTRUÇÃO DO RESIDENCIAL REMANSO, COM 50 UNIDADES HABITACIONAIS, NO MUNICÍPIO DE REMANSO, NO ÂMBITO DO PROGRAMA MINHA CASA MINHA VIDA - FNHIS SUB-50</t>
  </si>
  <si>
    <t>AMPLIAÇÃO E REFORMA DO MERCADO MUNICIPAL DE REMANSO "JOB FERREIRA BRAGA", NA SEDE.</t>
  </si>
  <si>
    <t>GOVERNO DO ESTADO: R$2.876.628,48/ CONTRAPARTIDA: R$287.662,84</t>
  </si>
  <si>
    <t>CONSTRUÇÃO DE 38 UNIDADES HABITACIONAIS DIVERSAS COMUNIDADES RURAIS DE REMANSO</t>
  </si>
  <si>
    <t>O PROJETO CONSISTE DA ARTICULAÇÃO ENTRE A SDR/CAR E O BANCO DO BRASIL PARA CONSTRUÇÃO DE CASAS ORIUNDO DO PROGRAMA HABITAÇÃO RURAL.</t>
  </si>
  <si>
    <t>PAVIMENTAÇÃO EM PARALELEPÍPEDOS DAS RUAS VEREADOR ELIAS ROSAL, VEREADOR ALMERINDO CASTRO, RUA BELOÁ, RUA SALGADA E RUA TANQUE NOVO, NA SEDE.</t>
  </si>
  <si>
    <t>EXTENSÃO: 9.345,27M²</t>
  </si>
  <si>
    <t>PAVIMENTAÇÃO EM PARALELEPÍPEDO DA RUA UMBUZEIRAS, RUA DOS COQUEIROS, RUA DAS GOIABEIRAS, RUA DAS LARANJEIRAS E RUA DOS CAJUEIROS NO BAIRRO AIRTON SENNA, NA SEDE.</t>
  </si>
  <si>
    <t>EXTENSÃO: 9.403,08M²</t>
  </si>
  <si>
    <t>REFORMAS EM ESCOLAS NA COMUNIDADE DE SALINAS DE ZÉ DE DESIDÉRIO E VILA APARECIDA/ MALHADINHA.</t>
  </si>
  <si>
    <t>Nº SEI:011.16327.2022.0047885-52</t>
  </si>
  <si>
    <t>PAVIMENTAÇÃO EM PARALELEPÍPEDO DAS RUAS RUY CARLOS GOMES DOS SANTOS E RUA DAS ORQUÍDEAS, NA SEDE.</t>
  </si>
  <si>
    <t>EXTENSÃO: 3.756M²</t>
  </si>
  <si>
    <t>REQUALIFICAÇÃO DA UNIDADE DE BENEFICIAMENTO DE MEL NA COMUNIDADE DE MAJÓ (8KM DA SEDE)</t>
  </si>
  <si>
    <t>PROPONENTE: ASSOCIAÇÃO DOS PEQUENOS PRODUTORES RURAIS DE MAJÓ.</t>
  </si>
  <si>
    <t>construção de uma quadra aberta, no Colégio Municipal José
Desidério.</t>
  </si>
  <si>
    <t>construção de uma creche pré-escola, tipo 2, padrão FNDE, na localidade de Vila Dalvina</t>
  </si>
  <si>
    <t>construção de uma quadra aberta com vestiário, no Colégio Municipal Nossa Senhora Aparecida.</t>
  </si>
  <si>
    <t xml:space="preserve">CONSTRUÇÃO DE CRECHE PRE ESCOLA TIPO II </t>
  </si>
  <si>
    <t>CONSTRUÇÃO DE QUADRA POLIESPORTIVA DO COLÉGIO NO POVOADO SALINA ZÉ DESIDÉRIO</t>
  </si>
  <si>
    <t>CONSTRUÇÃO DE UBS POV. ESPINHEIRO</t>
  </si>
  <si>
    <t>Implantação de Sinalização de Trânsito  Vertical e Horizontal</t>
  </si>
  <si>
    <t>Construção e Implantação de 01 Centro de Comercialização de Animais</t>
  </si>
  <si>
    <t>Reforma e Construção do Muro do Colégio Municipal José Desidério, no município de Remanso</t>
  </si>
  <si>
    <t>Ampliação do Colégio Estadual de Tempo Integral Professora Irene de Souza Araújo (Antigo Coronel Olímpio campinho), na Sede</t>
  </si>
  <si>
    <t>Pavimentação em Paralelepípedo Contemplando a Rua das Palmeiras, Rua Cosme Fonseca, Rua Lapinha Campinho e Avenida Décio Castelo Branco, na Sede</t>
  </si>
  <si>
    <t>Manutenção do Aeródromo e Implantação de Sinalização Luminosa Padrão (Balizamento)</t>
  </si>
  <si>
    <t>Implantação da Sinalização Luminosa no Aeródromos com Balizamento noturno, biruta iluminada e grupo gerador</t>
  </si>
  <si>
    <t>Construção da Policlínica Regional de Saúde no município de Remanso, no âmbito do Novo PAC</t>
  </si>
  <si>
    <t>Construção de um posto de saúde da Lages - comunidade</t>
  </si>
  <si>
    <t>Construção de Simplificados de Abastecimento de Água na localidade de Lagoa da Pedra (16Km da Sede)</t>
  </si>
  <si>
    <t>Construção de Sistema de Abastecimento de Água na localidade de Alto Grande (63 km da Sede)</t>
  </si>
  <si>
    <t>Construção de Simplificados de Abastecimento de Água na localidade de Negros (30 km da Sede)</t>
  </si>
  <si>
    <t>Construção de Simplificados de Abastecimento de Água na localidade de Canadá (10Km da Sede)</t>
  </si>
  <si>
    <t>Implantação de Sistema Simplificado de Abastecimento de Água, beneficiando as localidades de Vila Dalvina, Manteiga I e Manteiga II (1 km da Sede)</t>
  </si>
  <si>
    <t>Unidade Integrada da Delegacia Territorial e Pelotão de Polícia Militar</t>
  </si>
  <si>
    <t>Construção de 16 unidades habitacionais nas Comunidades Mergueira, Olho D. Poço do Angico e M.E, no âmbito do Programa Minha Casa Minha Vida Rural</t>
  </si>
  <si>
    <t>REFORMA CIVIL E ELÉTRICA DO COLÉGIO ESTADUAL LUÍS CABRAL</t>
  </si>
  <si>
    <t>RAFAEL JAMBEIRO</t>
  </si>
  <si>
    <t>AQUISIÇÃO DE EQUIPAMENTOS E MOBILIÁRIOS</t>
  </si>
  <si>
    <t>Pavimentação em TSD no trecho Acesso a Rafael Jambeiro – Comunidade de São Roque.</t>
  </si>
  <si>
    <t>Autoriza a SEINFRA/SIT a elaborar Projeto para Pavimentação Asfáltica em TSD da rodovia BA.492, trecho: Povoado Maracanã (entroncamento da BR-116) – Povoado de Cajueiro</t>
  </si>
  <si>
    <t>Pavimentação Asfáltica em TSD da rodovia BA.492, trecho: Povoado Maracanã (entroncamento da BR-116) – Povoado de Cajueiro.</t>
  </si>
  <si>
    <t>Implantação de Sistema Simplificado de Abastecimento de Água nas Localidades de Algodão (06km da sede), Caldeirão (06km da sede), Froja (05km da sede), Gado Bravo (04km da sede), Lajedo (03km da sede), Alecrim (03km da sede) e Sítio do Mestre (05 km da se</t>
  </si>
  <si>
    <t>200 Barracas de Feira</t>
  </si>
  <si>
    <t>PAVIMENTAÇÃO EM PARALELEPÍPEDO EM 09 RUAS DO MUNICÍPIO NA SEDE</t>
  </si>
  <si>
    <t>RUAS BENEFICIADAS:</t>
  </si>
  <si>
    <t>EXTENSÃO DE REDE DE ABASTECIMENTO DE ÁGUA PARA AS COMUNIDADES DE CAPOEIRA E AMARGOSO</t>
  </si>
  <si>
    <t>EXTENSÃO: 9.210M;</t>
  </si>
  <si>
    <t>REQUALIFICAÇÃO DA UNIDADE DE BENEFICIAMENTO PRIMÁRIO DE DERIVADOS DA MANDIOCA - COZINHA COMUNITÁRIA NA COMUNIDADE DE PORTEIRA (12KM DA SEDE)</t>
  </si>
  <si>
    <t>EXTENSÃO DE REDE DE ABASTECIMENTO DE ÁGUA PARA POVOADO DE VARGEM PEQUENA</t>
  </si>
  <si>
    <t>EXTENSÃO: 15.442</t>
  </si>
  <si>
    <t>03 SOLICITAÇÕES DE PASSAGEM MOLHADA</t>
  </si>
  <si>
    <t>IMPLANTAÇÃO DE SISTEMA SIMPLIFICADO DE ABASTECIMENTO DE ÁGUA NAS LOCALIDADES DE PILÃO, CAJUEIRO, RUA NOVA E MARACANÃ (50 KM DA SEDE)</t>
  </si>
  <si>
    <t>DISTRIBUIÇÃO: 1,608M.</t>
  </si>
  <si>
    <t>REQUALIFICAÇÃO DO GALPÃO PARA INDUSTRIA CIDADÃ</t>
  </si>
  <si>
    <t>CONSTRUÇÃO DA CRECHE MUNICIPAL ALMIR DA SILVA DE OLIVEIRA NA SEDE</t>
  </si>
  <si>
    <t>Implantação de Sistemas Integrados de Abastecimento de Água nas localidades de Paranaguá e Capoeira (19km da sede)</t>
  </si>
  <si>
    <t>Quixabeira</t>
  </si>
  <si>
    <t>Unidade Simplificada para Beneficiamento do Licurí - (Associação Quilombola dos Produtores de Alto do Capim e Adjacências)</t>
  </si>
  <si>
    <t>QUIJINGUE</t>
  </si>
  <si>
    <t>CONSTRUÇÃO DE COBERTURA E AMPLIAÇÃO DA QUADRA POLIESPORTIVA NO POVOADO DE TERRA BRANCA</t>
  </si>
  <si>
    <t>Novo Colégio Estadual de Tempo Integral São Sebastião – Distrito de Algodões (23 Km da Sede) (27ª Unidade)</t>
  </si>
  <si>
    <t>Ampliação com Modernização do Colégio Estadual de Tempo Integral Francisco Gonçalves de Souza, na Sede</t>
  </si>
  <si>
    <t>PAVIMENTAÇÃO EM PARALELEPÍPEDO NO ACESSO AO NOVO COLÉGIO ESTADUAL DE TEMPO INTEGRAL SÃO SEBASTIÃO – DISTRITO DE ALGODÕES</t>
  </si>
  <si>
    <t>Autoriza a SEINFRA/SIT adotar as providências para Elaboração do Projeto de Pavimentação em TSD da Rodovia BA-381/BA-120, Trecho: Quijingue - Cansanção</t>
  </si>
  <si>
    <t>QUEIMADAS</t>
  </si>
  <si>
    <t>Construção de uma Escola de 12 (doze) salas, Padrão FNDE, no Distrito de Coronel João Borges.</t>
  </si>
  <si>
    <t xml:space="preserve">PAVIMENTAÇÃO DE ACESSO A ETIB </t>
  </si>
  <si>
    <t>Construção de 01 (Uma) Unidade Básica de Saúde,
para 01 (Uma) Equipe de Saúde da Família e 01 (Uma) Equipe de Saúde Bucal, a ser construídano Povoado Riacho da Onça, Queimadas - BA</t>
  </si>
  <si>
    <t>PAVIMENTAÇÃO DE RUAS DO POVOADO RIACHO DA ONÇA</t>
  </si>
  <si>
    <t>Construção de Escola Municipal no Distrito Espanta Galo</t>
  </si>
  <si>
    <t>Celebrar Convênio com Município de Queimadas para Reforma da Feira Livre da Sede</t>
  </si>
  <si>
    <t>Construção de Praça no Povoado de Gregório (11 km da sede)</t>
  </si>
  <si>
    <t>Restauração da Pavimentação em CBUQ e Paralelepípedo na Rodovia BA.120, Trecho: Queimadas - Cansanção - Monte Santo</t>
  </si>
  <si>
    <t>PRESIDENTE TANCREDO NEVES</t>
  </si>
  <si>
    <t>Construção de escola Tempo Integral 09 salas</t>
  </si>
  <si>
    <t>PAVIMENTAÇÃO EM PARALELO DE VIAS NOS LOTEAMENTOS DO NOVO AURORA, LOTEAMENTO DO BÓ E PAVIMENTAÇÃO DO DISTRITO DE MOENDA</t>
  </si>
  <si>
    <t>SOLICITA PAVIMENTAÇÃO DE VIAS NO LOTEAMENTO DO DISTRITO DE CORTE DE PEDRA</t>
  </si>
  <si>
    <t>Construção e Reforma do Centro de Abastecimento Antonio Imbassahy</t>
  </si>
  <si>
    <t>AMPLIAÇÃO COM MODERNIZAÇÃO NO COLÉGIO ESTADUAL DE TEMPO INTEGRAL MARIA XAVIER DE ANDRADE REIS, NA SEDE</t>
  </si>
  <si>
    <t>AMPLIAÇÃO COM MODERNIZAÇÃO DO COLÉGIO ESTADUAL DE TEMPO INTEGRAL ZUMBI DOS PALMARES</t>
  </si>
  <si>
    <t>ENTREGA - AGENDA EM SALVADOR</t>
  </si>
  <si>
    <t>UNIDADE DE BENEFICIAMENTO DE MANDIOCA DA LOCALIDADE DE RIACHÃO DO MEIO (5KM DA SEDE)</t>
  </si>
  <si>
    <t>SISTEMA SIMPLIFICADO DE ABASTECIMENTO DE ÁGUA NA LOCALIDADE DE BATATEIRA UM (18 KM DA SEDE)</t>
  </si>
  <si>
    <t>ELABORAR PROJETO PARA PAVIMENTAÇÃO EM CBUQ, TRECHO: ACESSO AO ENTRONCAMENTO DA BR.101 – OURO PRETO – GENDIBA.</t>
  </si>
  <si>
    <t>COMPROMISSO ASSUMIDO EM AGENDA DO DIA 03/05/25 - AUTORIZA ELABORAÇÃO DE PROJETO</t>
  </si>
  <si>
    <t>CONSTRUÇÃO DE 2 PONTES (DEMANDA REPRESADA NA CAR).</t>
  </si>
  <si>
    <t>SDR/CAR REALIZAR A ANÁLISE E APRESENTAR UM RELATÓRIO AO GABINETE DO GOVERNADOR PARA POSTERIOR DELIBERAÇÕES.</t>
  </si>
  <si>
    <t>PAVIMENTAÇÃO EM PARALELEPÍPEDO, MEIO FIO E PASSEIO NO DISTRITO CORTE DE PEDRA, CONTEMPLANDO AS VIAS: RUA FUNDO DO POSTO, RUA DE ABÍLIO, RUA ALTO DO TREVO, TRAV. ALTO DO TREVO, LARGO DE ENTRADA, RUA MIGUEL CALMON, RUA ISRAEL, RUA DO TREVO, PROJETADA 1 E PR</t>
  </si>
  <si>
    <t>PREFEITO INFORMA QUE A OBRA ESTÁ PARALISADA COM 43,81% DE EXECUÇÃO. AGUARDANDO LIBERAÇÃO DA 2ª PARCELA PELA CONDER.</t>
  </si>
  <si>
    <t>IMPLANTAÇÃO DE FLOCODECANTADOR E MELHORIAS NA ESTAÇÃO DE TRATAMENTO DE ÁGUA (ETA) MOENDA VISANDO MELHORIAS NO ABASTECIMENTO E NA INFRAESTRUTURA</t>
  </si>
  <si>
    <t>IMPLANTAÇÃO DE LABORATÓRIO MULTIDISCIPLINAR EM CASA FAMILIAR RURAL, NA SEDE.</t>
  </si>
  <si>
    <t>SEC APRESENTAR INFORMAÇÕES SOBRE ATUAL SITUAÇÃO DO PLEITO.</t>
  </si>
  <si>
    <t>CONSTRUÇÃO DE SISTEMA INTEGRADO DE ABASTECIMENTO DE ÁGUA NAS LOCALIDADES DE RIACHÃO DAS TORCEIRAS, RIACHÃO DAS TORCEIRAS DOIS E TABULEIRO DE CORTE DE PEDRAS (13 KM DA SEDE)</t>
  </si>
  <si>
    <t>MELHORIAS NA ESTAÇÃO DE TRATAMENTO D ÁGUA PRESIDENTE TANCREDO NEVES</t>
  </si>
  <si>
    <t>EM ANDAMENTO COM 80% DE EXECUÇÃO, PREVISÃO DE CONCLUSÃO DEZEMBRO/23.</t>
  </si>
  <si>
    <t>PRESIDENTE JANIO QUADROS</t>
  </si>
  <si>
    <t>CONSTRUÇÃO DA ÁREA DE LAZER NO ENTORNO DO GINASIO DE ESPORTES</t>
  </si>
  <si>
    <t>PAVIMENTAÇÃO  E URBANIZAÇÃO DO HOSPITAL MUNICIPAL ELISA ALMEIDA BRITO</t>
  </si>
  <si>
    <t>Aquisição de Equipamentos/Mobiliários.</t>
  </si>
  <si>
    <t>Construção de 04 Passagens Molhadas nas localidades de Malhada Alta, Guariba, Lagoinha e Salinas</t>
  </si>
  <si>
    <t>PAVIMENTAÇÃO ASFÁLTICA NAS RUAS A, B, C, D, RUA NO COLÉGIO, TRECHO A, B, C NO POVOADO DE SERRA ESCURA</t>
  </si>
  <si>
    <t>ADOTAR AS PROVIDÊNCIAS PARA IMPLANTAÇÃO DE SISTEMA DE ABASTECIMENTO DE ÁGUA NA LOCALIDADE DE SALINAS DOIS E FAZENDA MELANCIA.</t>
  </si>
  <si>
    <t>Reforma dos Mercados de Feira dos Povoados de Serra Escura e Terra Vermelha</t>
  </si>
  <si>
    <t xml:space="preserve">Requalificação da Avenida Centenário, na Sede do Município de Presidente Jânio Quadros </t>
  </si>
  <si>
    <t>Urbanização no Entorno do Novo Estádio Municipal (Areninha), na
Sede do Município de Presidente Jânio Quadros.</t>
  </si>
  <si>
    <t>PRESIDENTE DUTRA</t>
  </si>
  <si>
    <t>Nova Sede do Colégio Estadual de Tempo Integral Leila Janaína Brito Gonçalves</t>
  </si>
  <si>
    <t>Pavimentação de Acessos à Povoados em Presidente Dutra. Trecho 1: BA 225 - Canoãozinho/Paraibinha (1,1 km). Trecho 2: BA 225 - Gameleira (1,7 km). Trecho 3: BA-225 - Pov. de Bernardes/Sapecado (2,7 km)</t>
  </si>
  <si>
    <t>Pavimentação em TSD, BA 225 Trecho: da Sede a Estrada de Acesso ao Povoado de Ramos.</t>
  </si>
  <si>
    <t>PAVIMENTAÇÃO EM PARALELEPÍPEDOS NOS POVOADOS DE ÁGUA CLARA, GAMELEIRA, ARRECIFE, QUEIMADA E ALTO BONITO (5KM DA SEDE).</t>
  </si>
  <si>
    <t>RUAS BENEFICIADAS: RUA PROJETADA A, NO POVOADO DE ÁGUA CLARA; RUA PROJETADA A, RUA PROJETADA B E TRAVESSA A, NO POVOADO DE GAMELEIRA; RUA PROJETADA A, NO POVOADO DE ARRECIFE; RUA PROJETADA A, RUA PROJETADA B E TRAVESSA A, NO POVOADO DE QUEIMADA; E RUA PRO</t>
  </si>
  <si>
    <t>REFORMA E AMPLIAÇÃO DO MERCADO DE CARNES NA SEDE</t>
  </si>
  <si>
    <t>AMPLIAÇÃO DO SISTEMA SIMPLIFICADO DE ABASTECIMENTO DE ÁGUA DA LOCALIDADE DE BAIXA VERDE, CURRALINHO E SOROBOCÓ (20 KM DA SEDE).</t>
  </si>
  <si>
    <t>POPULAÇÃO BENEFICIADA: 147 HABITANTES</t>
  </si>
  <si>
    <t>PRADO</t>
  </si>
  <si>
    <t>REVITALIZAÇÃO DA PRAÇA DE EVENTOS</t>
  </si>
  <si>
    <t>REVITALIZAÇÃO DA PRAÇA DA ANTIGA DELEGACIA</t>
  </si>
  <si>
    <t>Nova Sede do Colégio Estadual de Tempo Integral Homero Pires (35ª Unidade na Bahia)</t>
  </si>
  <si>
    <t>Autoriza a SIHS por meio da CERB a realizar as obras  de construção do Sistema Integrado de Abastecimento de Água para atendimento das localidades de Assentamento Fábio Henrique, Ouro Verde, Pontinha 3, Ribeirão 1, São Francisco, Oiteiro e Assentamento An</t>
  </si>
  <si>
    <t>Reforma e Requalificação do Mercado Municipal</t>
  </si>
  <si>
    <t>PORTO SEGURO</t>
  </si>
  <si>
    <t>Pavimentação da Pista e Faixas Laterais do Aeroporto de Porto Seguro</t>
  </si>
  <si>
    <t>Recuperação da Pavimentação e Melhoramentos em Pontos Localizados,  BR.367 – Acesso Arraial D’Ajuda – Acesso Trancoso</t>
  </si>
  <si>
    <t>Ampliação com Modernização do Colégio Estadual de Tempo Integral de Porto Seguro (antigo Col. Modelo Luís Eduardo Magalhães)</t>
  </si>
  <si>
    <t>Construção do Serviço de Verificação de Óbitos - SVO de Porto Seguro</t>
  </si>
  <si>
    <t>Construção do Sistema Simplificado de Abastecimento de Água na Localidade de Sapirara</t>
  </si>
  <si>
    <t>SISTEMA SIMPLIFICADO DE ABASTECIMENTO DE ÁGUA NA LOCALIDADE DE BOM JESUS (46KM DA SEDE)</t>
  </si>
  <si>
    <t>CONSTRUÇÃO DO SISTEMA SIMPLIFICADO DE ABASTECIMENTO DE ÁGUA DA LOCALIDADE DE VALE VERDE, BAIRRO DO ROSARIO E QUADRADO</t>
  </si>
  <si>
    <t>CONSTRUÇÃO DO SISTEMA SIMPLIFICADO DE ABASTECIMENTO DE ÁGUA NA LOCALIDADE DE GRAVATÁ (64 KM DA SEDE)</t>
  </si>
  <si>
    <t>CONSTRUÇÃO DE SISTEMA DE ABASTECIMENTO DE ÁGUA NA LOCALIDADE DE ASSENTAMENTO CHICO MENDES I E II.</t>
  </si>
  <si>
    <t>CONSTRUÇÃO DO SISTEMA SIMPLIFICADO DE ABASTECIMENTO DE ÁGUA NA LOCALIDADE DE JAPARA</t>
  </si>
  <si>
    <t>PONTO NOVO</t>
  </si>
  <si>
    <t>Pavimentação Asfáltica em TSD, Trecho: Entroncamento da BR-407 – Povoado de Angico</t>
  </si>
  <si>
    <t>PAVIMENTAÇÃO DE PISO INTERTRAVADO EM RUAS DA SEDE.</t>
  </si>
  <si>
    <t>IMPLANTAÇÃO DE GRAMA SINTÉTICA (100x60m) NO ESTÁDIO</t>
  </si>
  <si>
    <t>NOVA SEDE DO COLÉGIO ESTADUAL DE TEMPO INTEGRAL NELSON MAIA (93ª UNIDADE NA BAHIA)</t>
  </si>
  <si>
    <t>PROJETO DE IRRIGAÇÃO COM 120HA NO PERÍMETRO IRRIGADO DA BARRAGEM DE PONTO NOVO</t>
  </si>
  <si>
    <t>SISTEMA INTEGRADO DE ABASTECIMENTO DE ÁGUA PARA BENEFICIAR AS LOCALIDADES DE MANDACARU, BOGODÓ I, BOGODÓ II, BOGODÓ III, ALAGADIÇO DAS PANELAS (REGIÃO DE PAJEÚ), BEZERRA, LIMPOS, RAPOSA, PEIXE, LAGOA DOS CAMARADAS, SANHAROL, MORRINHOS, VÁRZEA DAS QUEIMADA</t>
  </si>
  <si>
    <t>PAVIMENTAÇÃO ASFÁLTICA NO ACESSO AO COLÉGIO ESTADUAL DE TEMPO INTEGRAL NELSON MAIA</t>
  </si>
  <si>
    <t>Celebrar Convênio com Municipio de Ponto Novo para Construção de Centro de Comercialização de Animais e Parque de Vaquejada</t>
  </si>
  <si>
    <t>Celebrar Convênio com o Município de Ponto Novo para Pavimentação Asfáltica da Avenida Lomanto Júnior, na Sede</t>
  </si>
  <si>
    <t>Adotar as Providências para Implantação de Grama Sintética no Estádio Municipal de Ponto Novo</t>
  </si>
  <si>
    <t>CELEBRAÇÃO DE TERMO DE COOPERAÇÃO COM 50 MUNICÍPIOS PARA IMPLANTAÇÃO CAMPOS MUNICIPAIS DE PRODUÇÃO E REPRODUÇÃO DE PALMA FORRAGEIRA</t>
  </si>
  <si>
    <t xml:space="preserve"> Implantação de Grama Sintética no Estádio Municipal de Ponto Novo </t>
  </si>
  <si>
    <t>Implantação do Sistema de Automação dos 145 lotes Irrigados existentes no Distrito Irrigado de Ponto Novo</t>
  </si>
  <si>
    <t>Implantação do Conecta Bahia  na sede do município Ponto Novo, com kit instalado na Praça Nelson Maia e Praça do Distrito de Barracas</t>
  </si>
  <si>
    <t>Manutenção Corretiva da Barragem de Ponto Novo</t>
  </si>
  <si>
    <t xml:space="preserve">	Elaboração de Projeto de Ampliação do Sistema Integrado de Abastecimento de Água - SIAA de Ponto Novo, Filadélfia, Caldeirão Grande</t>
  </si>
  <si>
    <t>POJUCA</t>
  </si>
  <si>
    <t>REFORMA DO ESTÁDIO (CONSTRUÇÃO DE ARQUIBANCADA, VESTIÁRIO E IMPLANTAÇÃO DO SISTEMA DE ILUMINAÇÃO EM LED)</t>
  </si>
  <si>
    <t>RESTAURAÇÃO DA PAVIMENTAÇÃO EM CBUQ DA RODOVIA BA.093, TRECHO:  POJUCA – ARAÇÁS - ENTRONC. BR.101 (ENTRE RIOS)</t>
  </si>
  <si>
    <t>ELABORAR PROJETO BÁSICO DE AMPLIAÇÃO DO SISTEMA DE ABASTECIMENTO DE ÁGUA – SAA DE POJUCA</t>
  </si>
  <si>
    <t>ADOTAR PROVIDÊNCIAS PARA REFORMA DO ESTÁDIO LUIZ VIANA FILHO</t>
  </si>
  <si>
    <t>ADOTAR PROVIDÊNCIAS PARA REFORMA DA DELEGACIA TERRITORIAL DE POJUCA</t>
  </si>
  <si>
    <t>Elaboração de Projeto para Construção de Passarela no Trecho: Passagem Urbana de Pojuca</t>
  </si>
  <si>
    <t>Celebrar Convênio para Requalificação da Praça 29 de Julho</t>
  </si>
  <si>
    <t>ENTREGA DAS 376 UNIDADES HABITACIONAIS NO CONJUNTO RESIDENCIAL EVERALDINO GUIMARÃES, NO BAIRRO LOS ANGELES; ENTREGA DAS 292 UNIDADES HABITACIONAIS NO CONJUNTO RESIDENCIAL JOÃO ASSIS, NO BAIRRO LOS ANGELES</t>
  </si>
  <si>
    <t>UNIDADES HABITACIONAIS PRONTAS PARA ENTREGA, REALIZAR ENTREGA NA AGENDA DE VISITA DO GOVERNADOR</t>
  </si>
  <si>
    <t>ENTREGA DE ARENINHA SOCIETY COM INSTALAÇÃO DE GRAMA SINTÉTICA NO BAIRRO NOVA POJUCA</t>
  </si>
  <si>
    <t>SUDESB REALIZAR OS ÚLTIMOS AJUSTES E ENTREGA PREVISTA NA AGENDA DE VISITA DO GOVERNADOR AO MUNICÍPIO</t>
  </si>
  <si>
    <t>PAVIMENTAÇÃO DE RUAS NO BAIRRO  JOAQUIM MASCARENHAS</t>
  </si>
  <si>
    <t>PAVIMENTAÇÃO EM PARALELEPÍPEDOS NO POVOADO DE MORRINHOS</t>
  </si>
  <si>
    <t xml:space="preserve">Reforma PSF Jesulino Hipolito </t>
  </si>
  <si>
    <t>PAVIMENTAÇÃO EM PARALELEPÍPEDO DE 12  RUAS NO BAIRRO PRIMAVERA, NA SEDE</t>
  </si>
  <si>
    <t>PAVIMENTAÇÃO EM PARALELEPÍPEDO DE RUAS DO BAIRRO BELA VISTA E AÇUDE, NA SEDE</t>
  </si>
  <si>
    <t>Celebrar Convênio com o Município de Poções para Construção de 03 Barreiros para atender as localidades de Craúno, Piedade e Paus Branco</t>
  </si>
  <si>
    <t>Elaborar Projeto para Ampliação do Sistema Integrado de Abastecimento de Água - SIAA de Poções</t>
  </si>
  <si>
    <t>Deflagrar processo licitatório para Restauração e Recuperação de taludes na Serra do Capa Bode, Rodovia BA.262, Trecho: Poções – Nova Canaã</t>
  </si>
  <si>
    <t>Extensão de Rede de Água nas localidades de Roçado Grande e Mulungu I e Mulungu II (40km da Sede)</t>
  </si>
  <si>
    <t>AMPLIAÇÃO DA UNIDADE DE LATICÍNIO DE POÇÕES</t>
  </si>
  <si>
    <t>PLANALTO</t>
  </si>
  <si>
    <t>PAVIMENTAÇÃO DE ACESSO (ETIB) - PLANALTO - PAVIMENTAÇÃO COM BLOCO
SEXTAVADO E DRENAGEM SUPERFICIAL EM VIAS DO BAIRRO DELI SOARES NO
MUNICÍPIO DE PLANALTO-BA</t>
  </si>
  <si>
    <t>Pavimentação Bairro Ideli Soares</t>
  </si>
  <si>
    <t>PAVIMENTAÇÃO ASFÁLTICA DAS RUAS JOÃO DE AGEU, MARIA SOUZA ROCHA E EUCALIPTO NO DISTRITO DE LUCAIA (15KM DA SEDE)</t>
  </si>
  <si>
    <t>AUTORIZO CELEBRAR CONVÊNIO COM O MUNICÍPIO DE PLANALTO PARA REFORMA E AMPLIAÇÃO DO MERCADO MUNICIPAL</t>
  </si>
  <si>
    <t>Autorizo Adotar Providências com vistas à Elaboração de Projeto para Implantação de Ciclovia com Pavimentação em TSD na Rodovia BA 641, trecho: Entroncamento da BR.116 - Distrito de Lucaia</t>
  </si>
  <si>
    <t>Adotar Providências para Implantação de Sistema de Abastecimento de Água nas localidades de Barriguda e Cajazeira</t>
  </si>
  <si>
    <t>Adotar Providências para Pavimentação em CBUQ nos diversos Acessos à BR-116 (passagens urbanas), no município de Planalto</t>
  </si>
  <si>
    <t>PLANALTINO</t>
  </si>
  <si>
    <t>PAVIMENTAÇÃO EM PARALELEPÍPEDO COM DRENAGEM SUPERFICIAL NAS
RUAS 9,10,11,12,13,14,15,16,17, RUA DA ESCOLA, RUA E E RUA DAS MARGARIDAS, NO BAIRRO MORUMBI NO MUNICÍPIO DE PLANALTINO, BAHIA -
PARTE 2</t>
  </si>
  <si>
    <t>PAVIMENTAÇÃO EM PARALELEPÍPEDO COM DRENAGEM SUPERFICIAL NAS
RUAS 01,02,03,04,05,06,07A, 07B,08,RUA DAS BROMÉLIAS E AVENIDA ANDRÉ MAGALHÃES, NO BAIRRO DO MORUMBI, NO MUNICÍPIO DE PLANALTINO,
BAHIA - PARTE 3</t>
  </si>
  <si>
    <t>Reforma da Escola Municipal Cantinho do Saber</t>
  </si>
  <si>
    <t xml:space="preserve"> Reforma da USF Claudio Vieira de Almeida (Angélica), no Município de Planaltino</t>
  </si>
  <si>
    <t xml:space="preserve"> Reforma da USF Luís Eduardo Magalhães (Campinhos), no Município de Planaltino</t>
  </si>
  <si>
    <t xml:space="preserve"> Reforma da USF Professor Magalhães Neto (Sede), no Município de Planaltino</t>
  </si>
  <si>
    <t>Reforma da USF Manoel José de Andrade (Nova Itaipe), no Município de Planaltino/Ba</t>
  </si>
  <si>
    <t>Celebrar Convênio com o Município de Planaltino para Reforma e Ampliação do Hospital Municipal de Planaltino</t>
  </si>
  <si>
    <t>Celebrar Convênio com o Município de Planaltino para Reforma da USF Cláudio Viera de Almeida - Povoado Angélica (24km da Sede)</t>
  </si>
  <si>
    <t>Celebrar Convênio com o Município de Planaltino para Reforma da USF Luis Eduardo Magalhães - Povoado de Campinhos (17km da Sede)</t>
  </si>
  <si>
    <t>Celebrar Convênio com o Município de Planaltino para Reforma da USF Manoel José de Andrade - Distrito de Nova Itaipe (32 km da Sede)</t>
  </si>
  <si>
    <t>Elaborar Projeto para Implantação de Sistema de Água de Assentamento Lagoa da Onça (5km da Sede)</t>
  </si>
  <si>
    <t>Celebrar Convênio com o Município de Planaltino para Reforma da Escola Municipal Cantinho do Saber, na Sede</t>
  </si>
  <si>
    <t>IMPLANTAÇÃO DO SISTEMA INTEGRADO DE ABASTECIMENTO DE ÁGUA DE MARACÁS, JAGUAQUARA, IRAJUBA, ITAQUARA, ITIRUÇU, LAGEDO DO TABOCAL E PLANALTINO – 1ª ETAPA</t>
  </si>
  <si>
    <t>CAMINHANDO BEM - 23KM EM PLANALTINO</t>
  </si>
  <si>
    <t>MODERNIZAÇÃO DO COLÉGIO ESTADUAL DE TEMPO INTEGRAL MANOEL JOSÉ DE ANDRADE.</t>
  </si>
  <si>
    <t>FALTA A REFORMA DAS SALAS DE AULAS QUE FORAM DOADAS PELO MUNICÍPIO E A PARTE DA DIRETORIA ANTIGA DA ESCOLA (SEC INFORMA QUE IRÁ SAIR NA 2ª ETAPA)</t>
  </si>
  <si>
    <t>CONSTRUÇÃO DE ARENINHA SOCIETY NA RUA MARACAS NA SEDE</t>
  </si>
  <si>
    <t>INVESTIMENTO ESTIMADO: R$ 1.400.000,00</t>
  </si>
  <si>
    <t>PAVIMENTAÇÃO EM PARALELEPÍPEDO EM DIVERSAS RUAS DO BAIRRO VALDOMIRO BORGES</t>
  </si>
  <si>
    <t>IMPLANTAÇÃO DE 02 PONTES DE CONCRETO, NAS LOCALIDADES DO POVOADO DE LAJEDINHO E POVOADO DA ANGÉLICA (CAPIM) (20KM DA SEDE)</t>
  </si>
  <si>
    <t>CAMINHANDO BEM PARA 15/04.</t>
  </si>
  <si>
    <t>PAVIMENTAÇÃO POVOADO DE ANGÉLICA (24KM SEDE)</t>
  </si>
  <si>
    <t>CONCLUÍDA 2023</t>
  </si>
  <si>
    <t>REQUALIFICAÇÃO DA PRAÇA RUY BARBOSA CENTRO, NA SEDE</t>
  </si>
  <si>
    <t>IMPLANTAÇÃO DA UNIDADE DE DERIVADOS DE MANDIOCA, NO ASSENTAMENTO SÃO DIOGO (28KM DA SEDE)</t>
  </si>
  <si>
    <t>EQUIPAMENTOS: A LICITAR PELA PREFEITURA. PUBLICAÇÃO DO EDITAL 26/03/24 E ABERTURA DAS PROPOSTAS 05/04/24.</t>
  </si>
  <si>
    <t>CONSTRUÇÃO DE ESCOLA MUNICIPAL COM 10 SALAS NO BAIRRO MANOEL JOSÉ DE ANDRADE</t>
  </si>
  <si>
    <t>Planaltino</t>
  </si>
  <si>
    <t>Implantação de Grama Sintética no Estádio Municipal José Hamilton Galvão, na Sede</t>
  </si>
  <si>
    <t>Reforma do Estádio Municipal de Futebol</t>
  </si>
  <si>
    <t>Execução das obras complementares para implantação do Sistema Integrado de Abastecimento de Água de Planaltino</t>
  </si>
  <si>
    <t>PIRITIBA</t>
  </si>
  <si>
    <t>Construção de Creche na Sede</t>
  </si>
  <si>
    <t>Reforma e Ampliação do NEIP – Núcleo de Educação Inclusiva</t>
  </si>
  <si>
    <t>CONSTRUÇÃO DE ÁREA DE LAZER NO HORTO FLORESTAL E CICLOVIA</t>
  </si>
  <si>
    <t>Aquisição de Equipamentos/Mobiliários</t>
  </si>
  <si>
    <t>Pavimentação em TSD, Trecho: Piritiba – Povoado de Cigana</t>
  </si>
  <si>
    <t>Implantação dede Abastecimento de Água nas localidades de Tabela, Tamanduá e Riacho da Ovelha</t>
  </si>
  <si>
    <t>Elaborar Projeto para Pavimentação do Contorno de Piritiba</t>
  </si>
  <si>
    <t>Elaborar Projeto para Construção do Terminal de Passageiros do Aeródromo de Piritiba (2 Km da Sede)</t>
  </si>
  <si>
    <t>Elaborar Projeto para Implantação de Sistema de Abastecimento de Água na localidade de Sertão Bonito</t>
  </si>
  <si>
    <t>Elaborar Projeto para Implantação de Sinal de Celular pelo Programa Fala Bahia</t>
  </si>
  <si>
    <t>Celebrar Convênio com o CIDCD Chapada Forte para Construção de Área de Lazer no Horto Florestal na Sede</t>
  </si>
  <si>
    <t>AMPLIAÇÃO DO COLÉGIO ESTADUAL PROFESSORA AYDIL LIMA DOS SANTOS NA SEDE</t>
  </si>
  <si>
    <t>3ª EMPRESA - SEGUNDO ROWENA A OBRA SERÁ RETOMADA A PARTIR DE HOJE 16/04/24</t>
  </si>
  <si>
    <t>PAVIMENTAÇÃO EM PARALELEPÍPEDO COM DRENAGEM SUPERFICIAL E SINALIZAÇÃO DE DIVERSAS RUAS NA SEDE</t>
  </si>
  <si>
    <t>PENDENTE A FINALIZAÇÃO DAS RUAS DO DISTRITO PORTO FELIZ</t>
  </si>
  <si>
    <t>AUTOMAÇÃO DO SISTEMA INTEGRADO DE ABASTECIMENTO DE ÁGUA (SIAA) MIGUEL CALMON, PIRITIBA - MUNDO NOVO E FRANÇA</t>
  </si>
  <si>
    <t>MANUTENÇÃO CORRETIVA DA BARRAGEM DO FRANÇA - MIGUEL CALMON / PIRITIBA</t>
  </si>
  <si>
    <t>SEM INFORMAÇÃO PELO PREFEITO.</t>
  </si>
  <si>
    <t>CONSTRUÇÃO DA PRAÇA DR. CARLOS AYRES, NA SEDE</t>
  </si>
  <si>
    <t>SÓ FALTA O CORRIMÃO.</t>
  </si>
  <si>
    <t>CONSTRUÇÃO DA CASA DE FARINHA COMUNITÁRIA, NA COMUNIDADE DE ASSENTAMENTO SERTÃO BONITO (25KM DA SEDE)</t>
  </si>
  <si>
    <t>REUNIÃO COM A SECRETÁRIA LARISSA E LEONARDO /EMBASA PARA VIABILIZAR ÁGUA PARA COMUNIDADES MENORES</t>
  </si>
  <si>
    <t>IMPLANTAÇÃO DE SISTEMA DE ABASTECIMENTO NA LOCALIDADE DE CÉU AZUL (10 KM DA SEDE)</t>
  </si>
  <si>
    <t>IMPLANTAÇÃO DE PRÉ-FILTRO NO ETA DO FRANÇA NO DISTRITO DO FRANÇA (27KM DA SEDE)</t>
  </si>
  <si>
    <t>PRECISA DE AMPLIAÇÃO DO SISTEMA.</t>
  </si>
  <si>
    <t>IMPLANTAÇÃO DE SISTEMA DE ABASTECIMENTO DE ÁGUA NO POVOADO DE CIGANA (24KM DA SEDE)</t>
  </si>
  <si>
    <t>EM FUNCIONAMENTO. NÃO TEVE ATO OFICIAL</t>
  </si>
  <si>
    <t>MODERNIZAÇÃO DO COLÉGIO ESTADUAL PROFESSORA AYDIL LIMA DOS SANTOS, NA SEDE</t>
  </si>
  <si>
    <t>Ampliação do Sistema Integrado de Abastecimento de Água (SIAA) de Miguel Calmon, Piritiba e Mundo Novo – 1ª Etapa</t>
  </si>
  <si>
    <t>Construção de Unidade Básica de Saúde – UBS - no Distrito de Porto Feliz (22km da sede)</t>
  </si>
  <si>
    <t>Implantação do Gramado Sintético do Estádio Municipal Otávio Souza Santos, na sede</t>
  </si>
  <si>
    <t>PIRIPA</t>
  </si>
  <si>
    <t>PAVIMENTAÇÃO EM TSD NO BAIRRO CALIFÓRNIA</t>
  </si>
  <si>
    <t>PAVIMENTAÇÃO EM PARALELEPÍPEDO NO BAIRRO HORIZONTE AZUL, NA SEDE</t>
  </si>
  <si>
    <t>Construção do Sistema Integrado de Abastecimento de Água da localidade de Fazenda Solidão, Tropeiros e Pé da Ladeira (24 km da Sede)</t>
  </si>
  <si>
    <t>Construção do Sistema Simplificado de Abastecimento de Água da localidade de Fazenda Boa Vista (10 km da Sede)</t>
  </si>
  <si>
    <t>Implantação do Sistema Simplificado de Abastecimento de Água na localidade de Mucambo (24 km da Sede)</t>
  </si>
  <si>
    <t>Elaborar Estudos para Implantação do Contorno Rodoviário da BA-263</t>
  </si>
  <si>
    <t>Adotar as Providências para Extensão de Rede de Energia para Atender Pontos de Iluminação Pública, Trecho: Acesso a Piripá – Delegacia Territorial</t>
  </si>
  <si>
    <t>Elaborar Estudos para Revitalização da Lagoa de Dadá, na Sede</t>
  </si>
  <si>
    <t>ADOTAR AS PROVIDÊNCIAS PARA PAVIMENTAÇÃO ASFÁLTICA NO ENTORNO DA DELEGACIA TERRITORIAL E DA ESCOLA MUNICIPAL JOÃO JOSÉ RIBEIRO, NO BAIRRO IRMÃ DULCE.</t>
  </si>
  <si>
    <t>PIRAI DO NORTE</t>
  </si>
  <si>
    <t>CONSTRUÇÃO DE UBS GENIVAL DA LUZ DE SOUZA</t>
  </si>
  <si>
    <t>PAVIMENTAÇÃO EM PARALELEPÍPEDO DO BAIRRO ANTÔNIO MAMÉDIO, NA SEDE</t>
  </si>
  <si>
    <t>SITUAÇÃO 23/05/24: PREFEITO INFORMA QUE ESTÁ PARALISADA COM 5% EXECUTADO. ESTÁ EM PROCESSO DE DISTRATO DO CONVÊNIO, DEVIDO À DIFICULDADES PARA EXECUÇÃO DA OBRA</t>
  </si>
  <si>
    <t>PAVIMENTAÇÃO EM PARALELEPÍPEDO COM DRENAGEM SUPERFICIAL NO BAIRRO ACELINO MAMÉDIO</t>
  </si>
  <si>
    <t>PREFEITO INFORMA QUE ESTÁ EM ANDAMENTO COM 30% DE EXECUÇÃO, PREVISÃO DE CONCLUSÃO (50% DA OBRA) 30/06/24. ▪ PREFEITO FARÁ O DISTRATO DA OBRA DOS 50% RESTANTES DO CONVÊNIO DEVIDO À DIFICULDADES PARA EXECUÇÃO DA OBRA, O QUAL FARÁ A DEVOLUÇÃO DOS RECURSOS FI</t>
  </si>
  <si>
    <t>IMPLANTAÇÃO DE SISTEMA INTEGRADO DE ABASTECIMENTO DE ÁGUA NAS LOCALIDADES BELA VISTA, BELA VISTA DE DJALMA E BELA VISTA DE TIÃO (8KM DA SEDE), CONVÊNIO COM O MUNICÍPIO</t>
  </si>
  <si>
    <t>SIHS/CERB DAR APOIO AO MUNICÍPIO E VERIFICAR COMO DAR CELERIDADE NO PROCESSO DA OBRA.</t>
  </si>
  <si>
    <t xml:space="preserve">	Construção de Nova Unidade Escolar de Tempo Integral para sediar o Colégio Estadual Luís Navarro de Brito</t>
  </si>
  <si>
    <t xml:space="preserve">	Pavimentação em CBUQ, Trechos: Acessos às Rodovias BA.250 e BA.544 no Âmbito do Programa Bahia em Movimento</t>
  </si>
  <si>
    <t xml:space="preserve">	Unidade Integrada da Delegacia Territorial da Polícia Civil e Pelotão da Polícia Militar</t>
  </si>
  <si>
    <t>PINTADAS</t>
  </si>
  <si>
    <t>COMPLEMENTAÇÃO DA CONSTRUÇÃO DO GINÁSIO</t>
  </si>
  <si>
    <t>Melhoramento e Pavimentação em TSD, Trecho: Pintadas - Capela do Alto Alegre - BA.414</t>
  </si>
  <si>
    <t>Autoriza a SEC celebrar convênio com o Município de Pintadas para Reforma e Ampliação da Escola Zilda Dias da Silva</t>
  </si>
  <si>
    <t>REFORMA DA UNIDADE DE BENEFICIAMENTO DE PRODUTOS DE ABELHAS NA LOCALIDADE JPL</t>
  </si>
  <si>
    <t>PROJETO EM ELABORAÇÃO - SEI 001.10302.2023.0009054-84 (OFÍCIO 099/2023) - SITUAÇÃO PREFEITO 14/11/2023: EM CONTATO COM O GMC DO MUNICÍPIO, INFORMOU QUE O PROJETO ESTÁ SENDO ELABORADO</t>
  </si>
  <si>
    <t>PAVIMENTAÇÃO ASFÁLTICA EM 14 RUAS DA SEDE</t>
  </si>
  <si>
    <t>EM ANDAMENTO, CONCLUSÃO 30/11/23 - TENTAR INCLUIR NA AGENDA DO GOVERNADOR, SE FOR PRONTA ANTES FAZER SEGUNDA AGENDA. TENTAR AGENDA COM GOV, OU ANTES , COM OS 5 DEPUTADOS.</t>
  </si>
  <si>
    <t>PAVIMENTAÇÃO EM PARALELEPÍPEDO NO ACESSO À ESCOLA DE TEMPO INTEGRAL (ETIB)</t>
  </si>
  <si>
    <t>EM ANDAMENTO, CONCLUSÃO 31/01/24</t>
  </si>
  <si>
    <t>CONSTRUÇÃO DE PRAÇA NO BAIRRO 9 DE MAIO NA SEDE</t>
  </si>
  <si>
    <t>EM ANDAMENTO, CONCLUSÃO 30/12/23 - DEVE FINALIZAR EM MARÇO? SECRETÁRIO VER COM TRINDADE.</t>
  </si>
  <si>
    <t>REQUALIFICAÇÃO DA UNIDADE DE BENEFICIAMENTO DE MANDIOCA NA COMUNIDADE LARANJEIRAS</t>
  </si>
  <si>
    <t>EM ANDAMENTO, CONCLUSÃO 31/01/24 - PAROU PARA FAZER FARINHA E DEPOIS FAZ A INAUGURAÇÃO</t>
  </si>
  <si>
    <t>REFORMA DO CENTRO DE COMERCIALIZAÇÃO DE ANIMAIS NA SEDE</t>
  </si>
  <si>
    <t>EM ANDAMENTO, CONCLUSÃO 29/02/24 - DENTRO DO PREVISTO</t>
  </si>
  <si>
    <t>IMPLANTAÇÃO DE CENTRO TECNOLÓGICO EM 05 ESCOLAS MUNICIPAIS</t>
  </si>
  <si>
    <t>A CONVENIAR, AUTORIZO ASSINADO PELO GOVERNADOR EM 07/10/23 - VER CONVÊNIO COM A SEC</t>
  </si>
  <si>
    <t>PAVIMENTAÇÃO EM PARALELEPÍPEDOS NA RUA LEÔNCIO GONÇALVES (TRECHOS 1 E 2) E RUA CASTRO ALVES</t>
  </si>
  <si>
    <t>ENTREGUE EM OUT/22. REUNIR CONDER 14H30 -DIA 16.11.23</t>
  </si>
  <si>
    <t>Novo Colégio Estadual de Tempo Integral Eufrásio Gonçalves de Almeida</t>
  </si>
  <si>
    <t>Implantação do Conecta Bahia na sede do município de Pintadas, com kit instalado na Praça Honorato Gonçalves, Centro e Praça Manoel Pantaleão</t>
  </si>
  <si>
    <t>Construção da Praça da Matriz e Pavimentação com Drenagem no Povoado de Coração de Jesus</t>
  </si>
  <si>
    <t>Pavimentação em CBUQ, Trecho: Passagem Urbana de Pintadas, no âmbito do Programa Bahia em Movimento</t>
  </si>
  <si>
    <t>Implantação do Contorno / Semi Anel Pintadas</t>
  </si>
  <si>
    <t>Construção de Ginásio Poliesportivo, na sede</t>
  </si>
  <si>
    <t>PINDOBACU</t>
  </si>
  <si>
    <t>CONSTRUÇÃO DE UMA ESCOLA COM 13 SALAS</t>
  </si>
  <si>
    <t xml:space="preserve">CONSTRUÇÃO DE FEIRA LIVRE COBERTA </t>
  </si>
  <si>
    <t>PASSAGEM MOLHADA NA COMUNIDADE DE NOVA CANAÃ</t>
  </si>
  <si>
    <t>AUTORIZA A SEC A DEFLAGRAR PROCESSO LICITATÓRIO PARA CONSTRUÇÃO DE NOVA SEDE DO COLÉGIO ESTADUAL DO CAMPO DE CARNAÍBA - DISTRITO DE CARNAÍBA.</t>
  </si>
  <si>
    <t>CONSTRUÇÃO DE FEIRA LIVRE COBERTA</t>
  </si>
  <si>
    <t>Reforma do Hospital Municipal Professor Edgar Santos</t>
  </si>
  <si>
    <t>Autoriza a SEINFRA a deflagrar processo licitatório para Pavimentação em paralelepípedo, Trecho: BA.131 – Acessos à Pindobaçu</t>
  </si>
  <si>
    <t>Pavimentação em Paralelepípedo, trecho: BA.131 - Pindobaçu</t>
  </si>
  <si>
    <t>Autoriza a SIHS/CERB efetuar a entrega 6.237m de Tubos para Implantação de Sistema Simplificado de Abastecimento das localidades de Cachoeira, Papagaio e Junco (26km da Sede)</t>
  </si>
  <si>
    <t>Sistema Simplificado de Abastecimento de Água, a partir do SSAA existente em Várzea Grande nas localidades de Cachimbo, Cachoeira, Serrota e Pedrinhas (26km da Sede)</t>
  </si>
  <si>
    <t>REQUALIFICAÇÃO DA UNIDADE DE BENEFICIAMENTO DE MANDIOCA NA FAZENDA CAJUEIRO (9KM DA SEDE)</t>
  </si>
  <si>
    <t>UNIDADE SIMPLIFICADA PARA PRODUÇÃO DO ÓLEO DO BABAÇU NA COMUNIDADE DE SERRA DE CARNAÍBA</t>
  </si>
  <si>
    <t>IMPLANTAÇÃO DE UNIDADE SIMPLIFICADA PARA BENEFICIAMENTO DO LICURI NA COMUNIDADE DE LAGE, NA SEDE</t>
  </si>
  <si>
    <t>Unidade Simplificada de Seleção de Frutas e Hortaliças na Comunidade de Grota do Ferreira  (14 km da Sede)</t>
  </si>
  <si>
    <t>Extensão de Rede para Atender Pontos de Iluminação, trecho: perímetro urbano da BA-131 – Rua Francisco Rocha na Sede</t>
  </si>
  <si>
    <t>Extensão de Rede para Atender Pontos de Iluminação, trecho: Rodovia BA-372, perímetro do Distrito de Carnaíba</t>
  </si>
  <si>
    <t>PRAÇA PEDRO LUIZ NA SEDE</t>
  </si>
  <si>
    <t>02 KITS UBS PARA AS UNIDADES BÁSICAS DE SAÚDE DE SERRA DE CARNAÍBA E QUILOMBOLA DE FUMAÇA</t>
  </si>
  <si>
    <t>Pavimentação em TSD na Rodovia BA.144, trecho: Nuguaçu - Distrito de Carnaíba de Baixo (Pindobaçu)</t>
  </si>
  <si>
    <t>Autoriza a SDR/CAR Celebrar Convênio com a Associação de Assentados e Assentadas do Projeto de Assentamento Nova Canaã para Implantação de Ações de Melhoramento Genético de Rebanhos Bovinos, Ovinos e Suínos</t>
  </si>
  <si>
    <t>REFORMA DO HOSPITAL PROFESSOR EDGAR SANTOS</t>
  </si>
  <si>
    <t>HOSPITAL JÁ PRONTO E POSSÍVEL DE INAUGURAÇÃO</t>
  </si>
  <si>
    <t>CONSTRUÇÃO DE 02 UBS, (SERRA DA CARNAÍBA E QUILOMBO DA FUMAÇA)</t>
  </si>
  <si>
    <t>PREFEITO INFORMOU QUE AS UNIDADES DE SAÚDE FUNCIONAM EM CASAS ALUGADAS E ADAPTADAS, PRECISA DE PRÉDIO PRÓPRIO</t>
  </si>
  <si>
    <t>CONSTRUÇÃO DE ARENINHA COM GRAMA SINTÉTICA NA LOCALIDADE DE SERRA DE CARNAÍBA</t>
  </si>
  <si>
    <t>PRIORIDADE DO PREFEITO, COMUNIDADE MARCADA POR VIOLÊNCIA SEXUAL INFANTIL E TRAFICO</t>
  </si>
  <si>
    <t>IMPLANTAÇÃO DE SISTEMA INTEGRADO DE ABASTECIMENTO DE ÁGUA, A PARTIR DO SIAA EXISTENTE EM VÁRZEA GRANDE (DIVERSAS LOCALIDADES - 26 KM DA SEDE)</t>
  </si>
  <si>
    <t>CONCLUÍDA EM OUTUBRO 2023</t>
  </si>
  <si>
    <t>CONSTRUÇÃO DE PRAÇA NO DISTRITO DE VÁRZEA GRANDE (20KM DA SEDE)</t>
  </si>
  <si>
    <t>CONSTRUÇÃO DE PRAÇA CENTRAL DO DISTRITO DE CARNAÍBA DE BAIXO (17KM DA SEDE)</t>
  </si>
  <si>
    <t>CONCLUÍDA EM JUNHO 2023</t>
  </si>
  <si>
    <t>IMPLANTAÇÃO DE ESTAÇÃO DE TRATAMENTO DE ÁGUA - ETA, PARA A SEDE E ADJACÊNCIAS</t>
  </si>
  <si>
    <t>VER POSSIBILIDADE POIS O SISTEMA DE TRATAMENTO É PEQUENO PARA ATENDER A DEMANDA DA POPULAÇÃO.</t>
  </si>
  <si>
    <t>UNIDADE SIMPLIFICADA DE SELEÇÃO DE FRUTAS E HORTALIÇAS NA COMUNIDADE DE GROTA DO FERREIRA (14 KM SEDE)</t>
  </si>
  <si>
    <t>CONCLUÍDA EM AGOSTO 2023</t>
  </si>
  <si>
    <t>Construção de 7 unidades habitacionais na Comunidade Fumaça, no âmbito do Programa Minha Casa Minha Vida Rural</t>
  </si>
  <si>
    <t>Construção de Nova Unidade Escolar para Sediar o Colégio Estadual de Pindobaçu</t>
  </si>
  <si>
    <t>Elaboração do Projeto Executivo para Pavimentação em Asfalto (CBUQ) no acesso à Escola de Tempo Integral (ETIB)</t>
  </si>
  <si>
    <t>Pavimentação em TSD na Rodovia BA-131, trecho: Entroncamento BA-131 (Pindobaçu) - Distrito de Várzea Grande</t>
  </si>
  <si>
    <t>Construção de 01  Unidade Básica de Saúde  no Distrito de Serra da Carnaíba no Município</t>
  </si>
  <si>
    <t>Construção de 01 Unidade Básica de Saúde para 01 Equipe de Saúde da Família e 01  Equipe de Saúde Bucal no Povoado Quilombola de Fumaça no Município</t>
  </si>
  <si>
    <t>Ampliação de Sistema Integrado de Abastecimento de Água, beneficiando a localidade Chapadão (46 km da Sede)</t>
  </si>
  <si>
    <t>Execução dos serviços de manutenção corretiva da Barragem de Pindobaçu</t>
  </si>
  <si>
    <t>Construção da Unidade Integrada da delegacia Territorial e Pelotão de Polícia Militar</t>
  </si>
  <si>
    <t>PINDAI</t>
  </si>
  <si>
    <t>Nova Sede do Colégio Estadual de Tempo Integral Petronilio da Silva Prado</t>
  </si>
  <si>
    <t>Pavimentação em TSD nos Acessos do Município de Pindaí.</t>
  </si>
  <si>
    <t>REQUALIFICAÇÃO DA PRAÇA GENEBALDO CORREIA.</t>
  </si>
  <si>
    <t>CONSTRUÇÃO DO SISTEMA SIMPLIFICADO DE ABASTECIMENTO DE ÁGUA DA LOCALIDADE DE LAGOA DANTAS.</t>
  </si>
  <si>
    <t>Implantação e Pavimentação em TSD, Trecho: Entroncamento BR. 122 – Distrito de Guirapá (Pindaí).</t>
  </si>
  <si>
    <t>Pavimentação em Piso Intertravado nas Ruas A, B e C, no Povoado de Tabua; e Ruas Júlio Ladeia, 12 de Outubro, Travessa do Beco, Gameleira, José Bonifácio, Santa Rita e Monteiro Lobato no Distrito de Guirapá</t>
  </si>
  <si>
    <t>Construção do Sistema Simplificado de Abastecimento de Água da localidade de Boi</t>
  </si>
  <si>
    <t>Construção do Sistema Simplificado de Abastecimento de Água da localidade de Brejo</t>
  </si>
  <si>
    <t>Implantação de  Sistema de Abastecimento de Água na localidade de Novo Horizonte</t>
  </si>
  <si>
    <t>Ampliação de Rede de Distribuição para o Bairro Valmir Pinheiro</t>
  </si>
  <si>
    <t>REFORMA E AMPLIAÇÃO DA QUADRA NO POVOADO DE CAMPO GRANDE</t>
  </si>
  <si>
    <t>REFORMA E AMPLIAÇÃO DA QUADRA NO POVOADO DE CASTELO BRANCO</t>
  </si>
  <si>
    <t>Revestimento Primário dos Acessos: Pov. Brejo Dois Irmãos e seu  Entorno, ext.35,00km; Pov. Brejo da Serra e seu  Entorno, ext.22,00km; Pov. Brejo do Zacarias e seu  Entorno, ext.12,00km</t>
  </si>
  <si>
    <t>Pavimentação TSD povoado Lagoa do Padre - poço Dantas</t>
  </si>
  <si>
    <t>PAVIMENTAÇÃO EM PARALEPÍPEDO DE DIVERSAS RUAS NA SEDE</t>
  </si>
  <si>
    <t>Celebrar Convênio com o município de Pilão Arcado para Construção de Unidade Básica de Saúde (UBS) no Povoado de Feijão</t>
  </si>
  <si>
    <t>Celebrar Convênio com o município de Pilão Arcado para Reforma e Ampliação da Quadra Poliesportiva anexo a Escola Municipal do Povoado de Campo Grande (12km da Sede)</t>
  </si>
  <si>
    <t>IMPLANTAÇÃO DO SISTEMA DE ABASTECIMENTO DE ÁGUA NA LOCALIDADE DE  LAGOA DO BENEDITO (52 KM DA SEDE)</t>
  </si>
  <si>
    <t>IMPLANTAÇÃO DO SISTEMA DE ABASTECIMENTO DE ÁGUA NA LOCALIDADE DE CAMPESTRE DA LAGOA DA PEDRA (50 KM DA SEDE)</t>
  </si>
  <si>
    <t>Celebrar Convênio com o município de Pilão Arcado para Construção de Unidade Básica de Saúde (UBS) no Bairro Alto da Codorna, na Sede</t>
  </si>
  <si>
    <t>Elaborar Projeto para Recuperação com Revestimento Primário das Vias de Acesso às Comunidades de Brejos de Dois Irmãos, Brejo da Serra, Brejos do Zacarias e seus Entornos</t>
  </si>
  <si>
    <t>Elaborar Projeto para Pavimentação em TSD no Trecho: Povoado de Lagoa do Padre – (Intendências) - Comunidade Poço Dantas – Entroncamento da BR 020</t>
  </si>
  <si>
    <t>Celebrar Convênio com o Município de Pilão Arcado para Pavimentação em Paralelepípedo dos Povoados de Caraíbas de Santa Teresa (180km da Sede), Campo Grande (15km da sede) e Redenção (180km da Sede)</t>
  </si>
  <si>
    <t xml:space="preserve">	Implantação de UBM Unidade de Beneficiamento do Mel na comunidade  de Vereda da Onça ( 38 km da Sede)</t>
  </si>
  <si>
    <t>Implantação do Projeto Conecta Bahia, com a Instalação de Wi-fi em 02 Praças do Município</t>
  </si>
  <si>
    <t>Construção de Campo Alternativo localizado na Rua Rui Barbosa nº 69 Centro</t>
  </si>
  <si>
    <t>Construção de 15 unidades habitacionais na Comunidade Garrote de Lagoa , Alfodões e Sanharó , no âmbito do Programa Minha Casa Minha Vida Rural</t>
  </si>
  <si>
    <t>PEDRO ALEXANDRE</t>
  </si>
  <si>
    <t>Construção de Mercado Municipal no Povoado Barreiras</t>
  </si>
  <si>
    <t>Construção de uma Unidade Básica de Saúde no
Povoado Cipó de Leite, município de Pedro Alexandre-BA</t>
  </si>
  <si>
    <t>DRENAGEM DA RUA VELHA</t>
  </si>
  <si>
    <t>Construção de uma escola</t>
  </si>
  <si>
    <t>ESCOLA MUNICIPAL DE TEMPO INTEGRAL BARREIRAS - POVOADO BARREIRAS (25 KM DA SEDE)</t>
  </si>
  <si>
    <t>Construção de uma Unidade Básica de Saúde no Povoado Cipó de Leite, município de Pedro Alexandre-BA</t>
  </si>
  <si>
    <t>CELEBRAR CONVÊNIO PARA CONSTRUÇÃO DO MERCADO MUNICIPAL NO POVOADO BARREIRAS (25 KM DA SEDE)</t>
  </si>
  <si>
    <t>PAVIMENTAÇÃO EM PARALELEPÍPEDO NA TRAVESSA PAULO AFONSO - POVOADO DE MALHADA NOVA (18KM A SEDE)</t>
  </si>
  <si>
    <t>PAVIMENTAÇÃO EM PARALELEPÍPEDO NO POVOADO DE BARREIRAS (25KM DA SEDE)</t>
  </si>
  <si>
    <t>PAVIMENTAÇÃO EM PARALELEPÍPEDO NA SEDE</t>
  </si>
  <si>
    <t>AMPLIAÇÃO E MODERNIZAÇÃO COLÉGIO ESTADUAL PROFESSORA HELENA BRITTO</t>
  </si>
  <si>
    <t>CELEBRAR CONVÊNIO PARA CONSTRUÇÃO DE ESCOLA DE 06 SALAS COM QUADRA COBERTA, NA SEDE</t>
  </si>
  <si>
    <t>CELEBRAR CONVÊNIO PARA DRENAGEM NA RUA VELHA, NA SEDE</t>
  </si>
  <si>
    <t>CELEBRAR CONVÊNIO PARA PAVIMENTAÇÃO ASFÁLTICA DE RUAS DA SEDE</t>
  </si>
  <si>
    <t>CELEBRAR CONVÊNIO PARA CONSTRUÇÃO DO MERCADO MUNICIPAL NO POVOADO MALHADA NOVA (18 KM DA SEDE)</t>
  </si>
  <si>
    <t>CELEBRAR CONVÊNIO PARA CONSTRUÇÃO DE UMA CRECHE PROINFÂNCIA TIPO 1 - POVOADO PONTA DA SERRA (8 KM DA SEDE)</t>
  </si>
  <si>
    <t>CELEBRAR CONVÊNIO</t>
  </si>
  <si>
    <t>FIRMAR CONVÊNIO PARA CONSTRUÇÃO DE PASSAGENS MOLHADAS NAS COMUNIDADES DE SACO ALEGRE, BAIXA DE JASON, CORINA, SURRÃO/ ANSELMO, POVOADO DESERTO E SANTA MARIA</t>
  </si>
  <si>
    <t>CELEBRAR CONVÊNIO PARA CONSTRUÇÃO DE 01 UNIDADE BÁSICA DE SAÚDE – UBS POVOADO POSTO DE ADONIAS (35 KM DA SEDE)</t>
  </si>
  <si>
    <t>Elaborar Projeto para Pavimentação Asfáltica, no município de Pedrão, trecho: Rodovia BA-515, ligando a BR-101 / Ba-503 (Povoado de Patrimônio)</t>
  </si>
  <si>
    <t>Reforma do Mercado Municipal, na sede</t>
  </si>
  <si>
    <t>Construção de uma Escola de 06 salas no Povoado de Gabriel (08Km da Sede)</t>
  </si>
  <si>
    <t>Construção de uma Escola de 06 salas na Fazenda de Povoação (06Km da Sede)</t>
  </si>
  <si>
    <t>Construção de Escola de 06 salas na Fazenda Aboboreira (10Km da Sede)</t>
  </si>
  <si>
    <t>Implantação do Conecta Bahia com kit a ser instalado na Comunidade do Patrimônio e Praça do Sapé – Zona Rural</t>
  </si>
  <si>
    <t>TERMO COOPERAÇÃO TÉCNICA</t>
  </si>
  <si>
    <t>Pavimentação em CBUQ, Trecho: Entroncamento BA-084 (Coração de Maria) – Pedrão</t>
  </si>
  <si>
    <t xml:space="preserve">ORDEM DE SERVIÇO </t>
  </si>
  <si>
    <t>PE DE SERRA</t>
  </si>
  <si>
    <t>CONSTRUÇÃO DE ALAMBRADO NO CAMPO LOCALIZADO NO DISTRITO DE NOVO LICURI</t>
  </si>
  <si>
    <t>Construção de 02 Passagens Molhadas nas Comunidades de Lagoa do Curral e Ouricuri</t>
  </si>
  <si>
    <t>Construção de Nova Sede do Colégio Estadual de Tempo Integral Pedro Falconeri Rios</t>
  </si>
  <si>
    <t>Pavimentação em Paralelepípedo no Acesso a Nova Sede do Colégio Estadual de Tempo Integral Pedro Falconeri Rios</t>
  </si>
  <si>
    <t>Construção de 03 Praças nos Povoados de Lagoa do Pé do Morro, Novo Ouricuri e Caldeirão do Negro</t>
  </si>
  <si>
    <t xml:space="preserve">	Restauração e Pavimentação em Microrrevestimento na BA-233, Trecho: Entroncamento BR-324 - Pé de Serra</t>
  </si>
  <si>
    <t>Extensão de Rede de Água na Comunidade Rural de Tocas</t>
  </si>
  <si>
    <t>PAVIMENTAÇÃO EM PARALELEPÍPEDO NAS RUAS 01, 02, A, B, C, D, NO POVOADO DE SANTO ANTÔNIO (07KM DA SEDE)</t>
  </si>
  <si>
    <t>PAVIMENTAÇÃO EM PARALELEPÍPEDO DE VIAS PÚBLICAS NO POVOADO DE SANTO AGOSTINHO (RUAS A, B, C E D) (11KM DA SEDE)</t>
  </si>
  <si>
    <t>PAVIMENTAÇÃO EM PARALELEPÍPEDO DE RUAS NO POVOADO DE AROEIRA (RUAS A, B E C) (18 KM DA SEDE)</t>
  </si>
  <si>
    <t>UNIDADE INTEGRADA DE DELEGACIA TERRITORIAL – DT E PELOTÃO DE POLÍCIA MILITAR</t>
  </si>
  <si>
    <t>REFORMA DO MERCADO MUNICIPAL, NA SEDE</t>
  </si>
  <si>
    <t>PAULO AFONSO</t>
  </si>
  <si>
    <t>Construção de Creche tipo 1 Padrão FNDE, na área do CETEP, na Av. Estudantes</t>
  </si>
  <si>
    <t>Publicar Edital de Licitação para contratação de empresa com vistas à Construção do Hospital Universitário de Paulo Afonso</t>
  </si>
  <si>
    <t>COMPROMISSO ASSUMIDO EM AGENDA - Autoriza Procedimento Licitatório</t>
  </si>
  <si>
    <t>AMPLIAÇÃO DO SISTEMA INTEGRADO DE ABASTECIMENTO DE ÁGUA – SIAA DE PAULO AFONSO (2ª ETAPA), NO ÂMBITO DO PAC</t>
  </si>
  <si>
    <t>AMPLIAÇÃO COM MODERNIZAÇÃO DO COLÉGIO ESTADUAL DE TEMPO INTEGRAL DE PAULO AFONSO</t>
  </si>
  <si>
    <t>AMPLIAÇÃO DO SISTEMA INTEGRADO DE ABASTECIMENTO DE ÁGUA DE PAULO AFONSO - 1ª ETAPA.</t>
  </si>
  <si>
    <t>SISTEMA INTEGRADO DE ABASTECIMENTO DE ÁGUA NAS LOCALIDADES XINGOZINHO, SALOBRO, TABULEIRINHO, SÍTIO DO TARÁ, MALHADA DA CAIÇARA, LAGOA SECA, PINHEIRO, PEDREZINHA, LAGOA DO JUNCO E PICOS</t>
  </si>
  <si>
    <t>Autoriza a SEC Adotar as providências para início das obra de construção da Nova Unidade Escolar no Povoado de Aratikun – Aldeia Truká Tupan (29km da Sede)</t>
  </si>
  <si>
    <t>Autoriza a SIHS/CERB adotar as providências para execução de 17 Sistemas de Abastecimento de Água para 20 Aldeias Indígenas dos municípios de Abaré, Banzaé, Euclides da Cunha, Glória, Rodelas e Paulo Afonso</t>
  </si>
  <si>
    <t>MODERNIZAÇÃO DO CENTRO TERRITORIAL DE EDUCAÇÃO PROFISSIONAL - CETEP ITAPARICA II WILSON PEREIRA</t>
  </si>
  <si>
    <t>REFORMA CIVIL E ELÉTRICA NO COLÉGIO ESTADUAL CARLINA BARBOSA DE DEUS</t>
  </si>
  <si>
    <t>MODERNIZAÇÃO DO COLÉGIO ESTADUAL DE TEMPO INTEGRAL DEMOCRÁTICO QUITÉRIA MARIA DE JESUS</t>
  </si>
  <si>
    <t>SISTEMA SIMPLIFICADO DE ABASTECIMENTO DE ÁGUA NAS LOCALIDADES DE ALDEIA INDÍGENA TRUKÁ TUPAN (7KM DA SEDE)</t>
  </si>
  <si>
    <t>PLANO REGIONAL DE TURISMO</t>
  </si>
  <si>
    <t>Fortalecimento das Cadeias Produtivas do  Leite, da Caprinocultura e do Mel</t>
  </si>
  <si>
    <t>06 Títulos de Terra do Projeto Bahia Mais Forte Terra Legal</t>
  </si>
  <si>
    <t xml:space="preserve">	Reforma do Centro Social Urbano Delmiro Gouveia (CSU), no bairro Tancredo Neves II</t>
  </si>
  <si>
    <t>Reforma das Edificações do CSU de Paulo Afonso (Delmiro Gouveia)</t>
  </si>
  <si>
    <t>SEAP</t>
  </si>
  <si>
    <t>Reforma da cozinha do Conjunto Penal de Paulo Afonso</t>
  </si>
  <si>
    <t>Implantação do Projeto Conecta Bahia na Praça Ecumênica, no Bairro Tancredo Neves I e na Praça Parque Moxotó, na Sede</t>
  </si>
  <si>
    <t xml:space="preserve">	Construção de Pista de Atletismo e de Campo Society de Grama Sintética no 20º BPM – Batalhão da Polícia Militar</t>
  </si>
  <si>
    <t>Construção de Campo Alternativo com Implantação de Gramado Natural, no bairro Cardeal Brandão Vilela</t>
  </si>
  <si>
    <t>Reforma e Adequação da Praça Esportiva do Centro Social Urbano – CSU Delmiro Gouveia (CSU), no Bairro Tancredo Neves II</t>
  </si>
  <si>
    <t>Reforma do Centro Social Urbano Delmiro Gouveia (CSU), no Bairro Tancredo Neves II</t>
  </si>
  <si>
    <t xml:space="preserve">	Construção de Sistema Simplificado de Abastecimento de Água – SSAA da localidade Aldeia Indígena Kariri Xokó (8km da Sede)</t>
  </si>
  <si>
    <t>Reforma do 15º Grupamento de Bombeiros Militar – GBM</t>
  </si>
  <si>
    <t>Construção de Centro de Cultura Indígena na Aldeia Kariri-Xocó</t>
  </si>
  <si>
    <t>Reforma e Requalificação do Prédio Existente do Centro Territorial de Educação Profissional - CETEP Itaparica I</t>
  </si>
  <si>
    <t>Construção de 20 unidades habitacionais na Comunidade Lagoa do Pedro, no âmbito do Programa Minha Casa Minha Vida Rural</t>
  </si>
  <si>
    <t>PAU BRASIL</t>
  </si>
  <si>
    <t>REFORMA DA PRAÇA SANTA LUZIA</t>
  </si>
  <si>
    <t>Construção de UBSI - Aldeia Caramuru PROSUS</t>
  </si>
  <si>
    <t>Construção de UBSI - Aldeia Água Vermelha PROSUS</t>
  </si>
  <si>
    <t>REPARO NO POSTO DE SAÚDE LUIZ ERLON RODRIGUES</t>
  </si>
  <si>
    <t>REPARO NO POSTO DE SAÚDE JOSÉ CARLOS SANTOS</t>
  </si>
  <si>
    <t>Reparo da UBS Salvio Rosa de Assis</t>
  </si>
  <si>
    <t>Reparo da UBS Eric Soares</t>
  </si>
  <si>
    <t>Convênio com Município de Pau Brasil para Revitalização da Praça Santa Luzia e Pavimentação em Piso Intertravado nas Vias do Entorno, compreendendo a Travessa Balbino Oliveira e a Rua da Praça Santa Luzia</t>
  </si>
  <si>
    <t>Pau Brasil</t>
  </si>
  <si>
    <t>Construção de 100 Unidades Habitacionais na Comunidade Indígena São Lucas (10 km da Sede)</t>
  </si>
  <si>
    <t>Contratação de Máquinas para prestação de serviços de limpeza e requalificação de aguadas, para atendimento a diversas comunidades indígenas</t>
  </si>
  <si>
    <t>Implantação do Projeto Conecta Bahia, com a Instalação de Wi-fi  na Praça Santa Luzia e Aldeia Indígena - Caramuru Catarina Paraguaçu</t>
  </si>
  <si>
    <t>Substituição de Redes de Distribuição e transferência de Ligações Domiciliares o SAA de Pau Brasil</t>
  </si>
  <si>
    <t>PARIPIRANGA</t>
  </si>
  <si>
    <t>CONSTRUÇÃO DE MERCADO MUNICIPAL (SEGUNDA ETAPA)</t>
  </si>
  <si>
    <t>PROJETO DE PAVIMENTAÇÃO EM DIVERSAS RUAS E LOGRADOUROS DO MUNICIPIO (E PRAÇA 27 DE JULHO)</t>
  </si>
  <si>
    <t>Construção de uma UBS no povoado de Antas do
Raso</t>
  </si>
  <si>
    <t>REQUALIFICAÇÃO DE PRAÇA DO POVOADO SABÃO</t>
  </si>
  <si>
    <t>Construção de uma UBS no povoado de Antas do Raso</t>
  </si>
  <si>
    <t>Deflagrar Processo Licitatório para Construção de Passagem Molhada no Povoado de Quixaba, na Zona Rural</t>
  </si>
  <si>
    <t>Elaborar Projeto para Pavimentação Asfáltica da Estrada Vicinal, Trecho: Paripiranga – Distrito de Conceição de Campinas</t>
  </si>
  <si>
    <t>Projeto para Restauração da Pavimentação em CBUQ na Rodovia BA.220, Trecho: Cícero Dantas – Fátima – Paripiranga</t>
  </si>
  <si>
    <t>IMPLANTAÇÃO DE CICLOVIA, COM DRENAGEM E RECAPEAMENTO DE VIA EM TRECHO DA BA-220, PERÍMETRO URBANO DO MUNICÍPIO</t>
  </si>
  <si>
    <t>RECAPEAMENTO ASFÁLTICO RUA DA FEIRA E HOSPITAL</t>
  </si>
  <si>
    <t>INVESTIMENTO ESTIMADO: 1.497.778,86</t>
  </si>
  <si>
    <t>RECAPEAMENTO ASFÁLTICO AVENIDA SALUSTIANO E RUA BRÍCIO MATOS E OUTRAS</t>
  </si>
  <si>
    <t>INVESTIMENTO ESTIMADO: 676.488,55</t>
  </si>
  <si>
    <t>EXTENSÃO DE REDE PARA ATENDER PONTOS DE ILUMINAÇÃO PÚBLICA NA ENTRADA DA CIDADE DE PARIPIRANGA, TRECHO INICIANDO NO POSTO LAIANE ATÉ O POSTO DE FISCALIZAÇÃO</t>
  </si>
  <si>
    <t>PREFEITURA INFORMA QUE A INSTALAÇÃO DOS BRAÇOS E LUMINÁRIAS ESTÁ EM ANDAMENTO, PREVISÃO DE CONCLUSÃO 15/04/24.</t>
  </si>
  <si>
    <t>RECAPEAMENTO ASFÁLTICO RUA DE ADUSTINA</t>
  </si>
  <si>
    <t>INVESTIMENTO ESTIMADO: 1.494.457,15</t>
  </si>
  <si>
    <t>PASSAGEM MOLHADA NO POVOADO DE QUIXABA, ZONA RURAL</t>
  </si>
  <si>
    <t>INVESTIMENTO ESTIMADO: 710.194,40</t>
  </si>
  <si>
    <t>EXTENSÃO DE REDE PARA ATENDER PONTOS DE ILUMINAÇÃO PÚBLICA NO DISTRITO DE CONCEIÇÃO DE CAMPINAS, TRECHO DA RUA PARIPIRANGA ATÉ O MERCADO MUNICIPAL DO DISTRITO DE CONCEIÇÃO DE CAMPINAS</t>
  </si>
  <si>
    <t>CONSTRUÇÃO DO MERCADO MUNICIPAL DE PARIPIRANGA, NA SEDE</t>
  </si>
  <si>
    <t>PRECISA PAVIMENTAR RUAS</t>
  </si>
  <si>
    <t>PARATINGA</t>
  </si>
  <si>
    <t>Construção de uma Escola de 09 salas, na Comunidade Canabrava</t>
  </si>
  <si>
    <t>Pavimentação em TSD no Acesso da BA.160 ao Distrito de Águas Termais do Paulista - Paratinga</t>
  </si>
  <si>
    <t>Pavimentação em CBUQ na Travessia Urbana no município de Paratinga</t>
  </si>
  <si>
    <t xml:space="preserve">CONSTRUÇÃO DO MERCADO </t>
  </si>
  <si>
    <t>Autorizo a SEINFRA Deflagrar Processo Licitatório para Pavimentação Asfáltica em TSD, Trecho: Acesso da BA-160 ao Distrito Águas Termais do Paulista (Paratinga)</t>
  </si>
  <si>
    <t>AUTORIZA LANÇAR EDITAL DE LICITAÇÃO - EVENTO EM SALVADOR</t>
  </si>
  <si>
    <t>REQUALIFICAÇÃO DA UNIDADE DE BENEFICIAMENTO DE FRUTAS E DE CANA DE AÇÚCAR NA COMUNIDADE DO CARRAPICHO – VALE DO SANTO ONOFRE (66KM DA SEDE)</t>
  </si>
  <si>
    <t>Implantação de  Sistema de Abastecimento de Água na localidade de Poção de Firmino, Covão de Areia, Várzea Grande (50 km da Sede)</t>
  </si>
  <si>
    <t>Construção do  Sistema de Abastecimento de Água na localidade de Brejo das Moças (12 Km da Sede)</t>
  </si>
  <si>
    <t>Implantação de  Sistema de Abastecimento de Água na localidade de Cabaceira (50 km da Sede)</t>
  </si>
  <si>
    <t>Pavimentação em CBUQ, Trecho: Acesso da BA-160 – Paratinga (Av. Rio Branco)</t>
  </si>
  <si>
    <t>Adotar Providências para Pavimentação do Acesso a Creche Amélia Maria de Carvalho</t>
  </si>
  <si>
    <t>Autorizo a SEC Celebrar Convênio com o Município de Paratinga para Construção de Escola com 08 Salas Padrão FNDE no Distrito Quilombola de Canabrava (37km da Sede) (Paratinga)</t>
  </si>
  <si>
    <t>AUTORIZA CELEBRAR CONVÊNIO - EVENTO EM SALVADOR</t>
  </si>
  <si>
    <t>IMPLANTAÇÃO DO SISTEMA DE ABASTECIMENTO DE ÁGUA (SAA) DA SEDE E REFORÇO DO SISTEMA DE INTEGRADO DE ABASTECIMENTO DE ÁGUA (SIAA) DE CAATINGAS QUE INCLUEM AS LOCALIDADES DE ALAGADIÇO, RIACHO DO GONÇALO, SAMBAÍBA, SIRIEMA, TAMBORIL, LAGOA NOVA, POÇÃO DE CIMA</t>
  </si>
  <si>
    <t>EM ANDAMENTO COM 95% DE EXECUÇÃO, PREVISÃO DE CONCLUSÃO 30/04/24</t>
  </si>
  <si>
    <t>AMPLIAÇÃO COM MODERNIZAÇÃO DO COLÉGIO ESTADUAL DE TEMPO INTEGRAL EVANDRO BRANDÃO</t>
  </si>
  <si>
    <t>PROJETO INICIAL CONCLUÍDO, FALTA ADEQUAR O OUTRO COLÉGIO, AUMENTAR REFEITÓRIO E CONSTRUIR AUDITÓRIO.</t>
  </si>
  <si>
    <t>CONSTRUÇÃO DE LATICÍNIO NO DISTRITO RURAL DE VOLTA DA SERRA (18 KM DA SEDE)</t>
  </si>
  <si>
    <t>EM ANDAMENTO COM 90% DE EXECUÇÃO, PREVISÃO DE CONCLUSÃO EM 30/06/24.</t>
  </si>
  <si>
    <t>CONSTRUÇÃO DA NOVA UNIDADE CONJUGADA PARA A POLÍCIA CIVIL – DT/PC E PELOTÃO DA POLÍCIA MILITAR</t>
  </si>
  <si>
    <t>EM ANDAMENTO COM 96% EXECUÇÃO, PREVISÃO DE CONCLUSÃO 30/06/24</t>
  </si>
  <si>
    <t>IMPLANTAÇÃO DE EXTENSÃO DE REDE NA RODOVIA BA-160, TRECHO DA AVENIDA CRISTÓVÃO NOGUEIRA LEITE</t>
  </si>
  <si>
    <t>PREVISÃO DE CONCLUSÃO EM 25/06/24.</t>
  </si>
  <si>
    <t>PAVIMENTAÇÃO EM TSD COM CAPA SELANTE EM VIAS DO BAIRRO ALTO DA ESTRELA, NA SEDE</t>
  </si>
  <si>
    <t>CONDER CANCELOU A LICITAÇÃO E JÁ VÃO PUBLICAR A NOVA LICITAÇÃO (05/04)PARALISADA COM 24,05% DE EXECUÇÃO. RESCISÃO UNILATERAL DO CONTRATO PUBLICADO NO DOE DE 15/08/23, DEVIDO AO BAIXO DESEMPENHO DA EMPRESA CONTRATADA: SEVIA CONSTRUTORA LTDA. VALOR PAGO: R$</t>
  </si>
  <si>
    <t>CONSTRUÇÃO DO SISTEMA SIMPLIFICADO DE ABASTECIMENTO DE ÁGUA DA LOCALIDADE DE MERÊNCIA (39KM DA SEDE)</t>
  </si>
  <si>
    <t>SISTEMA EM OPERAÇÃO, CONCLUÍDO EM 30/08/23</t>
  </si>
  <si>
    <t>CONSTRUÇÃO DO SISTEMA SIMPLIFICADO DE ABASTECIMENTO DE ÁGUA DA LOCALIDADE DE NOVO PARAÍSO (68KM DA SEDE)</t>
  </si>
  <si>
    <t>PREFEITO ENTREGOU SOZINHO.</t>
  </si>
  <si>
    <t>PARAMIRIM</t>
  </si>
  <si>
    <t>PAVIMENTAÇÃO EM PARALELEPÍPEDO COM DRENAGEM SUPERFICIAL DA RUA JOVINO RODRIGUES DA SILVA, NO BAIRRO SANTA MARIA, NA SEDE DO MUNICÍPIO DE PARAMIRIM-BA</t>
  </si>
  <si>
    <t>Construção de Escola 13 Salas, no Bairro São José</t>
  </si>
  <si>
    <t>Construção de Quadra poliesportiva coberta na Escola
Vereador Arlindo Francisco de Souza na Comunidade Caribas</t>
  </si>
  <si>
    <t>Construção de Quadra Coberta anexa ao Colégio Ulysses Cayres de Brito</t>
  </si>
  <si>
    <t>CONSTRUÇÃO DE QUADRA POLIESPORTIVA DESCOBERTA (31x18m) NO POVOADO DE CRISTAIS</t>
  </si>
  <si>
    <t>CONSTRUÇÃO DE QUADRA POLIESPORTIVA DESCOBERTA (31x18m) NO DISTRITO DE PAJEÚ DE BAIXO</t>
  </si>
  <si>
    <t>SISTEMA INTEGRADO DE ABASTECIMENTO DE ÁGUA ZABUMBÃO/BOQUIRA PARA REFORÇO DAS SEDES MUNICIPAIS DE BOQUIRA, BOTUPORÃ, PARAMIRIM, CATURAMA, RIO DO PIRES, IBIPITANGA, TANQUE NOVO E MACAÚBAS E ATENDIMENTO DE 10 LOCALIDADES NOS MUNICÍPIOS DE IBITIARA-BA E IBIPITANGA-BA.</t>
  </si>
  <si>
    <t>SISTEMA DE ESGOTAMENTO SANITÁRIO DO MUNICÍPIO DE PARAMIRIM</t>
  </si>
  <si>
    <t>Autoriza a SEINFRA elaborar Projeto para Pavimentação em TSD no Acesso a Comunidade de Canabravinha</t>
  </si>
  <si>
    <t>Restauração em TSD no Trecho: Entroncamento BA.152 - Canabravinha (Paramirim)</t>
  </si>
  <si>
    <t>Autoriza a SEINFRA contratar a execução das obras de Extensão de Rede para atender Pontos de Iluminação Pública na Avenida Brasil, BA-155, no Distrito de Caraíbas</t>
  </si>
  <si>
    <t>CONSTRUÇÃO DA PRAÇA LAGOA DO ARROZ, SITUADA NO BAIRRO VILA NOVA.</t>
  </si>
  <si>
    <t>Autoriza a SDR/CAR celebrar convênio com o CDS Bacia do Paramirim para Implantação da Unidade de Beneficiamento de Mel no Povoado Fundão dos Cardosos</t>
  </si>
  <si>
    <t>Convênio com Município de Paramirim para Pavimentação em Paralelepípedo com Drenagem Superficial da Rua Jovino Rodrigues da Silva, no Bairro Santa Maria</t>
  </si>
  <si>
    <t>(PELOS MINISTROS) AUTORIZA A ELETROBRÁS CONTRATAR A 2ª ETAPA DO SISTEMA INTEGRADO DE ABASTECIMENTO DE ÁGUA ADUTORA DA FÉ, NO MUNICÍPIO DE BOM JESUS DA LAPA.</t>
  </si>
  <si>
    <t>MELHORIA DA IRRIGAÇÃO PARA A AGRICULTURA FAMILIAR - AÇÃO PREVISTA NO PGP NO MUNICÍPIO DE PARAMIRIM.</t>
  </si>
  <si>
    <t>Universidade no Vale do Paramirim - Ação prevista no PGP</t>
  </si>
  <si>
    <t>REQUALIFICAÇÃO BR 122 - ENTRE CAETITÉ E PARMIRIM - AÇÃO PREVISTA NO PGP</t>
  </si>
  <si>
    <t>Aquisição de Equipamentos para Beneficiamento de Frutas</t>
  </si>
  <si>
    <t>04 Títulos de Terra do Projeto Bahia Mais Forte Terra Legal</t>
  </si>
  <si>
    <t>Construção de Nova Sede do Colégio Estadual de Paramirim</t>
  </si>
  <si>
    <t>Construção de uma Creche infantil, projeto padrão tipo 2, desenvolvida para o programa Proinfância, na zona rural de Caraíbas</t>
  </si>
  <si>
    <t>Implantação do Projeto Conecta Bahia, com a Instalação de pontos de acesso gratuito à Internet, por meio de redes Wi-Fi (sem fio), Na Feira Livre Municipal e Balneário do Rio Paramirim</t>
  </si>
  <si>
    <t>Pavimentação em Paralelepípedo com Drenagem Superficial na Sede</t>
  </si>
  <si>
    <t>Pavimentação em Paralelepípedos no Acesso ao Colégio Estadual de Paramirim</t>
  </si>
  <si>
    <t>Extensão de Rede para atender Pontos de Iluminação Pública na Avenida Brasil, BA-155, no Distrito de Caraíbas</t>
  </si>
  <si>
    <t>Implantação da extensão de rede para atender pontos de iluminação pública nos municípios de Paramirim, Trechos aos Irrigantes do Vale do Paramirim e Lagoa da Porta / Peripiri</t>
  </si>
  <si>
    <t>Contratação de empresa especializada para prestação de serviços de adequação Física sem alteração de perfil do Hospital Dr. Aurélio Justiniano Rocha</t>
  </si>
  <si>
    <t>Construção de 1 Unidade Básica de Saúde, para 1 Equipe de Saúde da Família e 1 Equipe de Saúde Bucal, a ser construída na Avenida Centenário, s/nº. Centro, zona urbana</t>
  </si>
  <si>
    <t>Construção de Sistema de Abastecimento de Água na Localidade de São José</t>
  </si>
  <si>
    <t>Construção do Sistema de Abastecimento de Água da localidade de Santa Tereza</t>
  </si>
  <si>
    <t>Elaboração de Projeto Básico de Ampliação e Melhorias no Sistema Integrado de Abastecimento de Água (SIAA) de Paramirim-Botuporã</t>
  </si>
  <si>
    <t>01 VIATURA DA POLÍCIA CIVIL PARA O MUNICÍPIO</t>
  </si>
  <si>
    <t>SAEB</t>
  </si>
  <si>
    <t>IMPLANTAÇÃO DA 8ª UNIDADE REGIONAL DE TRÂNSITO – RETRAN, NA SEDE</t>
  </si>
  <si>
    <t>PALMEIRAS</t>
  </si>
  <si>
    <t xml:space="preserve">PAVIMENTAÇÃO DE ACESSO À ETIB - COLÉGIO ESTADUAL PROFESSORA NILDE MARIA XAVIER </t>
  </si>
  <si>
    <t>PALMAS DE MONTE ALTO</t>
  </si>
  <si>
    <t>Pavimentação em CBUQ do acesso ao Parque de Exposições</t>
  </si>
  <si>
    <t>Construção de uma Unidade Básica de Saúde
na Localidade de Boi Morto.</t>
  </si>
  <si>
    <t>PAVIMENTAÇÃO ASFÁLTICA EM VIAS DE ACESSO À UNIDADE INTEGRADA DA DELEGACIA TERRITORIAL E PELOTÃO DA POLÍCIA MILITAR</t>
  </si>
  <si>
    <t>Recuperação de Barragem</t>
  </si>
  <si>
    <t>Elaborar Projeto para Pavimentação em TSD, Trecho: Entroncamento BR-030 (Palmas do Monte Alto) acesso Distrito de Espraiado (45km da sede)</t>
  </si>
  <si>
    <t>Autorizo a SEINFRA Deflagrar processo licitatório para Construção de Ponte na Rodovia BA 160, Trecho: Rio das Rãs - Palmas de Monte Alto</t>
  </si>
  <si>
    <t>Construção de uma Unidade Básica de Saúde na Localidade de Boi Morto.</t>
  </si>
  <si>
    <t>Implantação do Sistema de Abastecimento de Água para a localidade de Olaria e Casa Velha (20 km da Sede)</t>
  </si>
  <si>
    <t>Pavimentação em TSD em diversas ruas do Bairro Mota e Bairro Oliveira na Sede</t>
  </si>
  <si>
    <t>Pavimentação em TSD, Trecho: Acesso à BR.030 - Palmas de Monte Alto</t>
  </si>
  <si>
    <t>Extensão de Rede para atender pontos de iluminação pública - SEIN - Rua da Barrinha 1800- Centro (Trecho de Acesso ao Posto de Saúde na Avenida Sebastião Laranjeiras Via Povoado Iracema até a Rotatória do Trevo).</t>
  </si>
  <si>
    <t>Sistema de Abastecimento de Água (SAA) no Povoado de Lagoinha das Pedras</t>
  </si>
  <si>
    <t>Autorizo a SEINFRA Adotar Providências para Pavimentação da Passagem Urbana, Trecho: Entroncamento da BR-030 (Palmas de Monte Alto) – Entroncamento da BA-263</t>
  </si>
  <si>
    <t>Autorizo Celebrar Convênio para Pavimentação Asfáltica em Vias de Acesso à Unidade Integrada da Delegacia Territorial e Pelotão da Polícia Militar</t>
  </si>
  <si>
    <t>Construção de Nova Unidade Escolar de Tempo Integral Colégio Estadual Anísio Teixeira</t>
  </si>
  <si>
    <t>Reforma cozinha comunitária, adquirir equipamentos e máquinas e capacitar beneficiárias da comunidade Buqueirãozinho</t>
  </si>
  <si>
    <t>Implantação de Unidade Industrial de Laticínios na comunidade de Tamburil e Adjacências (28km da Sede)</t>
  </si>
  <si>
    <t>Implantação de  Sistema de Abastecimento de Água na localidade de Boa Vista ou Riacho do Cambui (4,5km da sede)</t>
  </si>
  <si>
    <t>Implantação de  Sistema de Abastecimento de Água na localidade de Covão e Passagem Funda (50km da sede)</t>
  </si>
  <si>
    <t>Implantação de  Sistema de Abastecimento de Água na localidade de Poço do Saco (34 km da sede)</t>
  </si>
  <si>
    <t>Implantação de  Sistema de Abastecimento de Água na localidade de   Boi Morto (21 km da sede)</t>
  </si>
  <si>
    <t>OUROLANDIA</t>
  </si>
  <si>
    <t>AUTORIZA EMITIR ORDEM DE SERVIÇO PARA IMPLANTAÇÃO DE SISTEMA SIMPLIFICADO DE ABASTECIMENTO DE ÁGUA NA LOCALIDADE ASSENTAMENTO FÉ EM DEUS (28 KM DA SEDE) (OUROLÂNDIA)</t>
  </si>
  <si>
    <t>ASSINA AUTORIZAÇÃO  - AGENDA EM SALVADOR</t>
  </si>
  <si>
    <t>AUTORIZA EMITIR ORDEM DE SERVIÇO PARA IMPLANTAÇÃO DE SISTEMA SIMPLIFICADO DE ABASTECIMENTO DE ÁGUA NA LOCALIDADE LICURI (29 KM DA SEDE) (OUROLÂNDIA)</t>
  </si>
  <si>
    <t>AUTORIZA EMITIR ORDEM DE SERVIÇO PARA IMPLANTAÇÃO DE SISTEMA SIMPLIFICADO DE ABASTECIMENTO DE ÁGUA NA LOCALIDADE VÁRZEA DE FORA (07 KM DA SEDE) (OUROLÂNDIA)</t>
  </si>
  <si>
    <t>PAVIMENTAÇÃO EM CBUQ, TECHO: ACESSO DE OUROLÂNDIA- BR-324. EXTENSÃO: 2,80KM</t>
  </si>
  <si>
    <t>CONCLUÍDA EM 24/11/22. ENTREGUE PELO GOVERNADOR JERÔNIMO RODRIGUES, EM 09/12/22</t>
  </si>
  <si>
    <t>IMPLANTAÇÃO DE UNIDADE SELEÇÃO E CLASSIFICAÇÃO DE FRUTAS E HORTALIÇAS NA COMUNIDADE LAGOA DE DENTRO (21KM DA SEDE)</t>
  </si>
  <si>
    <t>GOVERNO ESTADUAL: R$ 546.106,95/ PROPONENTE- ASSOCIAÇÃO DE LAGOA DE DENTRO: R$ 62.165,08</t>
  </si>
  <si>
    <t>ELABORAÇÃO DE PROJETO BÁSICA DE ENGENHARIA PARA AMPLIAÇÃO DO SISTEMA DE ABASTECIMENTO DE ÁGUA - SAA DE OUROLÂNDIA</t>
  </si>
  <si>
    <t>POPULAÇÃO BENEFICIADA: 11.636 HABITANTES</t>
  </si>
  <si>
    <t>Ampliação com Modernização no Colégio Estadual de Ourolândia</t>
  </si>
  <si>
    <t>Implantação de Unidade Seleção e Classificação de Frutas e Hortaliças na Comunidade Lagoa de Dentro (21km da sede)</t>
  </si>
  <si>
    <t>Implantação de Sistema Simplificado de Abastecimento de Água na localidade Assentamento Fé em Deus (28 km da Sede)</t>
  </si>
  <si>
    <t>Implantação de Sistema Simplificado de Abastecimento de Água na localidade Várzea de Fora (07 km da Sede)</t>
  </si>
  <si>
    <t>Implantação de Sistema Simplificado de Abastecimento de Água na localidade Licuri (29 km da Sede)</t>
  </si>
  <si>
    <t>OURICANGAS</t>
  </si>
  <si>
    <t>Entrox. BA-504 - Pov. Iraí  BA-504 - Povoado de Iraí, no município de Ouriçangas, com extensão total de 7,06k.</t>
  </si>
  <si>
    <t>Deflagrar Processo Licitatório para Modernização da Nova Sede do Colégio Estadual de Tempo Integral Eliel Martins</t>
  </si>
  <si>
    <t>Emissão de Ordem de Serviço para Pavimentação em Paralelepípedo Entorno do Colégio Estadual Eliel Martins</t>
  </si>
  <si>
    <t>Construção de Unidade Básica de Saúde (UBS) no Loteamento Estela “Encanto da Cidade”, na Sede</t>
  </si>
  <si>
    <t>Requalificação da Praça Santo Antônio, na Sede</t>
  </si>
  <si>
    <t>Pavimentação em Paralelepípedo com Drenagem Superficial das Ruas Libório Castro Alves e José Gomes de Cerqueira (Rua do “Y”), na Sede</t>
  </si>
  <si>
    <t>Pavimentação em Paralelepípedo com Drenagem Superficial das Vias Urbanas nas Travessas 1ª, 2ª, 3ª, 4ª da Rua Manoel Carlos de Sales, na Sede</t>
  </si>
  <si>
    <t>Pavimentação em Paralelepípedo com Drenagem Superficial no Loteamento Estela, na Sede</t>
  </si>
  <si>
    <t>Pavimentação em Paralelepípedo com Drenagem Superficial da Travessa BA 504, na Rua das Flores e Travessa das Flores, na Sede</t>
  </si>
  <si>
    <t>Reforma das Casas de Farinha nas Comunidades de Durão (08km da sede), Sítio Novo (14km da sede) e Cantão (16km da sede)</t>
  </si>
  <si>
    <t>IMPLANTAÇÃO DE ADUTORA PARA INTERLIGAÇÃO DE POÇO PROFUNDO AO SISTEMA DE ABASTECIMENTO DE ÁGUA - SAA, VISANDO AMPLIAÇÃO DA PRODUÇÃO DE ÁGUA DE IRARÁ E OURIÇANGAS</t>
  </si>
  <si>
    <t>Adotar as Providências para Construção de Sistema Simplificado de Abastecimento de Água nas Localidades de Picadas, Fazenda Sítio Dois, Taperinha, Mata Escura, Fazenda Bicas, Pau Ferro, Durão Dois e Carrapato (06km da Sede)</t>
  </si>
  <si>
    <t>Adotar as Providências para Pavimentação em CBUQ no Trecho: Entroncamento Ba.504 (Ouriçangas) – Comunidade de Irai (Água Fria)</t>
  </si>
  <si>
    <t>Pavimentação em TSD da Rodovia BA.504, Trecho: Ouriçangas – Irará</t>
  </si>
  <si>
    <t>Requalificação da Praça Cônego Estrela, na Sede</t>
  </si>
  <si>
    <t>Pavimentação em Paralelepípedo Entorno do Colégio Estadual Eliel Martins</t>
  </si>
  <si>
    <t>Implantação de grama sintética no Estádio Municipal de Ouriçangas</t>
  </si>
  <si>
    <t>Reforma do Estádio Municipal de Ouriçangas, na Sede</t>
  </si>
  <si>
    <t>Ampliação de Sistema de Abastecimento de Água, a partir de rede existente, beneficiando a localidade Iraí (10 km da Sede)</t>
  </si>
  <si>
    <t>OLIVEIRA DOS BREJINHOS</t>
  </si>
  <si>
    <t>PAVIMENTAÇÃO ASFÁLTICA DO BAIRRO  JUREMA</t>
  </si>
  <si>
    <t>Construção de uma Escola de 08 (oito) salas, no Distrito de Ipuçaba, Zona Rural</t>
  </si>
  <si>
    <t>Obras de Construção de Nova Sede do Colégio Estadual de Tempo Integral Tiradentes</t>
  </si>
  <si>
    <t>IMPLANTAÇÃO DA UNIDADE SIMPLIFICADA DE BENEFICIAMENTO DE FRUTAS NO POVOADO DE FLORA  (35KM DA SEDE)</t>
  </si>
  <si>
    <t>IMPLANTAÇÃO DA UNIDADE DE BENEFICIAMENTO DE MANDIOCA NO POVOADO DE SACO DO FOGO (23KM DA SEDE)</t>
  </si>
  <si>
    <t>OLINDINA</t>
  </si>
  <si>
    <t>CONSTRUÇÃO DE MERCADO DE CARNES</t>
  </si>
  <si>
    <t>URBANIZAÇÃO DA AV. OTAVIO MANGABEIRA (ETAPA 01) E REVITALIZAÇÃO DA AV. JOAO DA COSTA PINTO DANTAS</t>
  </si>
  <si>
    <t>Construção de um Auditório na Escola Municipal Antônio Carlos Magalhães</t>
  </si>
  <si>
    <t>Cobertura/Reforma de Quadra Esc. Tomaz de Souza</t>
  </si>
  <si>
    <t>Emitir Ordem de Serviço para Ampliação da Nova Sede do Colégio Estadual de Tempo Integral Professora Ninalva Maria Paraizo Silva, com implantação de 05 salas</t>
  </si>
  <si>
    <t>Celebrar Convênio com o Município de Olindina para Reforma do Hospital Maria Socorro Narciso Coelho</t>
  </si>
  <si>
    <t>Celebrar Convênio com o Município de Olindina para Reforma das Praças nos Distritos de Dona Maria (18km da Sede) e Umbuzeiro (18km da Sede)</t>
  </si>
  <si>
    <t>CONSTRUÇÃO DE NOVA UNIDADE ESCOLAR DE TEMPO PARA SEDIAR O COLÉGIO ESTADUAL MINISTRO OLIVEIRA BRITO.</t>
  </si>
  <si>
    <t>FORAM LICITADAS +5 SALAS RECENTEMENTE. PRAZO NÃO PODE PRECISAR POR ISSO.</t>
  </si>
  <si>
    <t>PAVIMENTAÇÃO EM PARALELEPÍPEDO DE RUAS NAS LOCALIDADES CIDADE NOVA E COMUNIDADE MIA GATO, NA SEDE</t>
  </si>
  <si>
    <t>PREFEITO INFORMA QUE ESTÁ EM ANDAMENTO COM 80% DE EXECUÇÃO, PREVISÃO DE CONCLUSÃO 15/05/24.</t>
  </si>
  <si>
    <t>CONSTRUÇÃO DE UM CENTRO DE APOIO PEDAGÓGICO EM EDUCAÇÃO ESPECIAL - CEAPE.</t>
  </si>
  <si>
    <t>JÁ ESTÁ EM FUNCIONAMENTO NUM PRÉDIO DA ANTIGA SECRETARIA DE EDUCAÇÃO, SEM ESTRUTURA ADEQUADA. PREFEITO QUER CONSTRUIR UM PRÉDIO COM MELHOR ESTRUTURA PARA ATENDER O PÚBLICO (REDE MUNICIPAL). ATENDE 73 ALUNO, 1X NA SEMANA, O CENTRO ATENDE A PARTE PEDAGÓGICA</t>
  </si>
  <si>
    <t>CONSTRUÇÃO DE UNIDADE BÁSICA DE SAÚDE (UBS) NO BAIRRO MUTIRÃO, NA SEDE</t>
  </si>
  <si>
    <t>PENDENTE EQUIPAMENTO E INAUGURA.</t>
  </si>
  <si>
    <t>EXECUÇÃO DE PAVIMENTAÇÃO EM PARALELEPÍPEDO NO ACESSO À ESCOLA</t>
  </si>
  <si>
    <t>ADIANTADA. ACREDITA QUE TERMINE ANTES</t>
  </si>
  <si>
    <t>CONSTRUÇÃO DE PRAÇA NO BAIRRO MUTIRÃO</t>
  </si>
  <si>
    <t>EM FASE DE AJUSTES FINAIS, COM 97% DE EXECUÇÃO, PREVISÃO DE CONCLUSÃO EM 01/04/24. PRAÇA JÁ EM USO PELO MUNICÍPIO, SEM ATO INAUGURAL</t>
  </si>
  <si>
    <t>REFORMA CIVIL E ELÉTRICA DO COLÉGIO ESTADUAL ACELINA DANTAS – DISTRITO DONA MARIA.</t>
  </si>
  <si>
    <t>CONSTRUÇÃO DE ESCOLA MUNICIPAL PROFESSORA DAIANE DE SOUZA SANTOS RABELO, NA SEDE.</t>
  </si>
  <si>
    <t>AGUARDANDO MOBILIÁRIO PARA MARCAR AGENDA COM O GOVERNADOR</t>
  </si>
  <si>
    <t>Pavimentação em paralelepípedo no acesso a escola no município de Rio Real e Olindina</t>
  </si>
  <si>
    <t>Reforma da Praça da Juventude situada na Rua Leonor Bahia Dantas no Bairro do Centro, no Município de Olindina</t>
  </si>
  <si>
    <t>Implantação de Sistema Integrado de Abastecimento de Água beneficiando as localidades de Canabrava, Cedro e Km 82 (16 Km da Sede)</t>
  </si>
  <si>
    <t>Projeto para Implantação de Sistema Básico de Esgotamento Sanitário (SES)</t>
  </si>
  <si>
    <t>NOVO TRIUNFO</t>
  </si>
  <si>
    <t xml:space="preserve">PAVIMENTAÇÃO EM PARALELEPIPEDO NO ALTO DO ARNALDO </t>
  </si>
  <si>
    <t>PAVIMENTAÇÃO EM PARALELEPIPEDO DA RUA PODER LEGISLATIVO.</t>
  </si>
  <si>
    <t>CONTRUÇÃO DE PRAÇA EM FRENTE AO COLÉGIO ESTADUAL MARIA TERESA.</t>
  </si>
  <si>
    <t>ELABORAÇÃO DE PROJETO DO SANEAMENTO BÁSICO NA SEDE</t>
  </si>
  <si>
    <t>CELEBRAR CONVÊNIO PARA CONSTRUÇÃO DE UNIDADE DE PRONTO ATENDIMENTO, NA SEDE</t>
  </si>
  <si>
    <t>CELEBRAR CONVÊNIO COM O MUNICÍPIO DE NOVO TRIUNFO PARA PAVIMENTAÇÃO EM PARALELEPÍPEDO DA RUA PODER LEGISLATIVO</t>
  </si>
  <si>
    <t>ADOTAR PROVIDÊNCIAS PARA ELABORAR PROJETO DA PAVIMENTAÇÃO EM TSD DA RODOVIA BA- 387 (14,00 KM) TRECHO: NOVO TRIUNFO- LAGOA DO BADICO – BR- 110 (RANGEL)</t>
  </si>
  <si>
    <t>NOVO HORIZONTE</t>
  </si>
  <si>
    <t>Autoriza a SEINFRA deflagrar o processo licitatório para Pavimentação em TSD na Rodovia BA-245, Trecho: Jurema – Mercês (Novo Horizonte)</t>
  </si>
  <si>
    <t>Reforma e Ampliação do Mercado Municipal de Novo Horizonte</t>
  </si>
  <si>
    <t>CONSTRUÇÃO DO SISTEMA SIMPLIFICADO DE ABASTECIMENTO DE ÁGUA DA LOCALIDADE DE ALTO DO BREJO (26 KM DA SEDE)</t>
  </si>
  <si>
    <t>SISTEMA SIMPLIFICADO DE ABASTECIMENTO DE ÁGUA DA LOCALIDADE DE MUTUCA, GAMELEIRA DE BAIXO, GAMELEIRA DE CIMA E CABEÇA D’ ÁGUA</t>
  </si>
  <si>
    <t>CONSTRUÇÃO DE SISTEMA DE ABASTECIMENTO DE ÁGUA NA LOCALIDADE DE MARCELINO DOS GOMES</t>
  </si>
  <si>
    <t>REFORMA DA PRAÇA AJURICABA CARVALHO LEMOS NA SEDE.</t>
  </si>
  <si>
    <t>Unidade de Beneficiamento e Processamento de Alho no Povoado de Alto do Brejo (26 km da Sede)</t>
  </si>
  <si>
    <t>PAVIMENTAÇÃO EM CBUQ, TRECHO: ENTRONCAMENTO BA - 001 – ENTRONCAMENTO BR 418 (BA 697) – NOVA VIÇOSA.</t>
  </si>
  <si>
    <t>AMPLIAÇÃO COM MODERNIZAÇÃO DO COMPLEXO INTEGRADO DE EDUCAÇÃO BÁSICA, PROFISSIONAL E TECNOLÓGICA CHICO MENDES –DISTRITO DE POSTO DA MATA (90KM DA SEDE)</t>
  </si>
  <si>
    <t>CONSTRUÇÃO DE NOVA UNIDADE ESCOLAR DE TEMPO INTEGRAL PARA SEDIAR O COLÉGIO ESTADUAL JOHN KENNEDY.</t>
  </si>
  <si>
    <t>REVESTIMENTO PRIMÁRIO NOS ACESSOS DOS TRECHOS: ENTRONCAMENTO BR 101 – NOVA COLÔNIA E BELA VISTA – HELVÉCIA</t>
  </si>
  <si>
    <t>PAVIMENTAÇÃO ASFÁLTICA EM CBUQ DAS RUAS ESTRADA VELHA E EIXO 1, NO ENTORNO DA NOVA UNIDADE ESCOLAR DE TEMPO INTEGRAL QUE IRÁ SEDIAR O COLÉGIO ESTADUAL JOHN KENNEDY</t>
  </si>
  <si>
    <t>NOVA SOURE</t>
  </si>
  <si>
    <t>PAVIMENTAÇÃO EM TSD DO TRECHO: ACESSO E INTERSEÇÃO BA-084 - KM 151 + 250 - NOVA SOURE</t>
  </si>
  <si>
    <t>Ordem de Serviço</t>
  </si>
  <si>
    <t>CONSTRUÇÃO DE QUADRA POLIESPORTIVA COBERTA NA ESCOLA MUNICIPAL JOÃO CARNEIRO CRUZ</t>
  </si>
  <si>
    <t>Convênio com o Município de Nova Soure para construção da praça do Povoado Monte Alegre</t>
  </si>
  <si>
    <t>Construção de creche/pré-escola, tipo 2 - Povoado Seremão</t>
  </si>
  <si>
    <t xml:space="preserve">Construção de Quadra na Escola Ristion José de Almeida no Povoado Melancia </t>
  </si>
  <si>
    <t>Construção de quadra
poliesportiva – Escola João Carneiro da Cruz – unidade no povoado da Raso, no
município de Nova Soure.</t>
  </si>
  <si>
    <t>REFORMA E AMPLIAÇÃO DO HOSPITAL MUNICIPAL SAGRADO CORAÇÃO DE JESUS, NA SEDE</t>
  </si>
  <si>
    <t>Publicação do Convênio com o Município de Nova Soure para Pavimentação Asfáltica em Diversas Vias do Bairro de Fátima</t>
  </si>
  <si>
    <t>Revitalização do mercado de Carne</t>
  </si>
  <si>
    <t>Implantação de Sistema Simplificado de Abastecimento de Água nas localidades de Assentamento Cajuba / Terra Prometida (24 km da Sede)</t>
  </si>
  <si>
    <t>Revitalização do mercado de Cereais</t>
  </si>
  <si>
    <t>COMPROMISSO ASSUMIDO EM AGENDA - Autoriza Assinar Contrato</t>
  </si>
  <si>
    <t>Implantação de Sistema Integrado de Abastecimento de Água das Localidades de Saco Roçado, Baixa do Dendê e Cutia (3km da Sede)</t>
  </si>
  <si>
    <t>CONVÊNIO COM MUNICÍPIO DE NOVA SOURE PARA CONSTRUÇÃO DA PRAÇA DO POVOADO MONTE ALEGRE</t>
  </si>
  <si>
    <t>Implantação de Sistema Integrado de Abastecimento de Água das Localidades Melancia e Bela Vista (19km da Sede)</t>
  </si>
  <si>
    <t>Implantação de Sistema Simplificado de Abastecimento de Água das Localidades de Seremão, Santo Antônio e Pau Branco (09km da Sede)</t>
  </si>
  <si>
    <t>Implantação de Sistema Integrado de Abastecimento de Água das Localidades Lagoa Grande e Alto do Cruzeiro (06km da Sede)</t>
  </si>
  <si>
    <t>Implantação de Sistema Simplificado de Abastecimento de Água das Localidade de Conceição (30km da Sede)</t>
  </si>
  <si>
    <t>Limpeza de Aguadas nos Povoados de Varzinha e lagoa do estado</t>
  </si>
  <si>
    <t>CONSTRUÇÃO DA NOVA SEDE DO COLÉGIO ESTADUAL DE TEMPO INTEGRAL SERTÃO DA NATUBA</t>
  </si>
  <si>
    <t>PRONTA.</t>
  </si>
  <si>
    <t>CONSTRUÇÃO DE 53 UNIDADES HABITACIONAIS RURAIS NA COMUNIDADE DE ASSENTAMENTO TERRA PROMETIDA (60KM DA SEDE)</t>
  </si>
  <si>
    <t>AGUARDANDO A LISTA DOS BENEFICIÁRIOS ATUALIZADA. A EMPRESA CONSTRUIU OS RADIES E O INCRA CONSTRUIU AS CASAS.</t>
  </si>
  <si>
    <t>CONSTRUÇÃO DE UNIDADE DE ENSINO COM 12 SALAS NO POVOADO QUIXABEIRINHA.</t>
  </si>
  <si>
    <t>CONSTRUÇÃO DE 01 QUADRA NA ESCOLA MUNICIPAL JOSÉ TEIXEIRA SALDANHA NO POVOADO MONTE ALEGRE.</t>
  </si>
  <si>
    <t>REFORMA E AMPLIAÇÃO DO MERCADO MUNICIPAL NA SEDE</t>
  </si>
  <si>
    <t>SÃO DUAS COBERTURAS, 01 PRONTA E A OUTRA NÃO</t>
  </si>
  <si>
    <t>CONSTRUÇÃO DE 01 CENTRO ESPORTIVO NO ENTORNO DA QUADRA COBERTA.</t>
  </si>
  <si>
    <t>PAVIMENTAÇÃO EM PARALELEPÍPEDO NA RUA DO CEMITÉRIO, RUA PRESIDENTE KENNEDY, RUA 1º DE JANEIRO, RUA MACHADO DE ASSIS, RUA NOVA ESPERANÇA E RUA JOSÉ AGIPITO ANTÔNIO NA SEDE</t>
  </si>
  <si>
    <t>CONCLUÍDA EM 30/06/23.</t>
  </si>
  <si>
    <t>IMPLANTAÇÃO DA PONTE DE CONCRETO SOBRE O RIO ITAPICURU NO POVOADO DE CURRAL NOVO (13KM DA SEDE)</t>
  </si>
  <si>
    <t>ESSA PONTE UNE CIPÓ, NOVA SOURE E ITAPICURU</t>
  </si>
  <si>
    <t>EXTENSÃO DE REDE DE ABASTECIMENTO DE ÁGUA PARA ATENDER A LOCALIDADE DE SANTA ROSA (3KM DA SEDE)</t>
  </si>
  <si>
    <t>ÁGUA NÃO CHEGA A REDE FINAL POR CONTA DA ELEVATÓRIA.OBRA FÍSICA CONCLUÍDA EM 30/08/23</t>
  </si>
  <si>
    <t>IMPLANTAÇÃO DO NOVO POÇO PARA O SISTEMA DE ABASTECIMENTO DE ÁGUA DE NOVA SOURE</t>
  </si>
  <si>
    <t>POPULAÇÃO BENEFICIADA: 18.377 HABITANTES.</t>
  </si>
  <si>
    <t>CONSTRUÇÃO E URBANIZAÇÃO DA PRAÇA ANTÔNIO AVELINO II NO DISTRITO RASO (30KM DA SEDE)</t>
  </si>
  <si>
    <t>CONCLUÍDA EM 30/07/23</t>
  </si>
  <si>
    <t>CONSTRUÇÃO E URBANIZAÇÃO DA PRAÇA ANTÔNIO AVELINO I NO POVOADO RASO (30KM DA SEDE)</t>
  </si>
  <si>
    <t>REFORMA E AMPLIAÇÃO DA CASA DE FARINHA NA COMUNIDADE DE BAIXA DA CANDEIA (19KM DA SEDE)</t>
  </si>
  <si>
    <t>CONCLUÍDA EM 29/02/24</t>
  </si>
  <si>
    <t>PAVIMENTAÇÃO LOTEAMENTO JULIA FRANCISCA</t>
  </si>
  <si>
    <t>Elaborar Projeto para Construção de Ponte sobre o Rio Paraguaçu, Trecho: Rodovia BA-634, Nova Redenção</t>
  </si>
  <si>
    <t>Adotar Providências para Construção de Praça no Bairro das Laranjeiras</t>
  </si>
  <si>
    <t>Adotar Providências para Construção de Quadra poliesportiva no Bairro das Laranjeiras</t>
  </si>
  <si>
    <t>REFORMA E AMPLIAÇÃO DA PRAÇA JOÃO DURVAL CARNEIRO E CONSTRUÇÃO DO MUSEU MUNICIPAL DE NOVA REDENÇÃO</t>
  </si>
  <si>
    <t>FALTA REPASSE DA ÚLTIMA PARCELA / SOLICITADO VERBALMENTE. ATRASO DE PAGAMENTO</t>
  </si>
  <si>
    <t>PAVIMENTAÇÃO EM PARALELEPÍPEDO COM DRENAGEM SUPERFICIAL BAIRRO LARANJEIRAS, NA SEDE</t>
  </si>
  <si>
    <t>OBRA PARADA SEM RECURSO. REPASSAR PARCELA QUE FALTA / SOLICITADO VERBALMENTE. OBRA PARADA POR ATRASO DE PAGAMENTO</t>
  </si>
  <si>
    <t>aquisição de equipamentos e mobiliários
para unidades escolares da rede municipal de ensino.</t>
  </si>
  <si>
    <t>Construção de 1 Unidade Básica de Saúde, para 1 Equipe de
Saúde da Família e 1 Equipe de Saúde Bucal, a ser construída no Município de Nova Redenção,
no Bairro Cachoeira.</t>
  </si>
  <si>
    <t xml:space="preserve"> Construção de Praça e Quadra no Bairro Laranjeiras no Município de Nova
Redenção</t>
  </si>
  <si>
    <t>Construção de UBS</t>
  </si>
  <si>
    <t>Construção de Escola de Tempo Integral (13 salas), padrão FNDE</t>
  </si>
  <si>
    <t>Aquisição de Equipamentos e Mobiliários</t>
  </si>
  <si>
    <t>NOVA ITARANA</t>
  </si>
  <si>
    <t xml:space="preserve">PASSAGEM MOLHADA NA COMUNIDADE DE BICÁRIO  E  BOA VISTA </t>
  </si>
  <si>
    <t xml:space="preserve">PASSAGEM MOLHADA NA COMUNIDADE DE RECREIO I </t>
  </si>
  <si>
    <t>PASSAGEM MOLHADA NA COMUNIDADE DE CABACEIRAS</t>
  </si>
  <si>
    <t>PAVIMENTAÇÃO, COM PARALELEPÍPEDOS, DAS RUAS DA SEDE DO MUNICÍPIO E DO DISTRITO DO KM 100</t>
  </si>
  <si>
    <t>REFORMA E AMPLIAÇÃO DA PRAÇA JOÃO SOARES COM CAMPO SOCIETY</t>
  </si>
  <si>
    <t>Elaborar Projeto para Restauração e pavimentação em TSD na Rodovia BA.026, Trecho: Entroncamento BR.116 – Nova Itarana – Planaltino</t>
  </si>
  <si>
    <t>CONSTRUÇÃO DE 48 UNIDADES HABITACIONAIS</t>
  </si>
  <si>
    <t>PENDÊNCIA COELBA (3 ÚLTIMAS RUAS A COELBA NÃO COLOCA A REDE). PARA ENTREGAR AS CASAS PRECISA RESOLVER A ENERGIA.</t>
  </si>
  <si>
    <t>PAVIMENTAÇÃO EM PARALELEPÍPEDO EM VIAS DO MUNICÍPIO, NO DISTRITO KM-100</t>
  </si>
  <si>
    <t>CONCLUÍDA EM OUTUBRO/2023. PREFEITO INFORMA QUE ESTÁ COM 80% DE EXECUÇÃO. PENDENTE REPASSE DE PARCELA. PAGOU APENAS 1.</t>
  </si>
  <si>
    <t>Nova Itarana</t>
  </si>
  <si>
    <t>Nova Sede do Colégio Estadual de Tempo Integral Luiz Viana Filho, no Âmbito do novo PAC</t>
  </si>
  <si>
    <t xml:space="preserve">	Implantação de Unidade de Processamento de Derivados da Mandioca na Comunidade do Barro (07km da Sede)</t>
  </si>
  <si>
    <t>Implantação de Sistema Integrado de Abastecimento de Água na localidade de Barro e Exú (12 km da Sede)</t>
  </si>
  <si>
    <t>Execução de serviços para substituição de trechos das AATS do SIAA Paraguaçu - Milagres - Santa Terezinha; Itatim; Milagres e Nova Itarana</t>
  </si>
  <si>
    <t>PAVIMENTAÇÃO EM CBUQ DA RODOVIA BA-537, TRECHO: NOVA IBIÁ x ITAMARI</t>
  </si>
  <si>
    <t>PAVIMENTAÇÃO ASFÁLTICA SOBRE PARALELEPÍPEDO COM DRENAGEM SUPERFICIAL NOS BAIRROS: ALÍPIO LOPES, CENTRO, LAURINDA MARIA SENA E ROSALINA MOURA</t>
  </si>
  <si>
    <t>PAVIMENTAÇÃO EM PARALELEPÍPEDOS DA AV. BENITO PEREIRA, RUA VALERIANO DO NASCIMENTO, RUA GERINDO GERALDO DOS SANTOS, RUA DALVINA MARIA DE SOUZA, RUA ELZA MUNIZ DE SOUZA, RUA DERALDO PEREIRA BARBOSA, RUA 07, TRAV. MARIA FARIAS BITENCOURT, RUA 09, RUA 10, RU</t>
  </si>
  <si>
    <t>CONSTRUÇÃO DE PRAÇA DO EVENTOS NO MUNICÍPIO DE NOVA IBIÁ.</t>
  </si>
  <si>
    <t xml:space="preserve">CONSTRUÇÃO DE PORTAL DA ENTRADA </t>
  </si>
  <si>
    <t>CONSTRUÇÃO DE PRAÇA DO EVANGÉLICO NO MUNICÍPIO</t>
  </si>
  <si>
    <t>Sistema Integrado de Abastecimento de Água beneficiando as localidades Putumuju, Putumuju Dois, Putumuju Três, Faz. Sto Antônio, Limeira, Faz. Boa Vista e Ganduzinho (12km da Sede)</t>
  </si>
  <si>
    <t>Unidade de Beneficiamento de Derivados da Mandioca, na Sede</t>
  </si>
  <si>
    <t>Sistema de Abastecimento de Água na localidade de Cabeceiras do Riachão Dantas (39 km da Sede)</t>
  </si>
  <si>
    <t>Sistema de Abastecimento de Água nas localidades de Boa Vista e Rua da Palha (08 km da Sede)</t>
  </si>
  <si>
    <t>Adotar as Providências para Implantação e Extensão do Sistema de Abastecimento de Água para atender as localidades de Agência e Vovó</t>
  </si>
  <si>
    <t>Adotar as Providências para Reforma do Estádio Municipal Valdivino José Brás - 2ª Etapa</t>
  </si>
  <si>
    <t>IMPLANTAÇÃO DE SISTEMA INTEGRADO DE ABASTECIMENTO DE ÁGUA NAS LOCALIDADES POTUMUJU, POTUMUJU DOIS, POTUMUJU TRÊS, FAZENDA SANTO ANTÔNIO, LIMEIRA, FAZENDA BOA VISTA E GANDUZINHO (19KM DA SEDE)</t>
  </si>
  <si>
    <t>PREVISÃO DE ABERTURA DAS PROPOSTAS EM 25/03/24.</t>
  </si>
  <si>
    <t>IMPLANTAÇÃO DE SISTEMA SIMPLIFICADO DE ABASTECIMENTO DE ÁGUA, A PARTIR DE MANANCIAL SUBTERRÂNEO, NA LOCALIDADE DE PIMENTEIRA (12KM DA SEDE)</t>
  </si>
  <si>
    <t>PREVISÃO DE ABERTURA DAS PROPOSTAS EM 25/03/24</t>
  </si>
  <si>
    <t>REFORMA DO ESTÁDIO MUNICIPAL VALDIVINO JOSÉ BRAZ NA SEDE</t>
  </si>
  <si>
    <t>AUTORIZAR PAGAMENTO DA PARCELA.</t>
  </si>
  <si>
    <t>IMPLANTAÇÃO DE UNIDADE DE BENEFICIAMENTO DE MEL COM AQUISIÇÃO DE EQUIPAMENTOS NA COMUNIDADE DE BRAÇO DO NORTE (34KM DA SEDE)</t>
  </si>
  <si>
    <t>PRONTA. ENTREGAR!CONCLUÍDO EM 22/12/23. CONTUDO, FOI SOLICITADO USO DOS RENDIMENTOS ORIUNDOS DO CONVÊNIO PARA AJUSTES NA INFRAESTRUTURA (PEQUENA REFORMA), QUE ESTÁ EM ANDAMENTO. § EQUIPAMENTOS: ENTREGUES. A INSTALAÇÃO SERÁ REALIZADA APÓS A CONCLUSÃO DOS A</t>
  </si>
  <si>
    <t>CONSTRUÇÃO DE SISTEMA DE ABASTECIMENTO DE ÁGUA, A PARTIR DE MANANCIAL SUBTERRÂNEO, NA LOCALIDADE DE CABECEIRA DO RIACHÃO DANTAS (39KM DA SEDE)</t>
  </si>
  <si>
    <t>OBRA PRONTA! ENTREGAR!EMENDA DO DEPUTADO ESTADUAL VITOR BONFIMAGENDA DO GOVERNADOR</t>
  </si>
  <si>
    <t>CONSTRUÇÃO DE SISTEMA SIMPLIFICADO DE ABASTECIMENTO DE ÁGUA NA LOCALIDADE DE BOA VISTA E RUA DA PALHA (8KM DA SEDE)</t>
  </si>
  <si>
    <t>A INICIAR. OBRA PREVISTA PARA INICIAR ATÉ 30/04/24.</t>
  </si>
  <si>
    <t>REQUALIFICAÇÃO E ILUMINAÇÃO DO ENTORNO DO LAGO, NO BAIRRO CLETO C. BRITO II, NA SEDE</t>
  </si>
  <si>
    <t>LIBERAR A 2ª PARCELA DA CONDER.</t>
  </si>
  <si>
    <t>Pavimentação do trecho: Nova
Fátima - Povoado de São Joaquim, com extensão total de 12,33 km</t>
  </si>
  <si>
    <t>CONSTRUÇÃO DE ARQUIBANCADA (30m e 3 DEGRAUS) NO CAMPO SOCIETY DE SÃO FRANCISCO</t>
  </si>
  <si>
    <t>PAVIMENTAÇÃO EM PARALELEPÍPEDO DE RUAS NO POVOADO DO QUEIJO</t>
  </si>
  <si>
    <t>Cobertura do Centro de Abastecimento na sede</t>
  </si>
  <si>
    <t>Ampliação da Cobertura do Mercado Municipal na Sede</t>
  </si>
  <si>
    <t>Pavimentação em Paralelepípedos em 08 Ruas da Sede</t>
  </si>
  <si>
    <t>Revitalização do Açude Público Municipal com Construção de uma Pista de Cooper no Bairro José Lopes, na Sede</t>
  </si>
  <si>
    <t>Construção de Praça com Parque Infantil na Rua José Xavier dos Santos,  na Sede</t>
  </si>
  <si>
    <t>Construção de Praça com Parque Infantil no Povoado de São Joaquim (12km da Sede)</t>
  </si>
  <si>
    <t>Reforma do Estádio Municipal José Belzair dos Santos na Sede</t>
  </si>
  <si>
    <t>Implantação de Sistema Simplificado de Abastecimento de Água na localidade de Paradise/Alto Sereno (03km da Sede)</t>
  </si>
  <si>
    <t>Implantação de Sistema Integrado de Abastecimento de Água na localidade de Pindorama (11km da Sede)</t>
  </si>
  <si>
    <t>NOVA CANAA</t>
  </si>
  <si>
    <t>REFORMA DO MERCADO PÚBLICO</t>
  </si>
  <si>
    <t>REFORMA DO MERCADO DE CARNE</t>
  </si>
  <si>
    <t>NOVA SEDE DO COLÉGIO ESTADUAL DE TEMPO INTEGRAL FLORESTAL (81ª UNIDADE NA BAHIA)</t>
  </si>
  <si>
    <t>Construção de Ponte na Zona Rural - Região das Pombas</t>
  </si>
  <si>
    <t>PRAÇA PAULO COSTA NO BAIRRO FLORESTAL, NA SEDE</t>
  </si>
  <si>
    <t>PAVIMENTAÇÃO EM CBUQ NA RODOVIA BA.645, TRECHO: NOVA CANAÃ - DISTRITO ITAJAÍ (LATICÍNIO).</t>
  </si>
  <si>
    <t>COMPROMISSO ASSUMIDO EM AGENDA DO DIA 24/05/25 - AUTORIZA ELABORAÇÃO DE PROJETO.</t>
  </si>
  <si>
    <t>Celebrar Convênio com o Município de Nova Canaã para Reforma e ampliação da Unidade de Saúde da Família – USF Veleda Pires Nascimento</t>
  </si>
  <si>
    <t>Celebrar Convênio com o Município de Nova Canaã para Reforma e Ampliação da Unidade Básica de Saúde – UBS Jesimiel Norberto da Silva</t>
  </si>
  <si>
    <t>Celebrar Convênio com o Município de Nova Canaã para Reforma e Ampliação da Unidade de Saúde da Família - USF José Bruno dos Santos – Região do Clemente</t>
  </si>
  <si>
    <t>Reconstrução de Ponte do Riacho Fundo</t>
  </si>
  <si>
    <t>Reconstrução da Ponte da Umburana</t>
  </si>
  <si>
    <t>Construção de 50 Unidades Habitacionais</t>
  </si>
  <si>
    <t>CONSTRUÇÃO DE NOVA SEDE DO COLÉGIO ESTADUAL DE TEMPO INTEGRAL FLORESTAL</t>
  </si>
  <si>
    <t>PAVIMENTAÇÃO EM PARALELEPÍPEDO EM RUAS DO BAIRRO OSÉIAS ANDRADE</t>
  </si>
  <si>
    <t>REFORMA DA PRAÇA DE EVENTOS (PRAÇA PAULO COSTA)</t>
  </si>
  <si>
    <t>PAVIMENTAÇÃO EM PARALELEPÍPEDO NAS RUAS 01, 02, 03, 04, 05, 06 E 07, NO BAIRRO DANIEL MAIA MATOS</t>
  </si>
  <si>
    <t>TODAS AS PARCELAS PAGAS, PENDÊNCIA NA PRESTAÇÃO DE CONTAS.</t>
  </si>
  <si>
    <t>NORDESTINA</t>
  </si>
  <si>
    <t>PAVIMENTAÇÃO EM PARALELEPÍPEDOS DAS RUAS UMBU E PROFESSOR EPIFÂNIO FERREIRA DNA SEDE</t>
  </si>
  <si>
    <t>Cobertura da Feira Livre, no Município</t>
  </si>
  <si>
    <t>Construção de Praça na Rua Manuel Guimarães</t>
  </si>
  <si>
    <t>Reforma do Estádio Municipal de Nordestina</t>
  </si>
  <si>
    <t>Implantação do Conecta Bahia na sede do município Nordestina, com kit instalado na Praça João Soares Moura e Povoado Mari, Praça Principal</t>
  </si>
  <si>
    <t>Requalificação da Unidade de Beneficiamento de Frutas</t>
  </si>
  <si>
    <t>29/10/2025</t>
  </si>
  <si>
    <t>Nilo Peçanha</t>
  </si>
  <si>
    <t>Reforma e ampliação de Sistema de Abastecimento de Água, a partir de captação subterrânea, beneficiando a localidadede Areião ( 10 km da Sede)</t>
  </si>
  <si>
    <t>CONSTRUÇÃO DA ORLA MARÍTIMA DA COMUNIDADE DE
BARRA DOS CARVALHOS</t>
  </si>
  <si>
    <t>16/12/2025</t>
  </si>
  <si>
    <t>Pavimentação em Paralelepípedo de acesso à Escola de Tempo Integral 
da Bahia (ETIB)</t>
  </si>
  <si>
    <t>Concluído(a)</t>
  </si>
  <si>
    <t>Pavimentação de Ruas nos Povoados de São Francisco, Itiúca e Boitaraca</t>
  </si>
  <si>
    <t>Em andamento</t>
  </si>
  <si>
    <t>Celebrar Convênio para reforma de unidade básica de saúde – UBS, na Sede</t>
  </si>
  <si>
    <t>Celebrar Convênio com o município de Nilo Peçanha para reforma de 03 unidades básicas de saúde – UBS, nas localidades de Paulista, Jatimane e São Benedito</t>
  </si>
  <si>
    <t>Celebrar Convênio com o município de Nilo Peçanha para reforma do Ginásio poliesportivo da Escola Municipal Nair Lopes Jenkins, na Sede</t>
  </si>
  <si>
    <t>Adotar as Providências para Reforma e ampliação da Escola Municipal José Carlos de Aleluia, situada no Distrito de São Benedito</t>
  </si>
  <si>
    <t>Adotar as Providências para Reforma e requalificação da biblioteca pública municipal</t>
  </si>
  <si>
    <t>A licitar</t>
  </si>
  <si>
    <t>Modernização do Colégio Estadual de Tempo Integral Adelaide Souza com Implantação de Campo de futebol society com pista de atletismo</t>
  </si>
  <si>
    <t>Nova Sede do Colégio Estadual de Tempo Integral Adelaide Souza</t>
  </si>
  <si>
    <t>Adotar as Providências para Construção de ponte do Rio Escuro, acesso ás comunidades de Barroquinhas, Barreiras e Barra dos Carvalhos</t>
  </si>
  <si>
    <t>04/11/2025</t>
  </si>
  <si>
    <t>Requalificação do Espaço da Trilha Interpretativa Ambiental, do Espaço de Jardim sensorial e de Represa de Pequeno Porte, na localidade do Jatimane (15 km da Sede)</t>
  </si>
  <si>
    <t>Construção de 01 Laboratório Multi Disciplinar na Sede</t>
  </si>
  <si>
    <t>Construção de galpão para processamento de guaraná; Aquisição de máquinas, equipamentos e materiais para estruturação da fábrica, laboratório; Kit manejo agroecológico; Viveiro para produção de mudas com irrigação; Maquinas e equipamentos para escritório</t>
  </si>
  <si>
    <t>Paralisado(a)</t>
  </si>
  <si>
    <t>Elaboração de Projeto para Implantação dos Contornos Viários da Rodovia BA-001 nos municípios de Nazaré, Valença, Taperoá, Nilo Peçanha, Ituberá, Igrapiúna e Camamu</t>
  </si>
  <si>
    <t>A Iniciar</t>
  </si>
  <si>
    <t>Implantação de Sistema de Energia Solar Fotovoltaica Conectado à Rede no Colegio Estadual Adelaide Souza- Tempo Integral - Lote: 04</t>
  </si>
  <si>
    <t>Demolição e Construção de Ponte Nova, sobre o Rio Escuro acesso a rodovia trecho : Comunidade de Barroquinhas, Barreiras e Barra de Carvalho</t>
  </si>
  <si>
    <t>Pavimentação em CBUQ na Rodovia S/C, no Trecho: Entr. BA - 884 – Itiúca – Barra dos Carvalhos</t>
  </si>
  <si>
    <t>Aguarda Autorizo Elaborar Projeto</t>
  </si>
  <si>
    <t>Reconstrução de ponte sobre o Rio Santarém, na rodovia BA-250, comunidade de Jatimana</t>
  </si>
  <si>
    <t>NAZARE</t>
  </si>
  <si>
    <t>PROJETO DE PAVIMENTAÇÃO ASFÁLTICA DA LOCALIDADE DA MURITIBA</t>
  </si>
  <si>
    <t>PAVIMENTAÇÃO ASFÁLTICA DE VIAS NA RUA MILAGRES, RUA VOLTA DO TANQUE E AVENIDA EURICO MATA COM AVENIDA BENEDITO</t>
  </si>
  <si>
    <t xml:space="preserve">IMPLANTAÇÃO DE GRAMA SINTÉTICA NA  ARENINHA SOCIETY </t>
  </si>
  <si>
    <t>PAVIMENTAÇÃO AREIA BRANCA, BAIRRO APAGA FOGO</t>
  </si>
  <si>
    <t>REFORMA DO SISTEMA DE ILUMINAÇÃO EM LED NO ESTÁDIO MUNICIPAL</t>
  </si>
  <si>
    <t>Reparos da Unidade de Saúde da Família Apaga Fogo</t>
  </si>
  <si>
    <t>Unidade de Saúde da Família Muritiba</t>
  </si>
  <si>
    <t>Reparos da Unidade de Saúde da Família Volta
do Tanque</t>
  </si>
  <si>
    <t>AMPLIAÇÃO DO SAA DE NAZARÉ. INICIAR OBRAS EMBASA EM 02/05/25 COM REALIZAÇÕA EM 02 ANOS</t>
  </si>
  <si>
    <t>Reparos da Unidade de Saúde da Família Volta do Tanque</t>
  </si>
  <si>
    <t>ADOTAR AS PROVIDÊNCIAS PARA IMPLANTAÇÃO DE SISTEMA DE ESGOTAMENTO SANITÁRIO – SES, NO ÂMBITO DO NOVO PAC NO MUNICÍPIO DE NAZARÉ.</t>
  </si>
  <si>
    <t>IMPLANTAÇÃO DE SISTEMA DE ESGOTAMENTO SANITÁRIO (SES).</t>
  </si>
  <si>
    <t>A SEDE DO MUNICÍPIO DE NAZARÉ NÃO POSSUI SES OPERADO PELA EMBASA.</t>
  </si>
  <si>
    <t>AMPLIAÇÃO DO SISTEMA DE ABASTECIMENTO DE ÁGUA – SAA DE NAZARÉ</t>
  </si>
  <si>
    <t>RECURSOS FGTS (MDR): R$ 9.750.000,00</t>
  </si>
  <si>
    <t>AMPLIAÇÃO DO SISTEMA DE ABASTECIMENTO DE ÁGUA DE NAZARÉ</t>
  </si>
  <si>
    <t>LICITAÇÃO PREVISTA PARA 14/02/2025</t>
  </si>
  <si>
    <t>IMPLANTAÇÃO DE SISTEMA INTEGRADO DE ABASTECIMENTO DE ÁGUA NAS LOCALIDADES DE CABOTO I E CABOTO II</t>
  </si>
  <si>
    <t>INFORMAÇÕES COMPLEMENTARES: CONFORME SINALIZADO POR AUGUSTO, EMPRESA RESCINDIU O CONTRATO E O PLEITO SERÁ INSERIDO NUM NOVO. NO MOMENTO, SEM CONTRATO PARA INICIAR A OBRA</t>
  </si>
  <si>
    <t>MUTUIPE</t>
  </si>
  <si>
    <t>Publicação do edital de licitação para pavimentação em CBUQ, trecho Mutuípe – Distrito de Serra Grande (Valença). Extensão: 11,64 km</t>
  </si>
  <si>
    <t>PAVIMENTAÇÃO ASFÁLTICA SOBRE PARALELEPÍPEDO NOS BAIRROS CAJAZEIRAS, URBIS, LADEIRA, CRUZEIRO E CRISPINIANO E RECAPEAMENTO ASFÁLTICO NO BAIRRO CENTRO LOCALIZADOS (ACESSO ETIB)</t>
  </si>
  <si>
    <t>Autoriza a SEINFRA Elaborar Projeto para Pavimentação em CBUQ Trecho: Mutuípe – Distrito de Serra Grande (Valença)</t>
  </si>
  <si>
    <t>Pavimentação em CBUQ, Trecho: Mutuípe – Distrito de Serra Grande (Valença)</t>
  </si>
  <si>
    <t>Autoriza a SIHS/EMBASA adotar as providências necessárias para Ampliação e Melhorias no Sistema Integrado de Abastecimento de Água de Mutuípe/Jiquiriçá, beneficiando a Comunidade de Traíras no Município de Mutuípe</t>
  </si>
  <si>
    <t>Obras de Contenção de Encosta na Rua Aureliano Oliveira - ETAPA 2.</t>
  </si>
  <si>
    <t>PROBLEMAS CONSTRUTIVOS NO SIAA DA LOCALIDADE DE FAJO, PIZIGANGA E DEMAIS LOCALIDADES.</t>
  </si>
  <si>
    <t>SIHS VERIFICAR POIS A OBRA TÁ COM PROBLEMAS TÉCNICOS SEM FUNCIONAMENTO</t>
  </si>
  <si>
    <t>Requalificação de Unidade de Beneficiamento de Frutas (02km da Sede)</t>
  </si>
  <si>
    <t>Reforma e Ampliação de 01 (Uma) Cozinha Comunitária na Localidade de Duas Barras do Fojo</t>
  </si>
  <si>
    <t>18 Títulos de Terra do Projeto Bahia Mais Forte Terra Legal</t>
  </si>
  <si>
    <t>Contrução de Nova Unidade Escolar Para Sediar Colégio Estadual Antônio Felipe Evangelista Neto</t>
  </si>
  <si>
    <t>Implantação do Projeto Conecta Bahia, com a Instalação de Wi-fi  no Centro Municipal de Abastecimento e Campo Berganha - Fundo Estádio Municipal</t>
  </si>
  <si>
    <t>Contenção de Encosta na Rua Maracás</t>
  </si>
  <si>
    <t>Elaboração de Projeto Executivo e Execução de Obras de Contenção de Encostas na Rua Clementino Santos, Centro</t>
  </si>
  <si>
    <t>Implantação de Sistema Simplificado de Abastecimento de Água (SSAA) nas localidades de Pastinho, Pastinho Dois, Pastinho Três, Malhada, Malhada Dois; Pimenteira; Pimenteira Dois e Ponto Novo (07km da Sede)</t>
  </si>
  <si>
    <t>Construção de Sistema Integrado de Abastecimento de Água (SIAA) na localidade de Fojo , Piziganga , Riacho do Vinhático e Guarapa (15km da Sede)</t>
  </si>
  <si>
    <t>Ampliação e Melhorias no Sistema Integrado de Abastecimento de Água de Mutuípe/Jiquiriçá</t>
  </si>
  <si>
    <t>Projeto de implantação de sistema de esgotamento sanitário na rua Honório Ribeiro</t>
  </si>
  <si>
    <t>MURITIBA</t>
  </si>
  <si>
    <t>Convênio com o Município de Muritiba para urbanização no entorno da rodoviária</t>
  </si>
  <si>
    <t>REFORMA DO MERCADO DO DISTRITO DE SÃO JOSÉ DE ITAPORÃ</t>
  </si>
  <si>
    <t>PROJETO ENTREGUE NA CAR SEMANA PASSADA. JÁ TEM NÚMERO DE PROCESSO.</t>
  </si>
  <si>
    <t>MUQUEM DE SAO FRANCISCO</t>
  </si>
  <si>
    <t>Construção de uma Unidade Básica
de Saúde com sala de estabilização - Distrito do Javi.</t>
  </si>
  <si>
    <t xml:space="preserve">PAVIMENTAÇÃO E DRENAGEM DE RUAS ONDE FICA LOCALIZADA A DELEGACIA DO MUNICÍPIO </t>
  </si>
  <si>
    <t>Autoriza a SEINFRA Elaborar Projeto para Construção de 03 Pontes no trecho: Muquém do São Francisco - Entroncamento BA-161</t>
  </si>
  <si>
    <t>Autoriza a SEINFRA a celebrar Acordo Consorcial com o Consórcio Público do Oeste da Bahia - CONSID, para realização de serviços de Recuperações Emergenciais em Estradas Vicinais do Município afetadas pelas chuvas</t>
  </si>
  <si>
    <t>Construção de uma Unidade Básica de Saúde com sala de estabilização - Distrito do Javi.</t>
  </si>
  <si>
    <t>aquisição de equipamentos para montagem de 04 (quatro) laboratórios de
informática em unidades escolares municipais. VIGÊNCIA</t>
  </si>
  <si>
    <t>MUNIZ FERREIRA</t>
  </si>
  <si>
    <t>PAVIMENTAÇÃO ASFÁLTICA COM DRENAGEM SUPERFICIAL EM RUAS DO CENTRO</t>
  </si>
  <si>
    <t xml:space="preserve">REFORMA DO CENTRO COMUNITÁRIO DE CONVIVÊNCIA </t>
  </si>
  <si>
    <t>AMPLIAÇÃO COM MODERNIZAÇÃO DO COLÉGIO ESTADUAL DE TEMPO INTEGRAL EVANCLEIDE ALMEIDA SANTOS BARRETO</t>
  </si>
  <si>
    <t>ADOTAR PROVIDÊNCIAS PARA EXECUÇÃO DE PROJETO E OBRA DE  CONTENÇÃO DE ENCOSTA NA LOCALIDADE TAITINGA</t>
  </si>
  <si>
    <t>ADOTAR PROVIDÊNCIAS PARA INSTALAÇÃO DE POÇO ARTESIANO NA COMUNIDADE TERREIRÃO</t>
  </si>
  <si>
    <t>ADOTAR PROVIDÊNCIAS PARA PERFURAR E INSTALAR POÇO ARTESIANO NA COMUNIDADE BARRO BRANCO</t>
  </si>
  <si>
    <t>ADOTAR PROVIDÊNCIAS PARA IMPLANTAÇÃO DE SISTEMA DE ILUMINAÇÃO EM LED E CONSTRUÇÃO DA ARQUIBANCADA NO ESTÁDIO RODRIGÃO</t>
  </si>
  <si>
    <t>Adotar Providências para Implantação da Cobertura da Quadra Poliesportiva e Construção do Restaurante Estudantil no Colégio Estadual de Tempo Integral Evancleide Almeida Santos Barreto</t>
  </si>
  <si>
    <t>Adotar Providências para Construção do Espaço Cultural</t>
  </si>
  <si>
    <t>MUNDO NOVO</t>
  </si>
  <si>
    <t>PAVIMENTAÇÃO EM TSD NA RODOVIA BA-424, TRECHO: MUNDO NOVO- POVOADO DE COBÉ</t>
  </si>
  <si>
    <t>REFORMA DA PRAÇA, CONSTRUÇÃO DA FEIRA LIVRE E REFORMA DO GINÁSIO DE ESPORTE - IBIAPORÃ - MUNDO NOVO</t>
  </si>
  <si>
    <t>Aquisição de mobiliários e equipamentos, para unidades de ensino da rede municipal</t>
  </si>
  <si>
    <t>Reforma do Hospital Municipal</t>
  </si>
  <si>
    <t>Pavimentação em TSD na Rodovia BA.131, Trecho: Entronc. BA.046 - Ibiaporã (Bonita) – Mundo Novo</t>
  </si>
  <si>
    <t>Deflagrar Processo Licitatório para Pavimentação em TSD na Rodovia Ba.424, Trecho: Mundo Novo – Acesso ao Povoado de Cobé</t>
  </si>
  <si>
    <t>Construção de 16 Unidades Habitacionais na Comunidade Quilombola Jequitibá (19 km da Sede), no âmbito do Programa Minha Casa Minha Vida Rural</t>
  </si>
  <si>
    <t>Elaborar Projeto com vistas à Pavimentação da BA.424, Trecho: Passagem Urbana, do município de Mundo Novo</t>
  </si>
  <si>
    <t>HOSPITAL MUNICIPAL DE MUNDO NOVO</t>
  </si>
  <si>
    <t>EQUIPE SESAB VAI AO MUNICÍPIO DIA 07/01/25 PARA FAZER O LEVANTAMENTO DA SITUAÇÃO ATUAL DO HOSPITAL E DA DEMANDA DOS MEDICAMENTOS</t>
  </si>
  <si>
    <t>Recapeamento em CBUQ na Via de Acesso ao Parque de Exposições Nestor Duarte</t>
  </si>
  <si>
    <t>Automação do Sistema Integrado de Abastecimento de Água (SIAA) Miguel Calmon, Piritiba - Mundo Novo e França</t>
  </si>
  <si>
    <t>Implantação de Pré-Filtro na ETA do França</t>
  </si>
  <si>
    <t>MULUNGU DO MORRO</t>
  </si>
  <si>
    <t>Aquisição de equipamentos/mobiliários para a Rede Municipal de Ensino</t>
  </si>
  <si>
    <t>AMPLIAÇÃO DO SISTEMA DE ABASTECIMENTO DE ÁGUA DE QUEIMADA DA ONÇA E PEDRA LISA (8KM DA SEDE)</t>
  </si>
  <si>
    <t>AMPLIAÇÃO DO SISTEMA DE ABASTECIMENTO DE ÁGUA DAS LOCALIDADES DE LAGOA VERMELHA (11KM DA SEDE), BOA VISTA (8KM DA SEDE) E CAPIM AÇÚ (15KM DA SEDE)</t>
  </si>
  <si>
    <t>Pavimentação em TSD nas Rodovias BA-432/BA-427, trecho: Segredo (Souto Soares) – Várzea do Cerco (Mulungu do Morro) - Bonito.</t>
  </si>
  <si>
    <t>CONSTRUÇÃO DE NOVA UNIDADE ESCOLAR DE TEMPO INTEGRAL PARA SEDIAR O COLÉGIO ESTADUAL DE MULUNGU DO MORRO-BA.</t>
  </si>
  <si>
    <t>PAVIMENTAÇÃO EM PARALELEPÍPEDO NOS BAIRROS PORTELINHA E CHICÃO</t>
  </si>
  <si>
    <t>PREVISÃO DA IDA DO GOVERNADOR PARA ABRIL</t>
  </si>
  <si>
    <t>IMPLANTAÇÃO DO SISTEMA DE ABASTECIMENTO DE ÁGUA DE QUEIMADA DA ONÇA E PEDRA LISA</t>
  </si>
  <si>
    <t>2ª AGENDA PRONTA!</t>
  </si>
  <si>
    <t>IMPLANTAÇÃO DO SISTEMA DE ABASTECIMENTO DE ÁGUA DAS LOCALIDADES DE JITIRANA, SAPECADO E LAGOA DO DAMASCENO</t>
  </si>
  <si>
    <t>REDE DE DISTRIBUIÇÃO: 24.174,00METROS;</t>
  </si>
  <si>
    <t>REQUALIFICAÇÃO DA UNIDADE DE BENEFICIAMENTO DA MANDIOCA NA LOCALIDADE UMBURANINHA DOS INGOS (6 KM DA SEDE)</t>
  </si>
  <si>
    <t>EXTENSÃO DE REDE PARA ATENDER PONTOS DE ILUMINAÇÃO PÚBLICA NO TRECHO DA VIA 13 DE JUNHO</t>
  </si>
  <si>
    <t>IMPLANTAÇÃO DO SAA DAS LOCALIDADES DE LAGOA VERMELHA, BOA VISTA E CAPIM AÇÚ</t>
  </si>
  <si>
    <t>PRONTA! 2ª AGENDA.</t>
  </si>
  <si>
    <t>IMPLANTAÇÃO DO SAA NA LOCALIDADE DE ALAGADIÇO DOIS (15 KM DA SEDE)</t>
  </si>
  <si>
    <t>2ª AGENDAADUTORA: 793M;LIGAÇÕES DOMICILIARES: 30 UNIDADES COM HIDRÔMETRO.</t>
  </si>
  <si>
    <t>PRONTO. 2ª AGENDA!ADUTORA: 430M;LIGAÇÕES DOMICILIARES: 25 UNIDADES COM HIDRÔMETRO</t>
  </si>
  <si>
    <t>MUCURI</t>
  </si>
  <si>
    <t>PAVIMENTAÇÃO NO MUNICÍPIO</t>
  </si>
  <si>
    <t>MUCUGE</t>
  </si>
  <si>
    <t>Reforma e Ampliação do Hospital Augusta Medrado
Mattos</t>
  </si>
  <si>
    <t>Construção de Creche no Povoado Nova Mucugê.</t>
  </si>
  <si>
    <t>NOVO COLÉGIO ESTADUAL DE TEMPO INTEGRAL DE MUCUGÊ (88ª UNIDADE NA BAHIA)</t>
  </si>
  <si>
    <t>Celebrar Convênio com o Município de Mucugê para Reforma e Ampliação do Hospital Augusta Medrado Mattos – HAMM</t>
  </si>
  <si>
    <t>UNIDADE DE BENEFICIAMENTO DE FRUTAS VERMELHAS NA VILA AGRÍCOLA (08 KM DA SEDE)</t>
  </si>
  <si>
    <t>RECUPERAÇÃO DE ESTUFAS AGRÍCOLAS, VISANDO À PRODUÇÃO DE CULTIVO DE MORANGOS NA VILA AGRÍCOLA</t>
  </si>
  <si>
    <t>PAVIMENTAÇÃO EM TSD NA RODOVIA BA.245, TRECHO: MUCUGÊ – DISTRITO DE NOVA COLINA (BONINAL)</t>
  </si>
  <si>
    <t>COMPROMISSO ASSUMIDO EM AGENDA DO DIA 14/08/2025- ASSINA AUTORIZAÇÃO</t>
  </si>
  <si>
    <t>MORRO DO CHAPEU</t>
  </si>
  <si>
    <t>REQUALIFICAÇÃO DO BALNEÁRIO DO TARECO.</t>
  </si>
  <si>
    <t>AUTORIZA LANÇAR EDITAL DE LICITAÇÃO</t>
  </si>
  <si>
    <t>Construção de Sistema Integrado de Abastecimento de Água da localidade de Poço Comprido (12km da Sede) .</t>
  </si>
  <si>
    <t>CONSTRUÇÃO DE SISTEMA DE ABASTECIMENTO DE ÁGUA NA LOCALIDADE ASSENTAMENTO ORGÂNICO.</t>
  </si>
  <si>
    <t>CONSTRUÇÃO DE SISTEMA DE ABASTECIMENTO DE ÁGUA NA LOCALIDADE BANGUÊ</t>
  </si>
  <si>
    <t>Projeto para Restauração em TSD na Rodovia BA.144 , no trecho Entr. BA-052 (Morro do Chapéu) -Entr. BA-046 (Ac. Catuaba)(Bonito)</t>
  </si>
  <si>
    <t>NOVA SEDE DO CENTRO TERRITORIAL DE EDUCAÇÃO PROFISSIONAL DA CHAPADA DIAMANTINA II.</t>
  </si>
  <si>
    <t>A INICIAR PROCESSO DE TRANSFERÊNCIA DOS ESTUDANTES PARA A NOVA UNIDADE ESCOLAR A PARTIR DE 13/08/24.</t>
  </si>
  <si>
    <t>MODERNIZAÇÃO DO CENTRO TERRITORIAL DE EDUCAÇÃO PROFISSIONAL DA CHAPADA DIAMANTINA II - CETEP DA CHAPADA DIAMANTINA II.</t>
  </si>
  <si>
    <t>EQUIPAMENTOS, MOBILIÁRIOS E AR CONDICIONADO: A UNIDADE SERÁ MUNICIPALIZADA, APÓS A TRANSFERÊNCIA DOS ESTUDANTES PARA A NOVA UNIDADE ESCOLAR. OS LABORATÓRIOS SERÃO EQUIPADOS PELA PREFEITURA MUNICIPAL.▪ ENERGIZAÇÃO: ENERGIZADA NO QUADRO EXISTENTE▪ ACESSO À</t>
  </si>
  <si>
    <t>AMPLIAÇÃO DO SISTEMA DE ABASTECIMENTO DE ÁGUA DE MORRO DO CHAPÉU.</t>
  </si>
  <si>
    <t>AMPLIAÇÃO COM MODERNIZAÇÃO NO COLÉGIO ESTADUAL TEOTÔNIO MARQUES DOURADO FILHO.</t>
  </si>
  <si>
    <t>A QUADRA POLIESPORTIVA E O TEATRO ESTÃO EM USO DESDE ABRIL/23.▪ EQUIPAMENTOS E MOBILIÁRIOS: A UNIDADE SERÁ MUNICIPALIZADA, APÓS A CONCLUSÃO DA NOVA UNIDADE ESCOLAR. OS ESPAÇOS SERÃO EQUIPADOS PELA PREFEITURA MUNICIPAL.▪ ENERGIZAÇÃO: REALIZADA EM 10/05/23.</t>
  </si>
  <si>
    <t>REFORMA CIVIL E ELÉTRICA DO COLÉGIO ESTADUAL DE FEDEGOSOS – DISTRITO DE FEDEGOSO (50KM DA SEDE).</t>
  </si>
  <si>
    <t>MODERNIZAÇÃO PARA IMPLANTAÇÃO DE RESTAURANTE ESTUDANTIL, VESTIÁRIO, GUARITA, SUBESTAÇÃO, REFORMA E COBERTURA DA QUADRA POLIESPORTIVA:▪ EM ELABORAÇÃO DE PROJETO PELA CONDER. VISITA TÉCNICA SERÁ REALIZADA PARA EXECUÇÃO PARA LEVANTAMENTO DOS SERVIÇOS, PROJET</t>
  </si>
  <si>
    <t>CONSTRUÇÃO DE SISTEMA INTEGRADO DE ABASTECIMENTO DE ÁGUA DA LOCALIDADE DE ASSENTAMENTO ORGÂNICO (10KM DA SEDE)</t>
  </si>
  <si>
    <t>CONSTRUÇÃO DE SISTEMA INTEGRADO DE ABASTECIMENTO DE ÁGUA DA LOCALIDADE DE BANGUÊ (10KM DA SEDE).</t>
  </si>
  <si>
    <t>O candidato a Prefeito Cleová, informou que o povoado do Alecrim não tem água. Já foram perfurados 3 poços e não obteve êxito;</t>
  </si>
  <si>
    <t>ELABORAÇÃO DO PROJETO BÁSICO DE ENGENHARIA DE AMPLIAÇÃO DO SISTEMA INTEGRADO DE ABASTECIMENTO DE ÁGUA (SIAA) DAS LOCALIDADES DE LAGOA 33 EM OUROLÂNDIA E UMBURANINHA EM MORRO DO CHAPÉU E MELHORIA NA ADUÇÃO DO SISTEMA INTEGRADO DE ABASTECIMENTO DE ÁGUA DE U</t>
  </si>
  <si>
    <t>Construção de uma escola com 10 (dez) salas de aula</t>
  </si>
  <si>
    <t>Construção de uma Unidade Básica de Saúde no Bairro
Tamborilzinho, na Sede desse Município</t>
  </si>
  <si>
    <t>Construção de uma Unidade Básica de Saúde no Bairro Tamborilzinho, na Sede desse Município</t>
  </si>
  <si>
    <t>Construção do Sistema Integrado de Abastecimento de Água das localidades de Carnaúba Grande, Moído e Rio do Peixe (98km da Sede)</t>
  </si>
  <si>
    <t>Construção do Sistema de Abastecimento de Água na localidade de Pé de Serra de Baixo (56km da Sede)</t>
  </si>
  <si>
    <t>SISTEMA SIMPLIFICADO DE ABASTECIMENTO DE ÁGUA NA LOCALIDADE DE CAPIM RAIZ (42KM DA SEDE)</t>
  </si>
  <si>
    <t>Construção do Sistema de Abastecimento de Água na localidade de Projeto Assentamento Serra Dourada (60km da Sede)</t>
  </si>
  <si>
    <t>Elaborar Projeto para Construção de Ponte sobre o Rio Paramirim no Acesso BA-160, Trecho: Capim Raiz /Quixaba a BA-160</t>
  </si>
  <si>
    <t>Celebrar Convênio para Implantação do Cais – 1ª Etapa, na Sede</t>
  </si>
  <si>
    <t>PAVIMENTAÇÃO EM PARALELEPÍPEDO E DRENAGEM EM VIAS DO MUNICÍPIO</t>
  </si>
  <si>
    <t>EM ANDAMENTO - PREVISÃO DE CONCLUSÃO: 29/02/24 - CAMINHANDO BEM, PREVISÃO MARÇO</t>
  </si>
  <si>
    <t>PAVIMENTAÇÃO EM PARALELEPÍPEDO COM DRENAGEM SUPERFICIAL DE RUA SEM NOME 05, RUA CASTRO ALVES, AVENIDA RUI BARBOSA, PRESIDENTE KENNIDY, TRAVESSA PRAÇA SÃO PEDRO, TRAVESSA DR. OTAVIO MANGABEIRA E TRAVESSA TIRADENTES NA SEDE</t>
  </si>
  <si>
    <t>EM ANDAMENTO - PREVISÃO DE CONCLUSÃO: 29/02/24 - CAMINHANDO BEM, PREVISÃO MARÇO. FALTA UMA AVENIDA SÓ PARA CONCLUSÃO.</t>
  </si>
  <si>
    <t>MELHORAMENTO DE SISTEMA DE ÁGUA DAS LOCALIDADES DE SANTA ROSA, TAMBORIL GRANDE, LAGOA DOS PATOS, QUIXABINHA, FLORIDA E MUNDO NOVO</t>
  </si>
  <si>
    <t>PLEITO SERÁ APRESENTADO EM AUDIÊNCIA - RETORNO SIHS/CERB: NECESSÁRIA VISITA TÉCNICA PARA DIAGNÓSTICO - AGUARDA DELIBERAÇÃO - EMBASA/CERB - PERFURAÇÃO DE POÇOS: LAGOA CLARA, RIO DO PEIXE, CARNAUBA GRANDE.</t>
  </si>
  <si>
    <t>PAVIMENTAÇÃO EM PARALELEPÍPEDOS COM DRENAGEM SUPERFICIAL DE RUAS NO DISTRITO DE CANABRAVA DO GOMES</t>
  </si>
  <si>
    <t>CONCLUÍDA EM AGOSTO/23 - FALTA A PRAÇA QUE ESTÁ FINALIZANDO PARA O INICIO DO ANO. 2ª AGENDA</t>
  </si>
  <si>
    <t>CONSTRUÇÃO DE SISTEMA SIMPLIFICADO DE ABASTECIMENTO DE ÁGUA NA LOCALIDADE DE MURICI (42 KM DA SEDE)</t>
  </si>
  <si>
    <t>CONCLUÍDA EM OUTUBRO/23 - CAMINHANDO. A LOCALIDADE NÃO É MURICI É CAPIM DE RAIZ.</t>
  </si>
  <si>
    <t>CONSTRUÇÃO DE SISTEMA SIMPLIFICADO DE ABASTECIMENTO DE ÁGUA NA LOCALIDADE DE MURICI (57 KM DA SEDE)</t>
  </si>
  <si>
    <t>CONCLUÍDA EM JULHO/23</t>
  </si>
  <si>
    <t>REFORMA DO ESTÁDIO MUNICIPAL</t>
  </si>
  <si>
    <t>AGUARDANDO DELIBERAÇÃO - PROJETO ELABORADO PELA SUDESB PARA EXECUÇÃO DIRETA - BUSCAR ENCAMINHAMENTOS - COMPROMISSO DO GOVERNADOR RUI COSTA.</t>
  </si>
  <si>
    <t>MONTE SANTO</t>
  </si>
  <si>
    <t>Entr. BA. 120 (Pedra Vermelha) - Novo Horizonte  (Andorinha)</t>
  </si>
  <si>
    <t>Restauração da Pavimentação em TSD Entr. BA. 220 (Pedra Vermelha) - Monte Santo</t>
  </si>
  <si>
    <t xml:space="preserve">Reforma e Ampliação do Açougue público do Povoado de Pedra Vermelha
</t>
  </si>
  <si>
    <t>CONSTRUÇÃO DE UMA PRAÇA NO POVOADO DE SÍTIO DA NANINHA</t>
  </si>
  <si>
    <t>PAVIMENTAÇÃO DE RUAS NOS POVOADOS DE BONSUCESSO, LAJE E PEDRA BRANCA</t>
  </si>
  <si>
    <t>PAVIMENTAÇÃO DE RUAS A,B,C,D e E NO POVOADO DE MANDASSAIA</t>
  </si>
  <si>
    <t>Pavimentação em CBUQ, Trecho: Contorno de Monte Santo (Monte Santo)</t>
  </si>
  <si>
    <t>AMPLIAÇÃO E MODERNIZAÇÃO DO COLÉGIO ESTADUAL DE TEMPO INTEGRAL SANTA CRUZ-BA.</t>
  </si>
  <si>
    <t>INFORMAÇÃO COMPLEMENTAR:</t>
  </si>
  <si>
    <t>CONSTRUÇÃO DE SISTEMA INTEGRADO DE ABASTECIMENTO DE ÁGUA PARA ATENDIMENTO DE 28 LOCALIDADES NO MUNICÍPIOPOPULAÇÃO BENEFICIADA: 3.666 HABITANTES</t>
  </si>
  <si>
    <t>LOCALIDADES BENEFICIADAS: BASTIÃO, BASTIÃO DE BAIXO, LAGOA UMBURANA, MASSAROCA, MASSAROCA 2, CALDEIRÃOZINHO, POÇO DO UMBUZEIRO, CARAMUJO,QUEIMADAS,UMIDADE DE BAIXO,RIACHO DA PINDOBA, ESTRADINHA, VILA SÃO MIGUEL, CABEÇA DA VACA, UMIDADE, BELOS CAMPOS, CALU</t>
  </si>
  <si>
    <t>CONSTRUÇÃO DE UMA ESCOLA DE 12 SALAS, NO POVOADO DE LAJINHA (10 KM DA SEDE).</t>
  </si>
  <si>
    <t>IMPLANTAÇÃO DE UNIDADE DE BENEFICIAMENTO DE LEITE DE CABRA NA COMUNIDADE DE TAPERA (8 KM DA SEDE).</t>
  </si>
  <si>
    <t>REQUALIFICAÇÃO DA UNIDADE DE BENEFICIAMENTO DE FRUTAS NA SEDE</t>
  </si>
  <si>
    <t>PAVIMENTAÇÃO ASFÁLTICA E DRENAGEM SUPERFICIAL DE VIAS NA SEDE</t>
  </si>
  <si>
    <t>CONSTRUÇÃO DE COBERTURA DE FEIRA LIVRE DA SEDE</t>
  </si>
  <si>
    <t>FORAM SOLICITADAS 100 BARRACAS DE FEIRA LIVRE.</t>
  </si>
  <si>
    <t>RECUPERAÇÃO DA BARRAGEM DE TERRA COM SANGRADOURO EM ALVENARIA DE PEDRA NA COMUNIDADE DE DESTERRO DO ALTO ALEGRE (52,4 KM DA SEDE)</t>
  </si>
  <si>
    <t>PAVIMENTAÇÃO EM PARALELEPÍPEDO E DRENAGEM SUPERFICIAL DE VIAS NA SEDEEXTENSÃO: 6.466,12M²</t>
  </si>
  <si>
    <t>PAVIMENTAÇÃO EM PARALELEPÍPEDO EM 14 RUAS NO POVOADO DE LAGOA DAS PEDRAS (25 KM DA SEDE).</t>
  </si>
  <si>
    <t>UNIDADE DE BENEFICIAMENTO DE LICURI NA COMUNIDADE RIO PEQUENO (20KM DA SEDE)</t>
  </si>
  <si>
    <t>PRAÇA NO POVOADO DE LAGOA DAS PEDRAS (25 KM DA SEDE).</t>
  </si>
  <si>
    <t>IMPLANTAÇÃO DE SISTEMA DE ABASTECIMENTO DE ÁGUA NO POVOADO DE ENGORDA (15KM DA SEDE).</t>
  </si>
  <si>
    <t>IMPLANTAÇÃO DE SISTEMA DE ABASTECIMENTO DE ÁGUA NO POVOADO DE SALGADO (12 KM DA SEDE).</t>
  </si>
  <si>
    <t>PAVIMENTAÇÃO EM PARALELEPÍPEDO DAS RUAS DA COMUNIDADE DE RIACHO DA ONÇA (10KM DA SEDE).</t>
  </si>
  <si>
    <t>PAVIMENTAÇÃO EM PARALELEPÍPEDOS DAS RUAS A, B E C NO POVOADO DE LAGE DO ANTÔNIO (37KM DA SEDE).</t>
  </si>
  <si>
    <t>Recuperação do Aeródromo de Monte Santo</t>
  </si>
  <si>
    <t>Implantação da Sinalização Luminosa Padrão de Aeródromos Públicos da Bahia: Balizamento noturno, biruta iluminada e grupo gerador: casa nova, Castro Alves, Cipó, Formosa do Rio Preto, Itapetinga, Monte Santo e Remanso</t>
  </si>
  <si>
    <t>MIRANTE</t>
  </si>
  <si>
    <t>Autoriza a SEINFRA deflagrar processo licitatório para Pavimentação em TSD na Travessia Urbana de Mirante</t>
  </si>
  <si>
    <t>Quadra Coberta com Vestiário na Escola Municipal Mariano Emiliano de Oliveira, no Povoado São Domingos (5km da Sede)</t>
  </si>
  <si>
    <t>Quadra Coberta com Vestiário na Escola Municipal Dom Pedro II, no Povoado do Campo da Volta (47km da Sede)</t>
  </si>
  <si>
    <t>COBERTURA MÓDULO FEIRA LIVRE, NA SEDE</t>
  </si>
  <si>
    <t>MIRANGABA</t>
  </si>
  <si>
    <t>Pavimentação em TSD na Rodovia BA.144, Trecho: Mirangaba – Acesso ao Povoado de Ponto Alegre – Distrito de Nuguaçu</t>
  </si>
  <si>
    <t>Autorizo a SEC Deflagrar Processo Licitatório para Ampliação com Modernização do Centro Educacional Soror Joana Angélica</t>
  </si>
  <si>
    <t>Autorizo a SESAB Celebrar Convênio para Construção de 02 Unidades Básicas de Saúde nas localidades de Queimada Grande (31km da sede) e Mandacaru (13km da sede) na zona rural</t>
  </si>
  <si>
    <t>Autorizo a SIHS/CERB Adotar Providências para Implantação de Sistema Simplificado de Abastecimento de Água nos Povoados de Palmeiras (08 km da sede) e Ponto Alegre (15 km da sede)</t>
  </si>
  <si>
    <t>Autorizo a SEADES Celebrar Convênio para Reforma do Espaço Físico Centro de Referência de Assistência Social -CRAS</t>
  </si>
  <si>
    <t>Autorizo a SESAB adotar providências para Reforma e Ampliação do Hospital Municipal de Mirangaba</t>
  </si>
  <si>
    <t>Autorizo a SAEB/DETRAN implantar Sinalização Vertical e Horizontal de Trânsito na sede e distritos de Nuguaçú, Taquarendi e Canabrava, do município de Mirangaba</t>
  </si>
  <si>
    <t>URBANIZAÇÃO DO ENTORNO DA LAGOA PEDRO DE JONAS</t>
  </si>
  <si>
    <t>ANDANDO BEM - É NECESSÁRIO LIMPAR A LAGOA.</t>
  </si>
  <si>
    <t>REFORMA DO ESTÁDIO MUNICIPAL “O DERMIVAL”</t>
  </si>
  <si>
    <t>OBRA ATRASADA</t>
  </si>
  <si>
    <t>AMPLIAÇÃO DE SISTEMA SIMPLIFICADO DE ABASTECIMENTO DE ÁGUA NA LOCALIDADE DE PARANAZINHO (32 KM DA SEDE)</t>
  </si>
  <si>
    <t>SISTEMA PRONTO - FALTANDO ENERGIA. COELBA (200M DE DISTÂNCIA DA REDE)</t>
  </si>
  <si>
    <t>Implantar Sinalização Vertical e Horizontal de Trânsito na sede e distritos de Nuguaçú, Taquarendi e Canabrava</t>
  </si>
  <si>
    <t>Construção da Feira Livre, na sede</t>
  </si>
  <si>
    <t>Ampliação com Modernização do Centro Educacional Sóror Joana Angélica</t>
  </si>
  <si>
    <t>Construção de 01 Creche Tipo 2 no Bairro Artur Miranda na Sede</t>
  </si>
  <si>
    <t>Construção de Unidade Integrada da Delegacia 
Territorial e Pelotão da Polícia Militar de Mirangabas</t>
  </si>
  <si>
    <t>Ampliação do Sistema de Abastecimento de Água</t>
  </si>
  <si>
    <t>Pavimentação em CBUQ no Trecho: Travessia Urbana da BA.419 – BA.144</t>
  </si>
  <si>
    <t>Construção de 01 (uma) Unidade Básica de Saúde para 01 (uma) Equipe de Saúde da Família e 01 (uma) Equipe de Saúde Bucal no Povoado de Queimada Grande</t>
  </si>
  <si>
    <t>Construção de Sistema de Abastecimento de Água na localidade de Canabrava (52 km da Sede)</t>
  </si>
  <si>
    <t>Construção de Unidade Integrada da Delegacia Territorial e Pelotão da Polícia Militar de Mirangabas</t>
  </si>
  <si>
    <t>MILAGRES</t>
  </si>
  <si>
    <t>PAVIMENTAÇÃO EM PARALEPÍPEDOS NO BAIRRO ALTA VIDA PARA O MUNICÍPIO DE MILAGRES</t>
  </si>
  <si>
    <t>CONDER ANALISAR E ELABORAR UM PLANO PARA APRESENTAÇÃO AO GABINETE DO GOVERNADOR</t>
  </si>
  <si>
    <t>SISTEMA DE ABASTECIMENTO PARA A REGIÃO DE SERRA DE TARTARUGA E SERRA DA MISSÃO; (DIFÍCIL ACESSO DE CAMINHÃO PIPA)</t>
  </si>
  <si>
    <t>SIHS REALIZAR A EXECUÇÃO DE 3KM DE ESCAVAÇÃO ATÉ O DISTRITO DE TARTARUGA PARA PASSAGEM DE TUBULAÇÃO E IR AO MUNICÍPIO PARA FAZER A VERIFICAÇÃO, ANÁLISE E APRESENTAÇÃO DO RELATÓRIO AO GABINETE DO GOVERNADOR</t>
  </si>
  <si>
    <t>IMPLANTAÇÃO DE UNIDADE DE PROCESSAMENTO DE LICURI NA COMUNIDADE DE JATOBÁ (15KM DA SEDE)</t>
  </si>
  <si>
    <t>SDR / CAR IR AO MUNICÍPIO ATRAVÉS DE ROBSON ANDRADE NO DIA 06/02/2025 VERIFICAR A OBRA E DAR CELERIDADE NA CONCLUSÃO, APRESENTAR UM RELATÓRIO AO GABINETE DO GOVERNADOR COM FOTOGRAFIAS.</t>
  </si>
  <si>
    <t xml:space="preserve">	Reforma de Cozinha Comunitária na Comunidade de Jatobá (06Km da Sede)</t>
  </si>
  <si>
    <t xml:space="preserve">	Construção do Complexo Desportivo de Milagres</t>
  </si>
  <si>
    <t>Construção de 30 Unidades Habitacionais no Bairro Parque dos Umbuzeiros na Sede, no Âmbito do Programa Bahia Minha Casa</t>
  </si>
  <si>
    <t xml:space="preserve">	Pavimentação em CBUQ no Acesso à BR.116 – BA.046 – Travessia Urbana de Tartaruga, no âmbito do Programa Bahia em Movimento</t>
  </si>
  <si>
    <t>Ampliação de Sistema Simplificado de Abastecimento de Água na localidade Parateca (12 km da sede)</t>
  </si>
  <si>
    <t>Execução de serviços para substituição de redes trechos das AATS do SIAA Paraguaçu em Santa Terezinha, Itatim , Milagres e Nova Itarana</t>
  </si>
  <si>
    <t>PAVIMENTAÇÃO EM PARALELEPÍPEDO EM RUAS DA SEDE</t>
  </si>
  <si>
    <t>PAVIMENTAÇÃO EM PARALELEPÍPEDOS DE DIVERSAS RUAS DO CONJUNTO HABITACIONAL ALPHAVIDA</t>
  </si>
  <si>
    <t>REFORMA DO CENTRO DE ABASTECIMENTO BARTOLOMEU ALEXANDRINO NERIS, NA SEDE</t>
  </si>
  <si>
    <t>IMPLANTAÇÃO DO CONECTA BAHIA NA PRAÇA DA JUVENTUDE, NA SEDE</t>
  </si>
  <si>
    <t>MIGUEL CALMON</t>
  </si>
  <si>
    <t>Pavimentação de Ruas do Municipio  ( R$ 4 mi)</t>
  </si>
  <si>
    <t>Construção do Parque de eventos</t>
  </si>
  <si>
    <t>Construção de uma Unidade Básica de Saúde no povoado de Palmeira</t>
  </si>
  <si>
    <t xml:space="preserve">IMPLANTAÇÃO DE GRAMA SINTÉTICA PARA ARENINHA SOCIETY </t>
  </si>
  <si>
    <t>Elaborar Projeto para Pavimentação Asfáltica, trecho: Miguel Calmon – Povoado de Macaúbas</t>
  </si>
  <si>
    <t>AUTORIZA ELABORAÇÃO DE PROJETO - EVENTO EM SALVADOR</t>
  </si>
  <si>
    <t>Elaborar Projeto para Pavimentação Asfáltica, trecho: Miguel Calmon – Itapura</t>
  </si>
  <si>
    <t>Elaborar Projeto para Pavimentação Asfáltica, trecho: Miguel Calmon – Tapiranga</t>
  </si>
  <si>
    <t>Projeto de Ampliação do SIAA de Miguel Calmon / 
Piritiba / Mundo Novo - 2ª etapa</t>
  </si>
  <si>
    <t>Automação do SIAA Miguel Calmon, Piritiba-Mundo Novo e França</t>
  </si>
  <si>
    <t>Projeto Básico de Ampliação do Sistema de 
Esgotamento Sanitário(SES) de Miguel Calmon</t>
  </si>
  <si>
    <t xml:space="preserve">Execução dos serviços de manutenção corretiva da 
Barragem do França - Miguel Calmon/ Piritiba
</t>
  </si>
  <si>
    <t>Ampliação de Sistema Integrado de Abastecimento de 
Água, na localidade Batateira ( 48 km da Sede)</t>
  </si>
  <si>
    <t>Ampliação de Sistema Integrado de Abastecimento de 
Água diversas localidades</t>
  </si>
  <si>
    <t>Construção de 01 Unidade Básica de Saúde no Bairro 
Arroz</t>
  </si>
  <si>
    <t xml:space="preserve"> Construção de 01 Unidade Básica de Saúde Bairro 
Pontilhão</t>
  </si>
  <si>
    <t>Implantação Extensão de Rede para atender Pontos de 
Iluminação Pública no Trecho Faz- Umbuzeiro-Miguel 
Calmon (trecho após o Portal da cidade sentido 
Jacobina)</t>
  </si>
  <si>
    <t>Unidade de Beneficiamento de Hortifruti na Localidade de Lagoa de Dentro (40 km da Sede)</t>
  </si>
  <si>
    <t>Implantação da Biofábrica do Semiárido para Produção e Distribuição de Mudas para a Agricultura Familiar no Estado da Bahia</t>
  </si>
  <si>
    <t>Construção de Barragem de Terra na Comunidade de Brejo Grande de Baixo (14 Km da Sede)</t>
  </si>
  <si>
    <t>02 Títulos de Terra do Projeto Bahia Mais Forte Terra Legal</t>
  </si>
  <si>
    <t>Ampliação com Modernização no Colégio Estadual de Tempo Integral de Miguel Calmon (antigo Polivalente)</t>
  </si>
  <si>
    <t>Reforma/ Requalificação do Prédio Existente do Colégio Estadual de Tempo Integral de Miguel Calmon</t>
  </si>
  <si>
    <t>Implantação do Projeto Conecta Bahia, com a Instalação de Wi-fi na Praça Gilberto Miranda, Bairro Populares, Praça do Distrito de Tapiranga, Praça Distrito de Brejo Grande e Praça do Distrito de Itapura</t>
  </si>
  <si>
    <t>Implantação do Conecta Bahia com kit instalada na Praça Gilberto Miranda, Bairro Populares, Praça do Distrito de Itapura, Praça doDistrito de Tapiranga, Praça Distrito de Brejo Grande</t>
  </si>
  <si>
    <t>Construção do Acesso ao Alto do Cruzeiro</t>
  </si>
  <si>
    <t>Ampliação da Ciclovia e Pista de Cooper das Entradas da Cidade</t>
  </si>
  <si>
    <t>Construção da Praça da Lagoa de Dentro no Município</t>
  </si>
  <si>
    <t>Construção de Praça no Povoado de Palmeirinha</t>
  </si>
  <si>
    <t>Construção da Praça da Cachoeira do Brejo Grande</t>
  </si>
  <si>
    <t>Pavimentação em Paralelepípedo, na Sede</t>
  </si>
  <si>
    <t>Pavimentação em Paralelepípedo do Acesso ao Parque Estadual de Sete Passagens - Miguel Calmon</t>
  </si>
  <si>
    <t xml:space="preserve">	Pavimentação em CBUQ trecho: Travessia Urbana de Miguel Calmon no âmbito do Programa Bahia em Movimento</t>
  </si>
  <si>
    <t>Implantação de Rede para atender Pontos de Iluminação Pública no Trecho após Portal da Cidade sentido Jacobina e no Trecho após Portal da Cidade sentido Piritiba</t>
  </si>
  <si>
    <t>Implantação Extensão de Rede para atender Pontos de Iluminação Pública no Trecho Faz- Umbuzeiro-Miguel Calmon (trecho após o Portal da cidade sentido Jacobina)</t>
  </si>
  <si>
    <t>Construção de Pista de Caminhada no entorno do campo do Estádio João Liberato</t>
  </si>
  <si>
    <t>Execução dos serviços de manutenção corretiva da Barragem do França - Miguel Calmon/ Piritiba</t>
  </si>
  <si>
    <t>IMPLANTAÇÃO DE GRAMA SINTÉTICA DA ARENINHA (MUNICÍPIO DISPÕE DE TITULARIDADE DE ÁREA)</t>
  </si>
  <si>
    <t>MEDEIROS NETO</t>
  </si>
  <si>
    <t>Reparos do hospital municipal de Medeiros Neto
Bahia</t>
  </si>
  <si>
    <t>Reparos do hospital municipal de Medeiros Neto</t>
  </si>
  <si>
    <t>MATINA</t>
  </si>
  <si>
    <t>PAVIMENTAÇÃO DA RUA 2 DE JULHO, SITUADA A UBS</t>
  </si>
  <si>
    <t>Pavimentação em TSD da BA-573, Trecho: Matina - Riacho de Santana.</t>
  </si>
  <si>
    <t>Restauração da Pavimentação em Micro Revestimento na Rodovia BA.573, trecho: Guanambi - Matina.</t>
  </si>
  <si>
    <t>REFORMA E AMPLIAÇÃO DO HOSPITAL MUNICIPAL HERMENEGILDO CARDOSO DE CASTRO.</t>
  </si>
  <si>
    <t>Pavimentação em Paralelepípedo do Acesso à Nova Sede do Colégio Estadual de Tempo Integral</t>
  </si>
  <si>
    <t>Implantação de  Sistema de Abastecimento de Água na localidade de Quixaba.</t>
  </si>
  <si>
    <t>Autoriza Licitar Construção do Sistema de Abastecimento de Água da Localidade de Barriguda das Canelas</t>
  </si>
  <si>
    <t>Adotar as providências para Pavimentação Asfáltica em TSD do Acesso ao Colégio de 12 Salas, em construção, no Bairro Alvorada e Rua da Delegacia</t>
  </si>
  <si>
    <t>PAVIMENTAÇÃO NA VIA QUE DÁ ACESSO À ESCOLA</t>
  </si>
  <si>
    <t>Pavimentação através do Programa Bahia em Movimento</t>
  </si>
  <si>
    <t>O asfalto ainda não chegou em Matina, + ou - 1km. Saber de Saulo que irá fazer (Entrada da Cidade)</t>
  </si>
  <si>
    <t>MATA DE SAO JOAO</t>
  </si>
  <si>
    <t>Implantação do Sistema Integrado de Abastecimento de Água de Praia do Forte (1ª Etapa)</t>
  </si>
  <si>
    <t>Ampliação das Estações de Tratamento de Esgoto de Praia do Forte e Iberostar, no âmbito o Novo PAC FGTS</t>
  </si>
  <si>
    <t>Pavimentação em CBUQ na Rodovia BA-505, Trecho: Ponte sobre o Rio Pojuca (Est. 822 + 10,00) – Núcleo JK (Est. 1.784)</t>
  </si>
  <si>
    <t>Obras Complementares de Ampliação do Abastecimento de Água do SIAA Barra do Pojuca (Pojuquinha) (62 km da Sede)</t>
  </si>
  <si>
    <t>Retomada das Obras de Construção do Centro de Atendimento ao Turista - CAT em Imbassaí</t>
  </si>
  <si>
    <t>AUMENTAR FORNECIMENTO DE ÁGUAS NAS COMUNIDADES DE AÇU DA TORRE, BARREIROS, CAMPINAS DO MUNICÍPIO DE MATA DE SÃO JOÃO.</t>
  </si>
  <si>
    <t>EQUIPE DA EMBASA IR NA SEXTA DIA 21/03/2025 AO MUNICÍPIO COMUNIDADES PARA SANAR O PROBLEMA DO SISTEMA DE ABASTECIMENTO DE ÁGUA (MANUTENÇÃO OU EXTENSÃO DE REDE), EMBASA ENVIAR DEVOLUTIVA NA SEXTA ATÉ O FINAL DA TARDE DO DIA 21/03/2025.</t>
  </si>
  <si>
    <t>MASCOTE</t>
  </si>
  <si>
    <t>PAVIMENTAÇÃO EM PISO INTERTRAVADO  SEXTAVADO NAS RUAS BELA  VISTA; 1• TRAV DA BR 101; ROMULO GALVAO; RUA SAO JORGE E RUA NOVA NO POVOADO DE SÃO JOÃO DO PARAISO NO MUCICÍPIO DE MASCOTE/BA</t>
  </si>
  <si>
    <t>Celebrar Convênio com Consórcio Intermunicipal da Mata Atlântica - CIMA para Pavimentação em Piso Intertravado Sextavado nas Ruas Bela Vista, 3ª Trav da BR 101, Romulo Galvão, Rua São Jorge e Rua Nova no Povoado de São João do Paraiso no município de Mas</t>
  </si>
  <si>
    <t>Celebrar Convênio com Consórcio Intermunicipal da Mata Atlântica - CIMA para Requalificação da Praça Antônia Sena, no Distrito de São João do Paraíso no município de Mascote</t>
  </si>
  <si>
    <t>Implantação da Unidade de Classificação de Ovos na Fazenda São Bento - Zona Rural</t>
  </si>
  <si>
    <t>35 Títulos de Terra do Projeto Bahia Mais Forte Terra Legal</t>
  </si>
  <si>
    <t>Nova Sede do Colégio Estadual de Tempo Integral Marilena Sena Loureiro no Distrito de São João do Paraíso (30km da Sede)</t>
  </si>
  <si>
    <t>Pavimentação em CBUQ no Acesso à Comunidade de São João do Paraíso</t>
  </si>
  <si>
    <t>Reforma do Estádio de Futebol</t>
  </si>
  <si>
    <t>IMPLANTAÇÃO DO CONECTA BAHIA NO DISTRITO DE TEIXEIRA DO PROGRESSO (52KM DA SEDE) E NO DISTRITO DE PIMENTA (18KM DA SEDE)</t>
  </si>
  <si>
    <t>PAVIMENTAÇÃO EM PARALELEPÍPEDO NO ACESSO AO COLÉGIO ESTADUAL DE TEMPO INTEGRAL PROFESSORA MARILENA SENA LOUREIRO, NO DISTRITO DE SÃO JOÃO DO PARAÍSO (40KM DA SEDE)</t>
  </si>
  <si>
    <t>IMPLANTAÇÃO DAUNIDADE DE PROCESSAMENTO DE FARINHA NA COMUNIDADE DE SÃO JOÃO DO PARAÍSO (40KM DA SEDE)</t>
  </si>
  <si>
    <t>MARCIONILIO SOUZA</t>
  </si>
  <si>
    <t>AMPLIAÇÃO DA COBERTURA LATERAL DO MERCADO MUNICIPAL</t>
  </si>
  <si>
    <t>PAVIMENTAÇÃO DE RUAS DA SEDE E POVOADO DO CAXÁ</t>
  </si>
  <si>
    <t xml:space="preserve">Restauração da Estação Ferroviária de Queimadinha e Urbanização </t>
  </si>
  <si>
    <t xml:space="preserve">CONSTRUÇÃO DA PRAÇA NO ASSENTAMENTO CAXÁ </t>
  </si>
  <si>
    <t>NOVA SEDE DO COLÉGIO ESTADUAL DE TEMPO INTEGRAL EURÍDICE SANTANA (89ª UNIDADE NA BAHIA)</t>
  </si>
  <si>
    <t>CELEBRAR CONVÊNIO COM O MUNICÍPIO DE MARCIONÍLIO SOUZA PARA AMPLIAÇÃO DA COBERTURA LATERAL DO MERCADO MUNICIPAL MARIA JOSÉ OLIVEIRA SANTOS NA SEDE</t>
  </si>
  <si>
    <t>PAVIMENTAÇÃO EM PARALELEPÍPEDO NO ACESSO AO COLÉGIO ESTADUAL DE TEMPO INTEGRAL EURÍDICE SANTANA</t>
  </si>
  <si>
    <t>CELEBRAR CONVÊNIO COM O MUNICÍPIO DE MARCIONÍLIO SOUZA PARA CONSTRUÇÃO DE QUADRA POLIESPORTIVA NO ASSENTAMENTO LAFAIETE (44 KM DA SEDE)</t>
  </si>
  <si>
    <t>CELEBRAR CONVÊNIO COM O MUNICÍPIO DE MARCIONÍLIO SOUZA PARA CONSTRUÇÃO DE CALÇADÃO COM ÁREA DE LAZER NA AVENIDA FRANCISCO ARAÚJO NA SEDE</t>
  </si>
  <si>
    <t>CONSTRUÇÃO DE NOVA UNIDADE ESCOLAR PARA SEDIAR COLÉGIO ESTADUAL EURÍDICE SANTANA</t>
  </si>
  <si>
    <t>PREFEITO SINALIZA QUE DEVE CUMPRIR O PRAZO, DEZ/23</t>
  </si>
  <si>
    <t>CONSTRUÇÃO DE 33 UNIDADES HABITACIONAIS NO BAIRRO CENTRO, NA SEDE</t>
  </si>
  <si>
    <t>NOVO PAC - BARRAGEM DE BANDEIRA DE MELO</t>
  </si>
  <si>
    <t>2.750 FAMÍLIAS.</t>
  </si>
  <si>
    <t>PAVIMENTAÇÃO EM PARALELEPÍPEDO DA RUA JOSÉ VIANA, RUA AUGUSTO CAUASSÚ (TRECHOS 1 E 2), RUA SEBASTIÃO FERREIRA (TRECHO 01), RUA PREFEITO JOSÉ GUALBERTO, RUA ROQUE RIBEIRO, RUA PREFEITO DR. JORGE MEDRADO, RUA MANOEL BRAGA</t>
  </si>
  <si>
    <t>REFORMA DA PRAÇA AQUILINO DE BRITO, POPULARMENTE CONHECIDA COMO "PRAÇA DO HOSPITAL"</t>
  </si>
  <si>
    <t>CONFIRMA PREVISÃO DE CONCLUSÃO DEZ/23</t>
  </si>
  <si>
    <t>AMPLIAÇÃO DO SISTEMA DE ABASTECIMENTO DE ÁGUA DA LOCALIDADE DE ASSENTAMENTO ZACARIAS</t>
  </si>
  <si>
    <t>NÃO INAUGURADO. VERIFICAR PAARA AGENDA DO GOV OU PALCO. 24KM DA SEDE</t>
  </si>
  <si>
    <t>PAVIMENTAÇÃO EM PARALELEPÍPEDO EM DIVERSAS RUAS DO BAIRRO PÉ DO MORRO</t>
  </si>
  <si>
    <t>PENDENTE 2ª PARCELA (ÚLTIMA)</t>
  </si>
  <si>
    <t>Construção de 50 unidades habitacionais na comunidade Quilombola de Terra Verde Minério , no âmbito do Programa Minha Casa Minha Vida Rural</t>
  </si>
  <si>
    <t>Adotar as Providências para Cobertura da Feira Livre do Mercado Municipal</t>
  </si>
  <si>
    <t xml:space="preserve">PAVIMENTAÇÃO EM INTERTRAVADO NO ACESSO AO ATRACADOURO DE BARRA GRANDE </t>
  </si>
  <si>
    <t>PENÍNSULA DE MARAÚ</t>
  </si>
  <si>
    <t>Adotar as Providências para Requalificação do Mercado Municipal</t>
  </si>
  <si>
    <t>PROJETO DE SISTEMA DE ABASTECIMENTO DE ÁGUA ATRAVÉS DA CACHOEIRA DO TREMEMBÉ, SISTEMA DE ABASTECIMENTO DE ÁGUA PARA O DISTRITO DE IBIAÇU NO MUNICÍPIO DE MARAÚ.</t>
  </si>
  <si>
    <t>SIHS / EMBASA IR AO MUNICÍPIO FAZER UM ESTUDO E ELABORAR UM PLANO DE AÇÃO E POSTERIORMENTE APRESENTAR AO GABINETE DO GOVERNADOR</t>
  </si>
  <si>
    <t>Pavimentação em Intertravado da Rua Dra Lili no Distrito de Barra Grande</t>
  </si>
  <si>
    <t>Implantação da Extensão de Rede para Atender Pontos de Iluminação Pública na localidade da entrada do Povoado de Barra Grande/Taipuzinho – Fazenda Santo Antônio</t>
  </si>
  <si>
    <t>Construção do Núcleo de Canoagem</t>
  </si>
  <si>
    <t>Elaboração de Projeto Executivo para Recuperação, Construção e Requalificação de Atracadouros e Pontos de Apoio ao Turismo</t>
  </si>
  <si>
    <t>Implantação de trecho de nova AAB para atender ao SAA-Maraú</t>
  </si>
  <si>
    <t>CONSTRUÇÃO DE NOVA SEDE UNIDADE ESCOLAR PARA SEDIAR O CENTRO TERRITORIAL DE EDUCAÇÃO PROFISSIONAL DO LITORAL SUL – COMUNIDADE QUILOMBOLA</t>
  </si>
  <si>
    <t>IMPLANTAÇÃO DO SISTEMA DE ABASTECIMENTO DE ÁGUA PARA O DISTRITO DE IBIAÇU (47 KM DA SEDE) ATRAVÉS DO SIAA DE UBAITUBA</t>
  </si>
  <si>
    <t>IMPLANTAÇÃO DO SISTEMA SIMPLIFICADO DE ABASTECIMENTO DE ÁGUA NA LOCALIDADE DE PIABANHA (65KM DA SEDE)</t>
  </si>
  <si>
    <t>IMPLANTAÇÃO DO SISTEMA SIMPLIFICADO DE ABASTECIMENTO DE ÁGUA NA LOCALIDADE DE CAUBI (14 KM DA SEDE)</t>
  </si>
  <si>
    <t xml:space="preserve">IMPLANTAÇÃO DE UNIDADE DE PROCESSAMENTO DE DERIVADOS DA MANDIOCA NA COMUNIDADE DO BURIZINHO </t>
  </si>
  <si>
    <t>MARAGOGIPE</t>
  </si>
  <si>
    <t>IMPLANTAÇÃO DO SAA DE CAPANEMA</t>
  </si>
  <si>
    <t>AQUISIÇÃO DE APARELHOS DE ARES-CONDICIONADOS E MOBILIÁRIO ESCOLAR</t>
  </si>
  <si>
    <t>Deflagrar Processo Licitatório para Restauração da Pavimentação em CBUQ na Rodovia BA.420, Trecho: Entroncamento da BA.001 – São Roque do Paraguaçu – Enseada</t>
  </si>
  <si>
    <t>Elaborar Projeto para Pavimentação em CBUQ na Rodovia BA.420, Trecho: São Félix – Maragogipe</t>
  </si>
  <si>
    <t>Maracás</t>
  </si>
  <si>
    <t>Fortalecimento das cadeias produtivas do Leite, da Mandioca, do Cacau, e da Galinha Caipira</t>
  </si>
  <si>
    <t>Implantação do Conecta Bahia, com kit instalado na Praça da Feira Livre, Praça Porto Alegre e Pé de Serra</t>
  </si>
  <si>
    <t>Recuperação da Pista de Pouso do Aeródromo de Maracás</t>
  </si>
  <si>
    <t>Construção de Complexo Esportivo na Sede</t>
  </si>
  <si>
    <t>MARACAS</t>
  </si>
  <si>
    <t>PAVIMENTAÇÃO ASFÁLTICA NO ENTRONO DA FEIRA LIVRE</t>
  </si>
  <si>
    <t xml:space="preserve">Construção de uma Unidade Básica de Saúde no Bairro Beija Flor no Município de Maracás </t>
  </si>
  <si>
    <t>Aquisição de Equipamentos e mobiliários</t>
  </si>
  <si>
    <t>Deflagrar Processo Licitatório para Construção do Hospital Municipal de Maracás</t>
  </si>
  <si>
    <t>Deflagrar Processo Licitatório para Construção de Área de Escape na Rodovia BA.026, Trecho: Maracás – Povoado de Pé de Serra</t>
  </si>
  <si>
    <t>Celebrar Convênio com o Município de Maracás para Reforma e Ampliação da Feira Livre, na Sede</t>
  </si>
  <si>
    <t>Celebrar Convênio com o Município de Maracás para Pavimentação Asfáltica no entorno da Feira Livre</t>
  </si>
  <si>
    <t>Celebrar Convênio para Construção Unidade Básica de Saúde - UBS Bairro Beija Flor</t>
  </si>
  <si>
    <t>Celebrar Convênio com o Município de Maracás para Reforma de Estufas Agrícolas para Beneficiamento de Flores</t>
  </si>
  <si>
    <t>Celebrar Convênio com Município de Maracás para Implantação de Unidade de Beneficiamento de Leite – Laticínio, na Sede</t>
  </si>
  <si>
    <t>Adotar as Providências para Construção de 4 Passagens Molhadas</t>
  </si>
  <si>
    <t>Construção de uma Unidade Básica de Saúde no Bairro Beija Flor no Município de Maracás</t>
  </si>
  <si>
    <t>CONSTRUÇÃO DE NOVA UNIDADE ESCOLAR DE TEMPO INTEGRAL - COLÉGIO ESTADUAL DE TEMPO INTEGRAL IRACY MARLENE DA HORA PASSOS.</t>
  </si>
  <si>
    <t>APÓS A CONCLUSÃO DA OBRA, A UNIDADE ESCOLAR IRÁ RECEBER OS ESTUDANTES DO COLÉGIO ESTADUAL EDIVALDO BOAVENTURA E DO COLÉGIO ESTADUAL EDILSON FREIRE.</t>
  </si>
  <si>
    <t>CONSTRUÇÃO DO NOVO TERMINAL RODOVIÁRIO NA SEDE</t>
  </si>
  <si>
    <t>PAVIMENTAÇÃO EM PARALELEPÍPEDOS NOS BAIRROS MORUMBI, MARAICAZINHO, ESTRELA DALVA, IARA E NO ASSENTAMENTO RIBEIRA ALTA.</t>
  </si>
  <si>
    <t>CONSTRUÇÃO DE SISTEMA DE ABASTECIMENTO DE ÁGUA NA LOCALIDADE DE ASSENTAMENTO SANTO ANTÔNIO (03 KM DA SEDE)</t>
  </si>
  <si>
    <t>PAVIMENTAÇÃO NA ENTRADA DA CIDADE, TRECHO DA BA-026, EXTENSÃO DE 600M NO MUNICÍPIO DE MARACÁS.</t>
  </si>
  <si>
    <t>SEINFRA EXECUTAR ATRAVÉS DO BAHIA EM MOVIMENTO.</t>
  </si>
  <si>
    <t>MANSIDAO</t>
  </si>
  <si>
    <t>Construção de uma Unidade Básica de Saúde com
Sala de Estabilização na Cidade de Mansidão</t>
  </si>
  <si>
    <t>Construção do Terminal Rodoviário</t>
  </si>
  <si>
    <t>PAVIMENTAÇÃO DAS VIAS NO ENTORNO DAS PRAÇAS INDEPENDÊNCIA E MATRIZ E PAVIMENTAÇÃO DE VIAS NO ACESSO À ESCOLA DE TEMPO INTEGRAL DA BAHIA (ETIB)</t>
  </si>
  <si>
    <t>CONSTRUÇÃO DA PRAÇA DE EVENTOS NO DISTRITO DE AROEIRAS</t>
  </si>
  <si>
    <t>Construção de uma Unidade Básica de Saúde com Sala de Estabilização na Cidade de Mansidão</t>
  </si>
  <si>
    <t>MODERNIZAÇÃO NO COLÉGIO ESTADUAL PROFESSORA MARIA HELENA OLIVEIRA</t>
  </si>
  <si>
    <t>PAVIMENTAÇÃO EM PISO INTERTRAVADO E SEXTAVADO NO POVOADO DE AROEIRAS (10KM DA SEDE)</t>
  </si>
  <si>
    <t>PAVIMENTAÇÃO EM PISO INTERTRAVADO DE CONCRETO DE VIAS PÚBLICAS DO POVOADO DE TAMBORIL (13,7 KM DA SEDE)</t>
  </si>
  <si>
    <t>PAVIMENTAÇÃO EM PISO INTERTRAVADO DE CONCRETO DE VIAS PÚBLICAS DO POVOADO DE SÃO JOSÉ (9,4 KM DA SEDE)</t>
  </si>
  <si>
    <t>CELEBRAR CONVÊNIO PARA CONSTRUÇÃO DE 01 UBS NO POVOADO DE TAMBORIL.</t>
  </si>
  <si>
    <t>PAVIMENTAÇÃO ASFÁLTICA DAS RUAS MONTEIRO LOBATO, JOSÉ SILVA E RUA BELARMINO ALEIXO, NA SEDE</t>
  </si>
  <si>
    <t>IMPLANTAÇÃO DE  SISTEMA DE ABASTECIMENTO DE ÁGUA, NA LOCALIDADE DE PEDRA BRANCA (13 KM DA SEDE)</t>
  </si>
  <si>
    <t>SISTEMA SIMPLIFICADO DE ABASTECIMENTO DE ÁGUA - SSAA NA LOCALIDADE DE LAGOINHA (18KM DA SEDE)</t>
  </si>
  <si>
    <t>SISTEMA DE ABASTECIMENTO DE ÁGUA - SSAA NA LOCALIDADE DE ARAÇÁ NOVO (13 KM DA SEDE)</t>
  </si>
  <si>
    <t>Termos de Compromisso com a Associação dos Pequenos Produtores Rurais do Anjico Novo, para Construção de 50 Unidades Habitacionais no Povoado de Angico Novo, no âmbito do Programa Minha Casa Minha Vida Rural</t>
  </si>
  <si>
    <t>COMPROMISSO ASSUMIDO EM AGENDA - Assina Termo de Compromisso</t>
  </si>
  <si>
    <t>CELEBRAR CONVÊNIO COM O MUNICÍPIO DE MANSIDÃO PARA CONSTRUÇÃO DA PRAÇA DE EVENTOS NO DISTRITO DE AROEIRAS (10KM DA SEDE).</t>
  </si>
  <si>
    <t>COMPROMISSO ASSUMIDO EM AGENDA - AUTORIZA CELEBRAR CONVÊNIO.</t>
  </si>
  <si>
    <t>Termo de Compromisso com a Associação Quilombola do Tamboril – AQUITA para Construção de 08 Unidades Habitacionais no Povoado de Tamboril, no âmbito do Programa Minha Casa Minha Vida Rural</t>
  </si>
  <si>
    <t>Atualização do Projedo de Reforma da Ampliação do Sistema Simplificado de Abastecimento de Água - SSAA no Distrito de Angical, do município de Mansidão</t>
  </si>
  <si>
    <t>ADOTAR PROVIDÊNCIAS PARA CONSTRUÇÃO, RECUPERAÇÃO ESTRUTURAL E ALARGAMENTO DAS PONTES TRECHO: MANSIDÃO - AROEIRAS - CERCADO - ITIQUIRA (SANTA RITA DE CÁSSIA).</t>
  </si>
  <si>
    <t>COMPROMISSO ASSUMIDO EM AGENDA DO DIA 27/07/25 - ASSINA AUTORIZAÇÃO</t>
  </si>
  <si>
    <t>ADOTAR PROVIDÊNCIAS PARA ELABORAÇÃO DE PROJETO DA 1° ETAPA DE URBANIZAÇÃO DA LAGOA DOS ESCRAVOS, NA SEDE.</t>
  </si>
  <si>
    <t>COMPROMISSO ASSUMIDO EM AGENDA - ASSINA AUTORIZAÇÃO.</t>
  </si>
  <si>
    <t>AUTORIZO SERIN 14 05 26</t>
  </si>
  <si>
    <t>PAVIMENTAÇÃO EM PARALELEPÍPEDO NO ACESSO AO COLÉGIO ESTADUAL DE TEMPO INTEGRAL PROFESSORA MARIA HELENA OLIVEIRA</t>
  </si>
  <si>
    <t>DE PROJETO DA 1° ETAPA DE URBANIZAÇÃO DA LAGOA DOS ESCRAVOS, NA SEDE</t>
  </si>
  <si>
    <t>Construção De Escola Municipal Neuza Sales Nascimento, No Distrito De Aroeiras (10km Da Sede)</t>
  </si>
  <si>
    <t>Construção de Escola no Distrito de José de Bela Vista</t>
  </si>
  <si>
    <t>Implantação do Projeto Conecta Bahia, com a Instalação de Wi-fi em 02 Praças no Centro do Município</t>
  </si>
  <si>
    <t>Requalificação da Praça da Independência, Na Sede</t>
  </si>
  <si>
    <t>Requalificação da Praça Matriz</t>
  </si>
  <si>
    <t>Construção do Sistema Integrado de Abastecimento de Água das localidades de Juaí I, Juaí II, Juaí III (35 km da Sede)</t>
  </si>
  <si>
    <t>Construção de Sistema de Abastecimento de Água na Localidade de Buritizinho (76 km da Sede)</t>
  </si>
  <si>
    <t>Implantação de  Sistema de Abastecimento de Água, na localidade de Angico (13 km da Sede)</t>
  </si>
  <si>
    <t>Projeto de ampliação do SAA de Mansidão</t>
  </si>
  <si>
    <t>MANOEL VITORINO</t>
  </si>
  <si>
    <t>Construção de uma Unidade Básica de Saúde (UBS)
no povoado da Lagoa da Pedra no Município de Manoel Vitorino</t>
  </si>
  <si>
    <t>CELEBRAR CONVÊNIO PARA CONSTRUÇÃO DE UNIDADE BÁSICA DE SAÚDE - UBS NO POVOADO DE LAGOA DA PEDRA</t>
  </si>
  <si>
    <t>CELEBRAR CONVÊNIO PARA PARA PAVIMENTAÇÃO ASFÁLTICA COM DRENAGEM EM 20 VIAS PÚBLICAS, NA SEDE</t>
  </si>
  <si>
    <t>Construção de uma Unidade Básica de Saúde (UBS) no povoado da Lagoa da Pedra no Município de Manoel Vitorino</t>
  </si>
  <si>
    <t>Autoriza a SDR/CAR, junto ao CISUDOESTE, a dar início às obras de Limpeza e Requalificação de Aguadas nos municípios Bom Jesus da Serra, Caetanos, Manoel Vitorino e Mirante</t>
  </si>
  <si>
    <t>Implantação do Sistema Simplificado de Abastecimento de Água, na localidade de Surucucu (21km da Sede)</t>
  </si>
  <si>
    <t>Elaboração do projeto básico de engenharia e ampliação do Sistema de Abastecimento de Água (SAA) de Manoel Vitorino</t>
  </si>
  <si>
    <t>Implantação do Sistema Simplificado de Abastecimento de Água, na localidade de Olhos D´agua do Alfredo (21km da Sede)</t>
  </si>
  <si>
    <t>SDR/CAR</t>
  </si>
  <si>
    <t>Adequação de Unidade de beneficiamento de Frutas, na Sede</t>
  </si>
  <si>
    <t>Construção Unidade de Beneficiamento de Derivados do Licuri na Comunidade de Mato Cipó (22km da Sede)</t>
  </si>
  <si>
    <t>Cessão de 60 caixas D’Água de 10 mil litros para comunidade de Poço da Pedra</t>
  </si>
  <si>
    <t>Requalificação da Unidade de Beneficiamento de Frutas na Comunidade de Poço da Pedra (63km da Sede)</t>
  </si>
  <si>
    <t>Autoriza a SIHS/EMBASA deflagrar Processo Licitatório para Elaboração de Projeto para Ampliação e Melhorias do Sistema de Abastecimento de Água da Sede</t>
  </si>
  <si>
    <t>Autoriza a SIHS/EMBASA deflagrar Processo Licitatório para Elaboração de Projeto para Ampliação e Melhorias do Sistema de Abastecimento de Água do Distrito de Catingal</t>
  </si>
  <si>
    <t>Autoriza a SIHS/EMBASA deflagrar o processo licitatório para Extensão de Rede de Abastecimento de Água do Povoado de Salgado, a partir do Sistema Integrado de Abastecimento de Água do Município de Boa Nova</t>
  </si>
  <si>
    <t>SDR/CAR-PREFEITURA</t>
  </si>
  <si>
    <t>Limpeza e Requalificação de Aguadas nos municípios de Bom Jesus da Serra, Caetanos, Manoel Vitorino e Mirante</t>
  </si>
  <si>
    <t>Autoriza a SDR/CAR celebrar Convênio com o Consórcio CISUDOESTE para Construção de 04 pequenos barramentos na Comunidade de Duas Irmãs no Município de Manoel Vitorino</t>
  </si>
  <si>
    <t>AMPLIAÇÃO COM MODERNIZAÇÃO DO COLÉGIO ESTADUAL PROFESSORA ALMERINDA MEIRA DO CARMO.</t>
  </si>
  <si>
    <t>INVESTIMENTO ESTIMADO: R$ 14.225.087,35</t>
  </si>
  <si>
    <t>REVESTIMENTO ASFÁLTICO NA SEDE (PRIORIDADE DO PREFEITO)</t>
  </si>
  <si>
    <t>INVESTIMENTO ESTIMADO: R$ +-5 MILHÕES</t>
  </si>
  <si>
    <t>REVESTIMENTO PRIMÁRIO, TRECHO: MANOEL VITORINO – DISTRITO DE CATINGAL – LAVANDERIA DE BAIXO</t>
  </si>
  <si>
    <t>ENTREGAR POR 2ª AGENDA</t>
  </si>
  <si>
    <t>PAVIMENTAÇÃO EM PARALELEPÍPEDO NO DISTRITO DE CATINGAL (10KM DA SEDE) E NA SEDE</t>
  </si>
  <si>
    <t>DISTRITO DE CATINGAL: PREFEITURA INFORMA QUE OBRA ESTÁ PARALISADA COM 60% DOS SERVIÇOS EXECUTADOS, POIS AGUARDA PAGAMENTO DA 2ª PARCELA PARA DAR CONTINUIDADE A OBRA.</t>
  </si>
  <si>
    <t>CONSTRUÇÃO DE COZINHA COMUNITÁRIA NA COMUNIDADE DE FEIRINHA (30KM DA SEDE)</t>
  </si>
  <si>
    <t>OBRA PRATICAMENTE PRONTA</t>
  </si>
  <si>
    <t>CONSTRUÇÃO DE ARENINHA SOCIETY COM INSTALAÇÃO DE GRAMA SINTÉTICA NA SEDE</t>
  </si>
  <si>
    <t>PRONTA PARA INAUGURAR</t>
  </si>
  <si>
    <t>ELABORAÇÃO DE PROJETO PARA AMPLIAÇÃO E MELHORIAS DO SISTEMA DE ABASTECIMENTO DE ÁGUA DA SEDE</t>
  </si>
  <si>
    <t>INVESTIMENTO ESTIMADO PROJETO: R$ 900.000,00</t>
  </si>
  <si>
    <t>IMPLANTAÇÃO DO SISTEMA SIMPLIFICADO DE ABASTECIMENTO DE ÁGUA, NA LOCALIDADE DE SURUCUCU (21 KM DA SEDE)</t>
  </si>
  <si>
    <t>EM FASE DE ANÁLISE DAS PROPOSTAS APRESENTADAS NA ABERTURA DA LICITAÇÃO DE 12/03/24.</t>
  </si>
  <si>
    <t>IMPLANTAÇÃO DO SISTEMA SIMPLIFICADO DE ABASTECIMENTO DE ÁGUA, NA LOCALIDADE DE OLHOS D´AGUA DO ALFREDO (21 KM DA SEDE)</t>
  </si>
  <si>
    <t>INVESTIMENTO ESTIMADO: R$ 93.321,80</t>
  </si>
  <si>
    <t>PERFURAÇÃO DE POÇOS ARTESIANOS EM DIVERSAS COMUNIDADES RURAIS</t>
  </si>
  <si>
    <t>FEIRINHA: LOCAÇÃO E PERFURAÇÃO AUTORIZADO EM MARÇO/24;</t>
  </si>
  <si>
    <t>Construção de Quadra Poliesportiva na Comunidade da Lagoa da Pedra</t>
  </si>
  <si>
    <t>Celebrar Convênio para para Pavimentação Asfáltica com Drenagem em 20 vias publicas</t>
  </si>
  <si>
    <t>Celebrar Convênio para Construção de Unidade Básica de Saúde - UBS no Povoado de Lagoa da Pedra</t>
  </si>
  <si>
    <t>MALHADA DE PEDRAS</t>
  </si>
  <si>
    <t>DEFLAGRAR O PROCESSO LICITATÓRIO PARA PAVIMENTAÇÃO EM PARALELEPÍPEDO NO ACESSO AO COLÉGIO ESTADUAL DE MALHADA DE PEDRAS E DO CENTRO EDUCACIONAL RUY BARBOSA</t>
  </si>
  <si>
    <t>PAVIMENTAÇÃO ASFÁLTICA E DRENAGEM SUPERFICIAL EM RUAS DO BAIRRO CENTRO, NA SEDE</t>
  </si>
  <si>
    <t>Reforma e Ampliação de Mercado Municipal na Sede</t>
  </si>
  <si>
    <t>PAVIMENTAÇÃO EM PARALELEPÍPEDO COM DRENAGEM SUPERFICIAL EM RUAS DO BAIRRO POPULAR IV, NA SEDE</t>
  </si>
  <si>
    <t>Praça Neli Aparecida, na Sede</t>
  </si>
  <si>
    <t>Adotar as providências para Implantação de Sistema de Abastecimento de Água na localidade de Mosquito e Sapé (16km da Sede)</t>
  </si>
  <si>
    <t>Celebrar Convênio com o município de Malhada de Pedras para Implantação de Grama Sintética na Areninha Society na Fazenda Cachoeirinha (05km da Sede)</t>
  </si>
  <si>
    <t>Celebrar Convênio com o município de Malhada de Pedras para Construção de Quadra de Esportes na Zona Rural</t>
  </si>
  <si>
    <t>Implantação de 03 passagens molhadas, nas comunidades de Coalhada, Lagoa Comprida e Lagoa dos Peixes</t>
  </si>
  <si>
    <t>Modernização do Centro Educacional Ruy Barbosa Para Sediar o Colégio Estadual de Malhada de Pedras</t>
  </si>
  <si>
    <t xml:space="preserve">	Construção de Escola Municipal para sediar o Centro Educacional Ruy Barbosa</t>
  </si>
  <si>
    <t>Pavimentação de Ruas nos acesso a Nova Sede do Centro Educacional Rui Barbosa – Padrão FNDE (Escola Municipal)</t>
  </si>
  <si>
    <t>Pavimentação em CBUQ Acesso Bairro São Paulo (sobre paralelo) Rua Betim - Ligação entre a BA 046 e Av Antônio Carlos Magalhães Acesso Urbis III (sobre paralelo) Rua Joeirana - Acesso entre a BA046 e Bairro Urbis III</t>
  </si>
  <si>
    <t>Implantação de Gramado Sintético no Campo, no Campo de Futebol, localizado em Comunidade de Cachoeirinha</t>
  </si>
  <si>
    <t>Extensão de rede na localidade rural de Barra da Cerquinha (5km da Sede)</t>
  </si>
  <si>
    <t>PMBA</t>
  </si>
  <si>
    <t>Construção de Unidade Integrada da Delegacia Territorial e Pelotão de Polícia Militar</t>
  </si>
  <si>
    <t>MALHADA</t>
  </si>
  <si>
    <t>URBANIZAÇÃO DO CAIS</t>
  </si>
  <si>
    <t>CONVÊNIO/PUBLICADO</t>
  </si>
  <si>
    <t>Pavimentação em TSD, trecho: Entroncamento da BR.030 (Distrito de Julião), acesso ao Distrito de Canabrava.</t>
  </si>
  <si>
    <t>PAVIMENTAÇÃO EM PARALELEPÍPEDO COM DRENAGEM SUPERFICIAL E SUBTERRÂNEA NO POVOADO DA PARATECA (75KM DA SEDE)</t>
  </si>
  <si>
    <t>Autoriza a SEINFRA Elaborar Projeto para Pavimentação em TSD, Trecho: Pindorama (Iuiu) - Distrito de Canabrava (Malhada)</t>
  </si>
  <si>
    <t>CONSTRUÇÃO DE NOVA SEDE DE TEMPO INTEGRAL DO COLÉGIO ESTADUAL ROSALVO OLIVEIRA SOUZA</t>
  </si>
  <si>
    <t>IMPLANTAÇÃO DE USINA SOLAR FOTOVOLTAICA NA NOVA UNIDADE ESCOLAR. INVESTIMENTO: R$ 858.897,64</t>
  </si>
  <si>
    <t>RUAS DA SEDE</t>
  </si>
  <si>
    <t>FINALIZAR PARA INAUGURAR NA IDA DO GOVERNADOR</t>
  </si>
  <si>
    <t>IMPLANTAÇÃO DE EXTENSÃO DE REDE PARA ATENDER PONTOS DE ILUMINAÇÃO PÚBLICA NA RUA ARQUIMEDES FERNANDES - CENTRO (TRECHO URBANO BA-160 NO DISTRITO DE CANABRAVA)</t>
  </si>
  <si>
    <t>PREFEITURA: A INSTALAÇÃO DOS BRAÇOS, LUMINÁRIAS E ACESSÓRIOS, FORAM CONCLUÍDAS EM 15/04/24</t>
  </si>
  <si>
    <t>PAVIMENTAÇÃO EM PARALELEPÍPEDO NO EIXO DE ACESSO À ESCOLA DE TEMPO INTEGRAL DA BAHIA - ETIB</t>
  </si>
  <si>
    <t>MAIRI</t>
  </si>
  <si>
    <t>REFORMA DO MERCADO MUNICIPAL NO DISTRITO DE ANGICO</t>
  </si>
  <si>
    <t>PAVIMENTAÇÃO EM PARALELEPÍPEDO DOS TRECHOS A,B,C,D,F,G e RUA 03 NA SEDE DO MUNICÍPIO</t>
  </si>
  <si>
    <t>Deflagrar Processo Licitatório para Elaboração de Projeto Sanitário da Sede do município de Mairi</t>
  </si>
  <si>
    <t>Extensão de Rede para Atender pontos de Iluminação Pública no Contorno de Mairi na Avenida Rev. Josias Freitas Nunes,Trecho: da Ceasa à Entrada das Pedrinhas</t>
  </si>
  <si>
    <t>Implantação de Sistema de Abastecimento de Água da Comunidade de Boa Paz</t>
  </si>
  <si>
    <t>Implantação de Sistema de Abastecimento de Água da Comunidade de Teobaldo</t>
  </si>
  <si>
    <t>SISTEMA DE ABASTECIMENTO DE ÁGUA NO DISTRITO DE PONTO DE MAIRI (14KM DA SEDE)</t>
  </si>
  <si>
    <t>IMPLANTAÇÃO DE SISTEMA DE ABASTECIMENTO DE ÁGUA NO DISTRITO DE PONTE MAIRI</t>
  </si>
  <si>
    <t>PRONTO 2º AGENDA. EMBASA CADASTRAR USUÁRIOS. SECRETARIO FALOU COM A EMBASA.27/08/2024 (atendimento com a Chefe de Gabinete Mary Claudia)ENTREGUE</t>
  </si>
  <si>
    <t>PAVIMENTAÇÃO EM PARALELEPÍPEDO E INTERTRAVADO EM DIVERSAS RUAS DA SEDE</t>
  </si>
  <si>
    <t>RECURSO TODO OK. PREVISÃO DE CONCLUSÃO 15.12.23.</t>
  </si>
  <si>
    <t>IMPLANTAÇÃO DA EXTENSÃO DE REDE PARA ATENDER PONTOS DE ILUMINAÇÃO PÚBLICA NO CONTORNO DE MAIRI, NA AVENIDA REV. JOSIAS FREITAS NUNES, TRECHO: DA CEASA À ENTRADA DAS PEDRINHAS</t>
  </si>
  <si>
    <t>A INICIAR CONFORME ATENDIMENTO PRESENCIAL AO PREFEITO EM 05/11/24 PELA CHEFE DE GABINETE MARY CLAUDIA, O PREFEITO SINALIZA QUE A OBRA ESTÁ PRONTA.</t>
  </si>
  <si>
    <t>PAVIMENTAÇÃO EM PARALELEPÍPEDO EM DIVERSAS RUAS NO DISTRITO DE ANGICO.</t>
  </si>
  <si>
    <t>LIBERAR 2º E ÚLTIMA PARCELA. EM 30 DIAS TUDO PRONTO. CONVENIO 176.</t>
  </si>
  <si>
    <t>IMPLANTAÇÃO DE 01 INTERSEÇÃO E 01 ROTATÓRIA NA RODOVIA BA-130/BR-407, TRECHO: CONTORNO DE MAIRI</t>
  </si>
  <si>
    <t xml:space="preserve">	Pavimentação em TSD na Rodovia BA. 424, Trecho Distrito de Angico Mairi</t>
  </si>
  <si>
    <t>Reforma do Estádio Municipal Carlos Afonso Nunes Sena</t>
  </si>
  <si>
    <t>Ampliação de Sistema Integrado de Abastecimento de Água, beneficiando as localidades de Alagoinhas e São Bento das Lajes (24km Sede)</t>
  </si>
  <si>
    <t>Ampliação de Sistema Integrado de Abastecimento de Água, beneficiando a localidade Uruçu (50km da Sede)</t>
  </si>
  <si>
    <t>Ampliação de Sistema Integrado de Abastecimento de Água, beneficiando a localidade Angico Velho (20km da Sede)</t>
  </si>
  <si>
    <t>Implantação de Sistema Simplificado de Abastecimento de Água, beneficiando a localidade de Cadó (24km da Sede)</t>
  </si>
  <si>
    <t>MAIQUINIQUE</t>
  </si>
  <si>
    <t>REPERFILAMENTO ASFÁLTICO</t>
  </si>
  <si>
    <t> PAVIMENTAÇÃO EM BLOQUETES NO BAIRRO ALTO DA COLINA</t>
  </si>
  <si>
    <t xml:space="preserve">Autoriza a SEINFRA/SIT elaborar Projeto de Pavimentação em CBUQ </t>
  </si>
  <si>
    <t>Construção de 4 Pontes na Rodovia BA-130 Trecho: Maiquinique - Ribeirão do Salto – Divisa BA/MG</t>
  </si>
  <si>
    <t>Celebrar Convênio com o município de Maiquinique para Revitalização da Praça do Bela Vista</t>
  </si>
  <si>
    <t>Celebrar Convênio com o município de Maiquinique para Revitalização da Praça do Morumbi</t>
  </si>
  <si>
    <t>Celebrar Convênio com o município de Maiquinique para Reforma do Hospital Maternidade Municipal de Maiquinique</t>
  </si>
  <si>
    <t>Celebrar Convênio com o Município de Maiquinique para Reforma e Revitalização do Parque de Exposições Thomaz Barreto de Oliveira</t>
  </si>
  <si>
    <t>ADOTAR AS PROVIDÊNCIAS PARA CONSTRUÇÃO DE NOVA UNIDADE ESCOLAR DE TEMPO INTEGRAL PARA SEDIAR O COLÉGIO ESTADUAL ALTAIR ALMEIDA MEIRA</t>
  </si>
  <si>
    <t>COMPROMISSO ASSUMIDO EM AGENDA - ASSINATURA</t>
  </si>
  <si>
    <t>MAETINGA</t>
  </si>
  <si>
    <t xml:space="preserve">PAVIMENTAÇÃO DE VARIAS RUAS DO MUNICÍPIO </t>
  </si>
  <si>
    <t>Aquisição de equipamentos e mobiliários para escola de 12 salas</t>
  </si>
  <si>
    <t>Adotar as providências para Reforma do Mercado Municipal de Maetinga, na Sede</t>
  </si>
  <si>
    <t>Construção de Quadra Poliesportiva na Escola Municipal José Camargo (18km da Sede)</t>
  </si>
  <si>
    <t>Adotar as providências para Construção de Passagem Molhada na comunidade de Vista Nova (12km da Sede)</t>
  </si>
  <si>
    <t>Reparos do Pronto Atendimento Adonídio João Ribeiro, na Sede</t>
  </si>
  <si>
    <t>Construção de Quadra Poliesportiva Coberta com Vestiário na Escola Alceu Meira – Distrito do Juremal (12km da Sede)</t>
  </si>
  <si>
    <t>MACURURE</t>
  </si>
  <si>
    <t>Pavimentação em Piso Intertravado na Ligação da BA-311, eixos 01, 02, 03 e 04, com iluminação pública, no entorno da Nova Sede do Colégio Estadual de Tempo Integral de Macururé</t>
  </si>
  <si>
    <t>Elaborar Projeto para Pavimentação em TSD da Rodovia BA.311, Trecho: Macururé - Barra do Tarrachil/Chorrochó</t>
  </si>
  <si>
    <t>CONSTRUÇÃO DE NOVA UNIDADE ESCOLAR PARA SEDIAR O COLÉGIO ESTADUAL DE MACURURÉ</t>
  </si>
  <si>
    <t>IMPLANTAÇÃO DE 10 SALAS, 02 LABORATÓRIOS, SALA MULTIFUNCIONAL, BIBLIOTECA, ADMINISTRATIVO. PÁTIO COBERTO, RESTAURANTE ESTUDANTIL, (200) LUGARES, TEATRO (200) LUGARES, TEATRO (200) LUGARES, VESTIÁRIO, CAMPO DE FUTEBOL SOCIETY COM PISTA DE ATLETISMO, GUARIT</t>
  </si>
  <si>
    <t>IMPLANTAÇÃO DA ADUTORA PARA O SISTEMA DE ABASTECIMENTO DE ÁGUA (SIAA) DA SEDE E DAS LOCALIDADES DE SANSAITÉ E RIACHO DO CALDEIRÃO (12KM DA SEDE)</t>
  </si>
  <si>
    <t>FINALIZADA, PARA INAUGURAR. RESERVATÓRIO É NA REDE. O POÇO QUE FICA NA COMUNIDADE, 29KM DA SEDE.</t>
  </si>
  <si>
    <t>ENTREGA DO SISTEMA DE ABASTECIMENTO DE ÁGUA, NO MUNICÍPIO.</t>
  </si>
  <si>
    <t>COMUNIDADES: SANTA CRUZ E LOCALIDADES CIRCUVIZINHAS- 17 COMUNIDADESPOÇO DA SERRA DO TAMAU À COMUNIDADE MARRUÁ- 5 COMUNIDADESPOÇO DO SANSAITE À COMUNIDADE DO CAMISA E CIPÓPOÇO COMUNIDADE DA SERRA DA JÚLIA À SERRA GERALDO.EMBASA ASSUMIU O SISTEMA, FOI A CER</t>
  </si>
  <si>
    <t>PAVIMENTAÇÃO EM PARALELEPÍPEDOS DE RUAS NO BAIRRO DAS CASAS POPULARES, NA SEDE.</t>
  </si>
  <si>
    <t>NÃO TEM PENDÊNCIA DE PARCELA</t>
  </si>
  <si>
    <t>CONSTRUÇÃO DA DELEGACIA TERRITORIAL DE POLÍCIA CIVIL- DT/PC E PELOTÃO DA POLÍCIA MILITAR, NA SEDE.</t>
  </si>
  <si>
    <t>EM ANDAMENTO COM 70,9% DE EXECUÇÃO, PREVISÃO DE CONCLUSÃO 30/07/24</t>
  </si>
  <si>
    <t>EXTENSÃO DE REDE DE ILUMINAÇÃO PÚBLICA PARA O POVOADO DE CACIMBA DO SÃO GONÇALO (23KM DA SEDE)</t>
  </si>
  <si>
    <t>EXTENSÃO: 5,51POSTES: IMPLANTAÇÃO DE 77 UNIDADESSITUAÇÃO 21/03/24: IMPLANTAÇÃO DOS POSTES CONCLUÍDAS EM 07/12/2023ESSE TRABALHO FOI FEITO POR NECESSIDADE DA COMUNIDADE.PREFEITO NÃO RECONHECE ESSE PLEITO</t>
  </si>
  <si>
    <t>CONSTRUÇÃO DE CENTRO DE COMERCIALIZAÇÃO DE ANIMAIS, NA SEDE.</t>
  </si>
  <si>
    <t>PROBLEMA! EMPRESA NÃO FINALIZOU. ESTÁ ENTRANDO EM TOMADA DE CONTAS.A PAVIMENTAÇÃO QUE O PREFEITO CITOU ONTEM NO ATENDIMENTO, CONTEMPLA ESSE LOCAL.PREFEITO INFORMA QUE A OBRA ESTÁ EM ANDAMENTO COM 55% DE EXECUÇÃO, PREVISÃO DE CONCLUSÃO EM 30/05/24</t>
  </si>
  <si>
    <t>Serviços Remanescentes de Revestimento Primário e recuperação estrutural da Ponte na BA.311,Trecho: Macururé - Entroncamento BA.210 (Barra do Tarrachil)</t>
  </si>
  <si>
    <t>MACAUBAS</t>
  </si>
  <si>
    <t>Autoriza a SEINFRA publicar edital de Licitação para Requalificação e Pavimentação em TSD da Rodovia BA.573, Trecho: Macaúbas - Distrito de Gameleira</t>
  </si>
  <si>
    <t>EVENTO EM SALVADOR</t>
  </si>
  <si>
    <t>AUTORIZO DAR INÍCIO ÀS OBRAS DE LOCAÇÃO E PERFURAÇÃO DE POÇOS VISANDO A IMPLANTAÇÃO DE ABASTECIMENTO DE ÁGUA NA COMUNIDADE DE GAMELEIRA</t>
  </si>
  <si>
    <t>Autorizo a SEINFRA Elaborar Projeto para Pavimentação em TSD da Rodovia BA-573, trecho: Distrito de Gameleira – Lagoa Clara (2ª Etapa)</t>
  </si>
  <si>
    <t>Implantação da Barragem de Rio da Caixa, no âmbito do Novo PAC</t>
  </si>
  <si>
    <t>Requalificação da unidade de beneficiamento de frutas na comunidade Canto (27km da Sede)</t>
  </si>
  <si>
    <t>Implantação da Unidade de Beneficiamento de Cana de Açúcar na Comunidade de Canatiba (2ª etapa) (36km da Sede)</t>
  </si>
  <si>
    <t>Implantação de Unidade Industrial de Laticínios na Comunidade Sítio do Leite (03 km da Sede)</t>
  </si>
  <si>
    <t>Requalificação e Pavimentação em TSD da Rodovia BA.573, Trecho: Macaúbas - Distrito de Gameleira</t>
  </si>
  <si>
    <t>Pavimentação em TSD com capa selante no trecho: Distrito de Açude- Distrito de Santa Terezinha</t>
  </si>
  <si>
    <t>Construção do Sistema de Abastecimento de Água (SAA) das localidades de Araçás, Gameleira dos Pimentas, Pajeú, Peixe, Riachão da Gameleira e Riachão do Peixe</t>
  </si>
  <si>
    <t>Construção do Sistema de Abastecimento de Água da localidade de Lagoa Funda de Abdias e Nova Esperança</t>
  </si>
  <si>
    <t>IMPLANTAÇÃO DE GRAMA SINTÉTICA E SISTEMA DE ILUMINAÇÃO EM LED NO ESTÁDIO LOCALIZADO NO MUNICÍPIO DE BROTAS DE MACAÚBAS/BA.</t>
  </si>
  <si>
    <t xml:space="preserve">Unidade Integrada de Delegacia Territorial – DT/PC e Companhia Independente de Polícia Militar – CIPM de Macaúbas </t>
  </si>
  <si>
    <t>Modernização do Centro Territorial de Educação Profissional – CETEP da Bacia do Paramirim</t>
  </si>
  <si>
    <t xml:space="preserve">Pavimentação em TSD da Rodovia BA.573, Trecho: Distrito de Gameleira – Lagoa Clara (2ª Etapa) </t>
  </si>
  <si>
    <t>Implantação de Sistema de Abastecimento de Água na localidade de Barra do Desterro (07km da Sede)</t>
  </si>
  <si>
    <t>MACARANI</t>
  </si>
  <si>
    <t>ADOTAR PROVIDÊNCIAS PARA REFORMA DO CENTRO ESPORTIVO E CULTURAL “DR. HERALDO ROCHA”</t>
  </si>
  <si>
    <t>Mordenização no Colégio Estadual São Pedro</t>
  </si>
  <si>
    <t>Pavimentação em Piso Intertravado no Loteamento Osvaldo Pistola (Rua 01 - Rua Padre José Carlos, Rua 02 - Rua Francisco Fernandes Santos, Rua 03 - Rua Maria, Dalva de Jesus, Rua 04 - Rua Jesuíno Alves Santos, Rua 05 - Rua Avelino Batista do Nascimento, Ru</t>
  </si>
  <si>
    <t>Reforma do Mercado Municipal Osvaldo Coelho dos Santos e Cobertura da Feira Livre</t>
  </si>
  <si>
    <t>Revitalização da Entrada Principal da Cidade</t>
  </si>
  <si>
    <t>Construção de 02 (duas) Pontes nas Rodovias BA.270 e BA.638, trecho: Ponte 01, Acesso Vila das Graças – Entroncamento da BA.638 /BA.270; Ponte 02, Acesso Itabaí - BA.270</t>
  </si>
  <si>
    <t>MACAJUBA</t>
  </si>
  <si>
    <t xml:space="preserve">CONSTRUÇÃO DA PRAÇA SANTA LUZIA E URBANIZAÇÃO DA BARRAGEM </t>
  </si>
  <si>
    <t>IMPLANTAÇÃO DO SISTEMA DE ESGOTAMENTO SANITÁRIO (SES) DE MACAJUBA</t>
  </si>
  <si>
    <t>Autorizo a SDR/CAR celeberar Convênio com o Município de Macajuba para Construção do Mercado no Distrito de Nova Cruz</t>
  </si>
  <si>
    <t>AUTORIZA A SEDUR/CONDER CELEBRAR CONVÊNIO COM O MUNICÍPIO DE MACAJUBA PARA URBANIZAÇÃO DA BARRAGEM MUNICIPAL (600M DA SEDE)</t>
  </si>
  <si>
    <t>Autorizo a SDR/CAR implantar 40 Galinheiros Rústicos para atender as Comunidades de: Bravo, São Bento, Angelim, Volta, Navegantes, Boa Sorte, Jundiá e Iramaia</t>
  </si>
  <si>
    <t>Implantação de Unidade de Beneficiamento de Mel - Derivados do Mel Proponente: Associação dos Criadores de Abelha do Município de Macajuba</t>
  </si>
  <si>
    <t>Autorizo a SDR/CAR implantar a Unidade da Casa de Farinha Móvel para atender Agricultores Familiares no município de Macajuba</t>
  </si>
  <si>
    <t>Autoriza a SEDUR/CONDER Celebrar Convênio com o Município de Macajuba para Construção da Praça Santa Luzia</t>
  </si>
  <si>
    <t>Autoriza a SDR/CAR celebrar convênio com Município de Macajuba para Implantação de Horta Comunitária na Localidade do Imbá (21km da Sede), no âmbito do Projeto Alimento Saudável</t>
  </si>
  <si>
    <t>Autoriza a SAEB/DETRAN Celebrar Convênio com o Município de Macajuba para Implantação do Posto Avançado do DETRAN/BA</t>
  </si>
  <si>
    <t>Implementação de 25 Cisterna Calçadão e 38 Barreiro Trincheira</t>
  </si>
  <si>
    <t>Implantação do Conecta Bahia</t>
  </si>
  <si>
    <t>Revisão do Projeto Básico de Engenharia do Sistema Integrado de Abastecimento de água (SIAA) de Itaberaba, beneficiando Macajuba, Baixa Grande e Ruy Barbosa</t>
  </si>
  <si>
    <t>LUIS EDUARDO MAGALHAES</t>
  </si>
  <si>
    <t>Aeroporto Ondumar Ferreira Borges</t>
  </si>
  <si>
    <t>AMPLIAÇÃO E MELHORIAS DO SISTEMA DE ABASTECIMENTO DE ÁGUA DE LUÍS EDUARDO MAGALHÃES (2ª ETAPA)</t>
  </si>
  <si>
    <t>Deflagrar Processo Licitatório para Pavimentação em CBUQ na Rodovia BA-592 (Estrada da Produção), Trecho: Entroncamento da BR-349 / Km 0 - Km 12; e Km 37,09 ao Km 50,09</t>
  </si>
  <si>
    <t>AMPLIAÇÃO E MELHORIAS DO SISTEMA DE ESGOTAMENTO SANITÁRIO DE LUÍS EDUARDO MAGALHÃES</t>
  </si>
  <si>
    <t>DUPLICAÇÃO DA BR-242 - PROPOSIÇÃO DO PGP 2022</t>
  </si>
  <si>
    <t>Construção de Escola Municipal Com 13 Salas No Bairro Mimoso II</t>
  </si>
  <si>
    <t>Requalificação da Praça Sol do Cerrado e Areninha Society, no Bairro Sol do Serrado</t>
  </si>
  <si>
    <t>Requalificação da Praça Paróquia da Igreja São Francisco de Assis no Bairro Jardim Paraíso</t>
  </si>
  <si>
    <t>Pavimentação em TSD da Rodovia BA 461, Trecho: Entroncamento BA 460 – Distrito de Bela Vista (LEM) – Bungue</t>
  </si>
  <si>
    <t>Implantação de Sistema de Energia Solar Fotovoltaica Conectado à Rede na Nova Unidade Escolar para Sediar o C.E Mimoso do Oeste_x000D_ - Lote 01</t>
  </si>
  <si>
    <t>Pavimentação do Distrito Industrial de Luís Eduardo Magalhães</t>
  </si>
  <si>
    <t>Pavimentação Asfáltica da Rodovia BA-462, Trecho: BR.020 (Novo Paraná) – Alto Horizonte – BR-242 trecho (Próximo à divisa entre Bahia e Tocantis)</t>
  </si>
  <si>
    <t>Implantação do Sistema de Esgotamento Sanitário no Loteamento Jardim Imperial e Santa Cruz com adensamento, melhorias nas EEEs e ETE do SES de LEM</t>
  </si>
  <si>
    <t>Elaboração do projeto básico de engenharia para ampliação do Sistema de Esgotamento Sanitário (SES) de Luís Eduardo Magalhães</t>
  </si>
  <si>
    <t>NOVA SEDE DO COLÉGIO ESTADUAL DE TEMPO INTEGRAL MIMOSO DO OESTE</t>
  </si>
  <si>
    <t>AMPLIAÇÃO COM MODERNIZAÇÃO DO COLÉGIO ESTADUAL DE TEMPO INTEGRAL CONSTANTINO CATARINO DE SOUZA</t>
  </si>
  <si>
    <t>MODERNIZAÇÃO DO COLÉGIO ESTADUAL DE TEMPO INTEGRAL MARIA OTÍLIA LUTZ – BAIRRO JARDIM DAS ACÁCIAS</t>
  </si>
  <si>
    <t>PAVIMENTAÇÃO EM CBUQ NO DISTRITO INDUSTRIAL DE LUÍS EDUARDO MAGALHÃES</t>
  </si>
  <si>
    <t>IMPLANTAÇÃO DE REDE COLETORA DE ESGOTO PARA ATENDIMENTO DAS SUB-BACIAS NO BAIRRO  ACÁCIAS E MELHORIAS NA ESTAÇÃO DE TRATAMENTO DE ESGOTOS DO SES DE LUÍS EDUARDO MAGALHÃES</t>
  </si>
  <si>
    <t>IMPLANTAÇÃO DE SISTEMA DE ESGOTAMENTO SANITÁRIO NO LOTEAMENTO JARDIM IMPERIAL E 
SANTA CRUZ, COM ADENSAMENTO E MELHORIAS NAS ESTAÇÕES ELEVATÓRIAS E DE TRATAMENTO 
DE ESGOTO DO SES DE LUÍS EDUARDO MAGALHÃES</t>
  </si>
  <si>
    <t>LIVRAMENTO DE NOSSA SENHORA</t>
  </si>
  <si>
    <t>EXECUÇÃO DAS OBRAS DE IMPLANTAÇÃO DO SISTEMA DE ESGOTAMENTO SANITÁRIO</t>
  </si>
  <si>
    <t>IMPLANTAÇÃO DO SIAA - SISTEMA INTEGRADO DE ABASTECIMENTO DE ÁGUA NAS LOCALIDADES DE: BARRINHA, PATOS E AMOLA FACA</t>
  </si>
  <si>
    <t> </t>
  </si>
  <si>
    <t>CONSTRUÇÃO DE PONTE SOBRE O RIO DO PAULO NA RODOVIA BA-569, TRECHO: RIO DO PAULO, BA-569 COMUNIDADE DO TABULEIRO</t>
  </si>
  <si>
    <t>IMPLANTAÇÃO DO SISTEMA DE ABASTECIMENTO DA LOCALIDADES RURAL LAGOA DE DANIEL</t>
  </si>
  <si>
    <t>IMPLANTAÇÃO DO SISTEMA DE ABASTECIMENTO DA LOCALIDADES RURAL FAZENDA MATA</t>
  </si>
  <si>
    <t>REURBANIZAÇÃO DA PRAÇA DA IGREJA, DISTRITO DE IGUATEMI</t>
  </si>
  <si>
    <t>DEFLAGRAR PROCESSO LICITATÓRIO PARA IMPLANTAÇÃO DO SISTEMA INTEGRADO DE ABASTECIMENTO DE ÁGUA – SIAA EM 03 LOCALIDADES NO MUNICÍPIO DE LIVRAMENTO DE NOSSA SENHORA, NO ÂMBITO DO PAC</t>
  </si>
  <si>
    <t>COMPROMISSO ASSUMIDO EM AGENDA - AUTORIZA PROCEDIMENTO LICITATÓRIO. AGENDA REALIZADA EM SALVADOR.</t>
  </si>
  <si>
    <t>AUTORIZO A SEINFRA ELABORAR PROJETO PARA CONSTRUÇÃO DE PONTE NA RODOVIA BA. 569, TRECHO RIO DO PAULO, COMUNIDADE DO TABULEIRO, COM EXTENSÃO DE 20,00M.</t>
  </si>
  <si>
    <t>SISTEMA INTEGRADO DE ABASTECIMENTO DE ÁGUA DAS LOCALIDADES DE VÁRZEA DOS REIS, PRATA, ALVES, MALHADA E RIACHO DE SALINA (36 KM DA SEDE)</t>
  </si>
  <si>
    <t>Unidade Básica de Saúde Joaquim Ferreira da Silva no Povoado da Matinha (4km da Sede)</t>
  </si>
  <si>
    <t>Unidade Básica de Saúde Dr. José Aderbal Cardoso no Distrito de São Timóteo (45km da Sede)</t>
  </si>
  <si>
    <t>IMPLANTAÇÃO DO SISTEMA DE ABASTECIMENTO DE ÁGUA DO DISTRITO DE IGUATEMI (45KM DA SEDE)</t>
  </si>
  <si>
    <t>OBRA CONCLUÍDA EM JULHO/22</t>
  </si>
  <si>
    <t>IMPLANTAÇÃO DO SISTEMA DE ABASTECIMENTO DE ÁGUA NA LOCALIDADE DE SÃO TIMÓTEO (45KM DA SEDE)</t>
  </si>
  <si>
    <t>INVESTIMENTO ESTIMADO R$ 4.480.068,17</t>
  </si>
  <si>
    <t>URBANIZAÇÃO NO ENTORNO DA LAGOA ANTÔNIO MEIRA TANAJURA "ZINHO TANAJURA" (PAU DE COLHER) BAIRRO ESTOCADA. ÁREA DE INTERVENÇÃO: 10.617,63M²</t>
  </si>
  <si>
    <t>OBRA CONCLUÍDA EM 10/08/2023</t>
  </si>
  <si>
    <t>PAVIMENTAÇÃO EM PARALELEPÍPEDO COM DRENAGEM SUPERFICIAL DAS RUAS NO BAIRRO ESTOCADA. ÁREA DE INTERVENSÃO: 19.882,61M²</t>
  </si>
  <si>
    <t>SISTEMA INTEGRADO DE ABASTECIMENTO DE ÁGUA DAS LOCALIDADES DE VÁRZEA DOS REIS, PRATA, ALVES, MALHADA E RIACHO DE SALINA (36KM DA SEDE)</t>
  </si>
  <si>
    <t>SISTEMA EM OPERAÇÃO, CONCLUÍDO EM MAIO/23.</t>
  </si>
  <si>
    <t>PAVIMENTAÇÃO EM PARALELEPÍPEDO DAS AVENIDAS NO BAIRRO SANTA CRUZ. ÁREA DE INTERVENÇÃO: 17.053,70M²</t>
  </si>
  <si>
    <t>ELABORAÇÃO DE PROJETOS BÁSICOS DE ENGENHARIA PARA IMPLANTAÇÃO DE SISTEMA DE ESGOTAMENTO SANITÁRIO - SES</t>
  </si>
  <si>
    <t>UNIDADE BÁSICA DE SAÚDE EDVAL BORGES DA SILVA NA SEDE</t>
  </si>
  <si>
    <t>OBRA CONCLUÍDA EM MARÇO/2023.</t>
  </si>
  <si>
    <t>PAVIMENTAÇÃO EM PARALELEPÍPEDO EM RUAS DO BAIRRO CAIÇARA. ÁREA DE INTERVENÇÃO: 6.514,69M²</t>
  </si>
  <si>
    <t>PAVIMENTAÇÃO EM PARALELEPÍPEDO NO POVOADO MOCAMBO</t>
  </si>
  <si>
    <t>IMPLANTAÇÃO DO SISTEMA DE ABASTECIMENTO DE ÁGUA NA LOCALIDADE DE LORENÇO (12KM)</t>
  </si>
  <si>
    <t>EXTENSÃO DE REDE PARA ATENDER PONTOS DE ILUMINAÇÃO NA RODOVIA BA148, AVENIDA LINDEMBERG CARDOSO, TRECHO SAÍDA PARA BRUMADO. EXTENSÃO 2,86KM / POSTES : 44 UNIDADES</t>
  </si>
  <si>
    <t>A AQUISIÇÃO E INSTALAÇÃO DOS BRAÇOS, LUMINÁRIAS E ACESSÓRIOS É DE RESPONSABILIDADE DA PREFEITURA</t>
  </si>
  <si>
    <t>EXTENSÃO DE REDE PARA ATENDER PONTOS DE ILUMINAÇÃO PÚBLICA NA SAÍDA DA CIDADE SENTIDO PARAMIRIM. EXTENSÃO 2,94KM/ POSTES: 60 UNIDADES</t>
  </si>
  <si>
    <t>UNIDADE DE SÁUDE JOAQUIM FERREIRA DA SILVA NO POVOADO DA MATINHA (4KM DA SEDE)</t>
  </si>
  <si>
    <t>UNIDADE BÁSICA DE SAÚDE DR. JOSÉ ADERBAL CARDOSO NO DISTRITO DE SÃO TIMÓTEO</t>
  </si>
  <si>
    <t>OBRA CONCLUÍDA EM MARÇO/2023</t>
  </si>
  <si>
    <t>Modernização do Colégio Estadual João Vilas Boas para implantação de teatro, restaurante estudantil e campo de futebol society</t>
  </si>
  <si>
    <t>Pavimentação em CBUQ Trecho: Livramento de Nossa Senhora – Entronc. BA-152 Rod.: BA-152, no Âmbito Programa Bahia em Movimento</t>
  </si>
  <si>
    <t>Recuperação e Pavimentação em CBUQ na Travessia Urbana e Acessos da BA.148</t>
  </si>
  <si>
    <t>Construção de Unidade Básica de Saúde no Povoado de Barrinha (05 km da Sede)</t>
  </si>
  <si>
    <t>Construção de Unidade Básica de Saúde no Bairro Taquari, na Sede</t>
  </si>
  <si>
    <t>Extensão de rede para as comunidades de Juazeiro e Lagoinha no Município de Caetité e São Timóteo no Município de Livramento de Nossa Senhora</t>
  </si>
  <si>
    <t>IMPLANTAÇÃO DO SISTEMA DE ABASTECIMENTO DE ÁGUA NA LOCALIDADE DE TABUA (44KM DA SEDE)</t>
  </si>
  <si>
    <t xml:space="preserve">IMPLANTAÇÃO DO SISTEMA DE ABASTECIMENTO DE ÁGUA NA LOCALIDADE DE COVA DA MANDIOCA (42KM DA SEDE) </t>
  </si>
  <si>
    <t>IMPLANTAÇÃO DO SISTEMA DE ABASTECIMENTO DE ÁGUA NA LOCALIDADE DE VEREDINHA</t>
  </si>
  <si>
    <t>NOVA SEDE DO NÚCLEO REGIONAL DE BRUMADO</t>
  </si>
  <si>
    <t>LICINIO DE ALMEIDA</t>
  </si>
  <si>
    <t>CONSTRUÇÃO DO MERCADO MUNICIPAL NO DISTRITO DE TAUAPÉ</t>
  </si>
  <si>
    <t>Construção de uma Unidade Básica de
Saúde na sede do Município de Licínio de Almeida/ BA</t>
  </si>
  <si>
    <t xml:space="preserve">ACESSO À ESCOLA E DELEGACIA </t>
  </si>
  <si>
    <t>Pavimentação em CBUQ no trecho: Entronc. BA-026 - Distrito de Jurema</t>
  </si>
  <si>
    <t>Construção de uma Unidade Básica de Saúde na sede do Município de Licínio de Almeida/ BA</t>
  </si>
  <si>
    <t>Extensão de Rede para Eletrificação de 22 Domicílios da Comunidade de Papagaio</t>
  </si>
  <si>
    <t>07 PEQUENAS BARRAGENS AO LONGO DO RIO SALTO NO DISTRITO DE TAUAPE</t>
  </si>
  <si>
    <t>LENCOIS</t>
  </si>
  <si>
    <t>EXECUÇÃO DAS OBRAS DE AMPLIAÇÃO DO SES - SISTEMA DE ESGOTAMENTO SANITÁRIO</t>
  </si>
  <si>
    <t>Celebrar Convênio com o município de Lençóis para Construção do Hospital Municipal de Lençóis</t>
  </si>
  <si>
    <t>PAVIMENTAÇÃO ASFÁLTICA EM TSD NO DISTRITO DE CORONEL OCTAVIANO ALVES (TANQUINHO) (18KM DA SEDE)</t>
  </si>
  <si>
    <t>Celebrar Convênio com o município de Lençóis para Construção de Unidade de Beneficiamento de Mel no Distrito de Tanquinho</t>
  </si>
  <si>
    <t>Implantação de Sistema Simplificado de Abastecimento de Água na localidade de São José (30km da Sede)</t>
  </si>
  <si>
    <t>(AUDIÊNCIA COM PREFEITOS DA CHAPADA DIAMANTINA) CONSTRUÇÃO DO TERMINAL TURÍSTICO E RODOVIÁRIO DA CHAPADA DIAMANTINA, DISTRITO DE OCTAVIANO ALVES “TANQUINHO DE LENÇÓIS” (19 KM DA SEDE)</t>
  </si>
  <si>
    <t>AGENDA - ASSINA ORDEM DE SERVIÇO</t>
  </si>
  <si>
    <t>CELEBRAR CONVÊNIO COM O MUNICÍPIO DE LENÇÓIS PARA CONSTRUÇÃO DE CRECHE NA SEDE</t>
  </si>
  <si>
    <t>Adotar as providências para Construção de Unidade Integrada de Delegacia Territorial/DT e Companhia Independente de Polícia Militar – CIPM</t>
  </si>
  <si>
    <t>PAVIMENTAÇÃO EM PARALELEPÍPEDO EM 10 RUAS DA SEDE E 01 RUA DO POVOADO DE SÃO JOSÉ</t>
  </si>
  <si>
    <t>PREVISÃO DE CONCLUSÃO: DEZEMBRO/23. SOLICITA LIBERAÇÃO DE 2ª PARCELA</t>
  </si>
  <si>
    <t>ELABORAÇÃO DO PROJETO BÁSICO DE ENGENHARIA PARA AMPLIAÇÃO DO SISTEMA DE ESGOTAMENTO SANITÁRIO (SES) DE LENÇÓIS</t>
  </si>
  <si>
    <t>PREVISÃO DE CONCLUSÃO: MARÇO/24</t>
  </si>
  <si>
    <t>DRENAGEM SUPERFICIAL DA RUA CEL MANOEL ALCANTARA, NO BAIRRO ENCONTRO DOS RIOS, RUA JOÃO REQUIZADO E 2ª PARTE JARDIM DOS ENCANTOS NO BAIRRO DO TOMBA</t>
  </si>
  <si>
    <t>PAUTA APRESENTADA PELA PREFEITA EM AUDIÊNCIA E OBRA EM ANDAMENTO, SEI Nº 043.4102.2022.0019210-19/ 043.4125.2023.0020416-97  CONVÊNIO 427/2022, SOLICITA LIBERAÇÃO DA 2ª PARCELA</t>
  </si>
  <si>
    <t>LAURO DE FREITAS</t>
  </si>
  <si>
    <t>Equipamentos de saúde</t>
  </si>
  <si>
    <t>Novo Colégio Estadual de Tempo Integral de Portão (30ª Unidade na Bahia)</t>
  </si>
  <si>
    <t>Nova Sede do Centro Estadual de Educação Profissional em tecnologia Informação e Comunicação – CEEPTIC.</t>
  </si>
  <si>
    <t>Adotar as Providências para Cobertura para Quadra da Escola Municipal Lauro de Freitas</t>
  </si>
  <si>
    <t>IMPLANTAÇÃO DO SISTEMA DE ESGOTAMENTO SANITÁRIO DE LAURO DE FREITAS E DE TRANSPORTE PARALELA/SALVADOR (ETAPA 1A E SALDO REMANESCENTE DA META 2)</t>
  </si>
  <si>
    <t>EXECUÇÃO DA 2ª ETAPA DAS OBRAS COMPLEMENTARES DO SISTEMA DE ESGOTAMENTO SANITÁRIO DE LAURO DE FREITAS E DE TRANSPORTE PARALELA/SALVADOR.POPULAÇÃO BENEFICIADA: 142.332 HABITANTES</t>
  </si>
  <si>
    <t>EXECUÇÃO DOS SERVIÇOS DE ADENSAMENTO DE REDES AUXILIARES E RAMAIS DE ESGOTO DO SISTEMA DE ESGOTAMENTO SANITÁRIO DE LAURO DE FREITAS</t>
  </si>
  <si>
    <t>O TRECHO INTEGRA AS OBRAS DE ADENSAMENTO DE REDES AUXILIARES E RAMAIS DE ESGOTO DOS SES DE LAURO DE FREITAS, SALVADOR E SIMÕES FILHO, COM INVESTIMENTO TOTAL DE R$ 42.134.328,70</t>
  </si>
  <si>
    <t>MODERNIZAÇÃO DO COLÉGIO ESTADUAL BARTOLOMEU DE GUSMÃO.</t>
  </si>
  <si>
    <t>EM FASE DE ELABORAÇÃO DOS PROJETOS PARA POSTERIOR DEFINIÇÃO DA POLIGONAL A SER UTILIZADA, LEVANTAMENTO DAS PEÇAS TÉCNICAS E DESAPROPRIAÇÃO.</t>
  </si>
  <si>
    <t>ADEQUAÇÃO DO SISTEMA DE ESGOTAMENTO SANITÁRIO DAS COMUNIDADES LAGOA DA BASE E VILA MAR.POPULAÇÃO BENEFICIADA: 205 HABITANTES DO CONDOMÍNIO E 2.540 DO ENTORNO, TOTALIZANDO 2.745 HABITANTES</t>
  </si>
  <si>
    <t>CONSTRUÇÃO DE ARENINHA SOCIETY NO LOTEAMENTO POMAR DO RIO II, BAIRRO VILA NOVA</t>
  </si>
  <si>
    <t>ARENINHA: CONCLUÍDA EM 30/11/23GRAMA SINTÉTICA: EM ANDAMENTO COM 90% DE EXECUÇÃO, PREVISÃO DE CONCLUSÃO 30/09/24..</t>
  </si>
  <si>
    <t>LAPAO</t>
  </si>
  <si>
    <t>PAVIMENTAÇÃO ASFÁLTICA EM DIVERSAS RUAS, NA LOCALIDADE DE RODAGEM, NO MUNICÍPIO DE LAPÃO.</t>
  </si>
  <si>
    <t xml:space="preserve">CONSTRUÇÃO DE CRECHE </t>
  </si>
  <si>
    <t xml:space="preserve">CONSTRUÇÃO DE GINÁSIO NA SEDE </t>
  </si>
  <si>
    <t xml:space="preserve">AUTORIZADO.(GOVERNADOR SOLICITOU ANALISAR ANTES O PROJETO ENVIADO PELA PREFEITURA)                         (OBS.: VALOR INFORMADO PELA SUDESB NÃO REAL PARA PORTE DO PROJETO DA PREFEITURA) </t>
  </si>
  <si>
    <t>CONSTRUÇÃO DE MERCADO PARA FEIRA LIVRE EM AGUADA NOVA</t>
  </si>
  <si>
    <t>Nova Sede do Colégio Estadual de Tempo Integral Justiniano de Castro Dourado.</t>
  </si>
  <si>
    <t>PAVIMENTAÇÃO EM PARALELEPÍPEDOS DA RUA LAJEDO II, NO POVOADO DE LAJEDO DE EURÍPEDES.</t>
  </si>
  <si>
    <t>LAMARAO</t>
  </si>
  <si>
    <t xml:space="preserve">PAVIMENTAÇÃO EM PARALELEPÍPEDO EM DIVERSAS  
COMUNIDADES RURAIS E NO BAIRRO DO CAMPO </t>
  </si>
  <si>
    <t>CONSTRUÇÃO DE ÁREA DE LAZER NA COMUNIDADE DE PEDREIRA, LOCALIDADE DE PAU DE CACHAÇA</t>
  </si>
  <si>
    <t>Construção de uma Unidade Básica de Saúde na Sede do
Município de Lamarão - BA.</t>
  </si>
  <si>
    <t>Elaborar Projeto para Pavimentação Asfáltica BA-400, Trecho: Lamarão - Água Fria</t>
  </si>
  <si>
    <t>PAVIMENTAÇÃO EM PARALELEPÍPEDOS NO POVOADO DE MUTIRÃO (09KM DA SEDE)</t>
  </si>
  <si>
    <t>ENTREGA (PARTE INTEGRANTE DO CV 280/22)</t>
  </si>
  <si>
    <t>Pavimentação em CBUQ na Rodovia BA-400, Trecho: Travessia Urbana de Lamarão</t>
  </si>
  <si>
    <t>Celebrar Convênio com o município de Lamarão para Construção de Centro de Comercialização de Animais no Bairro do Campo</t>
  </si>
  <si>
    <t>Implantação de sistema de Abastecimento de água para a Comunidades de Poções, Morrinhos e Estrela</t>
  </si>
  <si>
    <t>Construção de Escola Municipal no Bairro do Campo</t>
  </si>
  <si>
    <t>LAJEDO DO TABOCAL</t>
  </si>
  <si>
    <t>PAVIMENTAÇÃO ASFÁLTICA E REVITALIZAÇÃO DE AVENIDA  04 DE NOVEMBRO E AURÉLIO ASSIS OLIVEIRA</t>
  </si>
  <si>
    <t>Celebrar Convênio com o Município de Lajedo do Tabocal para Requalificação e Paisagismo da Avenida Aurélio de Assis e Rua 4 de Novembro na Sede</t>
  </si>
  <si>
    <t>Celebrar Convênio com o Município de Lajedo do Tabocal para Reforma do Hospital Municipal de Lajedo do Tabocal</t>
  </si>
  <si>
    <t>Adotar as Providências para Reforma do Galpão de Corte e Costura Beladona de Lagedo do Tabocal</t>
  </si>
  <si>
    <t>Adotar as Providências para Implantação de Sistema de Abastecimento de Água das Comunidades Gameleira, Areão, Peixe, Roncador, São Roque, Santo Antônio, Fazenda Nova</t>
  </si>
  <si>
    <t>Adotar as Providências para Implantação de Sistema de Abastecimento de Água das Comunidades Rurais de Rua da Esperança e Povoado do São Pedro</t>
  </si>
  <si>
    <t>Adotar as Providências para Requalificação do Estádio Municipal “Fagundão”</t>
  </si>
  <si>
    <t>Adotar as Providências para Requalificação e Ampliação do Mercado Municipal de Lagedo do Tabocal</t>
  </si>
  <si>
    <t>Contratação de 100 Unidades Habitacionais do MCMV no município de Lajedo do Tabocal</t>
  </si>
  <si>
    <t>COMPROMISSO ASSUMIDO EM AGENDA -  Assinatura. Agenda em Jaguaquadra</t>
  </si>
  <si>
    <t>Elaborar Projeto para Pavimentação Asfáltica em CBUQ, Trecho: Sede – Povoado Quilombola de Peroba</t>
  </si>
  <si>
    <t>IMPLANTAÇÃO DO SISTEMA INTEGRADO DE ABASTECIMENTO DE ÁGUA DE MARACÁS, JAGUAQUARA, IRAJUBA, ITAQUARA, ITIRUÇU, LAJEDO DO TABOCAL E PLANALTINO (1ª ETAPA).</t>
  </si>
  <si>
    <t>EM ANDAMENTO COM 53,07% DE EXECUÇÃO, PREVISÃO DE CONCLUSÃO EM 30/12/24.</t>
  </si>
  <si>
    <t>PAVIMENTAÇÃO EM PARALELEPÍPEDO DE VIAS NOS POVOADOS DE FAZENDA NOVA (15 KM DA SEDE), PEIXE (10KM DA SEDE) E MORRO DAS ROSAS (20 KM DA SEDE), NA ZONA RURAL. EXTENSÃO: 15.448,80M²</t>
  </si>
  <si>
    <t>FALTA R$ 1.100.000,00, OBRA COM 83% DE EXECUÇÃO . SEI : 043.4125.2023.0022830-11PRONTA, 2ª AGENDA EM PARTES DA OBRA.</t>
  </si>
  <si>
    <t>PAVIMENTAÇÃO EM PARALELEPÍPEDO E DRENAGEM NA SEDE</t>
  </si>
  <si>
    <t>FALTA 600 MIL (ADITIVO DE PAGAMENTO). OBRA COM 60% DE EXECUÇÃO. AGUARDANDO PAGAMENTO DA SEGUNDA PARCELA. OUTRO SEI: 043.4125.2023.0015123-11/043.4125.2023.0015123-51</t>
  </si>
  <si>
    <t>REFORMA E COBERTURA DA QUADRA POLIESPORTIVA DO COLÉGIO FERNANDO PRESÍDIO.</t>
  </si>
  <si>
    <t>PENDENTE ENTREGA. FICOU DE FAZER O ANEXO. TEM O TERRENO. 13.06 É ANIVERSARIO DA CIDADE. 05.05 É CAVALGADA ( PREFEITO PEDE  AGENDA PARA GOVERNADOR PARTICIPAR.CONCLUÍDA EM 25/09/23ESTÁ EM USO.</t>
  </si>
  <si>
    <t>REQUALIFICAÇÃO DA PRAÇA ALVARO VASCONCELOS FAGUNDES (DO CENAS) NA SEDE.</t>
  </si>
  <si>
    <t>CONCLUÍDA EM 30/10/2023.PARA INAUGURAR . SEGUNDA AGENDAFAZER A 2ª AGENDA COM JUSMARI E O DEP HASSAN.CONCLUÍDA EM 30/10/2023</t>
  </si>
  <si>
    <t>REQUALIFICAÇÃO DO MERCADO MUNICIPAL MANOEL CAMPOS "SR NEZINHO" NA SEDE</t>
  </si>
  <si>
    <t>SEI: 43.4114.2022.000908-56. INAUGURAR SEGUNDA AGENDA.</t>
  </si>
  <si>
    <t>REFORMA DO MERCADO (GALPÃO) NA SEDE</t>
  </si>
  <si>
    <t>ADITIVO R$ 276.734,83. PREFEITO JA RECEBEU O PAGAMENTO DO ADITIVO PARA CONCLUIR TELHADO, A OBRA ESTA EM ANDAMENTO. PREFEITO INFORMA QUE ESTÁ EM ANDAMENTO COM 60% DE EXECUÇÃO, PREVISÃO DE CONCLUSÃO EM 30/04/24MONITORAR CONCLUSÃO2ª AGENDA</t>
  </si>
  <si>
    <t>AUTORIZO SERIN</t>
  </si>
  <si>
    <t>Urbanização e Drenagem de Ruas no Distrito de Javí, no Município de Muquém do São Francisco - Bahia.</t>
  </si>
  <si>
    <t>Lajedo do Tabocal</t>
  </si>
  <si>
    <t>Implantação do Centro de Comercialização de Animais, na sede</t>
  </si>
  <si>
    <t>Construção de escola de 12 Salas com Quadra Coberta e Vestiário</t>
  </si>
  <si>
    <t>Implantação do Conecta Bahia, com kit instalado no Povoado de Santana e Povoado de São Pedro</t>
  </si>
  <si>
    <t>Reforma do Mercado Municipal na Sede</t>
  </si>
  <si>
    <t>Pavimentação em Paralelepípedo e Drenagem na Rua do Bela Vista, Rua Francisco Pereira dos Santos, Rua Pedro José Barbosa, Rua Antônio José Barbosa e Rua Antônio Honorato dos Santos, Sede</t>
  </si>
  <si>
    <t>LAJEDINHO</t>
  </si>
  <si>
    <t>Pavimentação em TSD no Trecho: Entronc. BA-131 (Lajedinho) – Povoado de Arrecifes</t>
  </si>
  <si>
    <t>ELABORAR PROJETO PARA PAVIMENTAÇÃO EM TSD NA RODOVIA BA.131, TRECHO: LAJEDINHO - POVOADO DE ARRECIFES</t>
  </si>
  <si>
    <t>Deflagrar Processo Licitatório para Construção do Estádio Municipal na Sede</t>
  </si>
  <si>
    <t>Deflagrar Processo Licitatório para Construção de Areninha 50x30 no Povoado de Arrecifes (22km da Sede)</t>
  </si>
  <si>
    <t>Implementação de 25 Cisterna Calçadão e  38 Barreiro Trincheira</t>
  </si>
  <si>
    <t>Implantação de Abatedouro de Suínos no povoado de Arrecifes</t>
  </si>
  <si>
    <t>Execução de Obras do Canal de Macrodrenagem</t>
  </si>
  <si>
    <t>Pavimentação em Paralelepípedo nos Assentamentos Nova Vida, Piabas e Santo Antônio</t>
  </si>
  <si>
    <t xml:space="preserve">SEINFRA </t>
  </si>
  <si>
    <t>Implantação da Extensão de Rede no Trecho rotatória da BA-131 que liga à BR-242</t>
  </si>
  <si>
    <t>LAJEDAO</t>
  </si>
  <si>
    <t>Pavimentação do acesso à Vila Betinho (BA 693) - Lajedão</t>
  </si>
  <si>
    <t>Autorizo a SETRE/SUDESB adotar providências para Reforma do Estádio Municipal Orlandão</t>
  </si>
  <si>
    <t>PAVIMENTAÇÃO EM CBUQ NA AV. GETÚLIO VARGAS E RUA NOSSA SENHORA DAS GRAÇAS, NA SEDE</t>
  </si>
  <si>
    <t>Celebrar Convênio com o município de Lajedão para Reforma da Escola Municipal Nossa Senhora de Fátima</t>
  </si>
  <si>
    <t>Celebrar Convênio com o município de Lajedão para Reforma da Escola Municipal Zé Paulino no Povoado de Zé Paulino (18 km da Sede)</t>
  </si>
  <si>
    <t>Autorizo a SEINFRA Elaborar Projeto para Pavimentação Asfáltica no Acesso da Usina Bahia Bioenergia “BahiaBio”, Trecho: Encontramento da BA.695 – BahiaBio</t>
  </si>
  <si>
    <t>Autorizo a SESAB Celebrar Convênio com o Município de Lajedão para Construção de Sala de Raio-X no Hospital Municipal</t>
  </si>
  <si>
    <t>Autorizo a SETRE/SUDESB adotar providências para Construção de Areninha Bairro Moisés Rocha na Sede</t>
  </si>
  <si>
    <t>LAJE</t>
  </si>
  <si>
    <t xml:space="preserve">PAVIMENTAÇÃO E URBANIZAÇÃO NA LOCALIDADE DAS CASAS POPULARES, BAIRRO ARCO-ÍRIS. </t>
  </si>
  <si>
    <t>REQUALIFICAÇÃO E AMPLIAÇÃO DO ESTÁDIO MUNICIPAL RUY JOSÉ DE ALMEIDA</t>
  </si>
  <si>
    <t>PAVIMENTAÇÃO EM INTERTRAVADO DA VIA DE ACESSO A DELEGACIA DO MUNICÍPIO DE LAJE</t>
  </si>
  <si>
    <t>Ampliação com Modernização do Colégio Estadual Ruy José de Almeida</t>
  </si>
  <si>
    <t>Extensão de Rede de Abastecimento de Água para a localidade de Engenheiro Pontes</t>
  </si>
  <si>
    <t>SISTEMA SIMPLIFICADO DE ABASTECIMENTO DE ÁGUA NA LOCALIDADE DE AREIA FINA (16KM DA SEDE)</t>
  </si>
  <si>
    <t>CELEBRAR CONVÊNIO COM O MUNICÍPIO DE LAJE PARA REFORMA DO CENTRO CIRÚRGICO DO HOSPITAL MUNICIPAL VEREADOR RANULFO JOSÉ DE ALMEIDA</t>
  </si>
  <si>
    <t>Adotar Providências para Pavimentação em CBUQ/ Pavimentação em Intertravado na Rua de Acesso Estádio – Ligação BR.420</t>
  </si>
  <si>
    <t>Adotar Providências para Elaborar Projeto da Pavimentação Asfáltica no Trecho; Rua da Linha - Rodovia BA.539 - Hospital Municipal de Laje (BA.420)</t>
  </si>
  <si>
    <t>Implantação do Conecta Bahia  na sede do município Laje, com kit instalado na Feira Livre Municipal e Praça da Cidade</t>
  </si>
  <si>
    <t xml:space="preserve">	Ligações domiciliares e melhorias no Sistema de Distribuição (implantação de hidrômetros)</t>
  </si>
  <si>
    <t xml:space="preserve">	Extensão de Rede de Abastecimento de Água para a Comunidade do Coito (23,7 km da Sede)</t>
  </si>
  <si>
    <t>LAGOA REAL</t>
  </si>
  <si>
    <t>Autoriza a SIHS/EMBASA Elaborar Projeto para ampliação do Sistema de Abastecimento de Água – SAA do Município de Lagoa Real</t>
  </si>
  <si>
    <t>CONSTRUÇÃO DE PRAÇA EM FRENTE AO COLÉGIO ESTADUAL LUIS PRISCO VIANA.</t>
  </si>
  <si>
    <t>Pavimentação em TSD nos Acessos a BA-940 do Município de Lagoa Real</t>
  </si>
  <si>
    <t>Autoriza a SDR/CAR celebrar convênio com o CDS Alto do Sertão para implantação do Programa Promer – Limpeza e Requalificação de Aguadas em 10 Municípios</t>
  </si>
  <si>
    <t>50 Barracas de Feira Livre para o Mercado Municipal</t>
  </si>
  <si>
    <t>AMPLIAÇÃO DA ADUTORA DO ALGODÃO (3ª ETAPA), BENEFICIANDO A SEDE MUNICIPAL DE LAGOA REAL E O DISTRITO DE IBITIRA EM RIO DO ANTÔNIO</t>
  </si>
  <si>
    <t>OBRA CONCLUÍDA EM NOVEMBRO/23. A ÁGUA CHEGOU À SEDE DO MUNICÍPIO DE LAGOA REAL EM 24/11/23. ENTREGUE PELO GOVERNADOR EM 26/11/23.TOTAL DE INVESTIMENTO R$  30.400.167,22 (ESTADUAL: 27.088.987,01/ CODEVASF: 3.311.180,21)</t>
  </si>
  <si>
    <t>PREFEITO INFORMA QUE A OBRA FOI CONCLUÍDA EM 23/11/23. ENTREGUE PELO GOVERNADOR EM 26/11/2023</t>
  </si>
  <si>
    <t>REFORMA E ADEQUAÇÃO DA PRAÇA PEDRO JOSÉ OLIVEIRA, NA SEDE</t>
  </si>
  <si>
    <t>PARALISADA COM 67,44% DE EXECUÇÃO, PREVISÃO DE CONCLUSÃO INICIAL 30/06/2024.OBRA PARADA PELA CONDER, PRECISA AUTORIZAR NOVA LICITAÇÃO, REVER DATA PARA CONCLUSÃO</t>
  </si>
  <si>
    <t>CONSTRUÇÃO ADUTORA DOS GERAIS – DISTRITO MON SENHOR</t>
  </si>
  <si>
    <t>INVESTIMENTO ESTIMADO: PROJETO DA EMBASA</t>
  </si>
  <si>
    <t>CONSTRUÇÃO DE SISTEMA DE ABASTECIMENTO DE ÁGUA EM PANCADÃO E SÃO JOSÉ- COMUNIDADE</t>
  </si>
  <si>
    <t>RETORNO EMBASA 26/03/24: LEONARDO GÓIS DEU UM OK DO PONTO DE VISTA TÉCNICO PARA O GOVERNADOR AUTORIZAR.EMBASA JÁ VISITOU O LOCAL. BENEFICIARÁ + OU – 200 FAMÍLIAS.INVESTIMENTO PREVISTO R$ 579.170,00</t>
  </si>
  <si>
    <t>IMPLANTAÇÃO DE ILUMINAÇÃO NO ESTÁDIO PAULO JACKSON - SEDE</t>
  </si>
  <si>
    <t>INVESTIMENTO ESTIMADO + OU - 400.000,00JÁ POSSUI PROJETO/SUDESB-PADRÃO.SEI: 069.1475.2022.0002390-59 / 001.10302.2023.0010501-48</t>
  </si>
  <si>
    <t>CONSTRUÇÃO DO SISTEMA SIMPLIFICADO DE ABASTECIMENTO DE ÁGUA NA LOCALIDADE DE BIQUINHA (30 KM DA SEDE)</t>
  </si>
  <si>
    <t>AVISO DE LICITAÇÃO PUBLICADO NO D.O.E DE 21/02/2024. ABERTURA DAS PROPOSTAS PROGRAMADA PARA O DIA 26/03/2024</t>
  </si>
  <si>
    <t>EXTENSÃO DE REDE PARA ATENDER PONTOS DE ILUMINAÇÃO PÚBLICA NA SAÍDA DA CIDADE SENTIDO CAETITÉ ATÉ A AUTOPEÇAS MECÂNICA MAGAU. EXTENSÃO 1,84KM</t>
  </si>
  <si>
    <t>CONCLUÍDA EM 28/05/2023 E ENTREGUE PELO PREFEITO</t>
  </si>
  <si>
    <t>IMPLANTAÇÃO DE GRAMA SINTÉTICA NO ESTÁDIO MUNICIPAL DEPUTADO PAULO JACKSON VILAS BOAS, NA SEDE</t>
  </si>
  <si>
    <t>EM ANDAMENTO COM 98% DE EXECUÇÃO, PREVISÃO DE CONCLUSÃO 30/04/2024.FALTA ILUMINAÇÃO E PISTA DE ATLETISMO (ORLA DO CAMPO)</t>
  </si>
  <si>
    <t>Construção de uma Unidade Basica de Saude -UBS na Comunidade São Francisco (07km da Sede)</t>
  </si>
  <si>
    <t>Construção de Sistema de Abastecimento de Água na localidade de Riachão, Espírito Santo e Queimada Grande</t>
  </si>
  <si>
    <t>Projeto para Ampliação do Sistema de Abastecimento de Água - (SAA) na Localidade dos Gerais – Distrito Mon Senhor Bastos (30km da Sede)</t>
  </si>
  <si>
    <t>LAGEDO DO</t>
  </si>
  <si>
    <t>LAFAIETE COUTINHO</t>
  </si>
  <si>
    <t>Ampliação com Modernização do Colégio Estadual de Tempo Integral Professor Eraldo Tinoco</t>
  </si>
  <si>
    <t>Adotar Providências para Restauração com Microrevestimento da Ba-555, do Trecho: Lafaiete Coutinho – Entroncamento Br-116</t>
  </si>
  <si>
    <t>Adotar Providências para Conclusão do Ginásio de Esportes Orlando Gonçalves, na Sede</t>
  </si>
  <si>
    <t>Adotar Providências para Projeto de Sistema de Abastecimento de Água para o Povoado Amazonas</t>
  </si>
  <si>
    <t>AMPLIAÇÃO E MELHORIAS DO SISTEMA DE ABASTECIMENTO DE ÁGUA DE LAFAIETE COUTINHO</t>
  </si>
  <si>
    <t>CONCLUÍDA EM FEV/23. SISTEMA FUNCIONANDO MAS NÃO FOI INAUGURADA OFICIALMENTE</t>
  </si>
  <si>
    <t>CONSTRUÇÃO DE MURO E ILUMINAÇÃO NO PARQUE DO VAQUEIRO</t>
  </si>
  <si>
    <t>CONCLUÍDA EM OUT/23. PRATICAMENTE FINALIZADA. PRESTAÇÃO DE CONTAS EM ANÁLISE. CONVÊNIO 154/22</t>
  </si>
  <si>
    <t>CONCLUÍDA EM MAR/23</t>
  </si>
  <si>
    <t>MINI CAMPO SINTÉTICO NO FUNDO DA USF CARLOS SILVEIRA DE ANDRADE</t>
  </si>
  <si>
    <t>CONCLUÍDA EM AGO/23.</t>
  </si>
  <si>
    <t>ABASTECIMENTO DE ÁGUA ASSENTAMENTO TERRA NOVA</t>
  </si>
  <si>
    <t>ABASTECE COM CARRO-PIPA.</t>
  </si>
  <si>
    <t>JUSSIAPE</t>
  </si>
  <si>
    <t>PRESTAÇÃO DE CONTAS DA PAVIMENTAÇÃO EM PARALELEPÍPEDO NO POVOADO DE CARAGUATAÍ , EXTENSÃO 8.427,75M2</t>
  </si>
  <si>
    <t>CONDER JUNTAMENTE COM O MUNICÍPIO VERIFICAR A POSSIBILIDADE PARA CONSTRUIR A PRESTAÇÃO DE CONTAS JUNTOS.</t>
  </si>
  <si>
    <t>Construção de uma Unidade Básica de Saúde - UBS na sede,
no município de Jussiape/BA.</t>
  </si>
  <si>
    <t>Construção e reforma do Balneário do Distrito de Caraguataí</t>
  </si>
  <si>
    <t>Construção de UBS na Sede</t>
  </si>
  <si>
    <t>Construção de 3 passagens molhadas nas localidades de Espinho do Puba, Bananeiras e Pitombeira</t>
  </si>
  <si>
    <t>JUSSARI</t>
  </si>
  <si>
    <t>REFORMA DO CENTRO DE ASSISTÊNCIA MULTIDISCIPLINAR</t>
  </si>
  <si>
    <t>Reparo do Hospital Eduardo Gileno Amado Brandão no
Município</t>
  </si>
  <si>
    <t>Construção de 1 Unidade Básica de Saúde, para 1 Equipe
de Saúde da Família e 1 Equipe de Saúde Bucal, a ser construída no Município de Jussari, no
Distrito de Areia Branca</t>
  </si>
  <si>
    <t>REFORMA DA PRAÇA NOÊMIO PEIXINHO</t>
  </si>
  <si>
    <t>PAVIMENTAÇÃO DO BAIRRO CAJAZEIRAS</t>
  </si>
  <si>
    <t>PAVIMENTAÇÃO BLOCO DA CAIXA DÁGUA</t>
  </si>
  <si>
    <t xml:space="preserve">Reparo da UBS Joana Chagas no Município de Jussari </t>
  </si>
  <si>
    <t>Reparo do Hospital Eduardo Gileno Amado Brandão</t>
  </si>
  <si>
    <t>Construção de 1 Unidade Básica de Saúde, para 1 Equipe de Saúde da Família e 1 Equipe de Saúde Bucal, a ser construída no Município de Jussari, no Distrito de Areia Branca</t>
  </si>
  <si>
    <t>PAVIMENTAÇÃO EM PARALELEPÍPEDO E DRENAGEM SUPERFICIAL EM 07 RUAS NO BAIRRO LEONEL BATISTA - 2ª ETAPA</t>
  </si>
  <si>
    <t>CELEBRAR CONVÊNIO PARA DUPLICAÇÃO DA PONTE SOBRE O RIO PARAÍBA, QUE LIGA O BAIRRO LEONEL BATISTA AO BAIRRO AGENOR DE SOUSA</t>
  </si>
  <si>
    <t>Reparo da UBS Joana Chagas no Município de Jussari</t>
  </si>
  <si>
    <t>REFORMA E AMPLIAÇÃO DO SISTEMA SIMPLIFICADO DE ABASTECIMENTO DE ÁGUA, NA SEDE</t>
  </si>
  <si>
    <t>Requalificação da Unidade de Beneficiamento de Leite na Sede</t>
  </si>
  <si>
    <t>Modernização do Colégio Estadual de Tempo Integral Amélia Amado</t>
  </si>
  <si>
    <t>Construção de Escola padrão FNDE, no Loteamento Nova Jussari</t>
  </si>
  <si>
    <t>Construção de 47 Unidades Habitacionais no Loteamento Nova Jussari na Sede</t>
  </si>
  <si>
    <t>JUCURUCU</t>
  </si>
  <si>
    <t>ASSINA ORDEM DE SERVIÇO - AGENDA EM TEXIEIRA DE FREITAS</t>
  </si>
  <si>
    <t>JUAZEIRO</t>
  </si>
  <si>
    <t>CONSTRUÇÃO DO MERCADO DO PEIXE</t>
  </si>
  <si>
    <t>Contrução do mercado do Distrito Maniçoba</t>
  </si>
  <si>
    <t>AQUISIÇÃO DE INSTRUMENTOS MUSICAIS (FANFARRA)</t>
  </si>
  <si>
    <t xml:space="preserve">Construção de uma creche, tipo 2, na Vila Santa Inês, NH1 (Núcleo Habitacional 01), situado no Distrito de Maniçoba, zona rural </t>
  </si>
  <si>
    <t>Reforma da Unidade Básica de Saúde São Geraldo
no município de Juazeiro</t>
  </si>
  <si>
    <t>Construção do Centro Comunitário pela Vida – CONVIVE, no âmbito do Novo PAC</t>
  </si>
  <si>
    <t>Celebrar Convênio com o Município de Juazeiro para Construção da Nova Orla de Juazeiro</t>
  </si>
  <si>
    <t>Deflagrar Processo Licitatório para Implantação do Sistema Integrado de Abastecimento de Água – SIAA em 27 Localidades no Município de Juazeiro, no âmbito do PAC</t>
  </si>
  <si>
    <t>CONSTRUÇÃO DE SISTEMA INTEGRADO DE ABASTECIMENTO DE ÁGUA NAS LOCALIDADES VILA SANTA INÊS I, VILA SANTA INÊS II, NÚCLEO HABITACIONAL I, ALTO DA MARAVILHA, VILA BEIRA RIO, SACO DO MEIO, VILA MOCINHA E LAGOA VERDE</t>
  </si>
  <si>
    <t>PAVIMENTAÇÃO EM CBUQ, TRECHO: ENTRONCAMENTO DA BA.210 – POVOADO DE RODEADOURO</t>
  </si>
  <si>
    <t>CONSTRUÇÃO DE 1 UBS QUIDÉ, PORTE II</t>
  </si>
  <si>
    <t>CONSTRUÇÃO DA UBS MAIRI PORTE II</t>
  </si>
  <si>
    <t>CONSTRUÇÃO DA NOVA HEMODINÂMICA NO HOSPITAL REGIONAL DE JUAZEIRO - HRJ</t>
  </si>
  <si>
    <t>COMPROMISSO ASSUMIDO EM AGENDA - ASSINA ORDEM DE SERVIÇO</t>
  </si>
  <si>
    <t>Reforma da Unidade Básica de Saúde São Geraldo</t>
  </si>
  <si>
    <t>CELEBRAR CONVÊNIO COM O MUNICÍPIO DE JUAZEIRO PARA REFORMA DA UBS SANTO ANTONIO/MUSSAMBE</t>
  </si>
  <si>
    <t>REFORMA DA AGROINDÚSTRIA DE PROCESSAMENTO DE FRUTAS NA COMUNIDADE DE ITAMOTINGA</t>
  </si>
  <si>
    <t>ENTREPOSTO DE OVOS NA COMUNIDADE DE CACIMBA DO SILVA (50KM DA SEDE)</t>
  </si>
  <si>
    <t>Implantação de Sistema Simplificado de Abastecimento de Água na localidade de Morrão (6 km da Sede)</t>
  </si>
  <si>
    <t>CELEBRAR CONVÊNIO COM O MUNICÍPIO DE JUAZEIRO PARA REFORMA DA UBS ALTO DA MARAVILHA</t>
  </si>
  <si>
    <t>CELEBRAR CONVÊNIO COM O MUNICÍPIO DE JUAZEIRO PARA REFORMA DA UBS JOÃO XXVIII</t>
  </si>
  <si>
    <t>CELEBRAR CONVÊNIO COM O MUNICÍPIO DE JUAZEIRO PARA REFORMA DA UBS NH4</t>
  </si>
  <si>
    <t>CELEBRAR CONVÊNIO COM O MUNICÍPIO DE JUAZEIRO PARA REFORMA DA UBS LAGOA DO SALITRE</t>
  </si>
  <si>
    <t>IMPLANTAÇÃO DE SISTEMA SIMPLIFICADO DE ABASTECIMENTO DE ÁGUA NA LOCALIDADE DE CAMPO FORMOSO (95 KM DA SEDE)</t>
  </si>
  <si>
    <t>CELEBRAR CONVÊNIO COM O MUNICÍPIO DE JUAZEIRO PARA REFORMA DA UBS ANGARI</t>
  </si>
  <si>
    <t>Celebrar Convênio com o Município de Juazeiro para Reforma do Hospital Materno Infantil – HMI</t>
  </si>
  <si>
    <t>Celebrar Convênio com o Município de Juazeiro para Construção da Unidade de Pronto Atendimento - UPA Porte III</t>
  </si>
  <si>
    <t>Celebrar Convênio com o Município de Juazeiro para Construção do Mercado do Peixe na Sede</t>
  </si>
  <si>
    <t>Celebrar Convênio com o Município de Juazeiro para Construção da Feira Livre no Distrito de Maniçoba</t>
  </si>
  <si>
    <t>COMPROMISSO ASSUMIDO EM AGENDA - ASSINA TERMO</t>
  </si>
  <si>
    <t>Construção de 250 Unidades Habitacionais do Residencial Itaberaba Santo Antônio, no âmbito do Programa Minha Casa Minha Vida</t>
  </si>
  <si>
    <t>Elaborar Projeto para a Requalificação do Distrito Industrial de Juazeiro</t>
  </si>
  <si>
    <t>Autoriza Elaboração de Projeto                        (COMPROMISSO DE AGENDA EM SALVADOR)</t>
  </si>
  <si>
    <t>REABILITAÇÃO E MANUTENÇÃO POR 05ANOS NA RODOVIA BA-210, TRECHO:JUAZEIRO (BR_x0002_407) - SOBRADINHO - SENTO SÉ. EXTENSÃO: 190,40 KM</t>
  </si>
  <si>
    <t>CONSTRUÇÃO DANOVA SEDE DO COLÉGIO ESTADUAL DE TEMPO INTEGRAL FLORENTINA ALVES DOS SANTOS (CODEFAS).</t>
  </si>
  <si>
    <t>EQUIPAMENTOS E MOBILIÁRIOS: PARCIALMENTE ENTREGUES, AGUARDANDO CONCLUSÃO DAS OBRAS PARA ENVIO E MONTAGEM DAS POLTRONAS DO TEATRO E CONJUNTOS DO RESTAURANTE ESTUDANTIL.▪ AR CONDICIONADOS: ENTREGUES E INSTALADOS▪ ENERGIZAÇÃO: ENERGIZADA EM 20/02/24▪ ÁGUA: I</t>
  </si>
  <si>
    <t>COMPLEXO POLIESPORTIVO NO GINÁSIO DE ESPORTES ALOÍSIO VIANA</t>
  </si>
  <si>
    <t>AMPLIAÇÃO COM MODERNIZAÇÃO DO COLÉGIO ESTADUAL LOMANTO JÚNIOR</t>
  </si>
  <si>
    <t>SALAS DE AULA EM USO PELOS ESTUDANTES DESDE 19/03/24 E RESTAURANTE DESDE 17/04/24.▪ EQUIPAMENTOS, MOBILIÁRIOS E AR CONDICIONADOS: ENTREGUES E INSTALADOS;▪ ENERGIZAÇÃO: ENERGIZADA EM 02/02/24.▪ PLOTAGENS, GÁS E INTERNET: INSTALADOS▪ ACESSO A ESCOLA: POSSUI</t>
  </si>
  <si>
    <t>NOVA UNIDADE ESCOLAR DE TEMPO INTEGRAL PROFESSOR PAULO JOSÉ DE OLIVEIRA.</t>
  </si>
  <si>
    <t>EM USO PELOS ESTUDANTES DESDE 01/03/24.▪ EQUIPAMENTOS E MOBILIÁRIOS: ENTREGUES E INSTALADOS;▪ AR CONDICIONADOS: INSTALADOS.▪ ENERGIZAÇÃO: ENERGIZADA EM 11/10/23.▪ ÁGUA, PLOTAGEM E INTERNET/WI-FI: INSTALADOS.▪ PLOTAGEM: CONCLUÍDA▪ URBANIZAÇÃO/PAISAGISMO: R</t>
  </si>
  <si>
    <t>PAVIMENTAÇÃO EM TSD COM CAPA SELANTE, TRECHO: ENTRONCAMENTO DA BA.714 (ITAMOTINGA) – PONTAL/JUAZEIRO (60KM DA SEDE)</t>
  </si>
  <si>
    <t>DUPLICAÇÃO E REVESTIMENTO EM CBUQ NA RODOVIA BA.210, TRECHO: RÓTULA DO MERCADO DO PRODUTOR (BR.407) À ROTULA DA AVENIDA SALITRE (BR.122, KM 390,80)EXTENSÃO: 4,8KM.MUNICÍPIOS BENEFICIADOS: JUAZEIRO, CURAÇÁ, SOBRADINHO</t>
  </si>
  <si>
    <t>MODERNIZAÇÃO DO COMPLEXO INTEGRADO DE EDUCAÇÃO BÁSICA, PROFISSIONAL E TECNOLÓGICA DA BAHIA CAMPUS RUI BARBOSA.</t>
  </si>
  <si>
    <t>EM USO DESDE 29/08/23.▪ EQUIPAMENTOS, MOBILIÁRIOS E AR CONDICIONADOS: INSTALADOS;▪ ENERGIZAÇÃO: REALIZADA EM 12/05/23.▪ ACESSO AO COMPLEXO: POSSUI PAVIMENTAÇÃO ASFÁLTICA INFORMAÇÃO COMPLEMENTAR:▪ REFORMA/REQUALIFICAÇÃO DO PRÉDIO EXISTENTE: EM INSTRUÇÃO DO</t>
  </si>
  <si>
    <t>SISTEMA INTEGRADO DE ABASTECIMENTO DE ÁGUA NAS LOCALIDADES VILA SANTA INÊS I,VILA SANTA INÊS II, NÚCLEO HABITACIONAL I, ALTO DA MARAVILHA, VILA BEIRA RIO, SACO DO MEIO, VILA MOCINHA E LAGOA VERDE. POPULAÇÃO BENEFICIADA: CERCA DE 2.230 FAMÍLIAS</t>
  </si>
  <si>
    <t>AMPLIAÇÃO COM MODERNIZAÇÃO DO COLÉGIO DA POLÍCIA MILITAR - CPM ALFREDO VIANNA.</t>
  </si>
  <si>
    <t>EM USO DESDE MAIO/23.▪ EQUIPAMENTOS, MOBILIÁRIOS E AR CONDICIONADOS: INSTALADOS;▪ ENERGIZAÇÃO: ENERGIZADA EM 02/05/23.▪ PLOTAGEM: REALIZADA▪ ACESSO A ESCOLA: POSSUI PAVIMENTAÇÃO ASFÁLTICA INFORMAÇÃO COMPLEMENTAR: REFORMA/REQUALIFICAÇÃO DO PRÉDIO EXISTENTE</t>
  </si>
  <si>
    <t>MODERNIZAÇÃO DO COLÉGIO ESTADUAL DE TEMPO INTEGRAL AGOSTINHO MUNIZ - TABULEIRO.</t>
  </si>
  <si>
    <t>EQUIPAMENTOS EM USO PELOS ESTUDANTES DESDE 19/10/23.▪ EQUIPAMENTOS, MOBILIÁRIOS E AR CONDICIONADOS: INSTALADOS;▪ ENERGIZAÇÃO: REALIZADA EM 29/05/23▪ ACESSO A ESCOLA: POSSUI PAVIMENTAÇÃO ASFÁLTICA INFORMAÇÃO COMPLEMENTAR:AMPLIAÇÃO COM IMPLANTAÇÃO DE 05 SAL</t>
  </si>
  <si>
    <t>MODERNIZAÇÃO DO CENTRO TERRITORIAL DE EDUCAÇÃO PROFISSIONAL - CETEP DO SERTÃO DO SÃO FRANCISCO.</t>
  </si>
  <si>
    <t>EQUIPAMENTOS EM USO PELOS ESTUDANTES DESDE 29/02/24.INFORMAÇÃO COMPLEMENTAR: MODERNIZAÇÃO COM IMPLANTAÇÃO DE RESTAURANTE ESTUDANTIL (200 LUGARES), ADEQUAÇÃO DO AUDITÓRIO EXISTENTE P/ TEATRO, REFORMA/REQUALIFICAÇÃO DO PRÉDIO EXISTENTE:▪ EM ELABORAÇÃO DE PR</t>
  </si>
  <si>
    <t>MODERNIZAÇÃO DO COLÉGIO ESTADUAL DE TEMPO INTEGRAL PEDRO RAYMUNDO MOREIRA RÊGO.</t>
  </si>
  <si>
    <t>ENERGIZAÇÃO: ENERGIZADA EM 15/04/24.▪ EQUIPAMENTOS, MOBILIÁRIOS E AR CONDICIONADOS: ENTREGUES E MONTADOS;▪ ACESSO A ESCOLA: POSSUI PAVIMENTAÇÃO ASFÁLTICA INFORMAÇÃO COMPLEMENTAR: AMPLIAÇÃO COM IMPLANTAÇÃO DE 10 SALAS (02 BLOCOS DE 05 SALAS), E REFORMA/REQ</t>
  </si>
  <si>
    <t>PAVIMENTAÇÃO EM CBUQ, TRECHO: ENTRONCAMENTO DA BA.210 – POVOADO DE RODEADOURO (5KM DA SEDE). EXTENSÃO: 3,15KM</t>
  </si>
  <si>
    <t>ILUMINAÇÃO PÚBLICA DA DUPLICAÇÃO DA BA-210 TRECHO: RÓTULA DO MERCADO DO PRODUTOR (BR-407) À RÓTULA DA AV. SALITRE</t>
  </si>
  <si>
    <t>DELEGACIA ESPECIALIZADA DE ATENDIMENTO À MULHER – DEAM</t>
  </si>
  <si>
    <t>IMPLANTAÇÃO DE SISTEMA INTEGRADO DE ABASTECIMENTO DE ÁGUA NAS LOCALIDADES DE AS LOCALIDADES LAGOA DO MANDACARU, VILA ZÉ NEIDE, MARTINS, LAGOA DO BASTIÃO E CAMPOS (37 KM DA SEDE). POPULAÇÃO BENEFICIADA: 160 HABITANTES</t>
  </si>
  <si>
    <t>PAVIMENTAÇÃO ASFÁLTICA EM CBUQ DE VIAS URBANAS. EXTENSÃO: 2.724,39M²</t>
  </si>
  <si>
    <t>IMPLANTAÇÃO DE SISTEMA SIMPLIFICADO DE ABASTECIMENTO DE ÁGUA NA LOCALIDADE DE CAMPO FORMOSO (95 KM DA SEDE). POPULAÇÃO BENEFICIADA: 48 HABITANTES</t>
  </si>
  <si>
    <t>IMPLANTAÇÃO DE SISTEMA SIMPLIFICADO DE ABASTECIMENTO DE ÁGUA NA LOCALIDADE DE MORRÃO (6 KM DA SEDE).POPULAÇÃO BENEFICIADA: 1.023 HABITANTES</t>
  </si>
  <si>
    <t>REFORMA E AQUISIÇÃO DE EQUIPAMENTOS PARA AGROINDÚSTRIA DE PROCESSAMENTO DE FRUTAS NA COMUNIDADE DE ITAMOTINGA (71 KM DA SEDE). POPULAÇÃO BENEFICIADA: 40 AGRICULTORES FAMILIARES</t>
  </si>
  <si>
    <t>AGUARDANDO COMPLEMENTAÇÃO DOS EQUIPAMENTOS, PREVISÃO DE CONCLUSÃO 30/09/24.ÁGUA E ENERGIA: INSTALADOS</t>
  </si>
  <si>
    <t>VERIFICAR DIVERSAS OBRAS E A ILUMINAÇÃO DA BA-210</t>
  </si>
  <si>
    <t>EQUIPE DA SEINFRA IR A JUAZEIRO NO DIA 20/01/25 VERIFICAR DIVERSAS OBRAS E A ILUMINAÇÃO DA BA-210</t>
  </si>
  <si>
    <t>ABASTECIMENTO DE ÁGUA NAS COMUNIDADES RURAIS DE JUAZEIRO</t>
  </si>
  <si>
    <t>COMPROMISSO DO DIA 08/01/25 JUNTAMENTE COM RUI INCLUIR PAUTA DE ABASTECIMENTO DE ÁGUA NAS COMUNIDADES RURAIS DE JUAZEIRO</t>
  </si>
  <si>
    <t>Construção da Nova Orla de Juazeiro</t>
  </si>
  <si>
    <t xml:space="preserve">	Construção de 250 Unidades Habitacionais do Residencial Itaberaba Santo Antônio, no âmbito do Programa Minha Casa Minha Vida</t>
  </si>
  <si>
    <t>Construção de Pista de Atletismo e Instalação de Grama Sintética no Campo do 3º BEIC</t>
  </si>
  <si>
    <t>Construção da Sede da Companhia Independente de Policiamento Especializado - CIPE/Caatinga</t>
  </si>
  <si>
    <t xml:space="preserve">	Construção da nova sede da 73° Companhia Independente de Polícia Militar - CIPM</t>
  </si>
  <si>
    <t>Construção de 40 unidades habitacionais na Comunidade Barreiro do Vicente , no âmbito do Programa Minha Casa Minha Vida Rural</t>
  </si>
  <si>
    <t>NOVA SEDE DA UNIDADE DO DETRAN NO JUÁ GARDEN SHOPPING, DISTRITO INDUSTRIAL</t>
  </si>
  <si>
    <t>JOAO DOURADO</t>
  </si>
  <si>
    <t>ESTRADA DA DESCOBERTA - UFV - IRECÊ (MUNICÍPIO DENJOÃO DOURADO), EXTENSÃO 19,91 KM</t>
  </si>
  <si>
    <t>Publicar Edital de Licitação para Pavimentação em TSD, trecho: Entroncamento da BA-052 - Estrada da Descoberta - UFV - Irecê (município de João Dourado)</t>
  </si>
  <si>
    <t>SISTEMA DE ABASTECIMENTO NA LOCALIDADE DE LAGOA DO BARRO (10 KM DA SEDE)</t>
  </si>
  <si>
    <t>ASSINATURA DE CONTRATO PARA CONSTRUÇÃO DO RESIDENCIAL JOÃO DOURADO I, COM 100 UNIDADES HABITACIONAIS, NO MUNICÍPIO DE JOÃO DOURADO, NO ÂMBITO DO PROGRAMA MINHA CASA MINHA VIDA – ENTIDADES</t>
  </si>
  <si>
    <t>Construção do Mercado Municipal (Feira Livre)</t>
  </si>
  <si>
    <t>COMPROMISSO ASSUMIDO EM AGENDA - Autoriza Elaboração de Projeto</t>
  </si>
  <si>
    <t>MODERNIZAÇÃO DO COLÉGIO ESTADUAL IDALINA DA SILVA DOURADO.</t>
  </si>
  <si>
    <t>OS ESTUDANTES ESTÃO UTILIZANDO OS NOVOS ESPAÇOS DESDE 17/04/23</t>
  </si>
  <si>
    <t>PAVIMENTAÇÃO ASFÁLTICA EM TSD NO BAIRRO BOA VISTA E LOTEAMENTO JUDITE ALVES. EXTENSÃO: 17.851,60M²</t>
  </si>
  <si>
    <t>IMPLANTAÇÃO DE SISTEMA DE ABASTECIMENTO NA LOCALIDADE DE LAGOA DO BARRO (10KM DA SEDE). POPULAÇÃO BENEFICIADA: 89 HABITANTES</t>
  </si>
  <si>
    <t>Reforma do Centro de Educação do Fundamental II Maria Eleonora Cajahyba</t>
  </si>
  <si>
    <t>Construção de uma Unidade Básica de Saúde no
Município de Jitaúna/BA</t>
  </si>
  <si>
    <t>SOLICITAÇÃO DE IMPLANTAÇÃO DE PASSAGEM MOLHADA COM PAVIMENTAÇÃO NO MUNICÍPIO DE JITAÚNA/BA.</t>
  </si>
  <si>
    <t>PAVIMENTAÇÃO EM PARALELEPÍPEDO DAS RUAS A, B, C, D, E, F E G NO BAIRRO DE MUNIZ</t>
  </si>
  <si>
    <t>Celebrar Convênio com o Município de Jitaúna para Implantação da Unidade de Beneficiamento de Mandioca no Povoado Torre</t>
  </si>
  <si>
    <t>DEFLAGRAR O PROCESSO LICITATÓRIO PARA PAVIMENTAÇÃO EM CBUQ NA RODOVIA BA.549, TRECHO: ENTRONCAMENTO BR.330/BAIXA ALEGRE (JITAÚNA) - SANTA TEREZINHA (JITAÚNA) - ITAIBÓ (JEQUIÉ)/CÓRREGO DE PEDRAS (IPIÁU) – APUAREMA.</t>
  </si>
  <si>
    <t>COMPROMISSO ASSUMIDO EM AGENDA DO DIA 14/06/25 - AUTORIZA DEFLAGRAR PROCESSO LICITATÓRIO.</t>
  </si>
  <si>
    <t>Celebrar Convênio com o Município de Jitaúna para Construção de 50 Unidades Habitacionais no Bairro Gilberto Lopes, na Sede</t>
  </si>
  <si>
    <t>CONTRATAR A EXECUÇÃO DAS OBRAS DE EXTENSÃO DE REDE PARA ATENDER PONTOS DE ILUMINAÇÃO PÚBLICA, TRECHO:  SEDE - VILA TEMÃO.</t>
  </si>
  <si>
    <t>COMPROMISSO ASSUMIDO EM AGENDA DO DIA 13/06/24- ASSINA AUTORIZAÇÃO</t>
  </si>
  <si>
    <t>Implantação do Sistema Simplificado de Abastecimento de Água na localidade de Peneiras (08 km da sede)</t>
  </si>
  <si>
    <t>Elaboração de Projeto de Ampliação e Melhorias do Sistema de Abastecimento de Água de Jitaúna</t>
  </si>
  <si>
    <t>Construção de Booster na localidade de Barra Avenida</t>
  </si>
  <si>
    <t>CONSTRUÇÃO DA PRAÇA DA BARRAGEM</t>
  </si>
  <si>
    <t>AGUARDANDO INFORMAÇÃO DO ORGÃO 05/01, REENVIADO EMAIL SOLICITANDO INFORMAÇÕES EM 18/01/2024</t>
  </si>
  <si>
    <t>PAVIMENTAÇÃO EM PARALELO NAS RUAS A, B, C E D DO DISTRITO DE SANTA TEREZINHA</t>
  </si>
  <si>
    <t>COBERTURA DA FEIRA LIVRE GILBERTO LOPES DOS SANTOS</t>
  </si>
  <si>
    <t>Jiquiriçá</t>
  </si>
  <si>
    <t>Implantação do Conecta Bahia na sede do município Jiquiriçá, com kit instalado na Praça Dom Florêncio, Praça do Loteamento Pindoba e Praça Largo dos Prazeres</t>
  </si>
  <si>
    <t>JIQUIRIÇÁ</t>
  </si>
  <si>
    <t>MELHORIAS NA ESTAÇÃO DE TRATAMENTO DE ESGOTO DE JIQUIRIÇÁ</t>
  </si>
  <si>
    <t>NOVA UNIDADE CONJUGADA DA DELEGACIA TERRITORIAL - DT E PELOTÃO DA POLÍCIA MILITAR DE JIQUIRIÇÁ</t>
  </si>
  <si>
    <t>PAVIMENTAÇÃO EM PARALELEPÍPEDO COM DRENAGEM SUPERFICIAL NO LOTEAMENTO POPULAR NASCIMENTO, TRECHO DAS CASAS NOVAS NAS RUAS PRINCIPAL, I, II, II, IV, V, VI, VII, VIII E IX, MUNICÍPIO DE JIQUIRIÇÁ/BA</t>
  </si>
  <si>
    <t>PAVIMENTAÇÃO EM PARALELEPÍPEDOS COM DRENAGEM PROFUNDA NA MADEIRA DA PINDOBA, LOCALIZADA NO MUNICÍPIO DE JIQUIRIÇÁ, BAHIA</t>
  </si>
  <si>
    <t>PAVIMENTAÇÃO EM INTERTRAVADO COM DRENAGEM PROFUNDA DA
TRAVESSA CORONEL VICENTE DE JESUS - ACESSO A UBS E HOSPITAL, NO MUNICÍPIO DE JIQUIRIÇÁ-BA</t>
  </si>
  <si>
    <t xml:space="preserve">REVITALIZAÇÃO DA PRAÇA BEIRA RIO </t>
  </si>
  <si>
    <t>CONVÊNIO PARA CONSTRUÇÃO DE CRECHE DE 8 SALAS</t>
  </si>
  <si>
    <t>Nova Sede do Colégio Estadual de Tempo Integral José Malta Maia(31ª Unidade na Bahia)</t>
  </si>
  <si>
    <t>IMPLANTAÇÃO DE SISTEMA DE ESGOTAMENTO SANITÁRIO NO LOTEAMENTO PINDOBA E LORENA NA SEDE</t>
  </si>
  <si>
    <t>Autoriza a SDR/CAR celebrar convênio com o município de Jiquiriçá para Implantação de Projeto de Apoio à Produção com Construção de Unidade de Processamento de Farinha e Fécula de Mandioca</t>
  </si>
  <si>
    <t>Celebrar Convênio com Município de Jiquiriçá para Pavimentação em Paralelepípedo com Drenagem Superficial no Loteamento Popular Nascimento, trecho das 109 Unidades Habitacionais</t>
  </si>
  <si>
    <t>Celebrar Convênio com Município de Jiquiriçá para Pavimentação em Intertravado do Acesso a Unidade Básica de Saúde e Hospital Municipal na Travessa Coronel Vicente de Jesus</t>
  </si>
  <si>
    <t>Celebrar Convênio com Município de Jiquiriçá para Revitalização e Pavimentação com Drenagem na Ladeira da Pindoba, na Sede</t>
  </si>
  <si>
    <t>Elaboração do Projeto Básico pela equipe da Conder para obras de Contenção de Encosta na Rua das Malvinas, no Município de Jiquiriçá</t>
  </si>
  <si>
    <t>Autoriza Elaboração de Projeto (COMPROMISSO DE AGENDA EM SALVADOR)</t>
  </si>
  <si>
    <t>NOVA SEDE DO COLÉGIO ESTADUAL DE TEMPO INTEGRAL JOSÉ MALTA MAIA. SERVIÇOS: CONSTRUÇÃO DE NOVA SEDE COM 12 SALAS DE AULA, 04 LABORATÓRIOS (01 DE LÍNGUAS 01 INFORMÁTICA, 02 DE CIÊNCIAS), 02 SALAS MULTIFUNCIONAIS (01 SALA DE ATENDIMENTO EDUCACIONAL E 01 SALA</t>
  </si>
  <si>
    <t>CONCLUÍDA EM 10/10/23.</t>
  </si>
  <si>
    <t>CONSTRUÇÃO DE 108 UNIDADES HABITACIONAIS NO LOTEAMENTO NASCIMENTO, NA SEDE, ATRAVÉS DO PROGRAMA: BAHIA, MINHA CASA. EXTENSÃO: 3.962,52 M² DE ÁREA CONSTRUÍDA.DETALHAMENTO: SERVIÇOS DE INFRAESTRUTURA, SUPERESTRUTURA, PAREDES, VEDAÇÕES, ESQUADRIAS, COBERTURA</t>
  </si>
  <si>
    <t>PREFEITURA INFORMA QUE A OBRA ESTÁ EM ANDAMENTO COM 96% DE EXECUÇÃO, PREVISÃO DE CONCLUSÃO 05/05/24.PEDINDO REPROGRAMAÇÃO PARA CONSTRUÇÃO DE MAIS 02 CASAS (SOBRA DE RECURSO - PRECISAR PUBLICAR).JONIVAL JÁ TRATOU COM TRINDADE PARA LIBERAR</t>
  </si>
  <si>
    <t>REFORMA E AMPLIAÇÃO DO HOSPITAL E MATERNIDADE JÚLIA MAIA.DETALHAMENTO: SERVIÇOS PRELIMINARES, INFRAESTRUTURA E SUPERESTRUTURA, IMPERMEABILIZAÇÃO E ALVENARIA, COBERTURA, REVESTIMENTO, ASSENTAMENTO DE PISO INTERNO E EXTERNO, RAMPAS, ESCADAS E ACESSOS</t>
  </si>
  <si>
    <t>PREFEITURA INFORMA QUE A OBRA FOI RELICITADA E RETOMADA EM 19/01/24.</t>
  </si>
  <si>
    <t>IMPLANTAÇÃO DE SISTEMA DE ESGOTAMENTO SANITÁRIO NO LOTEAMENTO PINDOBA E LORENA NA SEDE. LIGAÇÕES DE ESGOTO: 405 UNIDADES</t>
  </si>
  <si>
    <t>SISTEMA EM OPERAÇÃO, CONCLUÍDO EM 30/09/23. ENTREGUE PELO GOVERNADOR EM 28/10/23.</t>
  </si>
  <si>
    <t>PAVIMENTAÇÃO EM PARALELEPÍPEDO NO LOTEAMENTO POPULAR LORENA TEIXEIRA MAIA NA SEDE.DETALHAMENTO: PAVIMENTAÇÃO EM PARALELEPÍPEDOS, SERVIÇO DE DRENAGEM, MEIOS-FIOS, PASSEIO. S, RAMPAS, SINALIZAÇÃO VERTICAL. EXTENSÃO: 11.817,46M²</t>
  </si>
  <si>
    <t>CONCLUÍDA EM 30/05/23. DADO POR ENTREGUE PELO GOVERNADOR EM 28/10/23.</t>
  </si>
  <si>
    <t>PAVIMENTAÇÃO EM PARALELEPÍPEDO E INTERTRAVADO EM 10 RUAS DO LOTEAMENTO NASCIMENTO, NA SEDE. EXTENSÃO: 9.882,13 M². DETALHAMENTO: PAVIMENTAÇÃO EM PARALELEPÍPEDO NAS RUAS 01, 02, 03, 09 E 10 E PAVIMENTAÇÃO EM INTERTRAVADO DAS RUAS 04, 05, 06, 07 E 08.</t>
  </si>
  <si>
    <t>CONCLUÍDA EM 03/09/23. DADO POR ENTREGUE PELO GOVERNADOR EM 28/10/23.</t>
  </si>
  <si>
    <t>CONSTRUÇÃO DE ARENINHA SOCIETY COM INSTALAÇÃO DE GRAMA SINTÉTICA NO LOTEAMENTO ALÉM DO HORIZONTE</t>
  </si>
  <si>
    <t>EM ANDAMENTO COM 94% DE EXECUÇÃO, PREVISÃO DE CONCLUSÃO 30/04/24, DEVIDO ÀS FORTES CHUVAS. GRAMA SINTÉTICA INSTALADA.</t>
  </si>
  <si>
    <t>CONSTRUÇÃO DA PRAÇA DA PINDOBA, NA SEDE.ÁREA DE INTERVENÇÃO: 1.527,82M²</t>
  </si>
  <si>
    <t>EM ANDAMENTO COM 79,60% DE EXECUÇÃO, PREVISÃO DE CONCLUSÃO 30/04/24. PROPOSTA DE ADITIVO EM TRÂMITE.</t>
  </si>
  <si>
    <t>CONSTRUÇÃO DE UNIDADE DE PROCESSAMENTO DE FARINHA E FÉCULA DE MANDIOCA (SERRARIA II). DETALHAMENTO: O EMPREENDIMENTO VISA BENEFICIAR A COMUNIDADE ATRAVÉS DA OTIMIZAÇÃO DA PRODUÇÃO DE FARINHA DE MANDIOCA E DERIVADOS A FIM DE INSERI-LOS NOS MERCADOS INSTITU</t>
  </si>
  <si>
    <t>PREFEITURA INFORMA QUE O EDITAL FOI PUBLICADO EM 29/02/24, COM ABERTURA DAS PROPOSTAS PROGRAMADA PARA 27/03/24.</t>
  </si>
  <si>
    <t>IMPLANTAÇÃO DE SISTEMA INTEGRADO DE ABASTECIMENTO DE ÁGUA NAS LOCALIDADES DE SÍTIO DO MEIO, ARREPENDIDO, SÃO BENTO E COVA DA ONÇA (500M DA SEDE). DISTRIBUIÇÃO: 7.746 M.</t>
  </si>
  <si>
    <t>SISTEMA EM OPERAÇÃO, CONCLUÍDO EM 30/11/23</t>
  </si>
  <si>
    <t>IMPLANTAÇÃO DE SISTEMA SIMPLIFICADO DE ABASTECIMENTO DE ÁGUA NA LOCALIDADE DE CANTO ESCURO (6,5 KM DA SEDE). DISTRIBUIÇÃO: 7482 M.</t>
  </si>
  <si>
    <t>EM ANDAMENTO COM 95% DE EXECUÇÃO, PREVISÃO DE CONCLUSÃO 30/08/24.</t>
  </si>
  <si>
    <t>IMPLEMENTAÇÃO DE COZINHA COMUNITÁRIA PARA AS COMUNIDADES DE CORTE PEIXOTO E BOM JESUS (19 KM DA SEDE). PROPONENTE: ASSOCIAÇÃO DOS MORADORES DE CORTES PEIXOTO E BOM JESUS DETALHAMENTO: IMPLEMENTAÇÃO DE COZINHA PARA PRODUÇÃO DE SEQUILHOS, BOLOS, TAPIOCAS E</t>
  </si>
  <si>
    <t>EM ANDAMENTO COM 95% DE EXECUÇÃO, PREVISÃO DE CONCLUSÃO 30/04/24.VER COM JEANDRO PARA MARCAR ENTREGA.</t>
  </si>
  <si>
    <t>ELABORAÇÃO DE PROJETO PARA AMPLIAÇÃO E MELHORIAS DO SIAA DE JIQUIRIÇÁ - MUTUÍPE</t>
  </si>
  <si>
    <t>PROJETO EM ELABORAÇÃO COM 60% DE EXECUÇÃO, PREVISÃO DE CONCLUSÃO 30/04/24. INÍCIO DA OBRA PREVISTO PARA O 2º SEMESTRE DE 2024.SE ESTIVER COM O PROJETO PRONTO O GOVERNADOR PODERÁ ANUNCIAR</t>
  </si>
  <si>
    <t>CONSTRUÇÃO DE UNIDADE BÁSICA DE SAÚDE (UBS) NA SEDE</t>
  </si>
  <si>
    <t>PREFEITURA INFORMA QUE A OBRA FOI CONCLUÍDA E INAUGURADA EM 11/07/23.</t>
  </si>
  <si>
    <t>JEREMOABO</t>
  </si>
  <si>
    <t>Reforma e Ampliação do Hospital Geral</t>
  </si>
  <si>
    <t>Projeto de Construção do Mercado Municipal</t>
  </si>
  <si>
    <t>Revitalização da Praça do Frescão na Sede do Município de Jeremoabo</t>
  </si>
  <si>
    <t>PAVIMENTAÇÃO EM PARALELO NO POVOADO ÁGUA BRANCA</t>
  </si>
  <si>
    <t>PAVIMENTAÇÃO EM PARALELEPÍPEDO NAS RUAS A, B, C, D e RUA DO RIO VERMELHO NO LOTEAMENTO VICENTE PAULA COSTA NO MUNICIPIO DE JEREMOABO</t>
  </si>
  <si>
    <t>IMPLANTAÇÃO DO SISTEMA DE ILUMINAÇÃO EM LED PARA O ESTÁDIO</t>
  </si>
  <si>
    <t>PAVIMENTAÇÃO DA ENTRADA DO POVOADO BREJO GRANDE</t>
  </si>
  <si>
    <t>REQUALIFICAÇÃO DO  PONTO TURÍSTICO FONTE DA TAPERA (BICA D ÁGUA)</t>
  </si>
  <si>
    <t>Aquisição de mobiliário escolar para o Colégio Municipal São João Batista.</t>
  </si>
  <si>
    <t>CONSTRUÇÃO DE NOVA UNIDADE ESCOLAR DE TEMPO INTEGRAL CENTRO TERRITORIAL DE EDUCAÇÃO PROFISSIONAL RASO DA CATARINA.</t>
  </si>
  <si>
    <t>UNEB QUER ESPAÇO - PRÉDIO PARA EDUCAÇÃO PROFISSIONAL.VERIFICAR SE MÓVEIS JÁ FOPI RESOLVIDO.PREVISÃO DE CONCLUSÃO MEADOS DE MAIO</t>
  </si>
  <si>
    <t>IMPLANTAÇÃO DO SISTEMA DE ESGOTAMENTO SANITÁRIO (SES) DE JEREMOABO</t>
  </si>
  <si>
    <t>VER COM A EMBASA PARA SEGURAR COBRANÇAS DE TAZAS POR CONTA DO PROCESSO ELEITORAL.</t>
  </si>
  <si>
    <t>PAVIMENTAÇÃO ASFÁLTICA E URBANIZAÇÃO NA AVENIDA SÃO JOSÉ, NA SEDE. EXTENSÃO: 53.217,89 M²</t>
  </si>
  <si>
    <t>EM JANEIRO TINHA APENAS 30% DA OBRA E JÁ RECEBEU 68% DO RECURSO, PRECISA AGILIZAR.GOVERNADOR SOLICITA A IDA DO PREFEITO A CONDER PARA AJUSTAR TUDO PARA FINALIZAÇÃO DA OBRAS. TRINDADE ATENDER</t>
  </si>
  <si>
    <t>REFORMA DO COLÉGIO MUNICIPAL SÃO JOÃO BATISTA.</t>
  </si>
  <si>
    <t>INVESTIMENTO ESTIMADO: R$ 3.000.000,00</t>
  </si>
  <si>
    <t>IMPLANTAÇÃO DE SISTEMA INTEGRADO DE ABASTECIMENTO DE ÁGUA NAS LOCALIDADES DE RIACHO DE SÃO JOSÉ, SÍTIO VELHO, FEIRA NOVA E BOA SORTE (19 KM DA SEDE)</t>
  </si>
  <si>
    <t>O POÇO FICA NA COMUNIDADE DO CARITÁ E NENHUMA COMUNIDADE TEM ÁGUA POTÁVEL. LIBERAR O AUTORIZO DO INEMA. COELBA PRECISA RESOLVER A ENERGIA EM CARITÁ . ACRESCENTAR CASCALHEIRA</t>
  </si>
  <si>
    <t>CONSTRUIR A CENTRAL DAS ÁGUAS EM LOCALIDADES DE MONTE ALEGRE, SANTANA E LAGOA DE BAIXO</t>
  </si>
  <si>
    <t>MUNICÍPIO TRAÇAR UM PLANO PARA TRATAR DOS PONTOS CRÍTICOS DE ABASTECIMENTO DE ÁGUA NO MUNICÍPIO E APRESENTAR À SIHS/CERB/EMBASA</t>
  </si>
  <si>
    <t>PAVIMENTAÇÃO ASFÁLTICA DA RUA BARÃO DE JEREMOABO NA ENTRADA DA CIDADE. EXTENSÃO: 7.667,78M²</t>
  </si>
  <si>
    <t>PREFEITURA PRECISA FAZER PRESTAÇÃO DE CONTAS. TODO REPASSE JÁ FOI FEITO PELA CONDER</t>
  </si>
  <si>
    <t>IMPLANTAÇÃO DE SISTEMA SIMPLIFICADO DE ABASTECIMENTO DE ÁGUA NA LOCALIDADE DE CARNAUBINHA (30KM DA SEDE)</t>
  </si>
  <si>
    <t>REFORMA DA UNIDADE DE BENEFICIAMENTO DE MEL NA COMUNIDADE DE BAIXA DOS QUELÉS (29KMD A SEDE).PROPONENTE: ASSOCIAÇÃO DE AGRICULTORES FAMILIARES REMANESCENTES DE QUILOMBOS DAS COMUNIDADES DE BAIXA DA LAGOA, OLHOS D’ÁGUA</t>
  </si>
  <si>
    <t>SOLICITA ENTREPOSTO DO MEL NO ASSENTAMENTO CARITÁ (MARGEANDO A BR 110)</t>
  </si>
  <si>
    <t>CAR RECEPCIONAR DEMANDAS, ANALISAR E APRESENTAR AO GABINETE DO GOVERNADOR. MUNICÍPIO AGENDAR COM CAR E SEAGRI ANALISAR DEMANDAS DA PRODUÇÃO DE MEL NO MUNICÍPIO</t>
  </si>
  <si>
    <t>CONSTRUÇÃO DE SISTEMA SIMPLIFICADO DE ABASTECIMENTO DE ÁGUA NA LOCALIDADE DE TAPERA</t>
  </si>
  <si>
    <t>INVESTIMENTO ESTIMADO: R$ 300.000,00</t>
  </si>
  <si>
    <t>EXTENSÃO DE REDE DE ABASTECIMENTO DE ÁGUA DE PARA ATENDER A LOCALIDADE LAGOA DO MEL</t>
  </si>
  <si>
    <t>SE PRECISAR DE EXTENSÃO, VER QUANTIDADE DE CANOS. TRAZER OFÍCIOS.</t>
  </si>
  <si>
    <t>EXTENSÃO DE REDE DE ABASTECIMENTO DE ÁGUA DE PARA ATENDER A LOCALIDADE BARRA NOVA. 1.871,00 METROS DE REDE DE DISTRIBUIÇÃO</t>
  </si>
  <si>
    <t>Pavimentação de Acesso à nova Sede do Centro Territorial de Educação Profissional Raso da Catarina (22km da Sede)</t>
  </si>
  <si>
    <t>Pavimentação em TSD do acesso à BR.110 em Jeremoabo, no âmbito do Programa Bahia em Movimento</t>
  </si>
  <si>
    <t>Construção de Unidade Básica de Saúde - (UBS) no Povoado Brejo Grande (30km da Sede)</t>
  </si>
  <si>
    <t>Sistema de Abastecimento de Água nas Localidades de Riacho de São José, Sítio Velho, Feira Nova e Boa Sorte (19km da Sede)</t>
  </si>
  <si>
    <t>Sistema Simplificado de Abastecimento de Água nas localidades de Monte Alegre, Caiçara e Caracol (22km da Sede)</t>
  </si>
  <si>
    <t>Sistema Simplificado de Abastecimento de Água na localidade de Raso do Araticum (22km da Sede)</t>
  </si>
  <si>
    <t>Ampliação de Sistema de Abastecimento de Água beneficiando as localidades de Coronel e Pau de Colher</t>
  </si>
  <si>
    <t>Implantação de um Sistema Fotovoltaico no SAA  Cabeça de Boi</t>
  </si>
  <si>
    <t>Ampliação de Sistema Integrado de Abastecimento de Água, beneficiando a localidade as localidades de Araticum e Malhada Vermelha</t>
  </si>
  <si>
    <t>Execução de Obras para Melhorias Operacionais da Estação de Tratamento de Esgoto (ETE)</t>
  </si>
  <si>
    <t>Adensamento de ramais, rede coletora e melhorias das EEE’s de esgoto SES</t>
  </si>
  <si>
    <t>Extensão de Rede de Abastecimento de Água de para atender a localidade Lagoa do Mel</t>
  </si>
  <si>
    <t>Extensão de Rede de Abastecimento de Água de para atender a localidade Barra Nova</t>
  </si>
  <si>
    <t>JEQUIE</t>
  </si>
  <si>
    <t>Celebrar Convênio com Município para Requalificação do entorno do Aeroporto Vicente Grilo</t>
  </si>
  <si>
    <t>Autorizo Contratação da Obra Implantação do Sistema de Esgotamento Sanitário no Loteamento Zimbrunes/ Itaigara e Melhorias e Ampliação da ETE Jequié</t>
  </si>
  <si>
    <t>Ampliação do Sistema de Abastecimento de Água de Jequié - 1ª Etapa</t>
  </si>
  <si>
    <t>NOVA SEDE DO COLÉGIO ESTADUAL DE TEMPO INTEGRAL LUÍS NAVARRO DE BRITO (77ª UNIDADE NA BAHIA)</t>
  </si>
  <si>
    <t>Elaboração de Projeto para Pavimentação em CBUQ da Rodovia BA.558, trecho: Aiquara – Distrito de Itajurú (Jequié)</t>
  </si>
  <si>
    <t>Implantação da Hemodinâmica, Reforma e Adequação da Recepção Principal, Ultrassom e Enfermarias e Ampliação do Ambulatório e do Centro de Estudos do Hospital Geral Prado Valadares – HGPV</t>
  </si>
  <si>
    <t>Visita</t>
  </si>
  <si>
    <t>AMPLIAÇÃO COM MODERNIZAÇÃO DO COLÉGIO ESTADUAL DE TEMPO INTEGRAL DE JEQUIÉ</t>
  </si>
  <si>
    <t>SISTEMA DE ESGOTAMENTO SANITÁRIO (SES) NOS LOTEAMENTOS VILA AEROPORTO E VILA VITÓRIA</t>
  </si>
  <si>
    <t>CELEBRAR CONVÊNIO COM MUNICÍPIO DE JEQUIÉ PARA CONSTRUÇÃO E REQUALIFICAÇÃO DO PONTO DE ÔNIBUS E SEU ENTORNO, REQUALIFICAÇÃO DOS BOXES, PRAÇA, PASSEIOS E ESTACIONAMENTO DO CENTRO DE ABASTECIMENTO VICENTE GRILO – CEAVIG</t>
  </si>
  <si>
    <t>Autoriza Início das obras de Ampliação do Sistema de Abastecimento de Água de Jequié para atendimento à localidade de Poço Dantas</t>
  </si>
  <si>
    <t>Autoriza Início das obras de Extensão de Rede de Esgotamento Sanitário em Diversas Ruas da Sede</t>
  </si>
  <si>
    <t>Deflagrar Processo Licitatório para Extensão de Rede para Atendimento ao Povoado de Salgado, no município de Jequié</t>
  </si>
  <si>
    <t>Pavimentação em CBUQ acesso a rodovia, trecho 01 : BR-116 – Sol Nascente (2,8 km) , trecho 02 : Acesso ao IFBA e UFSB (800 m)  Contemplado pelo Programa Bahia em Movimento</t>
  </si>
  <si>
    <t>Deflagrar Processo Licitatório para Pavimentação no acesso ao Colégio Estadual de Tempo Integral Luísa Mahim</t>
  </si>
  <si>
    <t>CELEBRAR CONVÊNIO COM O MUNICÍPIO DE JEQUIÉ PARA CONSTRUÇÃO DE UNIDADE BÁSICA DE SAÚDE TIPO I, NO LOTEAMENTO JARDIM TROPICAL</t>
  </si>
  <si>
    <t>NOVA SEDE DA DELEGACIA REPRESSÃO A FURTOS E ROUBOS – DRFR, NA SEDE</t>
  </si>
  <si>
    <t>Deflagrar Processo Licitatório para Pavimentação no acesso ao Colégio Estadual de Tempo Integral Professora Faraildes Santos</t>
  </si>
  <si>
    <t>CELEBRAR CONVÊNIO COM O MUNICÍPIO DE JEQUIÉ VISANDO A INSTALAÇÃO DO SISTEMA DE ENERGIA SOLAR PARA O FUNCIONAMENTO DAS BOMBAS DE ÁGUA QUE ALIMENTAM OS SISTEMAS DE CULTIVO NO PERÍMETRO IRRIGADO FAZENDA VELHA</t>
  </si>
  <si>
    <t>CONSTRUÇÃO E REQUALIFICAÇÃO DO PONTO DE ÔNIBUS E SEU ENTORNO, REQUALIFICAÇÃO DOS BOXES, PRAÇA, PASSEIOS E ESTACIONAMENTO DO CENTRO DE ABASTECIMENTO VICENTE GRILO – CEAVIG.</t>
  </si>
  <si>
    <t>Praça Loteamento Mirassol, no Bairro do Tropical - Jequiezinho</t>
  </si>
  <si>
    <t>REQUALIFICAÇÃO DA PRAÇA NA RUA P, NO BAIRRO URBIS VI</t>
  </si>
  <si>
    <t>Construção do Sistema Simplificado de Abastecimento de Água das localidades de Oriente Novo (48 km da sede)</t>
  </si>
  <si>
    <t>Elaborar Projeto para Pavimentação em TSD, Trecho: Entroncamento da BA-026 – Largo Resources (Vanádio) – Povoado de Porto Alegre (Maracás)</t>
  </si>
  <si>
    <t>CONCLUIR OBRA DO RESTAURANTE ESCOLAR</t>
  </si>
  <si>
    <t>ELABORAR PROJETO PARA DRENAGEM EXTERNA DO AERÓDROMO DE JEQUIÉ.</t>
  </si>
  <si>
    <t>Celebrar Convênio com Município de Jequié para Construção de um Centro de Educação Infantil, Tipo 01, padrão FNDE, na Comunidade Quilombola do Barro Preto</t>
  </si>
  <si>
    <t>Adotar as providências para Cessão de Uso do Antigo Prédio do Colégio Estadual Luiz Navarro de Brito, com área total de 1.772,55m², destinado à Instalação de um Novo Campus Provisório da Universidade Federal do Sul da Bahia (UFSB)</t>
  </si>
  <si>
    <t>IMPLANTAÇÃO DO SISTEMA DE ESGOTAMENTO SANITÁRIO NO LOTEAMENTO ZIMBRUNES / ITAIGARA E MELHORIAS E AMPLIAÇÃO DA ETE</t>
  </si>
  <si>
    <t>OBRA EM ANDAMENTO COM PREVISÃO DE CONCLUSÃO EM 30/06/2026</t>
  </si>
  <si>
    <t>OBRA SE ARRASTANDO DESDE 2016 DRENAGEM NO BAIRRO DE SÃO JUDAS</t>
  </si>
  <si>
    <t>CONDER AJUSTAR TODAS AS DEMANDAS E APRESENTAR UM RELATÓRIO PARA O GABINETE DO GOVERNADOR</t>
  </si>
  <si>
    <t>CONSTRUÇÃO DE USINA SOLAR PARA SISTEMAS DE CULTIVO PRODUTIVO NO PERÍMETRO IRRIGADO DA LOCALIDADE DE FAZENDA VELHA NO MUNICÍPIO DE JÉQUIE.</t>
  </si>
  <si>
    <t>AUTORIZADO A CELEBRAÇÃO DE CONVÊNIO PUBLICAÇÃO NO DIÁRIO OFICIAL PREVISTA PARA O DIA 15/04/2025 E ATÉ JULHO 2025 IMPLANTAR A USINA.</t>
  </si>
  <si>
    <t>REFORMA DO ESTÁDIO JOAQUIM ROMÃO (ARQUIBANCADA, VESTIÁRIO, ILUMINAÇÃO EM LED) 95% DE OBRA CONCLUÍDA PREVISÃO DE ENTREGA EM FEVEREIRO DE 2025, ARENINHA MUNICÍPIO COM MAIOR CAPTAÇÃO DE RECURSOS DO MAIS ATLETAS</t>
  </si>
  <si>
    <t>SUDESB REUNIR-SE COM MUNICÍPIO PARA TRAÇAR UM PLANO DE AÇÃO E APRESENTAR AO GOVERNADOR</t>
  </si>
  <si>
    <t>PROJETO DE IRRIGAÇÃO NA BARRAGEM DE PEDRAS (MANOEL VITORINO, IRAMAIA E JEQUIÉ)</t>
  </si>
  <si>
    <t>CAR REALIZAR VISITA AO MUNICÍPIO VERIFICAR OS DISTRITOS, OS MERCADOS PARA TRAÇAR UM PLANO DE AÇÃO</t>
  </si>
  <si>
    <t>CONSTRUÇÃO DE BARRAGEM DE TERRA NA COMUNIDADE DE SANTA CLARA</t>
  </si>
  <si>
    <t>OBRAS LICITADAS DAS PAVIMENTAÇÕES (BEIRA RIO, LOMANTO JÚNIOR, MANDACARU, LANDULFO CARIBÉ)</t>
  </si>
  <si>
    <t>MUNICÍPIO ELABORAR E APRESENTAR O PROJETO PARA A SEINFRA ANALISAR E APRESENTAR AO GABINETE DO GOVERNADOR</t>
  </si>
  <si>
    <t>ELABORAÇÃO DE PROJETO PARA PAVIMENTAÇÃO EM CBUQ DA RODOVIA BA-549, TRECHO ENTRONCAMENTO DA BR-330 (BAIXA GRANDE – ITAIBÓ)</t>
  </si>
  <si>
    <t>SEINFRA ELABORAR O PROJETO E APRESENTAR AO GABINETE DO GOVERNADOR</t>
  </si>
  <si>
    <t>DUPLICAÇÃO DA AVENIDA OCTÁVIO MANGABEIRA</t>
  </si>
  <si>
    <t>AUTORIZADO EM PALCO NO DIA 11/04/2025</t>
  </si>
  <si>
    <t>REFORMA CIVIL E ELÉTRICA DO CENTRO ESTADUAL DE EDUCAÇÃO PROFISSIONAL EM GESTÃO E TECNOLOGIA DA INFORMAÇÃO RÉGIS PACHECO</t>
  </si>
  <si>
    <t>REFORMA CIVIL E ELÉTRICA DO COLÉGIO ESTADUAL DOUTOR MILTON SANTOS – COMUNIDADE QUILOMBOLA</t>
  </si>
  <si>
    <t>REFORMA CIVIL E ELÉTRICA DO COLÉGIO ESTADUAL PAULO FREIRE</t>
  </si>
  <si>
    <t>MODERNIZAÇÃO DO COLÉGIO ESTADUAL DE TEMPO INTEGRAL LUÍSA MAHIM</t>
  </si>
  <si>
    <t>MODERNIZAÇÃO DO COMPLEXO INTEGRADO DE EDUCAÇÃO BÁSICA, PROFISSIONAL E TECNOLÓGICA DE JEQUIÉ - ETAPA 1</t>
  </si>
  <si>
    <t>MODERNIZAÇÃO DO COLÉGIO ESTADUAL PROFESSORA FARAILDES SANTOS</t>
  </si>
  <si>
    <t>AMPLIAÇÃO DO COLÉGIO DA POLÍCIA MILITAR - CPM PROFESSOR POETA LUÍS NEVES COTRIM</t>
  </si>
  <si>
    <t>REFORMA CIVIL DO COMPLEXO POLIESPORTIVO EDUCACIONAL ANÍBAL BRITO DE JEQUIÉ</t>
  </si>
  <si>
    <t>PAVIMENTAÇÃO ASFÁLTICA EM CBUQ DOS ACESSOS À BR-330, TRECHO: LIGAÇÃO DA AV.FRANZ GEDEON, BEIRA RIO E LANDULFO CARIBÉ</t>
  </si>
  <si>
    <t>CONSTRUÇÃO DO SISTEMA SIMPLIFICADO DE ABASTECIMENTO DE ÁGUA DA LOCALIDADE DE ORIENTE NOVO (48KM DA SEDE)</t>
  </si>
  <si>
    <t>SISTEMA INTEGRADO DE ABASTECIMENTO DE ÁGUA DAS LOCALIDADES DE SANTA CLARA E SANTA RITA (06KM DA SEDE)</t>
  </si>
  <si>
    <t>CONSTRUÇÃO DE COZINHA INDUSTRIAL NO COMPLEXO DO CONJUNTO PENAL DE JEQUIÉ</t>
  </si>
  <si>
    <t>R$            1.681,527,37</t>
  </si>
  <si>
    <t>JANDAIRA</t>
  </si>
  <si>
    <t>AMPLIAÇÃO DA ESCOLA MUNICIPAL JOANA ALMEIDA PINTO, COM 7 SALAS</t>
  </si>
  <si>
    <t>AQUISIÇÃO DE ELETRODOMÉSTICO E MOBILIÁRIOS ESCOLAR</t>
  </si>
  <si>
    <t>AQUISIÇÃO DE EQUIPAMENTOS (COMPUTADORES E IMPRESSORAS) E MOBILIÁRIO ESCOLAR</t>
  </si>
  <si>
    <t>Ampliação da Creche Jaime Paulo dos Santos com 07 (sete) salas.</t>
  </si>
  <si>
    <t>REQUALIFICAÇÃO DA PRAÇA DE MANGUE SECO</t>
  </si>
  <si>
    <t xml:space="preserve">Aquisição de Eletrodomésticos e Mobiliários para a Creche Municipal Jaime Paulo dos Santos. </t>
  </si>
  <si>
    <t>PAVIMENTAÇÃO EM TSD DA RODOVIA BA-396, TRECHO: JANDAÍRA - ENTRONCAMENTO BA-099 – ABADIA</t>
  </si>
  <si>
    <t>Restauração da Pavimentação em CBUQ na Rodovia BA.396 , Trecho: Jandaira - Entroncamento da BR.101 (Loreto)</t>
  </si>
  <si>
    <t>Elaborar Projeto para Construção de Obra de Arte Especial (Passarela) sobre a Rodovia BA-099 (km 190+800), Trecho: Jandaíra - Linha Verde - Divisa BA/SE (Localidade de Cachoeira)</t>
  </si>
  <si>
    <t>DEFLAGRAR PROCESSO LICITATÓRIO PARA PAVIMENTAÇÃO EM CBUQ, CONSTRUÇÃO DE CICLOVIA E DRENAGEM NA RODOVIA BA - 782, NO TRECHO: ENTRONCAMENTO DA BA -099 – DISTRITO DE COSTA AZUL (JANDAÍRA).</t>
  </si>
  <si>
    <t>COMPROMISSO ASSUMIDO EM AGENDA DO DIA 06/02/25 - AUTORIZA PROCEDIMENTO LICITATÓRIO.</t>
  </si>
  <si>
    <t>escola de tempo integral com 13 (treze) salas, padrão FNDE</t>
  </si>
  <si>
    <t>Construção de Escola de 13 salas, no povoado Abadia</t>
  </si>
  <si>
    <t>Nova Sede do Colégio Estadual Dr. Luís Viana Filho, na Sede</t>
  </si>
  <si>
    <t>Instalação do Projeto Conecta Bahia na Praça da Saudade e na Praça Herbert Maia (EP.Deputado Estadual Alex Lima)</t>
  </si>
  <si>
    <t>Construção de Simplificados de Abastecimento de Água na localidade de Assentamento Patalim (15 km da sede)</t>
  </si>
  <si>
    <t>NOVA SEDE DO COLÉGIO ESTADUAL DE TEMPO INTEGRAL PROFESSORA ELISABETH CALAZANS ALVES DOS SANTOS (108ª UNIDADE DA BAHIA)</t>
  </si>
  <si>
    <t>IMPLANTAÇÃO DE SISTEMA SIMPLIFICADO DE ABASTECIMENTO DE ÁGUA NA LOCALIDADE DE COSTA AZUL (45KM DA SEDE)</t>
  </si>
  <si>
    <t>JAGUARIPE</t>
  </si>
  <si>
    <t>PAVIMENTAÇÃO EM CBUQ DO ENTROCAMENTO BA-001 - ACESSO AO DISTRITO DE PALMA</t>
  </si>
  <si>
    <t>Requalificação da Praça Histórica e Orla</t>
  </si>
  <si>
    <t>Nova Sede do Colégio Estadual de Tempo Integral Doutor Aristides Maltez</t>
  </si>
  <si>
    <t>CONSTRUÇÃO DO MERCADO DO PRODUTOR NO DISTRITO DA VILA DO PALMA NO MUNICÍPIO DE JAGUARIPE.</t>
  </si>
  <si>
    <t>CAR IR AO MUNICÍPIO ATÉ O FINAL DO MÊS DE JANEIRO 2025 PLANEJAR A AÇÃO E MUNICÍPIO ELABORAR O PROJETO DA CONSTRUÇÃO DO MERCADO.</t>
  </si>
  <si>
    <t>Construção de Centro de Atenção Psicossocial Tipo I no Município
de Jaguaripe - BA</t>
  </si>
  <si>
    <t>SUBSTITUIÇÃO DO SISTEMA DE ABASTECIMENTO DE ÁGUA NA COMUNIDADE DE VILA DO PALMA (PÉSSIMA QUALIDADE DA ÁGUA)</t>
  </si>
  <si>
    <t>SIHS, ELABORAR O ESTUDO</t>
  </si>
  <si>
    <t>JAGUARARI</t>
  </si>
  <si>
    <t>IMPLANTAÇÃO DO SAA - SISTEMA ADUTOR DE ABASTECIMENTO DE ÁGUA NAS LOCALIDADES DE: ASSENTAMENTO FLAMENGO, ALAGADIÇO DO FLAMENGO E BARRINHA</t>
  </si>
  <si>
    <t xml:space="preserve"> Construção de uma nova sede, com 13 (treze) salas de aula, para a Escola Municipal João Ferreira de Matos.</t>
  </si>
  <si>
    <t>Pavimentação em TSD Povoado de Catuaba ao Povoado de Serra dos Morgados.</t>
  </si>
  <si>
    <t xml:space="preserve">Centro de Atendimento Especializado (CIAPE/CAAEJ) </t>
  </si>
  <si>
    <t xml:space="preserve">Pavimentação em Paralelepípedos com Drenagem Superficial no Povoado Gameleira, Distrito de Juacema e na Sede do Município de Jaguarari </t>
  </si>
  <si>
    <t>Nova Sede do Centro Territorial de Educação Profissional do Piemonte Norte do Itapicuru</t>
  </si>
  <si>
    <t>DEFLAGRAR PROCESSO LICITATÓRIO PARA IMPLANTAÇÃO DO SISTEMA ADUTOR DE ABASTECIMENTO DE ÁGUA EM 03 LOCALIDADES NO MUNICÍPIO DE JAGUARARI, NO ÂMBITO DO PAC.</t>
  </si>
  <si>
    <t>AMPLIAÇÃO DO SISTEMA INTEGRADO DE ABASTECIMENTO DE ÁGUA DE SENHOR DO BONFIM/JAGUARARI E IMPLANTAÇÃO DE SISTEMA DE ABASTECIMENTO DE ÁGUA NOS POVOADOS DE GAMELEIRA (09 KM DA SEDE) E JACUNÃ (11 KM DA SEDE), NO MUNICÍPIO DE JAGUARARI</t>
  </si>
  <si>
    <t>ASSINA ORDEM DE SERVIÇO - AGENDA EM SALVADOR</t>
  </si>
  <si>
    <t>IMPLANTAÇÃO DO SISTEMA INTEGRADO DE ABASTECIMENTO DE ÁGUA (SIAA) DAS LOCALIDADES DE JUACEMA, CATUABINHA, GAMELEIRINHA, MACAMBIRA, QUEIMADA DO ANGICO, FAVELA, FAZENDINHA, MORRO BRANCO, CONCEIÇÃO, TANQUE DE TERRA E TANQUE NOVO NO MUNICÍPIO DE JAGUARARI</t>
  </si>
  <si>
    <t>CONCLUÍDA EM NOV/2022 - VER COM A CERB</t>
  </si>
  <si>
    <t>PAVIMENTAÇÃO EM PARALELEPÍPEDO NO BAIRRO VILA MARIA DO DISTRITO DE PILAR E NOS BAIRROS ODILON GONÇALVES, PADRE EUGÊNIO E MUTIRÃO NA SEDE</t>
  </si>
  <si>
    <t>EM ANDAMENTO - CONCLUIR PARA COLOCAR NO PACOTE DE ENTREGAS. FALTA O BAIRRO PADRE EUGÊNIO.</t>
  </si>
  <si>
    <t>PAVIMENTAÇÃO EM CBUQ NA AVENIDA DA NOVA ESCOLA E RECAPEAMENTO DA AVENIDA JUAZEIRO</t>
  </si>
  <si>
    <t>ENTREGUE EM FEV/2023 - COLOCAR PLACA - NÃO FOI ENTREGUE COM ATO</t>
  </si>
  <si>
    <t>IMPLANTAÇÃO DA EXTENSÃO DE REDE PARA ATENDER PONTOS DE ILUMINAÇÃO PÚBLICA NO TRECHO ENTRADA DO DISTRITO PILAR</t>
  </si>
  <si>
    <t>PAVIMENTAÇÃO EM CBUQ DA RUA DA LINHA, TRAVESSA DA LINHA, TRAVESSA DA ARARA, RUA ALTO DA ALIANÇA E RUA DA IGREJA 1 NO DISTRITO DE FLAMENGO</t>
  </si>
  <si>
    <t>CONCLUÍDA EM JUN/2023 - NÃO FOI ENTREGUE</t>
  </si>
  <si>
    <t>LIMPEZA/REQUALIFICAÇÃO DE 04 AGUADAS NAS COMUNIDADES ANTAS, VÁRZEA GRANDE, SANTA MARIA E MONTE ALEGRE</t>
  </si>
  <si>
    <t>CONCLUÍDA EM JUN/2023</t>
  </si>
  <si>
    <t>IMPLANTAÇÃO DE UNIDADE DE BENEFICIAMENTO DE FRUTAS POR MEIO DE OBRA CIVIL</t>
  </si>
  <si>
    <t>ELABORAÇÃO DO PROJETO BÁSICO DE ENGENHARIA DE AMPLIAÇÃO DO SISTEMA INTEGRADO DE ABASTECIMENTO DE ÁGUA (SIAA) NA LOCALIDADE DE UAUÁ E POVOADOS DO MUNICÍPIO DE JAGUARARI</t>
  </si>
  <si>
    <t>EM ANDAMENTO</t>
  </si>
  <si>
    <t>IMPLATAÇÃO DO SISTEMA DE ÁGUA DE GAMELEIRA/JACUNÃ</t>
  </si>
  <si>
    <t>EMBASA MONTOU E ENTREGOU FUNCIONANDO O POÇO 09 DE JAGUARARI, PARA A CENTRAL DE ASSOCIAÇÕES JACOBINA ATENDER AS LOCALIDADES DE GAMELEIRA E JACUNÃ - PROJETO CONCLUÍDO EM 27/10/2023, EM ANÁLISE PARA PLANEJAMENTO DA OBRA - SITUAÇÃO: PROJETOS CONCLUÍDOS EM 27/</t>
  </si>
  <si>
    <t>13 Títulos de Terra do Projeto Bahia Mais Forte Terra Legal</t>
  </si>
  <si>
    <t>Modernização do Colégio Estadual do Campo Petrônio Portela no Distrito de Pilar</t>
  </si>
  <si>
    <t>Construção de Quadra Poliesportiva na Escola Municipal Marcelino Crisóstomo, no Distrito de Gameleira (9Km da Sede)</t>
  </si>
  <si>
    <t>Construção de Quadra Poliesportiva na Escola Espaço Educativo II no Distrito de Pilar (76km da Sede)</t>
  </si>
  <si>
    <t>Construção de Quadra Poliesportiva na Escola Espaço Educativo II no Distrito de Jacunã (11km da Sede)</t>
  </si>
  <si>
    <t>Construção de Quadra Poliesportiva na Creche Municipal de Educação Infantil - CMEI Chapeuzinho Vermelho - Distrito de Santa Rosa de Lima (11km da Sede)</t>
  </si>
  <si>
    <t>Implantação do Conecta Bahia nas Praças Ariomar Rocha/Distrito de Pilar (76 Km da Sede), Alfredo Viana/Centro, Praça do Comércio/Distrito de Gameleira (12 Km da Sede)</t>
  </si>
  <si>
    <t>Pavimentação em Paralelepípedo e Drenagem Superficial de Ruas da Sede</t>
  </si>
  <si>
    <t>Pavimentação em TSD na Rodovia de Acesso, Trecho: Entroncamento BR-407 (Jaguarari) – Distrito de Gameleira – Distrito de Jacunã</t>
  </si>
  <si>
    <t>JAGUAQUARA</t>
  </si>
  <si>
    <t>PAVIMENTAÇÃO DE DIVERSAS RUAS NOS BAIRROS MALVINA I, MALVINA II, BELA VISTA E NOVA JAGUAQUARA</t>
  </si>
  <si>
    <t xml:space="preserve">PAVIMENTAÇÃO DE DIVERSAS RUAS NO DISTRITO STELLA CÂMARA DUBOIS , MUNICÍPIO DE JAGUAQUARA-BA </t>
  </si>
  <si>
    <t>REQUALIFICAÇÃO DA PRAÇA JOAQUIM NERY NO ENTROCAMENTO DE JAGUAQUARA</t>
  </si>
  <si>
    <t>Celebrar Convênio com o Município de Jaguaquara para Reforma do Mercado Municipal de Cereais</t>
  </si>
  <si>
    <t>CONTENÇÃO DE ENCOSTAS NA BR-420, TRECHOS 2.1 E 2.2</t>
  </si>
  <si>
    <t>Implantação da Extensão de Rede para atender pontos de Iluminação , Local: Entrada da Cidade, trecho do Bairro das Malvinas até o IFBA .</t>
  </si>
  <si>
    <t>04 Kits Odontológicos para o Município de JaguaquaraIndicação: Deputado Estadual Hassan (PP)</t>
  </si>
  <si>
    <t>Pavimentação em CBUQ na Rodovia BA-545, trecho: Baixão do Ipiúna - Itiúba.</t>
  </si>
  <si>
    <t>Celebrar Convênio com o Município de Jaguaquara para Pavimentação em Paralelepípedo em Ruas da Sede e do Entroncamento de Jaguaquara</t>
  </si>
  <si>
    <t>CONTRATAÇÃO DE 100 UNIDADES HABITACIONAIS DO MCMV NO MUNICÍPIO DE JAGUAQUARA</t>
  </si>
  <si>
    <t>COMPROMISSO ASSUMIDO EM AGENDA -  ASSINATURA. AGENDA EM JAGUAQUADRA</t>
  </si>
  <si>
    <t>Celebrar Convênio com o Município de Jaguaquara para Construção da Praça dos Taxistas com Pavimentação Asfáltica no Entorno e Pavimentação em Paralelepípedo em Ruas do Entroncamento</t>
  </si>
  <si>
    <t>IMPLANTAÇÃO DO SISTEMA INTEGRADO DE ABASTECIMENTO DE ÁGUA DE MARACÁS, JAGUAQUARA, IRAJUBA, ITAQUARA, ITIRUÇU, LAGEDO DO TABOCAL E PLANALTINO – 1ª ETAPA.LOCALIDADES: MARACÁS (SEDE), IRAJUBA (SEDE), ITAQUARA (SEDE), PLANALTINO (SEDE E LOCALIDADE DE CAMPINHO</t>
  </si>
  <si>
    <t>CONSTRUÇÃO DE 20 UNIDADES HABITACIONAIS NA COMUNIDADE QUILOMBOLA OCRIDIO PEREIRA (02 KM DA SEDE).</t>
  </si>
  <si>
    <t>CONCLUSÃO 30/03/24. 100 FAMILIAS COM CERTIFICADO. PROJETO GRANDE. PENDENTE 80 PARA REFORMAR. AS 20 SÃO AS MAIS PRECARIAS QUE ELA JA FEZ ( CONSTRUÇÃO). 2KM DA SEDE- VER SE CABE NA AGENDA PARA GOVERNADOR. PREFEITA QUER GOVERNADOR.</t>
  </si>
  <si>
    <t>CONSTRUÇÃO DO COMPLEXO POLIESPORTIVO EDUCACIONAL DE JAGUAQUARA.</t>
  </si>
  <si>
    <t>GOVERNADOR JÁ ESTEVE LÁ. FALTA O MURO. GINÁSIO COM PISCINA. PARTE DE CIMA FAZER UMA DRENAGEM.A PARTE QUE FICOU FALTANDO FRENTE FAZER PAV COM GRADIL O MURO. ENTREGA E VER SE LICITA .</t>
  </si>
  <si>
    <t>PAVIMENTAÇÃO EM PARALELEPÍPEDO EM DIVERSAS RUAS DOS BAIRROS MALVINA, ALTO DO CRUZEIRO, PALMEIRAS E REGIÃO DO CEMITÉRIO RUAS NA SEDE. EXTENSÃO: 53.466,99 M²</t>
  </si>
  <si>
    <t>EM ANDAMENTO COM 85% DE EXECUÇÃO, PREVISÃO DE CONCLUSÃO 07/04/24. PREVISÃO DE CONCLUSÃO A SER PRORROGADA, EM ATÉ 90 DIAS, DEVIDO A NECESSIDADE DE LEVANTAMENTO, ESTUDO E EXECUÇÃO DE SISTEMA DE DRENAGEM EM TRECHOS DA OBRA, IDENTIFICADA DURANTE A EXECUÇÃO DO</t>
  </si>
  <si>
    <t>COLÉGIO ESTADUAL NOSSA SENHORA AUXILIADORA – DISTRITO ESTELA CÂMARA: MODERNIZAÇÃO.</t>
  </si>
  <si>
    <t>NO CAMPO A DRENAGEM ESTA RUIM. NA QUADRA TAMBEM. ESTA ENCHENDO QUANDO CHOVE. PREFEITA JA VAI FALAR COM ROWENA(SEC). NA IDA FAZ A ENTREGA E AUTORIZA LICITAÇÃO.  POV. FRENTE E TRAZ.</t>
  </si>
  <si>
    <t>CONSTRUÇÃO DE 48 UNIDADES HABITACIONAIS NO BAIRRO CASCA, ATRAVÉS DO PROGRAMA: BAHIA, MINHA CASA</t>
  </si>
  <si>
    <t>CONCLUSÃO EM 30/04/24. VIZINHO A CRECHE.</t>
  </si>
  <si>
    <t>REFORMA DO ESTÁDIO MUNICIPAL MENANDRO MINAHIM.</t>
  </si>
  <si>
    <t>ENTREGUE PELO GOVERNADOR EM 29/12/23. SEGUNDA AGENDA. E ADELIA ANTES PARA ENTREGAR AS OBRAS DE EDUCAÇÃO.</t>
  </si>
  <si>
    <t>MODERNIZAÇÃO DO COLÉGIO ESTADUAL VIRGÍLIO PEREIRA DE ALMEIDA, PARA IMPLANTAÇÃO DE LABORATÓRIOS E CAMPO DE FUTEBOL SOCIETY</t>
  </si>
  <si>
    <t>CONCLUIDO EM 05.05.23. OBRA NÃO FOI ENTREGUE . PARA INAUGURAR. PROBLEMA; BIBLIOTECA. DIRETOR DO COLEGIO (PROBLEMA NA RELAÇÃO). DIRETOR CRIOU CONFUSÃO QUE QUER DERRUBAR A BIBLIOTECA.</t>
  </si>
  <si>
    <t>PAVIMENTAÇÃO URBANA EM PARALELEPÍPEDO COM DRENAGEM EM 20 RUAS QUE ABRANGEM O ENTORNO DO COMPLEXO ESPORTIVO. CONVENENTE: CONSÓRCIO DE DESENVOLVIMENTO SUSTENTÁVEL DO VALE DO JIQUIRIÇÁ – CDSVJ.DETALHAMENTO: RUAS I, J, L, M, N, O, P, Q, R, S, T, U, V, X, Z, Y</t>
  </si>
  <si>
    <t>PAVIMENTAÇÃO EM PARALELEPÍPEDO DAS RUAS DA RÁDIO.EXTENSÃO: 1.307,57M</t>
  </si>
  <si>
    <t>NOVA JAGUAQUARA PRONTA PARA INAUGURAR</t>
  </si>
  <si>
    <t>REQUALIFICAÇÃO DA PRAÇA DA RUA NOVA</t>
  </si>
  <si>
    <t>ESTÁ PRONTA, FAZER 2ª AGENDA COM O DEPUTADO E A CONDER</t>
  </si>
  <si>
    <t>REQUALIFICAÇÃO DA PRAÇA LEONÍDIO CARVALHO</t>
  </si>
  <si>
    <t>FRENTE DO ESTÁDIO PARA INAUGURAR EM MAIO</t>
  </si>
  <si>
    <t>PAVIMENTAÇÃO URBANA EM PARALELEPÍPEDO COM DRENAGEM SUPERFICIAL EM VIAS NO DISTRITO STELA DUBOIS. ÁREA TOTAL: 9.413,43 M² (PAVIMENTAÇÃO E CALÇADAS) DETALHAMENTO: RUA A, RUA B, RUA C, RUA D, RUA E E RUA F</t>
  </si>
  <si>
    <t>MODERNIZAÇÃO DO CENTRO ESTADUAL DE EDUCAÇÃO PROFISSIONAL EM ALIMENTOS E RECURSOS NATURAIS PIO XII, PARA COBERTURA DA QUADRA E REFORMA E REQUALIFICAÇÃO DO PRÉDIO EXISTENTE. EXTENSÃO: 53.466,99 M.</t>
  </si>
  <si>
    <t>OBS: EM ELABORAÇÃO DE PROJETO.</t>
  </si>
  <si>
    <t>GRAMA SINTÉTICA PARA O CAMPO SOCITY DO ENTRONCAMENTO DE JAGUAQUARA</t>
  </si>
  <si>
    <t>REFORMA DA PRAÇA JJSEABRA EM JAGUAQUARA.</t>
  </si>
  <si>
    <t>Construção de 20 Unidades Habitacionais na Comunidade Quilombola Ocrídio Pereira (02km da Sede)</t>
  </si>
  <si>
    <t xml:space="preserve">	Construção da Nova Escola Municipal Adriano Tsunemitso Shibasaki no Bairro São João Batista, na Sede</t>
  </si>
  <si>
    <t>Implantação do Projeto Conecta Bahia na Praça JJ Seabra, Jardim Palmeira, Centro e Praça Frei Franco Zitt, Centro Entroncamento</t>
  </si>
  <si>
    <t xml:space="preserve">	Implantação de Sistema Simplificado de Abastecimento de Água da localidade de Baixa Alegre (22km da Sede)</t>
  </si>
  <si>
    <t>Melhorias na Estação de Tratamento de Esgoto – ETE de Jaguaquara</t>
  </si>
  <si>
    <t xml:space="preserve">	Implantação de Rede Coletora e Ramais Prediais no SES de Jaguaquara - Malvinas 2</t>
  </si>
  <si>
    <t>Implantação de Sistema de Automoção no SIAA de Jaguaquara</t>
  </si>
  <si>
    <t xml:space="preserve">	Implantação de Rede Coletora e Ramais Prediais no Loteamento Cidade de Deus</t>
  </si>
  <si>
    <t xml:space="preserve">Projeto para Pavimentação em CBUQ na Rodovia BA-545, Trecho:  Itaibó - Apuarema – Povoado de Itiúba/Jaguaquara </t>
  </si>
  <si>
    <t xml:space="preserve">Projeto Básico de Ampliação e Melhorias no SIAA de Jaguaquara/Irajuba, SAA de Gongogi e no SIAA de Santa Inês/Cravolândia </t>
  </si>
  <si>
    <t>Implantação de Rede Coletora e Ramais Prediais no Loteamento Cidade de Deus </t>
  </si>
  <si>
    <t>Implantação de Rede Coletora e Ramais Prediais no SES de Jaguaquara - Malvinas 2 </t>
  </si>
  <si>
    <t>Implantação do Centro de Comercialização de Animais no Parque Miguel da Hora, na Sede</t>
  </si>
  <si>
    <t>JACOBINA</t>
  </si>
  <si>
    <t>CONSTRUÇÃO DE PONTE NA AVENIDA NOSSA SENHORA DA CONCEIÇÃO NA SEDE</t>
  </si>
  <si>
    <t xml:space="preserve"> PAVIMENTAÇÃO RUAS DISTRITO PARAÍSO</t>
  </si>
  <si>
    <t>Construção de Hospital Regional de Jacobina</t>
  </si>
  <si>
    <t>IMPLANTAÇÃO DO SISTEMA DE ESGOTAMENTO SANITÁRIO DE JACOBINA</t>
  </si>
  <si>
    <t>Elaboração do Projeto Básico de Ampliação do Sistema de Esgotamento Sanitário de Jacobina</t>
  </si>
  <si>
    <t>REVITALIZAÇÃO DA PRAÇA REINALDO, LOCALIZADA NO BAIRRO DO PERÚ.</t>
  </si>
  <si>
    <t>RECUPERAÇÃO DE PAVIMENTAÇÃO DOS TRECHOS DE OBRAS REALIZADAS PELA EMBASA</t>
  </si>
  <si>
    <t>EMBASA VERIFICAR TODAS AS OBRAS E REFAZER A PAVIMENTAÇÃO DANIFICADA E APRESENTAR POSTERIORMENTE UM RELATÓRIO AO GABINETE DO GOVERNADOR</t>
  </si>
  <si>
    <t>Construção de 10 unidades habitacionais na Comunidade Malhada de Pedra, no âmbito do Programa Minha Casa Minha Vida Rural</t>
  </si>
  <si>
    <t>01 Títulos de Terra do Projeto Minha Terra Legal</t>
  </si>
  <si>
    <t>Construção de Sistema Integrado de Abastecimento 
de Água, nas Localidades Barrocão de Cima, Cafelândia, 
Barrocão de Baixo e Gameleira (26 km da Sede)</t>
  </si>
  <si>
    <t>Reforma/ampliação de Sistema Simplificado de 
Abastecimento de Água na localidade de Tombador (25 
km da Sede)</t>
  </si>
  <si>
    <t>Ampliação de Sistema Simplificado de Abastecimento 
de Água na localidade de Várzeas (19 km da Sede)</t>
  </si>
  <si>
    <t>Implantação do Sistema de Abastecimento de Água, 
beneficiando a localidade de Lazaro do Timbó</t>
  </si>
  <si>
    <t>Implantação de um Sistema Compacto de 
Abastecimento de Água na localidade de Pé de Serra</t>
  </si>
  <si>
    <t>Fortalecimento das Cadeias Produtivas do Leite, da Mandioca,  do Mel e da Caprino/Ovinocultura</t>
  </si>
  <si>
    <t>Requalificação do Estádio José Rocha na Sede</t>
  </si>
  <si>
    <t xml:space="preserve">R$          1.598.693,15
</t>
  </si>
  <si>
    <t xml:space="preserve">	Construção de Cozinha Comunitária - Unidade de Processamento de Alimentos Derivados da Mandioca no Assentamento Alagoinhas (30km da Sede)</t>
  </si>
  <si>
    <t xml:space="preserve">Pavimentação em TSD de Diversos Trechos: 
Entroncamento BR-324 – Acesso ao Distrito de Cachoeira Grande – Distrito de Itaitu – Acesso a Lagoa 
do Timbó – Entroncamento BR-324 – Acesso ao Distrito de Itapeipu – Jacobina
</t>
  </si>
  <si>
    <t>Pavimentação em TSD, Trecho: Entroncamento da 
BR.324 - Distrito de Paraíso</t>
  </si>
  <si>
    <t>Modernização do Centro Territorial de Educação Profissional do Piemonte da Diamantina II - CETEP</t>
  </si>
  <si>
    <t>Ampliação com Modernização no Colégio Estadual de Junco – Distrito de Junco</t>
  </si>
  <si>
    <t>Mercado Produtor de Jacobina</t>
  </si>
  <si>
    <t xml:space="preserve">	Pavimentação com Drenagem Superficial no Bairro Jacobina II na Sede – Etapa I</t>
  </si>
  <si>
    <t xml:space="preserve">	Pavimentação em Paralelepípedo com Drenagem Superficial no Bairro de Jacobina II na Sede – Etapa II</t>
  </si>
  <si>
    <t>Pavimentação em Paralelepípedo em Vias do Bairro de Nazaré, na Sede</t>
  </si>
  <si>
    <t xml:space="preserve">	Manutenção na 16ª Coordenação de Polícia Civil – COORPI (Complexo policial)</t>
  </si>
  <si>
    <t>JACARACI</t>
  </si>
  <si>
    <t>Escola Municipal Antônia Guimarães no Povoado de Itumirim (60 Km da Sede)</t>
  </si>
  <si>
    <t>221 Cisternas de Placas nas Comunidades Rurais de Sumidouro (36km da Sede) e Itumirim (60km da Sede), no município de Jacarací</t>
  </si>
  <si>
    <t>Campo Society no Colégio Municipal Anísio Teixeira, na Sede</t>
  </si>
  <si>
    <t>RECONSTRUÇÃO DO SISTEMA INTEGRADO DE ABASTECIMENTO DE ÁGUA DA LOCALIDADE DE CENTRÃO (18 KM DA SEDE)</t>
  </si>
  <si>
    <t>CONTRATO COM O INSTITUTO AMADA TERRA DE INCLUSÃO SOCIAL PARA CONSTRUÇÃO DOS RESIDENCIAIS IRUNDIARA E ALTO DO CRISTO, COM 89 UNIDADES HABITACIONAIS, NO MUNICÍPIO DE JACARACI, NO ÂMBITO DO PROGRAMA MINHA CASA MINHA VIDA - ENTIDADES</t>
  </si>
  <si>
    <t>JABORANDI</t>
  </si>
  <si>
    <t xml:space="preserve">REFORMA DO MERCADO MUNICIPAL </t>
  </si>
  <si>
    <t xml:space="preserve">CONSTRUÇÃO DA PONTE DO JENIPADO, ACESSO LIGANDO BR-349 A BA-172, NO DISTRITO DE JENIPAPO – JABORANDI, EXTENSÃO DE 80M </t>
  </si>
  <si>
    <t xml:space="preserve">CONSTRUÇÃO DA PONTE DA BARAÚNA, ACESSO LIGANDO BR-349 A BA-172, NO DISTRITO DE BARAÚNA – JABORANDI, EXTENSÃO DE 60M </t>
  </si>
  <si>
    <t>Construção de Nova unidade Escolar para Sediar o Colégio Estadual Francisco Moreira Alves</t>
  </si>
  <si>
    <t>Extensão de Rede para Atender Pontos de Iluminação Pública avenida Moreira Alves - Centro  no Trecho da Sede de jaborandi até o povoado Planalto</t>
  </si>
  <si>
    <t>Implantação de  Sistema de Abastecimento de Água na localidade de Caiçara, Melado e Capão</t>
  </si>
  <si>
    <t>Construção do Sistema Simplificado de Abastecimento de Água da localidade de Brejões</t>
  </si>
  <si>
    <t>NOVO COLÉGIO ESTADUAL DE TEMPO INTEGRAL MARIA DO SOCORRO PEREIRA DE MATOS (111ª UNIDADE NA BAHIA)</t>
  </si>
  <si>
    <t>PAVIMENTAÇÃO EM TSD E CBUQ NA RODOVIA BR-135, TRECHO: ENTRONCAMENTO DE POÇO DO BREJO - VÁRZEA GRANDE – DISTRITO DE SÃO MANOEL DE CIMA, NO ÂMBITO DO PROGRAMA BAHIA EM MOVIMENTO</t>
  </si>
  <si>
    <t>PAVIMENTAÇÃO ASFÁLTICA EM CBUQ NA RODOVIA BA.592 (ESTRADA DA LINHA DE PRODUÇÃO), TRECHOS: KM 0 AO KM 12,00 - ENTRONCAMENTO BR.349/ENTRADA FAZENDA NOVO MÉXICO E KM 37,09 AO KM 50,09 - FAZENDA NOVO MÉXICO</t>
  </si>
  <si>
    <t>IMPLANTAÇÃO DE SISTEMA DE ABASTECIMENTO DE ÁGUA NA LOCALIDADE DE PONTA D'ÁGUAE SÃO MANOEL DE CIMA (15KM DA SEDE)</t>
  </si>
  <si>
    <t>IUIU</t>
  </si>
  <si>
    <t>Autoriza a SEINFRA Publicar Edital de Licitação para Restauração da Pavimentação em TSD, Trecho: BA-160 - Entronc. BR-030 Iuiú</t>
  </si>
  <si>
    <t>URBANIZAÇÃO DO ENTORNO DA LAGOA DE IUIÚ SITUADA NO BAIRRO BARRAGEM, SEDE</t>
  </si>
  <si>
    <t>Pavimentação em TSD, Trecho: Acessos a BA-160 - Município de Iuiú</t>
  </si>
  <si>
    <t>Extensão de rede para atendimento a Imóveis ao longo da rodovia BA-160</t>
  </si>
  <si>
    <t>Autoriza a SEINFRA Elaborar Projeto para Pavimentação em TSD, Trecho: Pindorama (Iuiú) – Distrito de Canabrava (Malhada)</t>
  </si>
  <si>
    <t>Implantação de Unidade Industrial de Laticínios e aquisição de equipamentos - Associação Comunitária dos Produtores Rurais de Boa Nova</t>
  </si>
  <si>
    <t>Ampliação com modernização no Colégio Estadual Jorge Amado</t>
  </si>
  <si>
    <t>Aquisição de equipamentos e mobiliários para a Escola Municipal  Padrão FNDE na Sede</t>
  </si>
  <si>
    <t>Reforma e Ampliação do Estádio Municipal Estádio Otacílio Lopes</t>
  </si>
  <si>
    <t>Implantação do Sistemas de Abastecimento de Água, na localidade de  Lajedão - Núcleo Regional de Caetité</t>
  </si>
  <si>
    <t>Construção de Estação Elevatória e Extensão de Rede para o Bairro Jacarezinho</t>
  </si>
  <si>
    <t>Extensão de rede para o Bairro Morrinhos</t>
  </si>
  <si>
    <t>REQUALIFICAÇÃO DA UNIDADE DE BENEFICIAMENTO DE MANDIOCA NA COMUNIDADE DE LAGOA SANTA (6 KM DA SEDE)</t>
  </si>
  <si>
    <t>Unidade de Beneficiamento de Cacau para Chocolate e NIBS - Máquinas, Equipamentos e Obra Civil</t>
  </si>
  <si>
    <t>10/11/2025</t>
  </si>
  <si>
    <t>Modernização no Colégio Estadual Idelzito Eloy de Abreu, na Sede</t>
  </si>
  <si>
    <t>Construção de Nova Unidade de Tempo Integral para atender o Ensino Fundamental Colégio Estadual Idelzito Eloy de Abreu</t>
  </si>
  <si>
    <t xml:space="preserve">	Ampliação com Modernização do Anexo do Colégio Estadual Idelzito Eloy de Abreu - Assentamento Josinei Hipólito (30 km da Sede)</t>
  </si>
  <si>
    <t>28/11/2025</t>
  </si>
  <si>
    <t>Implantação do Conecta Bahia, com kit instalado no Centro da Barra de Serinhaém e Centro de Abastecimento Antôniado Nascimento (Feira Livre)</t>
  </si>
  <si>
    <t>09/12/2025</t>
  </si>
  <si>
    <t>26/11/2025</t>
  </si>
  <si>
    <t>Revestimento Primário da BA 250, trecho: Ituberá - Piraí do Norte</t>
  </si>
  <si>
    <t>Aguarda Autorizo Ordem de Serviço</t>
  </si>
  <si>
    <t>18/11/2025</t>
  </si>
  <si>
    <t xml:space="preserve">	Pavimentação em CBUQ da Rodovia BA-250, Trecho: Praia de Pratigí – BA-001 – Ituberá</t>
  </si>
  <si>
    <t>Parcialmente Concluída</t>
  </si>
  <si>
    <t>03/12/2025</t>
  </si>
  <si>
    <t xml:space="preserve">	Projeto para Pavimentação em CBUQ na Rodovia BA.250, Trecho 03: Povoado de Mineiro - Rodovia BA- 001 (Ituberá)</t>
  </si>
  <si>
    <t>Projeto em elaboração</t>
  </si>
  <si>
    <t>17/11/2025</t>
  </si>
  <si>
    <t>Implantação de um Sistema Compacto de Abastecimento de Água na localidade de Guadalupe</t>
  </si>
  <si>
    <t>03/11/2025</t>
  </si>
  <si>
    <t>Elaboração de projetos básicos de engenharia de implantação de Sistemas de Esgotamento Sanitário (SES) de Ituberá</t>
  </si>
  <si>
    <t>Recuperação do Aeródromo de Ituaçu</t>
  </si>
  <si>
    <t>Área de Escape na Rodovia BA.142, Trecho: Barra da Estiva - Ituaçu</t>
  </si>
  <si>
    <t>Pavimentação em TSD no Trecho: Acesso ao Povoado de Bonito (Colina), no Âmbito do Programa Bahia em Movimento</t>
  </si>
  <si>
    <t>PAVIMENTAÇÃO EM INTERTRAVADO EM RUAS DO POVOADO DE TRANQUEIRAS (40KM DA SEDE).</t>
  </si>
  <si>
    <t>PAVIMENTAÇÃO ASFÁLTICA EM TSD NAS COMUNIDADES DE LAGOA DA LAJE (32KM DA SEDE), MELANCIA (35KM DA SEDE), COBRA (2KM DA SEDE), SÃO JOSÉ DE LÍDIO (15KM DA SEDE), BOCA DA MATA (35KM DA SEDE) E OVELHA (38KM DA SEDE).</t>
  </si>
  <si>
    <t>Cobertura do Mercado Municipal de Ituaçu, na Sede</t>
  </si>
  <si>
    <t>Elaborar Projeto para Construção da Unidade de Alho na Comunidade</t>
  </si>
  <si>
    <t>104 Barracas de Feira Livre</t>
  </si>
  <si>
    <t>02 KITS UBS E 02 KITS ODONTOLÓGICOS PARA AS UNIDADES BÁSICAS DE SAÚDE DOS POVOADOS DE VÁRZEA E OVELHA</t>
  </si>
  <si>
    <t>Elaborar Projeto para Pavimentação em CBUQ da Rodovia BA.142, Trecho: Semi Anel Viário</t>
  </si>
  <si>
    <t>Pavimentação em Piso Intertravado e Urbanização no Acesso ao Centro Educacional Anísio Honório Da Silva Na Sede</t>
  </si>
  <si>
    <t>Compromisso Assumido em Agenda (Discurso)</t>
  </si>
  <si>
    <t>Celebrar Convênio com o Município de Ituaçu para Ampliação do Balneário da Lagoa da Gruta da Mangabeira</t>
  </si>
  <si>
    <t>Requalificação da unidade de beneficiamento primário - Cozinha com obra civil e equipamentos, na comunidade Boa Sorte</t>
  </si>
  <si>
    <t>33 Títulos de Terra do Projeto Bahia Mais Forte Terra Legal</t>
  </si>
  <si>
    <t>Implantação do Projeto Conecta Bahia, com a Instalação de Wi-fi no Distrito de Tranqueiras e  Povoado da Baixa Funda - Comunidade Quilombola</t>
  </si>
  <si>
    <t>Pavimentação em Piso Intertravado na Rua Projetada 01 no Povoado São José de Noé e nas Ruas Projetadas 02 e 03 no Povoado de Tranqueiras (40km da Sede)</t>
  </si>
  <si>
    <t>Implantação de Usina Solar Fotovoltaica na Unidade Escolar Colégio Estadual de Tempo Integral Albérico da Costa Brito</t>
  </si>
  <si>
    <t>Implantação da Extensão de Rede para atender Pontos de Iluminação Pública da Entrada da Cidade, Trecho: Portal da Cidade/BA 142 – Posto Bahia</t>
  </si>
  <si>
    <t>Construção de 01 Unidade Básica de Saúde, para 01 Equipe de Saúde da Família e 01 Equipe de Saúde Bucal, a Ser Construído no Povoado de Ovelha, na Zona Rural</t>
  </si>
  <si>
    <t>Construção de 01 Unidade Básica de Saúde, para 01 Equipe de Saúde da Família e 01 Equipe de Saúde Bucal, a Ser Construído no Povoado da Várzea, na Zona Rural</t>
  </si>
  <si>
    <t>Implantação de  Sistema de Abastecimento de Água na localidade de Melancia, Curralinho, Roncador e Mangues (70km da Sede)</t>
  </si>
  <si>
    <t>Implantação de  Sistema de Abastecimento de Água na localidade de Bonito e Água Preta (15km da Sede)</t>
  </si>
  <si>
    <t>Implantação de  Sistema de Abastecimento de Água na localidade de Olhos D’Água de Zé Bai (15km da Sede)</t>
  </si>
  <si>
    <t>Implantação Sistema Simplificado de Abastecimento de Água na localidade Espírito Santo (16km da Sede)</t>
  </si>
  <si>
    <t>Obra de Ampliação do Sistema de Abastecimento de Água de Ituaçu, Sede</t>
  </si>
  <si>
    <t>ITORORO</t>
  </si>
  <si>
    <t>PAVIMENTAÇÃO DO BAIRRO LOTEAMENTO SINVAL PALMEIRA</t>
  </si>
  <si>
    <t>DRENAGEM  DE RUAS DO DISTRITO DE RIO DO MEIO</t>
  </si>
  <si>
    <t xml:space="preserve">PONTILHÃO NO RIO GAMELEIRA </t>
  </si>
  <si>
    <t>Implantação de Campo de Futebol Society no Centro Territorial de Educação Profissional do Médio Sudoeste da Bahia Eurides Evangelista Pinto</t>
  </si>
  <si>
    <t>Pavimentação de Ruas em Piso Intertravado Sextavado no Bairro João Calixto</t>
  </si>
  <si>
    <t>Requalificação do Galpão Industrial do Distrito de Itati (19km da sede)</t>
  </si>
  <si>
    <t>Celebrar Convênio com o Município de Itororó para Reforma do Centro de Saúde Dr. Ruy Costa na Sede</t>
  </si>
  <si>
    <t>PAVIMENTAÇÃO EM PISO INTERTRAVADO COM BLOCO SEXTAVADO E DRENAGEM DE RUAS NO BAIRRO VIVENDAS DO RIO</t>
  </si>
  <si>
    <t>CONTRATO Nº112/22  PREVISÃO DE CONCLUSÃO: DEZEMBRO/23/ PODE CONCLUI FINAL DE NOVEMBRO</t>
  </si>
  <si>
    <t>PAVIMENTAÇÃO EM PISO INTERTRAVADO E DRENAGEM PROFUNDA NO BAIRRO NOVA LIBERDADE (MATADOURO)</t>
  </si>
  <si>
    <t>CONTRATO Nº115/22 PREVISÃO DE CONCLUSÃO: DEZEMBRO/23</t>
  </si>
  <si>
    <t>PAVIMENTAÇÃO EM PISO INTERTRAVADO SEXTAVADO E DRENAGEM PROFUNDA DA RUA RUI BARBOSA - BAIRRO COLÔNIA</t>
  </si>
  <si>
    <t>CONVÊNIO 49/21 PREVISÃO DE CONCLUSÃO: ABRIL /24/ NOVEMBRO TERMINA</t>
  </si>
  <si>
    <t>CONSTRUÇÃO DA PRAÇA PÚBLICA NO DISTRITO RIO DO MEIO</t>
  </si>
  <si>
    <t>BARRAGEM DE PONTO DE CAPTAÇÃO DE ÁGUA</t>
  </si>
  <si>
    <t>SIHS REALIZAR REUNIÃO COM MUNICÍPIO ATRAVÉS DA EMBASA NA TERÇA PARA APRESENTAR UM ESTUDO DOS PLEITOS APRESENTADOS.</t>
  </si>
  <si>
    <t xml:space="preserve">	Pavimentação em CBUQ na Rodovia BA.645, Trecho: Travessias Urbanas do Povoado de Itati e Distrito do Rio do Meio, no âmbito do Programa Bahia em Movimento</t>
  </si>
  <si>
    <t>Requalificação do Estádio Municipal Odilon Pompílio</t>
  </si>
  <si>
    <t>ITIUBA</t>
  </si>
  <si>
    <t>Construção Unidade Básica de Saúde – UBS no Povoado de Picos</t>
  </si>
  <si>
    <t>ELABORAÇÃO DE PROJETO BÁSICO E EXECUTIVO E EXECUÇÃO DAS OBRAS DO ROTEIRO RELIGIOSO DO CRISTO PROTETOR DA SERRA DO CRUZEIRO (TRECHO -02)</t>
  </si>
  <si>
    <t>Construção de uma Unidade Básica de Saúde no distrito/
povoado de Sítio dos Moços</t>
  </si>
  <si>
    <t>CONSTRUÇÃO DE UMA UBS NO POVOADO DE RÔMULO CAMPOS</t>
  </si>
  <si>
    <t>REQUALIFICAÇÃO DA PRAÇA DA AVENIDA
VEREADOR OSVALDO CAMPOS, NA SEDE DO MUNICÍPIO DE ITIÚBA-BAHIA,</t>
  </si>
  <si>
    <t>SISTEMA DE ESGOTAMENTO SANITÁRIO – SES DE ITIÚBA</t>
  </si>
  <si>
    <t>AMPLIAÇÃO COM MODERNIZAÇÃO DO COLÉGIO ESTADUAL DE TEMPO INTEGRAL ARY SILVA</t>
  </si>
  <si>
    <t>REFORMA CIVIL E ELÉTRICA NOS ANEXOS DO COLÉGIO ESTADUAL DE TEMPO INTEGRAL ARY SILVA, LOCALIZADOS NOS DISTRITOS DE ALTO DO SÃO GONÇALO, BELA VISTA DE COVAS, JACURICÍ DA LESTE E DE PIAUS, E NO POVOADO DE CACIMBAS</t>
  </si>
  <si>
    <t>SISTEMA INTEGRADO DE ABASTECIMENTO DE ÁGUA – SIAA DAS LOCALIDADES LIMPOS E MATA DO RIACHO (23 KM DA SEDE)</t>
  </si>
  <si>
    <t>Celebrar Convênio com o Consórcio Público de Desenvolvimento Sustentável do Território do Sisal – CONSISAL para Construção de Unidade de Beneficiamento de Mandioca da Comunidade de Gitarana</t>
  </si>
  <si>
    <t>Ampliação de Sistema Integrado de Abastecimento de Água  na localidade Agrovila</t>
  </si>
  <si>
    <t>Construção de Simplificados de Abastecimento de Água na localidade de Açude do Vicente (Jacurici)</t>
  </si>
  <si>
    <t>Construção de Simplificados de Abastecimento de Água na localidade de Fazenda Estreito</t>
  </si>
  <si>
    <t>Construção do Sistema Integrado de Abastecimento de Água nas Localidades de Taquari, Alagadiço, Fazenda Laginha, Pé de Serra, Morcego, Lagoas, Piaus e Cassatinga ( 25 km da sede)</t>
  </si>
  <si>
    <t>Implantação de uma casa de mel, na comunidade de Várzea Formosa</t>
  </si>
  <si>
    <t>Construção de Cisternas de Produção</t>
  </si>
  <si>
    <t>2ª etapa da ampliação e reforma do abatedouro de frango na fazenda juazeiro, comunidade do Alto São Gonçalo</t>
  </si>
  <si>
    <t>Pavimentação em Paralelepípedo de Ruas na Sede e Povoados</t>
  </si>
  <si>
    <t>Pavimentação em Paralelepípedo no Distrito de Bela Vista de Covas (52,3 km da Sede)</t>
  </si>
  <si>
    <t>Pavimentação em Paralelepípedo no Loteamento Novo Tempo</t>
  </si>
  <si>
    <t>Pavimentação em Paralelepípedo nas ruas Carlos Gomes e Praça Matriz  no Povoado de Bela Vista de Covas</t>
  </si>
  <si>
    <t>Requalificação da Praça no Povoado de Piaus</t>
  </si>
  <si>
    <t>Construção de uma praça no bairro do Calumbi, na Sede</t>
  </si>
  <si>
    <t>ITIRUCU</t>
  </si>
  <si>
    <t>PAVIMENTAÇÃO, DRENAGEM E REQUALIFICAÇÃO DAS VIAS DO ASSENTAMENTO E PRIMAVERA</t>
  </si>
  <si>
    <t>PAVIMENTAÇÃO VIARIA E URBANIZAÇÃO DA VILA GERALDO CERQUEIRA - POVOADO DO FETO.</t>
  </si>
  <si>
    <t>PAVIMENTAÇÃO DE VIAS NOS ACESSOS AO ASSENTAMENTO PRIMAVERA</t>
  </si>
  <si>
    <t xml:space="preserve"> CONSTRUÇÃO DA VILA OLÍMPICA</t>
  </si>
  <si>
    <t xml:space="preserve">QUADRA POLIESPORTIVA NO DISTRITO  DE UPABUÇU </t>
  </si>
  <si>
    <t xml:space="preserve">CONSTRUÇÃO DE UMA PRAÇA NO BAIRRO ROBERTO DI GREGÓRIO </t>
  </si>
  <si>
    <t>Construção do Centro de Alfabetização ao lado da Creche Municipal na Sede</t>
  </si>
  <si>
    <t>Deflagrar Processo Licitatório para Pavimentação em Piso Intertravado de Vias nos acessos ao Assentamento Primavera (24 km da Sede)</t>
  </si>
  <si>
    <t>Construção de Quadra Poliesportiva no Distrito de Upabuçu (22km da Sede)</t>
  </si>
  <si>
    <t>Pavimentação Viária e Urbanização da Vila Geraldo Cerqueira, Povoado do Feto</t>
  </si>
  <si>
    <t>Construção e Urbanização de Praça no Bairro Roberto Di Gregório (Agarradinho), na Sede</t>
  </si>
  <si>
    <t>IMPLANTAÇÃO DO SISTEMA INTEGRADO DE ABASTECIMENTO DE ÁGUA DE MARACÁS, JAGUAQUARA, IRAJUBA, ITAQUARA, ITIRUÇU, LAGEDO DO TABOCAL E PLANALTINO – 1ª ETAPALOCALIDADES: MARACÁS (SEDE), IRAJUBA (SEDE), ITAQUARA (SEDE), PLANALTINO (SEDE E LOCALIDADE DE CAMPINHOS</t>
  </si>
  <si>
    <t>MARCAR VISITA TÉCNICA DA EMBASA AOS LUGARES ENVOLVIDOS NA OBRA DO MUNICÍPIOS</t>
  </si>
  <si>
    <t>CONSTRUÇÃO DE NOVA UNIDADE ESCOLAR DE TEMPO INTEGRAL PARA SEDIAR O COLÉGIO ESTADUAL MARIA CÂNDIDA DE CASTILHO FONTOURA SERVIÇOS: ETAPA 01: CONSTRUÇÃO DE TEATRO, CAMPO DE FUTEBOL SOCIETY COM PISTA DE ATLETISMO, GUARITA E SUBESTAÇÃO</t>
  </si>
  <si>
    <t>ETAPA 01: EM ANDAMENTO COM 38,20% DE EXECUÇÃO, PREVISÃO DE CONCLUSÃO 30/07/24;</t>
  </si>
  <si>
    <t>CONSTRUÇÃO DE UM SHOPPING POPULAR DE ITIRUÇU</t>
  </si>
  <si>
    <t>PEDIR PARA ACELERAR A OBRA CASO A PREFEITA QUEIRA PARA IDA DO GOV</t>
  </si>
  <si>
    <t>PAVIMENTAÇÃO DO ACESSO À DELEGACIA</t>
  </si>
  <si>
    <t>CONCLUÍDA EM 30/08/23.FAZER AINDA 2ª AGENDA .DEP SOLTAR FOGUETE.</t>
  </si>
  <si>
    <t>REFORMA DA PRAÇA 07 PORTAS COM A IMPLANTAÇÃO DE QUIOSQUES, SANITÁRIOS E PARQUINHO NA SEDE</t>
  </si>
  <si>
    <t>PRONTA PARA ENTREGAR.CASO O GOVERNADOR NÃO POSSA DENTRO DE 2 MESES, FAZER 2ª AGENDA.</t>
  </si>
  <si>
    <t>PAVIMENTAÇÃO EM PARALELEPÍPEDOS NA RUA A, RUA B, RUA C E CANTEIRO CENTRAL, NA AVENIDA FRANCISCO SCALDAFERRI, BAIRRO GRACILIANO FRAGA (BAIRRO BELÍSSIMA)EXTENSÃO 5.359,87M²</t>
  </si>
  <si>
    <t>PREFEITO INFORMA QUE ESTÁ EM ANDAMENTO COM 95% DE EXECUÇÃO EM AJUSTES FINAIS, PREVISÃO DE CONCLUSÃO EM 30/04/24.</t>
  </si>
  <si>
    <t>REFORMA DO MERCADO MUNICIPAL NO DISTRITO DE UPABUÇU (22 KM DA SEDE)</t>
  </si>
  <si>
    <t>PREFEITO INFORMA QUE OBRA FÍSICA CONCLUÍDA EM 29/02/24. CONTUDO, NÃO ESTÁ EM FUNCIONAMENTO, POIS ESTÁ EM ANÁLISE NA CAR O PEDIDO DE ADITIVO PARA AMPLIAÇÃO DA QUANTIDADE DE BANHEIROS E MELHORAMENTO DA ESTRUTURA EXTERNA.</t>
  </si>
  <si>
    <t xml:space="preserve">	Nova Sede do Colégio Estadual de Tempo Integral Maria Cândida de Castilho Fontoura -  Etapa 01</t>
  </si>
  <si>
    <t>Pavimentação em Paralelepípedos da Rua Manoel Eleotério no Distrito de Upabuçu</t>
  </si>
  <si>
    <t>Implantação do Sistema de Iluminação em LED no Estádio Municipal</t>
  </si>
  <si>
    <t>ITATIM</t>
  </si>
  <si>
    <t>IMPLANTAÇÃO DO SISTEMA DE ESGOTAMENTO SANITÁRIO</t>
  </si>
  <si>
    <t>EQUIPE SIHS IR AO MUNICÍPIO VERIFICAR A DEMANDA</t>
  </si>
  <si>
    <t>Implementação de 25  Cisternas Calçadão e 38 Barreiros Trincheira no município de Itatim</t>
  </si>
  <si>
    <t>Construção de Nova Unidade Escolar para sediar o Colégio Estadual de Tempo integral Geovânia Nogueira Nunes</t>
  </si>
  <si>
    <t>Execução de serviços para substituição de redes trechos das AATS do SIAA Paraguaçu em Santa Terezinha, Itatim, Milagres e Nova Itarana</t>
  </si>
  <si>
    <t>Construção da Unidade Integrada da Delegacia Territorial e Pelotão de Polícia Militar</t>
  </si>
  <si>
    <t>ITARANTIM</t>
  </si>
  <si>
    <t>Celebrar Convênio com o Município de Itarantim para Execução de Obras de Macrodrenagem das Águas de Chuvas no Bairro Cajazeira, na Sede</t>
  </si>
  <si>
    <t>Celebrar Convênio com o Município de Itarantim para Pavimentação Asfáltica no Entorno do Mercado Municipal, na Sede</t>
  </si>
  <si>
    <t>Celebrar Convênio com o Município de Itarantim para a Construção de 02 Passagens Molhadas nas localidades de Mandim de Cima (22Km da Sede) e Mandim de Baixo (18Km da Sede)</t>
  </si>
  <si>
    <t>Implantação do Projeto Conecta Bahia, com a Instalação de Wi-fi na Praça Luís Viana Filho - Centro e no Distrito de Ribeirão do Salto</t>
  </si>
  <si>
    <t>Construção de Praça Pública</t>
  </si>
  <si>
    <t>Pavimentação em CBUQ, Trecho: Acessos a Rodovia BA.636 e BA.270 – Itarantim</t>
  </si>
  <si>
    <t>Serviços de melhorias nas instalações da ETA de Itarantim</t>
  </si>
  <si>
    <t>Nova Delegacia Territorial - DT de Itarantim</t>
  </si>
  <si>
    <t>ITAQUARA</t>
  </si>
  <si>
    <t xml:space="preserve">PAVIMENTAÇÃO EM PARALELEPÍPEDO EM RUAS DOS BAIRROS JARDIM EUROPA E AUGUSTA RIBEIRO </t>
  </si>
  <si>
    <t>Pavimentação em CBUQ na Rodovia BA.250, Trecho: BR.420 - Itaquara - Povoado de Castelo Branco</t>
  </si>
  <si>
    <t>PAVIMENTAÇÃO EM PARALELEPÍPEDO NO BAIRROS AGENOR ARAÚJO E FERNANDO FABINHO, NA SEDE</t>
  </si>
  <si>
    <t>REFORMA DA PRAÇA DOS TRÊS PODERES, NA SEDE</t>
  </si>
  <si>
    <t>Adotar Providências para Pavimentação do Acesso a Escola Municipal Gersino Coelho, no Povoado de Castelo Branco</t>
  </si>
  <si>
    <t>ITAPITANGA</t>
  </si>
  <si>
    <t>Construção de UBS Lourival Miguel</t>
  </si>
  <si>
    <t>CONSTRUÇÃO DE UBS Mariana Gonçalves</t>
  </si>
  <si>
    <t>PAVIMENTAÇÃO EM PISO INTERTRAVADO NOS BAIRROS PADRE GETÚLIO E SANDRA GIL, NA SEDE DO MUNICÍPO</t>
  </si>
  <si>
    <t>Celebrar Convênio com o Município de Itapitanga para Construção de Nova Unidade da USF Mariano Gonçalves, na Sede</t>
  </si>
  <si>
    <t>Celebrar Convênio com o Município de Itapitanga para Reforma da USF Texaco e USF Dr. Arnaldo Lima de Almeida, na Sede</t>
  </si>
  <si>
    <t>Construção da Ponte sobre o Rio Três Braços, Rodovia BA.651, Trecho: Coaraci – Itapitanga</t>
  </si>
  <si>
    <t>Implantação da Extensão de Rede no Trecho da Avenida Brasil que passa pelo Distrito de Caraíbas</t>
  </si>
  <si>
    <t>Extensão de rede para atender a localidade de entroncamento de Cafundó e Ribeirão Paulo Afonso (1ª etapa )</t>
  </si>
  <si>
    <t>Extensão de Rede para atender a Localidade de Entroncamento de Cafundó e Ribeirão Paulo Afonso (2ª Etapa)</t>
  </si>
  <si>
    <t xml:space="preserve">	Elaboração de Projeto Básico para Ampliação e Melhorias da Adutora de Água Bruta e Estação de Tratamento do SAA de Itapitanga</t>
  </si>
  <si>
    <t>CONSTRUÇÃO DA NOVA SEDE DO COLÉGIO ESTADUAL DE TEMPO INTEGRAL PROFESSOR ANTÔNIO MARCOS SANTOS ESTEVES</t>
  </si>
  <si>
    <t>ITAPICURU</t>
  </si>
  <si>
    <t>CELEBRAR ATRAVÉS DE CONSÓRCIO A PAVIMENTAÇÃO E DRENAGEM DE VIAS NO CONJUNTO HABITACIONAL ÁGUAS DA VIDA</t>
  </si>
  <si>
    <t>GALPÃO DE FEIRA LIVRE</t>
  </si>
  <si>
    <t>PAVIMENTAÇÃO EM PARALELEPÍDOS NO DISTRITO DE LAGOA REDONDA (30 KM DA SEDE)</t>
  </si>
  <si>
    <t>CONSTRUÇÃO DE GALPÃO DA FEIRA LIVRE, NA SEDE</t>
  </si>
  <si>
    <t>IMPLANTAÇÃO DE SISTEMA DE ESGOTAMENTO SANITÁRIO DE ITAPICURU</t>
  </si>
  <si>
    <t>SISTEMA SIMPLIFICADO DE ABASTECIMENTO DE ÁGUA NA LOCALIDADE DE ALECRIM (19KM DA SEDE)</t>
  </si>
  <si>
    <t>SISTEMA SIMPLIFICADO DE ABASTECIMENTO DE ÁGUA NAS LOCALIDADES DE CAJUEIRO GRANDE, MARIA DE MATOS, MORCEGO E VÁRZEA DO MEIO (38KM DA SEDE)</t>
  </si>
  <si>
    <t>IMPLANTAÇÃO DE SISTEMA SIMPLIFICADO DE ABASTECIMENTO DE ÁGUA NAS LOCALIDADES DE BAIXA DAS UMBURANAS, VELEIRO DE CIMA E BAIXA DO VELEIRO (47 KM DA SEDE)</t>
  </si>
  <si>
    <t>SISTEMA INTEGRADO DE ABASTECIMENTO DE ÁGUA NAS LOCALIDADES DE UMBUZEIRO, JUAZEIRO DE CIMA, JUAZEIRO DE BAIXO, MURICI DE BAIXO, MURICI DE CIMA E CALDEIRÃO (30 KM DA SEDE)</t>
  </si>
  <si>
    <t>CONSTRUÇÃO DE NOVA UNIDADE ESCOLAR DE TEMPO INTEGRAL COLÉGIO ESTADUAL UIRASSÚ DE ASSIS BATISTA (ANTIGO COL. EST. ANTÔNIO CARLOS MAGALHÃES).</t>
  </si>
  <si>
    <t>AMPLIAÇÃO COM MODERNIZAÇÃO DO COLÉGIO ESTADUAL PROFESSORA MARIA FREIRE ANUNCIAÇÃO SILVA – DISTRITO DE LAGOA REDONDA (25 KM DA SEDE).</t>
  </si>
  <si>
    <t>REQUALIFICAÇÃO DO BALNEÁRIO TERMAL</t>
  </si>
  <si>
    <t>REFORMA E REQUALIFICAÇÃO DE PRAÇA DA BANDEIRA, NA SEDE DO MUNICÍPIO</t>
  </si>
  <si>
    <t>ATIVAÇÃO E INTERLIGAÇÃO DO POÇO NOVO AO SISTEMA DE ABASTECIMENTO DE ÁGUA DE SAMBAÍBA (26KM DA SEDE).</t>
  </si>
  <si>
    <t>CONSTRUÇÃO DE SISTEMA SIMPLIFICADO DE ABASTECIMENTO DE ÁGUA NA LOCALIDADE DE RETIRO (17KM DA SEDE)POPULAÇÃO BENEFICIADA: 477 HABITANTES</t>
  </si>
  <si>
    <t>A OBRA FAZ PARTE DA IMPLANTAÇÃO DE 71 SISTEMAS SIMPLIFICADOS DE ABASTECIMENTO DE ÁGUA, NOS MUNICÍPIOS DE ABARÉ, ANDORINHA, ANTÔNIO GONÇALVES, CALDEIRÃO GRANDE, CAMPO ALEGRE DE LOURDES, CAMPO FORMOSO, CASA NOVA, CURAÇÁ, ITIÚBA, JUAZEIRO, MONTE SANTO,OUROLÂ</t>
  </si>
  <si>
    <t>IMPLANTAÇÃO DE SISTEMA SIMPLIFICADO DE ABASTECIMENTO DE ÁGUA A PARTIR DE MANANCIAL SUBTERRÂNEO, BENEFICIANDO AS LOCALIDADES DE PERIPERI, NASCENÇA E VOLTA (17 KM DA SEDE).POPULAÇÃO BENEFICIADA: 331 HABITANTES</t>
  </si>
  <si>
    <t>ABASTECIMENTO DE ÁGUA, NOS MUNICÍPIOS DE ABARÉ, ANDORINHA, ANTÔNIO GONÇALVES, CALDEIRÃO GRANDE, CAMPO ALEGRE DE LOURDES, CAMPO FORMOSO, CASA NOVA, CURAÇÁ, ITIÚBA, JUAZEIRO, MONTE SANTO,OUROLÂNDIA, REMANSO,UAUÁ,UMBURANAS, VÁRZEA NOVA E SOBRADINHO, REGIÃO A</t>
  </si>
  <si>
    <t>IMPLANTAÇÃO DE SISTEMA SIMPLIFICADO DE ABASTECIMENTO DE ÁGUA A PARTIR DE MANANCIAL SUBTERRÂNEO, BENEFICIANDO A LOCALIDADE SUCUPIRA (18 KM DA SEDE)POPULAÇÃO BENEFICIADA: 130 HABITANTES</t>
  </si>
  <si>
    <t>INFORMAÇÃO COMPLEMENTAR: A OBRA FAZ PARTE DA IMPLANTAÇÃO DE 71 SISTEMAS SIMPLIFICADOS DE ABASTECIMENTO DE ÁGUA, NOS MUNICÍPIOS DE ABARÉ, ANDORINHA, ANTÔNIO GONÇALVES, CALDEIRÃO GRANDE, CAMPO ALEGRE DE LOURDES, CAMPO FORMOSO, CASA NOVA, CURAÇÁ, ITIÚBA, JUA</t>
  </si>
  <si>
    <t>IMPLANTAÇÃO DE SISTEMA SIMPLIFICADO DE ABASTECIMENTO DE ÁGUA A PARTIR DE MANANCIAL SUBTERRÂNEO, BENEFICIANDO A LOCALIDADE DE BAIXA DAS UMBURANAS (47 KM DA SEDE).POPULAÇÃO BENEFICIADA: 171 HABITANTES</t>
  </si>
  <si>
    <t>IMPLANTAÇÃO DE SISTEMA SIMPLIFICADO DE ABASTECIMENTO DE ÁGUA A PARTIR DE MANANCIAL SUBTERRÂNEO, BENEFICIANDO AS LOCALIDADES DE ALECRIM, ÁGUA FRIA, APAREMA, BALTAZAR, CANDEAL E PEBA (19KM DA SEDE)POPULAÇÃO BENEFICIADA: 624 HABITANTES</t>
  </si>
  <si>
    <t>IMPLANTAÇÃO DE SISTEMA SIMPLIFICADO DE ABASTECIMENTO DE ÁGUA PARA ATENDIMENTO DAS LOCALIDADES DE CAJUEIRO GRANDE, MARIA DE MATOS, MORCEGO E VÁRZEA DO MEIO (38 KM DA SEDE).POPULAÇÃO BENEFICIADA: 160 HABITANTES</t>
  </si>
  <si>
    <t xml:space="preserve">	Construção de Unidade Básica de Saúde - UBS no Distrito de Lagoa Redonda (32Km da Sede)</t>
  </si>
  <si>
    <t xml:space="preserve">	Reforma do Estádio José Caldas de Almeida Filho</t>
  </si>
  <si>
    <t>Construção de Simplificados de Abastecimento de Água na localidade de Retiro (17 km da Sede)</t>
  </si>
  <si>
    <t xml:space="preserve">	Implantação de Sistema Simplificado de Abastecimento de Água nas localidades de Periperi, Nascença e Volta (17km da sede)</t>
  </si>
  <si>
    <t xml:space="preserve">	Implantação de Sistema Simplificado de Abastecimento de Água na localidade Sucupira (18Km da sede)</t>
  </si>
  <si>
    <t>IMPLANTAÇÃO DO PROGRAMA CONECTA BAHIA NA PRAÇA DA BANDEIRA E PRAÇA JOSÉ EPITÂNIO DE SOUZA</t>
  </si>
  <si>
    <t>ITAPETINGA</t>
  </si>
  <si>
    <t>PAVIMENTAÇÃO E DRENAGEM DE RUAS BAIRRO QUINTAS DO MORUMBI</t>
  </si>
  <si>
    <t>Construção do Hospital Regional de Itapetinga</t>
  </si>
  <si>
    <t>Adotar as Providências para Pavimentação em CBUQ nos Acessos a Rodovia BA-263</t>
  </si>
  <si>
    <t>Celebrar Convênio com o Município de Itapetinga para Implantação de Sistema Simplificado de Abastecimento de Água na localidade de Bem Querer, na Sede</t>
  </si>
  <si>
    <t>Adotar as Providências para Construção do Mercado Municipal de Nova Itapetinga</t>
  </si>
  <si>
    <t>Adotar as Providências para Execução de Rede Elétrica para atender Pontos de Iluminação Pública, no Trecho: Fábrica Vulcabrás até o entroncamento da BA-263</t>
  </si>
  <si>
    <t>Complexo Poliesportivo Educacional de Itapetinga</t>
  </si>
  <si>
    <t>Inauguração</t>
  </si>
  <si>
    <t>NÚCLEO ESPECIALIZADO DE ATENDIMENTO À MULHER (NEAM) NO BAIRRO NOVA ITAPETINGA</t>
  </si>
  <si>
    <t>Autoriza a SSP a instalar uma unidade do Corpo de Bombeiros Militar da Bahia no município de Itapetinga</t>
  </si>
  <si>
    <t>NOVO ANEL VIÁRIO , TRECHO: ACESSO DA BA.263 PARA AV. AMÉRICO NOGUEIRA</t>
  </si>
  <si>
    <t>SINALIZAÇÃO HORIZONTAL E VERTICAL DE TRÂNSITO</t>
  </si>
  <si>
    <t>REQUALIFICAÇÃO E DUPLICAÇÃO DA AV. IZAI DUTRA AMORIM , TRECHO: ENTRE PARQUE DE  EXPOSIÇÕES (BA. 263)  -  SEDE DO  ANTIGO DERBA.</t>
  </si>
  <si>
    <t>COMPROMISSO ASSUMIDO EM AGENDA DO DIA 24/05/25  - AUTORIZA ELABORAÇÃO DE PROJETO.</t>
  </si>
  <si>
    <t>Autoriza a SEINFRA/SIT a realizar complementação da reforma do aeródromo de Itapetinga, com balizamento noturno e reforma do terminal de passageiros.</t>
  </si>
  <si>
    <t>ITAPEBI</t>
  </si>
  <si>
    <t>PAVIMENTAÇÃO DO BAIRRO LINDU GOMES</t>
  </si>
  <si>
    <t>PAVIMENTAÇÃO DA RUA CIPRIANO CARMONA, NA SEDE DO MUNICÍPIO DE ITAPEBI-BA</t>
  </si>
  <si>
    <t>PAVIMENTAÇÃO EM PARALELEPÍPEDO NO DISTRITO DE VENTANIA</t>
  </si>
  <si>
    <t>Reforma do Mercado Municipal Zé Godela, na Sede</t>
  </si>
  <si>
    <t>Construção do Sistema de Abastecimento de Água da localidade da Aldeia Indígena Tupinambá Encanto da Patioba</t>
  </si>
  <si>
    <t>Deflagrar Processo Licitatório para Construção de Unidade de Processamento de Farinha e Produção de Fécula de Mandioca no Assentamento Candeal (4km da Sede)</t>
  </si>
  <si>
    <t>Autorizo Procedimento Licitatório</t>
  </si>
  <si>
    <t>Celebrar Convênio com o Município de Itapebi para Construção de Quadra Coberta na Cidade Baixa</t>
  </si>
  <si>
    <t>05 Títulos de Terra do Projeto Bahia Mais Forte Terra Legal</t>
  </si>
  <si>
    <t>Construção do Sistema de Abastecimento de Água, por meio de convênio, da localidade de Ventania</t>
  </si>
  <si>
    <t>REQUALIFICAÇÃO PRAÇA HELENA IGLESSIAS</t>
  </si>
  <si>
    <t>REQUALIFICAÇÃO PRAÇA ENTROCAMENTO</t>
  </si>
  <si>
    <t>PAVIMENTAÇÃO EM BLOCO SEXTAVADO EM DIVERSAS RUAS DO BAIRRO MARIA ROSA, LOCALIZADO AS MARGENS DA BA-120, AO LADO DO ESTÁDIO MUNICIPAL</t>
  </si>
  <si>
    <t xml:space="preserve">CONSTRUÇÃO DO PORTAL DA CIDADE E ASFALTAMENTO DO 
ACESSO DE ITAPÉ </t>
  </si>
  <si>
    <t>Construção de Ciclovia na Rodovia BA.120, Trecho: Entroncamento – Itapé</t>
  </si>
  <si>
    <t>Deflagrar Processo Licitatório para Iluminação da Ponte sobre o Rio Cachoeira</t>
  </si>
  <si>
    <t>Celebrar Convênio com Consórcio de Desenvolvimento Sustentável do Litoral Sul – CDS Litoral Sul para Pavimentação em Bloco Sextavado com Drenagem Profunda nas Ruas Hemetério Santana, Rua Lúcio Badaró, Rua Galdino Ribeiro e Rua Padre Nestor, no bairro Mar</t>
  </si>
  <si>
    <t>Celebrar Convênio com Consórcio de Desenvolvimento Sustentável do Litoral Sul – CDS Litoral Sul para Requalificação da Praça do Entroncamento da BA.415</t>
  </si>
  <si>
    <t>Celebrar Convênio com Consórcio de Desenvolvimento Sustentável do Litoral Sul – CDS Litoral Sul para Construção do Portal da Cidade no Entroncamento</t>
  </si>
  <si>
    <t>Drenagem no Centro da Cidade, na Sede</t>
  </si>
  <si>
    <t>EXECUÇÃO DE PAVIMENTAÇÃO EM PARALELEPÍPEDO EM 12 RUAS DA SEDE.</t>
  </si>
  <si>
    <t>Autoriza a SEDUR/CONDER viabilizar os meios necessários para Construção do Portal da Cidade no Distrito de Entroncamento de Itapé</t>
  </si>
  <si>
    <t>Autoriza a SEDUR/CONDER viabilizar os meios necessários para Pavimentação de vias no entorno do Novo Estádio Municipal</t>
  </si>
  <si>
    <t>CONSTRUÇÃO DA PRAÇA FENELON SANTOS</t>
  </si>
  <si>
    <t>CONSTRUÇÃO DE ESTÁDIO MUNICIPAL, TIPO B</t>
  </si>
  <si>
    <t>O PREFEITO INFORMOU QUE ESTÁ 99,5% CONCLUIDA, FALTA BANHEIRO E COBERTURA DA ARQUIBANCADA</t>
  </si>
  <si>
    <t>Nova Sede do Colégio Estadual de Tempo Integral Dom Paulo Lopes de Farias (antigo Col. Azair Martins)</t>
  </si>
  <si>
    <t>Construção de ponte sobre o Rio Cachoeira, Trecho: Acesso a BA-120 - Itapé</t>
  </si>
  <si>
    <t>Execução dos serviços de manutenção corretiva da Barragem do Rio do Colonia</t>
  </si>
  <si>
    <t xml:space="preserve">	Execução dos serviços de substituição de adutora de água tratada no SAA Itapé</t>
  </si>
  <si>
    <t>Contratação dos serviços de topografia e geotecnia para elaboração de Projeto para Nova Captação e Adutora de Água Bruta</t>
  </si>
  <si>
    <t>RESTAURAÇÃO DE PAVIMENTAÇÃO ASFÁLTICA EM CBUQ DE 09 RUAS DA SEDE</t>
  </si>
  <si>
    <t>INGUARADA</t>
  </si>
  <si>
    <t>ITAPARICA</t>
  </si>
  <si>
    <t>Deflagrar Processo Licitatório para execução de projeto executivo e obras de Contenção de Encosta no Bairro de Amoreiras (Trecho 2), no Município de Itaparica</t>
  </si>
  <si>
    <t>Restauração em CBUQ da Rodovia BA.532, Trecho: Acesso a Ilha de Itaparica – Entroncamento da BA.001 (Itaparica)</t>
  </si>
  <si>
    <t>REQUALIFICAÇÃO DO MERCADO CARNEIRO RIBEIRO E PRAÇA DO MERCADO</t>
  </si>
  <si>
    <t>PREVISÃO DE CONCLUSÃO: ABRIL/24 / OBRA DEVAGAR / PREFEITO FOI NA CONDER/ PROJETO DA IPHAN</t>
  </si>
  <si>
    <t>PROJETO BÁSICO DO SISTEMA DE DISTRIBUIÇÃO PARA AMPLIAÇÃO DO SIAA DE ITAPARICA/VERA CRUZ</t>
  </si>
  <si>
    <t>EM LICITAÇÃO</t>
  </si>
  <si>
    <t>PROJETOS DE AMPLIAÇÃO DOS SISTEMAS DE ESGOTAMENTO SANITÁRIO (SES) DE ITAPARICA E VERA CRUZ</t>
  </si>
  <si>
    <t>PAVIMENTAÇÃO ASFÁLTICA EM CBUQ NA ÁREA DE ACESSO À NOVA UNIDADE ESCOLAR DE TEMPO INTEGRAL ERNESTO CARNEIRO RIBEIRO</t>
  </si>
  <si>
    <t>ELABORAÇÃO DOS ESTUDOS DE CONCEPÇÃO E VIABILIDADE PARA A IMPLANTAÇÃO DA BARRAGEM NO RIO JAGUARIPE</t>
  </si>
  <si>
    <t>REFORMA DO ESTÁDIO MUNICIPAL VICENTE GONÇALVES (VICENTÃO), OBRA PARALISADA.</t>
  </si>
  <si>
    <t>SETRE / SUDESB REALIZAR A VISITA AO MUNICÍPIO E RETORNAR AS OBRAS IMEDIATAMENTE PARA FINALIZAR ATÉ 30/09/2025.</t>
  </si>
  <si>
    <t>LICITAR A REQUALIFICAÇÃO DA ORLA DE PONTA DE AREIA, SEGUNDA ETAPA</t>
  </si>
  <si>
    <t>LICITAR A PAVIMENTAÇÃO E DRENAGEM SUPERFICIAL DE RUAS NO BAIRRO BRASILEIRINHO</t>
  </si>
  <si>
    <t>ITANHEM</t>
  </si>
  <si>
    <t>Deflagrar Processo Licitatório para Pavimentação em CBUQ da Rodovia BA-290, Trecho: Vila Resende (Itanhém) - Divisa BA/MG (p/Bertópolis)</t>
  </si>
  <si>
    <t>Celebrar Convênio com Municipio para Cobertura da Feira Livre</t>
  </si>
  <si>
    <t>Celebrar Convêio com Municipio para Pavimentação Asfáltica de Ruas, na Sede</t>
  </si>
  <si>
    <t>Reforma e Cobertura de Quadras Poliesportiva do Município</t>
  </si>
  <si>
    <t>Celebrar Acordo Consorcial com o Consórcio Público CONSTRUIR para Pavimentação em CBUQ e Drenagem na Rodovia BA-699, Trecho: Ladeiras de Itanhém – Cruzeiro Sul (Vereda)</t>
  </si>
  <si>
    <t>PAVIMENTAÇÃO ASFÁLTICA NA RUA RUBENS DAVID - BA 699</t>
  </si>
  <si>
    <t>Instalação de Iluminação em LED no Estádio Municipal de Futebol</t>
  </si>
  <si>
    <t>Pista de Caminhada nas Imediações do Estádio Municipal Teixeirão.</t>
  </si>
  <si>
    <t>Autoriza a SEINFRA/SIT adotar as proviências para pavimentação asfáltica de Ruas do Bairro Monte Santo</t>
  </si>
  <si>
    <t>ITANAGRA</t>
  </si>
  <si>
    <t>PAVIMENTAÇÃO CBUQ NÚCLEO JK - PONTE DO RIO POJUCA. (SÃO JOSÉ DO AVENA)</t>
  </si>
  <si>
    <t>PAVIMENTAÇÃO DE VIAS RURAIS NA COMUNIDADE DE VILA NOVA</t>
  </si>
  <si>
    <t>REFORMA E AMPLIAÇÃO DA FEIRA LIVRE DE ITANAGRA</t>
  </si>
  <si>
    <t>REFORMA E AMPLIAÇÃO DO CENTRO DE CARGA E DESCARGA DOS FEIRANTES</t>
  </si>
  <si>
    <t>Publicar Edital de Licitação para Pavimentação Asfáltica em CBUQ na Rodovia BA-505, Trecho: Acesso Núcleo JK (Mata de São João) - São José do Avena (Itanagra)</t>
  </si>
  <si>
    <t>Celebrar Convênio com o Município de Itanagra para Reforma e Ampliação da Escola Municipal Angelina Garcia Avena</t>
  </si>
  <si>
    <t>CELEBRAR CONVÊNIO COM O MUNICÍPIO DE ITANAGRA PARA IMPLANTAÇÃO DE GRAMA SINTÉTICA EM ARENINHA NA SEDE</t>
  </si>
  <si>
    <t>aquisição de equipamentos e mobiliários, para unidades da rede
municipal de ensino.</t>
  </si>
  <si>
    <t>Aquisição de mobiliário e equipamentos escolares para: Escola Municipal Angelina Garcia Avena, Escola Municipal Dr. Isaias Alves e Escola Municipal Aldeia dos Curumins</t>
  </si>
  <si>
    <t xml:space="preserve">	Construção do Sistema Integrado de Abastecimento de Água nas localidades Treme, Taimbé, Mamão e Barracas (5km da Sede)</t>
  </si>
  <si>
    <t>PAVIMENTAÇÃO EM PISO INTERTRAVADO COM DRENAGEM SUPERFICIAL NA RUAS CAMPO FORMOSO, GERDAL SANTOS SILVA, ATELINO OLIVEIRA SILVA, ALECCIENE CHAVES GUSMÃO, ROBERTO DOS ANJOS OLIVEIRA, RAFAEL SANTANA OLIVEIRA, RUA 04, TRAVESSA 05, TRAVESSA 06, RUA 01, RUA NOVA</t>
  </si>
  <si>
    <t>Pavimentação do Acesso ao Distrito de Cassilândia</t>
  </si>
  <si>
    <t>CONSTRUÇÃO DE 54 UNIDADES HABITACIONAIS NO BAIRRO CAMPO FORMOSO, NA SEDE DE ITAMBÉ</t>
  </si>
  <si>
    <t>CELEBRAR CONVÊNCIO COM O MUNICÍPIO DE ITAMBÉ PARA RECUPERAÇÃO DE ESTRADAS VICINAIS, NO DISTRITO DE CASSILÂNDIA</t>
  </si>
  <si>
    <t>NOVA SEDE DA DELEGACIA TERRITORIAL DE ITAMBÉ</t>
  </si>
  <si>
    <t>ADOTAR PROVIDÊNCIAS PARA IMPLANTAÇÃO DE SISTEMA DE ABASTECIMENTO DE ÁGUA – SSAA, NA LOCALIDADE DE IMBÉ</t>
  </si>
  <si>
    <t>FORMALIZAR CONVÊNIO DE CONSTRUÇÃO DE ESCOLA</t>
  </si>
  <si>
    <t>ELABORAÇÃO DO PROJETO BÁSICO DE IMPLANTAÇÃO DO SISTEMA DE ESGOTAMENTO SANITÁRIO (SES) DE ITAMBÉ, INVESTIMENTO R$ 1.203.057,08</t>
  </si>
  <si>
    <t>PREVISÃO DE LICITAR ATÉ 30/12/2025</t>
  </si>
  <si>
    <t>CONSTRUÇÃO DE 54 UNIDADES HABITACIONAIS NO LOTEAMENTO CAMPO FORMOSO (MUNICÍPIO DISPÕE DE ÁREA DE 200.000M2)</t>
  </si>
  <si>
    <t>AUTORIZADO
Oficio nº 94/2025 - SERIN/GAB</t>
  </si>
  <si>
    <t>CONSTRUÇÃO DE 54 UNIDADES HABITACIONAIS NO LOTEAMENTO CAMPO FORMOSO</t>
  </si>
  <si>
    <t>ITAMARI - NOVA IBIA</t>
  </si>
  <si>
    <t>Pavimentação da rodovia BA-537 (Trecho: Nova Ibiá - Itamari) - Ordem de Serviço</t>
  </si>
  <si>
    <t>ITAMARI</t>
  </si>
  <si>
    <t>PAVIMENTAÇÃO EM PARALELEPIPEDO NOS BAIRROS PAULO RIBEIRO, ALTO DO CRUZEIRO, ALTO DA INDEPENCIA E DAS PEDRINHAS</t>
  </si>
  <si>
    <t xml:space="preserve">CONSTRUÇÃO DA PRAÇA NA RUA MANOEL DE FRANCO </t>
  </si>
  <si>
    <t>AMPLIAÇÃO E MELHORIAS NO SISTEMA DE ABASTECIMENTO DE ÁGUA DE ITAMARI</t>
  </si>
  <si>
    <t>CONTENÇÃO DE ENCOSTAS NO MUNICÍPIO</t>
  </si>
  <si>
    <t>PAVIMENTAÇÃO EM PARALELEPÍPEDO, DRENAGEM NO MUNICÍPIO</t>
  </si>
  <si>
    <t>Reforma do Hospital São Lucas</t>
  </si>
  <si>
    <t>Construção do Novo Ginásio de Esportes</t>
  </si>
  <si>
    <t>Ampliação e melhorias no sistema de abastecimento de água de Itamari</t>
  </si>
  <si>
    <t>CONSTRUÇÃO DE NOVA UNIDADE ESCOLAR DE TEMPO INTEGRAL PARA SEDIAR O COLÉGIO ESTADUAL JOÃO GALVÃO SOBRINHO.</t>
  </si>
  <si>
    <t>CONSTRUÇÃO DA PRAÇA DA FEIRA PALCO, GALPÃO DA FEIRA E MANUTENÇÃO DO MERCADO DE CARNE</t>
  </si>
  <si>
    <t>AGUARDANDO LIBERAÇÃO DA SEGUNDA PARCELA.PRAÇA NA ANTIGA RODOVIÁRIA (PROJETO DE 2021, GOV AUTORIZOU) PRAÇA MUITO MULTIUSO</t>
  </si>
  <si>
    <t>ITAMARAJU</t>
  </si>
  <si>
    <t>CONSTRUÇÃO DE NOVA UNIDADE ESCOLAR DE TEMPO INTEGRAL NO DISTRITO NOVA ALEGRIA (70 KM DA SEDE).</t>
  </si>
  <si>
    <t>TERRENO: ÁREA DE 7.500M² A SER LIBERADA. DUP Nº 22.092 DE 09 DE JUNHO DE 2023, PUBLICADO NO DOE DE 10/06/2023. PROCESSO EM FASE DE JUDICIALIZAÇÃO COM O PROPRIETÁRIO.A NOVA UNIDADE ESCOLAR SEDIARÁ O ANEXO – CEMIT COLÉGIO ESTADUAL PROFESSORA AURIVALDINA JOA</t>
  </si>
  <si>
    <t>MODERNIZAÇÃO DO COMPLEXO POLIESPORTIVO EDUCACIONAL DE ITAMARAJU (ÁREA DO ANTIGO NO GINÁSIO MUNICIPAL DE ESPORTES DR. ALMIR NOBRE DE ALMEIDA).</t>
  </si>
  <si>
    <t>▪ACESSO AO COMPLEXO: PAVIMENTAÇÃO ASFÁLTICA EXISTENTE.</t>
  </si>
  <si>
    <t>REFORMA E REQUALIFICAÇÃO DO COMPLEXO INTEGRADO DE EDUCAÇÃO BÁSICA, PROFISSIONAL E TECNOLÓGICA DE ITAMARAJU-BA.</t>
  </si>
  <si>
    <t>REFORMA CIVIL E ELÉTRICA DO COLÉGIO ESTADUAL PROFESSORA AURIVALDINA JOAZEIRO.</t>
  </si>
  <si>
    <t>REFORMA CIVIL DO COLÉGIO ESTADUAL PROFESSORA MARIA DO CARMO MARQUES DE FREITAS.</t>
  </si>
  <si>
    <t>ITAJUIPE</t>
  </si>
  <si>
    <t>Deflagrar Processo Licitatório para execução de projeto executivo e obras de Contenção de Encosta na Rua Julieta Maron Filho, no Município de Itajuípe</t>
  </si>
  <si>
    <t>PONTE COM PAVIMENTAÇÃO - 1º PARCELA PAGA E APÓS PAGAMENTO A OBRA PARALISOU. FICOU PARADA POR 7 MESES. A PREFEITURA ENTROU NA PARCERIA COM RECURSOS VIA CONSORCIO CDS.</t>
  </si>
  <si>
    <t>Reforma e requalificação do Centro de Abastecimento Edson Hage, localizado na sede</t>
  </si>
  <si>
    <t>Ampliação com Modernização do Colégio Estadual de Tempo Integral de Itajuípe (Antigo Polivalente)</t>
  </si>
  <si>
    <t>PREFEITO QUER SABER QUAL A DATA DA CONCLUSÃO DAS OBRAS?</t>
  </si>
  <si>
    <t>Instalação de Cobertura Metálica para Arquibancada no Estádio Humberto Badaró</t>
  </si>
  <si>
    <t>Reforma do Estádio Humberto Badaró – Iluminação</t>
  </si>
  <si>
    <t>Manutenção da Delegacia Territorial de Itajuípe</t>
  </si>
  <si>
    <t>Construção de UBSI - Aldeia Bahetá PROSUS</t>
  </si>
  <si>
    <t>Reforma da Escola de 06 Salas – Distrito de Palmira.</t>
  </si>
  <si>
    <t xml:space="preserve">Pavimentação de ruas do Município </t>
  </si>
  <si>
    <t>Restauração e Pavimentação em CBUQ da Rodovia BA 667, Trecho: Itaju do Colônia – Santa Cruz da Vitória</t>
  </si>
  <si>
    <t>Ampliação com Modernização do Colégio Estadual de Tempo Integral Cordeiro de Miranda</t>
  </si>
  <si>
    <t>Creche Pro-Infância Professor Benjamim de Azevedo Dantas na Sede</t>
  </si>
  <si>
    <t>Autoriza a SEINFRA/SIT publicar Edital de Licitação para Obra de Arte Especial - Ponte na BA-671, Trecho: Itaju do Colônia - Comunidade de Palmira</t>
  </si>
  <si>
    <t>PAVIMENTAÇÃO EM PARALELEPÍPEDO COM DRENAGEM SUPERFICIAL DE VIAS NA SEDE E NO DISTRITO DE PALMIRA.</t>
  </si>
  <si>
    <t>Revitalização da Praça Cordeiro de Miranda na Sede</t>
  </si>
  <si>
    <t>Contrução de Ponte na Rodovia BA-671, Trecho: Comunidade de Palmira - Itaju do Colônia</t>
  </si>
  <si>
    <t>Autoriza a SEDUR/CONDER Celebrar Convênio com a Prefeitura para Pavimentação do bairro Parque dos Rios da Comunidade Indígena Pataxó Hãhãhãe</t>
  </si>
  <si>
    <t xml:space="preserve"> Reforma e Ampliação  Mercado Municipal</t>
  </si>
  <si>
    <t>Limpeza, ampliação e requalificação de aguadas, nos municípios de Jussari, Arataca, Itaju do Colônia, Pau Brasil e Camacan</t>
  </si>
  <si>
    <t>Construção de Creche, Tipo 2, Padrão FNDE, Localizada no Distrito de Palmira (18km da Sede)</t>
  </si>
  <si>
    <t>Revestimento Primário na BA-671 - Jussari / Palmira (Itaju do Colônia) (16,6 km) e BA-662 - Palmira (Itaju do Colônia)/ Camacã (36,4 km)</t>
  </si>
  <si>
    <t>Construção de Poços Tubulares Profundos nas localidades: Aldeia Indígena Bahetá Serrana, Aldeia Indígena Bahetá I, Aldeia Indígena Bahetá Alegrias, Água Preta, Bom Jesus, Pau Ferro (Reg BA 120 KM 12) e Teste de Bombeamento na Aldeia Indígena Bahetá I</t>
  </si>
  <si>
    <t>Reforma da loja/sla e Estação de Elevatória de Água Tratada – EEAT</t>
  </si>
  <si>
    <t>Melhoria Operacional do SIAA com redução de perdas no sistema de Abastecimento de Água</t>
  </si>
  <si>
    <t>ITAGUACU DA BAHIA</t>
  </si>
  <si>
    <t>ITAGIMIRIM</t>
  </si>
  <si>
    <t>PAVIMENTAÇÃO ASFÁLTICA EM CBUQ BAIRRO CENTRO</t>
  </si>
  <si>
    <t>REFORMA DO HOSPITAL MUNICIPAL LUÍS EDUARDO MAGALHÃES</t>
  </si>
  <si>
    <t>REQUALIFICAÇÃO DA UNIDADE DE BENEFICIAMENTO DE MANDIOCA NA COMUNIDADE NA COMUNIDADE UNIÃO BAIANA(52KM DA SEDE)PROPONENTE: ASSOCIAÇÃO DOS PEQUENOS PRODUTORES RURAIS UNIÃO BAIANA</t>
  </si>
  <si>
    <t>INVESTIMENTO: R$1.219.737,88REFORMA DA UNIDADE, AQUISIÇÃO E INSTALAÇÃO DE ESTUFA PARA MANDIOCA, LAVADOR E DESCASCADOR DE MANDIOCA, COCHO PARA ARMAZENAGEM RALADOR E TRITURADOR DE MANDIOCA, PRENSA HIDRÁULICA, TRITURADOR/ESFARELADOR E DESMEMBRADOR, SELADOR A</t>
  </si>
  <si>
    <t>CONSTRUÇÃO DE SISTEMA DE ABASTECIMENTO DE ÁGUA NA LOCALIDADE DE AMARRA BOI (18 KM DA SEDE)</t>
  </si>
  <si>
    <t>INVESTIMENTO: R$250.000,00</t>
  </si>
  <si>
    <t>CONSTRUÇÃO DE SISTEMA DE ABASTECIMENTO DE ÁGUA NA ÁREA DO ESTÁDIO MUNICIPAL.</t>
  </si>
  <si>
    <t>AVISO DE LICITAÇÃO PUBLICADO NO DOE DE 21/02/24.</t>
  </si>
  <si>
    <t>Pavimentação em CBUQ com Drenagem Superficial nas Ruas D, F, G, H, I, J, L, N e E P, nos Bairros Cleber Barreto e Jorge Neila, na Sede</t>
  </si>
  <si>
    <t>Autoriza a SEDUR/CONDER executar Obras de Pavimentação Asfáltica em Diversas Ruas e Ponte do Rio do Peixe</t>
  </si>
  <si>
    <t>Ampliação com Modernização do Colégio Estadual de Tempo Integral Dulce Almeida</t>
  </si>
  <si>
    <t>Autoriza a SIHS/EMBASA executar Obras de Canalização e Abastecimento de Água de Itagibá para a Fazenda Boa Sorte – região de Aldeia</t>
  </si>
  <si>
    <t>REFORMA DO ESTÁDIO MUNICIPAL EDNALDO MASCENA NO DISTRITO DE JAPOMIRIM (20KM DA SEDE)</t>
  </si>
  <si>
    <t>CONSTRUÇÃO DO PELOTÃO DA POLÍCIA MILITAR DE ITAGIBÁ</t>
  </si>
  <si>
    <t>UNIDADE DE BENEFICIAMENTO DE LEITE NA LOCALIDADE RIO DO PEIXE/FAZENDA SANTA CRUZ, NA SEDE</t>
  </si>
  <si>
    <t>CENTRO DE ABASTECIMENTO NO DISTRITO DE JAPOMIRIM (20KM DA SEDE)</t>
  </si>
  <si>
    <t>ITAGI</t>
  </si>
  <si>
    <t>SUBSTITUIÇÃO DE COBERTURA DE MERCADO MUNICIPAL</t>
  </si>
  <si>
    <t>REFORMA DA PRAÇA DOM PEDRO II</t>
  </si>
  <si>
    <t>(AUDIÊNCIA) CONVÊNIO COM O MUNICÍPIO DE ITAGI PARA REFORMA E AMPLIAÇÃO DA ESCOLA MUNICIPAL WALTER FERNANDES MASCARENHAS</t>
  </si>
  <si>
    <t>ASSINATURA - AGENDA EM SALVADOR</t>
  </si>
  <si>
    <t>Celebrar Convênio com o Município de Itagi para Implantação de Cobertura da Praça Nelson David Ribeiro (Praça da Feira Livre)</t>
  </si>
  <si>
    <t>(AUDIÊNCIA) CONVÊNIO COM O MUNICÍPIO DE ITAGI PARA REFORMA DO MERCADO MUNICIPAL NA SEDE</t>
  </si>
  <si>
    <t>Serviços de melhoria na Estação de Tratamento de Água (ETA) de Itagi</t>
  </si>
  <si>
    <t>Projeto de Melhorias no Sistema de Abastecimento de Água (SAA) de Itagi</t>
  </si>
  <si>
    <t>MANUTEÇÃO NA RODOVIA BA.130, TRECHO: ENTRONCAMENTO DE ITAGI – ITAJURU/JEQUIÉ – ENTRONCAMENTO DA BR.330.</t>
  </si>
  <si>
    <t>COMPROMISSO ASSUMIDO EM AGENDA DO DIA 15/06/25 - ASSINA AUTORIZAÇÃO</t>
  </si>
  <si>
    <t>ITAETE</t>
  </si>
  <si>
    <t>REFORMA E AMPLIAÇÃO DO ESTÁDIO MUNICIPAL LOCALIZADO NA TRAVESSA MARIA JOSÉ SILVA</t>
  </si>
  <si>
    <t>CONSTRUÇÃO DE ARENINHA SOCIETY 50x30M NA TRAVESSA DAGOMIR NOGUEIRA BRITO</t>
  </si>
  <si>
    <t>REQUALIFICAÇÃO DA SEGUNDA ETAPA DA ORLA</t>
  </si>
  <si>
    <t>Convênio com Consórcio Intermunicipal de Desenvolvimento  do Circuito do Diamante da chapada Diamantina - CIDCD CHAPADA FORTE para Pavimentação em Paralelepípedo e Drenagem Superficial da rua Bela Vista no Povoado Bandeira de Melo, no município de Itaetê</t>
  </si>
  <si>
    <t>ITACARE</t>
  </si>
  <si>
    <t>REFORMA DA PRAÇA DE SÃO MIGUEL, LOCALIZADA NO CENTRO DA CIDADE JUNTO A IGREJA DE SÃO MIGUEL.</t>
  </si>
  <si>
    <t>Pavimentação Asfáltica sobre Paralelepípedo nos Distritos de Taboquinhas e Água Fria (29km da Sede)</t>
  </si>
  <si>
    <t>Pavimentação em Piso Intertravado na Rua Hibisco A e B, Rua Bromélia, Rua Hibisco C, Rua Hibisco D, Rua Helicônia, Rua Peroba, Rua Pequi Roxo, Rua Pequi Capoeira, Rua Pequi Caxête e Av. Jacarandá, no Bairro Conchas</t>
  </si>
  <si>
    <t>CONSTRUÇÃO DE SISTEMA DE ABASTECIMENTO DE ÁGUA NA LOCALIDADE DE ASSENTAMENTO PANCADA GRANDE</t>
  </si>
  <si>
    <t>CONSTRUÇÃO DA NOVA SEDE DO COLÉGIO ESTADUAL DE TEMPO INTEGRAL AURELINO LEAL</t>
  </si>
  <si>
    <t>CONSTRUÇÃO DE 49 UNIDADES HABITACIONAIS DO PROGRAMA: BAHIA, MINHA CASA</t>
  </si>
  <si>
    <t>PARALISADA. PROBLEMA COM A CONDER PELA DIFERENÇA DE MATERIAL (BLOCOS). -  MARCAR REUNIÃO SERIN,CONDER - PREFEITURA (VERSÕES DIFERENTE SOBRE O PROBLEMA.)</t>
  </si>
  <si>
    <t>CONSTRUÇÃO CANAL DE DRENAGEM NO BAIRRO SANTO ANTÔNIO</t>
  </si>
  <si>
    <t>ADIANTADA. PODE SER DIA 09/12</t>
  </si>
  <si>
    <t>CONSTRUÇÃO DO SISTEMA SIMPLIFICADO DE ABASTECIMENTO DE ÁGUA DA LOCALIDADE DE ASSENTAMENTO PANCADA GRANDE (10KM DA SEDE)</t>
  </si>
  <si>
    <t>EXTENSÃO DE REDE NO DISTRITO DE MARAMBAIA</t>
  </si>
  <si>
    <t>EXTENSÃO DE REDE NO LOTEAMENTO MUNICIPAL SÃO JOÃO</t>
  </si>
  <si>
    <t>A INICIAR/ NÃO TEM SINAL DE TELEFONE MÓVEL</t>
  </si>
  <si>
    <t>CONSTRUÇÃO DE UM CENTRO DE TREINAMENTO DE SURF (CTS)</t>
  </si>
  <si>
    <t>Contenção na rua 31 de março, Centro, no Âmbito do Novo PAC</t>
  </si>
  <si>
    <t>Recuperação de Talude da Rodovia BA.654, Trecho: Acesso às Praias de Itacaré</t>
  </si>
  <si>
    <t>Pavimentação  em CBUQ da Rodovia BA.654 Trecho: Entrada da BA-654 ao acesso à Escola de Tempo Integral de Itacaré, no âmbito do programa do Bahia em movimento</t>
  </si>
  <si>
    <t>Quadra poliesportiva descoberta no Povoado de Palha (30Km da Sede)</t>
  </si>
  <si>
    <t>Construção de Unidade Integrada de Delegacia de Polícia Civil - DT e 72ª Companhia Independente da Polícia Militar de Itacaré</t>
  </si>
  <si>
    <t>ITABUNA</t>
  </si>
  <si>
    <t>PAVIMENTAÇÃO DE VIAS NO ACESSO À ESCOLA DE TEMPO INTEGRAL DA BAHIA (ETIB) - ITABUNA</t>
  </si>
  <si>
    <t>Início das Obras de Contenção de Encostas no município de Itabuna, no âmbito do Novo PAC</t>
  </si>
  <si>
    <t>Anúncio (Compromisso assumido em Salvador)</t>
  </si>
  <si>
    <t>AUTORIZA A SESAB/CONDER PROCEDER OS MEIOS NECESSÁRIOS PARA EXECUÇÃO DE SERVIÇOS DE AMPLIAÇÃO E REFORMA DO HOSPITAL DE BASE LUÍS EDUARDO MAGALHÃES</t>
  </si>
  <si>
    <t>Emitir Ordem de Serviço para Construção da Nova Unidade Escolar na área do Centro Integrado Oscar Marinho Falcão – CIOMF</t>
  </si>
  <si>
    <t>Novo Colégio Estadual de Tempo Integral Professor Adeum Hilário Sauer</t>
  </si>
  <si>
    <t>Pavimentação Asfáltica em CBUQ de 27 Ruas na Sede</t>
  </si>
  <si>
    <t>Pavimentação em CBUQ, Trecho: entroncamento BA.649 – Acesso à Itabuna (Margem direita do Rio Cachoeira)</t>
  </si>
  <si>
    <t>Pavimentação em CBUQ da Rodovia BA.963, Trecho: Acesso à Itabuna (Margem Esquerda do Rio Cachoeira)</t>
  </si>
  <si>
    <t>Deflagrar processo licitatório para Requalificação da Feira Livre no Bairro da Califórnia</t>
  </si>
  <si>
    <t>Autoriza a SIHS/CERB a publicar edital de licitação para Ampliação do Sistema Simplificado de Abastecimento de Água da Sede</t>
  </si>
  <si>
    <t>AMPLIAÇÃO DO SISTEMA DE ABASTECIMENTO DE ÁGUA DA SEDE DE ITABUNA</t>
  </si>
  <si>
    <t>1ª Etapa da Requalificação do Hospital São Lucas</t>
  </si>
  <si>
    <t>Deflagrar processo licitatório para Contenção de Encosta na Avenida Juracy Magalhães, no Bairro Alto Maron</t>
  </si>
  <si>
    <t>Reforma para Instalação do Serviço de Hemodiálise no Hospital São Lucas</t>
  </si>
  <si>
    <t>Construção de Casa de Fermentação de Cacau e de Centro de Triagem e Comercialização na Comunidades do L. SUL</t>
  </si>
  <si>
    <t>Ampliação com Modernização das Unidades Escolares para Implantação do Complexo Integrado de Educação Básica Profissional e Tecnológica de Itabuna</t>
  </si>
  <si>
    <t>Modernização no Centro Estadual de Educação Profissional (CEEP) em Biotecnologia e Saúde</t>
  </si>
  <si>
    <t>Requalificação da Feira da Califórnia</t>
  </si>
  <si>
    <t>Requalificação da Feira no Bairro São Caetano</t>
  </si>
  <si>
    <t>Elaboração de projeto executivo e execução de obras de contenção na Rua Ladeirinha, bairro Nova Califórnia</t>
  </si>
  <si>
    <t>Implantação e Pavimentação em CBUQ de Obras de Arte Correntes e Especiais na Rodovia BA 649, trecho: Ilhéus - Itabuna</t>
  </si>
  <si>
    <t>Construção de Ponte sobre o Rio Cachoeira (Ponte 1) na Rodovia BA 649, trecho: Ilhéus - Itabuna</t>
  </si>
  <si>
    <t>Construção de Ponte sobre o Rio Cachoeira (Ponte 3) na Rodovia BA -649, trecho: Ilhéus - Itabuna</t>
  </si>
  <si>
    <t>Construção de Ponte sobre o Rio Cachoeira (Ponte 2) na Rodovia BA 649, trecho: Ilhéus - Itabuna</t>
  </si>
  <si>
    <t>Pavimentação em CBUQ, Trecho: Entroncamento da BA-649 – Acesso à Itabuna (Margem direita do Rio Cachoeira)</t>
  </si>
  <si>
    <t>Construção de Ponte sobre o Rio Cachoeira (Ponte 4) na Rodovia BA-649, trecho: Ilhéus - Itabuna</t>
  </si>
  <si>
    <t xml:space="preserve">	Pavimentação em CBUQ da Rodoia BA-963, Trecho: Acesso à Itabuna (Margem Esquerda do Rio Cachoeira)</t>
  </si>
  <si>
    <t>Construção de Viaduto na Rodovia BA-649, trecho: Ilhéus - Itabuna</t>
  </si>
  <si>
    <t>Implantação da extensão de rede na Rodovia BA-649, trecho da Estaca 0 a 35</t>
  </si>
  <si>
    <t>Reforma na Sede da 6ª COORPIN, DTE (Delegacia de Tóxicos e Entorpecentes) e DPT (Departamento de Polícia Técnica)</t>
  </si>
  <si>
    <t>REFORMA DO NÚCLEO REGIONAL DE SAÚDE – SUL – BASE DE ITABUNA</t>
  </si>
  <si>
    <t xml:space="preserve">REQUALIFICAÇÃO DA FEIRA NO BAIRRO SÃO CAETANO </t>
  </si>
  <si>
    <t>REQUALIFICAÇÃO URBANÍSTICA DA FEIRA LIVRE DA CALIFÓRNIA</t>
  </si>
  <si>
    <t>MODERNIZAÇÃO DO COLÉGIO ESTADUAL DE TEMPO INTEGRAL PROFESSOR ALONSO GÓES GUIMARÃES (ANTIGO COLÉGIO MODELO LUÍS EDUARDO MAGALHÃES)</t>
  </si>
  <si>
    <t>UNIDADE DE SAÚDE DA FAMÍLIA (USF) ANTÔNIO MENEZES FILHO, NO BAIRRO VILA ANÁLIA</t>
  </si>
  <si>
    <t>IMPLANTAÇÃO DO PROJETO CONECTA BAHIA NAS PRAÇAS ALICE MONTEIRO, PRAÇA DA PIEDADE, JOSÉ BASTOS, OTÁVIO MANGABEIRA, BEIRA RIO E SÃO CAETANO</t>
  </si>
  <si>
    <t>ITABERABA</t>
  </si>
  <si>
    <t>Convênio com o Município de Itaberaba para Construção do Novo Hospital Materno Infantil de Itaberaba</t>
  </si>
  <si>
    <t>Convênio com o Município de Itaberaba para Construção de Unidade Básica de Saúde - UBS no Bairro Parque das Águas, na Sede</t>
  </si>
  <si>
    <t>Início das Obras de Construção do Novo Caps tipo 2, na sede obra Novo PAC</t>
  </si>
  <si>
    <t>REALOCAÇÃO DA ADUTORA DE ÁGUA TRATADA DO SISTEMA INTEGRADO DE ABASTECIMENTO DE ÁGUA DE ITABERABA (2ª ETAPA)POPULAÇÃO BENEFICIADA: 129.692 HABITANTESMUNICÍPIOS BENEFICIADOS: ITABERABA, RUY BARBOSA, MACAJUBA E BAIXA GRANDE</t>
  </si>
  <si>
    <t>IMPLANTAÇÃO DE SISTEMA DE ESGOTAMENTO SANITÁRIO PARA ATENDIMENTO AO BAIRRO PARQUE DAS ÁGUAS E ADENSAMENTO DE LIGAÇÕES DOS SES DE ITABERABA POPULAÇÃO BENEFICIADA: 8.000 HABITANTES</t>
  </si>
  <si>
    <t>AMPLIAÇÃO COM MODERNIZAÇÃO DO COLÉGIO MODELO LUÍS EDUARDO MAGALHÃES-BA.</t>
  </si>
  <si>
    <t>REFORMA/REQUALIFICAÇÃO DO PRÉDIO EXISTENTE: ▪ EM ELABORAÇÃO DE PROJETO PELA SEC. A CONDER DEVERÁ REALIZAR A VISITA TÉCNICA PARA EXECUÇÃO PARA LEVANTAMENTO DOS SERVIÇOS, PROJETOS, ELABORAÇÃO DE PLANILHA ORÇAMENTÁRIA E POSTERIOR LICITAÇÃO ATÉ 1º SEMESTRE DE</t>
  </si>
  <si>
    <t>REALOCAÇÃO DA ADUTORA DE ÁGUA TRATADA DO SISTEMA INTEGRADO DE ABASTECIMENTO DE ÁGUA DE ITABERABA (1ª ETAPA)</t>
  </si>
  <si>
    <t>AMPLIAÇÃO DA UNIDADE DE BENEFICIAMENTO DE FRUTAS, NA SEDE (12KM DA SEDE)PROPONENTE: COOPERATIVA NACIONAL DE PRODUÇÃO E AGROINDUSTRIALIZAÇÃO LTDA - COOPAITAPOPULAÇÃO BENEFICIADA: 80 FAMÍLIAS</t>
  </si>
  <si>
    <t>IMPLANTAÇÃO DO SISTEMA DE ABASTECIMENTO DE ÁGUA DAS LOCALIDADES DUAS IRMÃS E KM 08 (16 KM DA SEDE)POPULAÇÃO BENEFICIADA: 2.100 HABITANTES QUE RESIDEM AO LONGO DA BA.046</t>
  </si>
  <si>
    <t>REVISÃO DO PROJETO BÁSICO DE ENGENHARIA DO SISTEMA INTEGRADO DE ABASTECIMENTO DE ÁGUA (SIAA) DE ITABERABA, BENEFICIANDO MACAJUBA, BAIXA GRANDE E RUY BARBOSA</t>
  </si>
  <si>
    <t>REFORMA DO MERCADO MUNICIPAL DE ITABERABA, NA SEDE</t>
  </si>
  <si>
    <t>MUNICÍPIO DECIDIR EM CONJUNTO COM A CAR E GOVERNO DO ESTADO DATA PARA INAUGURAR OFICIALMENTE COM PLACA DE INAUGURAÇÃO (PREFEITURA E GOVERNO DO ESTADO)</t>
  </si>
  <si>
    <t>PAVIMENTAÇÃO DA ÁREA DE ACESSO À ESCOLA DE TEMPO INTEGRAL BAHIA - ETIB, NO MUNICÍPIO DE ITABERABA – BA EXTENSÃO: 2.373,63M²</t>
  </si>
  <si>
    <t>REQUALIFICAÇÃO DO SISTEMA DE ABASTECIMENTO ÁGUA DA LOCALIDADE DO PANELÃOPOPULAÇÃO BENEFICIADA: 80 FAMÍLIAS.</t>
  </si>
  <si>
    <t>ELABORAÇÃO DE PROJETO HIDRÁULICO, ELÉTRICO, ESTRUTURAL, LINHA DE RECALQUE E DE SISTEMA ELÉTRICO E AUTOMAÇÃO DE UMA E.E.E. DE PEQUENO PORTE PARA ATENDER AOS BAIRROS SEM TETO, MORADA DO SOL E PARTE DA ALAMEDA DAS UMBURANAS</t>
  </si>
  <si>
    <t>AMPLIAÇÃO DA UNIDADE DE BENEFICIAMENTO DE FRUTAS, NA SEDE</t>
  </si>
  <si>
    <t>OBRA CONCLUÍDA NO DIA 12.12.2024, CAR EM CONJUNTO COM O MUNICÍPIO MARCAR A DATA PARA ENTREGAR E INAUGURAR A UNIDADE. INVESTIMENTO DE R$ 3.580.109,92</t>
  </si>
  <si>
    <t>REFORMA DO CAMPO DA MACOL, NA SEDE</t>
  </si>
  <si>
    <t>SUDESB, MARCAR COM O MUNICÍPIO VISITA TÉCNICA.</t>
  </si>
  <si>
    <t>Pavimentação em Paralelepípedo do acesso ao  Colégio Modelo Luís Eduardo Magalhães</t>
  </si>
  <si>
    <t>Pavimentação em CBUQ no Acesso à BA-233 (AMBEV) no Âmbito do Programa do Bahia em Movimento</t>
  </si>
  <si>
    <t>Extensão de Rede de Abastecimento de Água das das localidades de Barracamento, Lorena, Loreninha e Formosa</t>
  </si>
  <si>
    <t>Requalificação da adutora de abastecimento de água tratada que abastece as comunidades de Vazante, Lagoa do Curral, Salinas e Salobro, ampliando abastecimento para as comunidades de Vitório e Tombador</t>
  </si>
  <si>
    <t>Requalificação do Sistema de Abastecimento de Água da Vila São Vicente, ampliando abastecimento para a Comunidade de Cajás</t>
  </si>
  <si>
    <t>PAVIMENTAÇÃO EM CBUQ E TSD NOS ACESSOS ÀS RODOVIAS BA-233 E BR-242, NO ÂMBITO DO PROGRAMA BAHIA EM MOVIMENTO</t>
  </si>
  <si>
    <t>REQUALIFICAÇÃO DO CIRETRAN DE ITABERABA</t>
  </si>
  <si>
    <t>REFORMA CIVIL E ELÉTRICA DA SEDE DO NÚCLEO TERRITORIAL DE EDUCAÇÃO (NTE) 14</t>
  </si>
  <si>
    <t>REFORMA CIVIL E ELÉTRICA DO POLO DA UNIVERSIDADE ABERTA DO BRASIL (UAB) DE ITABERABA</t>
  </si>
  <si>
    <t>REQUALIFICAÇÃO DO SISTEMA DE ABASTECIMENTO ÁGUA DA LOCALIDADE DO PANELÃO</t>
  </si>
  <si>
    <t>REQUALIFICAÇÃO DO SISTEMA DE ABASTECIMENTO ÁGUA DA COMUNIDADE DE AEROPORTO</t>
  </si>
  <si>
    <t>IMPLANTAÇÃO DO SISTEMA DE ESGOTAMENTO SANITÁRIO NO BAIRRO SEM TETO, ALAMEDA DAS UMBURANAS E MORADA DO SOL</t>
  </si>
  <si>
    <t>ITABELA</t>
  </si>
  <si>
    <t>Pavimentação em CBUQ das Passagens Urbanas de Monte Pascoal e Montinho</t>
  </si>
  <si>
    <t>IRECE</t>
  </si>
  <si>
    <t>AMPLIAÇÃO DA ÁREA EXTERNA DO MERCADO MUNICIPAL DE IRECÊ</t>
  </si>
  <si>
    <t>AQUISIÇÃO DE 1 ÔNIBUS TFD</t>
  </si>
  <si>
    <t>Pavimentação  do acesso ao Parque de Exposições</t>
  </si>
  <si>
    <t>IMPLANTAÇÃO DE GRAMA SINTÉTICA NA ARENINHA</t>
  </si>
  <si>
    <t>Autorizo a SESAB Elaborar Projeto com vistas a etapa final das obras de Reestruturação da Emergência, Clínica Pediátrica, Ambulatório e Áreas Administrativas do Hospital Regional Mário Dourado Sobrinho</t>
  </si>
  <si>
    <t>AUTORIZA CELEBRAR CONVÊNIO COM A COPIRECÊ PARA EXECUÇÃO DE OBRAS DE PAVIMENTAÇÃO ASFÁLTICA NO ENTORNO DA UNIDADE DE BENEFICIAMENTO DE MILHO</t>
  </si>
  <si>
    <t>Recapeamento da avenida 1º de janeiro, trecho BA 148 que atravessa a cidade</t>
  </si>
  <si>
    <t>Autoriza viabilizar a restauração da pavimentação asfáltica das ruas, para e espaços interno do Parque de Exposições de Irecê</t>
  </si>
  <si>
    <t>IMPLANTAÇÃO DO SISTEMA DE ESGOTAMENTO SANITÁRIO DE IRECÊ – ETAPA 01</t>
  </si>
  <si>
    <t>INÍCIO DAS OBRAS CONDICIONADO A EMISSÃO DE SPA PELA CAIXA E POSTERIOR ENVIO DA AUTORIZAÇÃO DE INÍCIO DE OBJETO (AIO) PELO MINISTÉRIO DAS CIDADES. EMPRESA CONTRATADA EM 17/08/23RECURSOS PAC 2/OGU: R$ 48.227.250,67 | EMBASA: R$ 19.189.444,63</t>
  </si>
  <si>
    <t>IMPLANTAÇÃO E PAVIMENTAÇÃO EM CBUQ, TRECHO: SEMI ANEL RODOVIÁRIO DE IRECÊEXTENSÃO: 7,30 KM</t>
  </si>
  <si>
    <t>1. GOVERNO ESTADUAL: R$ 7.312.011,892. CONTRATO REPASSE CEF: R$ 9.862.915,04</t>
  </si>
  <si>
    <t>AMPLIAÇÃO COM MODERNIZAÇÃO DO COLÉGIO ESTADUAL PROFESSOR JORGE RODRIGUES DOS SANTOS (ANTIGO COLÉGIO MODELO LUÍS EDUARDO MAGALHÃES)SERVIÇOS: IMPLANTAÇÃO DE 20 SALAS, CAMPO DE FUTEBOL SOCIETY, VESTIÁRIO, REFORMA E COBERTURA QUADRA POLIESPORTIVA COM ARQUIBANCADA.</t>
  </si>
  <si>
    <t>OBRA FÍSICA CONCLUÍDA EM 13/04/23. EQUIPAMENTOS ESPORTIVOS E 10 SALAS EM USO PELOS ESTUDANTES DESDE DE 13/04/23</t>
  </si>
  <si>
    <t>AMPLIAÇÃO COM MODERNIZAÇÃO DO COLÉGIO ESTADUAL LUIZ VIANA FILHO.</t>
  </si>
  <si>
    <t>VERIFICAR SE VALE A PENA REFORMAR OU CONSTRUIR</t>
  </si>
  <si>
    <t>AMPLIAÇÃO COM MODERNIZAÇÃO DO COLÉGIO ESTADUAL LUIZ VIANA FILHO INTEGRADO SERVIÇOS: DEMOLIÇÃO DOS PRÉDIOS ESCOLARES EXISTENTES (LUIZ VIANA + CJCC) PARA IMPLANTAÇÃO DE BLOCO PRINCIPAL DE 36 SALAS, LABORATÓRIOS, BIBLIOTECA, ADMINISTRATIVO, RESTAURANTE ESTUDANTIL.</t>
  </si>
  <si>
    <t>VISITA TÉCNICA A SER REALIZADA POR PARTE DA COINF PARA LEVANTAMENTO DOS SERVIÇOS, PROJETOS, ELABORAÇÃO DE PLANILHA ORÇAMENTÁRIA E POSTERIOR LICITAÇÃO ATÉ O 1º SEMESTRE DE 2025.</t>
  </si>
  <si>
    <t>PAVIMENTAÇÃO EM CBUQ, TRECHO: ENTRONCAMENTO BA-052 - PRESÍDIO DE IRECÊEXTENSÃO: 1,50 KM</t>
  </si>
  <si>
    <t>MODERNIZAÇÃO DO CENTRO TERRITORIAL DE EDUCAÇÃO PROFISSIONAL - CETEP DE IRECÊSERVIÇOS: IMPLANTAÇÃO DE RESTAURANTE ESTUDANTIL (140 LUGARES), VESTIÁRIO, CAMPO DE FUTEBOL SOCIETY, REFORMA E COBERTURA DE QUADRA POLIESPORTIVA E SUBESTAÇÃO</t>
  </si>
  <si>
    <t>OBRA FÍSICA CONCLUÍDA EM 15/03/23. EQUIPAMENTOS ESPORTIVOS EM USO PELOS ESTUDANTES DESDE JUNHO/23</t>
  </si>
  <si>
    <t>PAVIMENTAÇÃO EM PISO INTERTRAVADO NO BAIRRO COPIRECÊ II, POVOADO DE ITAPICURU, POVOADO DE ACHADO, POVOADO DE UMBUZEIRO, POVOADO DE ANGICAL E BAIRRO LOTEAMENTO FERNANDES</t>
  </si>
  <si>
    <t>PREFEITURA INFORMA QUE ESTÁ PARALISADA COM 70% DE EXECUÇÃO, POIS A EMPRESA ABANDONOU A OBRA. RESCISÃO CONTRATUAL REALIZADA EM 19/09/23. ALTERAÇÃO DA METAFÍSICA APROVADA PELA CONDER EM 23/02/24. MUNICÍPIO ENCAMINHOU DOCUMENTAÇÕES NECESSÁRIAS</t>
  </si>
  <si>
    <t>REFORMA DO COMPLEXO POLICIAL DE IRECÊ (NÚCLEO DE ATENDIMENTO À MULHER - NEAM, DELEGACIA TERRITORIAL – DTE E DEPARTAMENTO DE POLÍCIA TÉCNICA)ENDEREÇO: RUA ELIEZER DOURADO, S/N, COMPLEXO POLICIAL DE IRECÊ (TERRENO DO ESTADO)</t>
  </si>
  <si>
    <t>OBRA CONCLUÍDA 22/02/23 (1ª ETAPA), CONTUDO FOI IDENTIFICADA A NECESSIDADE DE OUTRAS INTERVENÇÕES NAS UNIDADES, AS QUAIS DEPENDEM DE RECURSOS ORÇAMENTÁRIOS PARA NOVA LICITAÇÃO, PODENDO A REFORMA SER CONTEMPLADA NA 6ª ETAPA DO PROGRAMA DE MELHORIA DA REDE</t>
  </si>
  <si>
    <t>INFRAESTRUTURA URBANA, PAISAGISMO E EQUIPAMENTOS URBANOS NA PRAÇA DO GINÁSIO DE ESPORTESÁREA TOTAL: 2.502,05M²</t>
  </si>
  <si>
    <t>PREFEITURA INFORMA QUE A OBRA ESTÁ EM ANDAMENTO COM 95% DE EXECUÇÃO, PENDENTE INSTALAÇÃO DOS BANCOS E APARELHOS DE GINÁSTICA, PREVISÃO DE CONCLUSÃO 15/04/24.</t>
  </si>
  <si>
    <t>ELABORAÇÃO DE PROJETO PARA AMPLIAÇÃO DO SISTEMA INTEGRADO DE ABASTECIMENTO DE ÁGUA - SIAA DE IRECÊ</t>
  </si>
  <si>
    <t>PROJETO EM ANDAMENTO, NA FASE DE ELABORAÇÃO DO PROJETO HIDRÁULICO, PREVISÃO DE CONCLUSÃO 30/07/24.</t>
  </si>
  <si>
    <t>REFORMA CIVIL E ELÉTRICA DA SEDE DO NÚCLEO TERRITORIAL DE EDUCAÇÃO – NTE 01</t>
  </si>
  <si>
    <t>EM ANDAMENTO COM 61,40% DE EXECUÇÃO, PREVISÃO DE CONCLUSÃO 31/03/24</t>
  </si>
  <si>
    <t>ILUMINAÇÃO DO NOVO SEMIANEL VIÁRIOEXTENSÃO: 2,5 KM</t>
  </si>
  <si>
    <t>PROJETO PROTOCOLADO NA SEINFRA EM 2023</t>
  </si>
  <si>
    <t>PAVIMENTAÇÃO EM PISO INTERTRAVADO DA RUA SÃO MATEUS, RUA VÁRZEA NOVA, TRAVESSA VÁRZEA NOVA, RUA A, RUA G E TRAVESSA RUA GÁREA TOTAL: 4.320,05 M²</t>
  </si>
  <si>
    <t>PREFEITURA INFORMA QUE A OBRA ESTÁ EM ANDAMENTO COM 68% DE EXECUÇÃO, PREVISÃO DE CONCLUSÃO EM 30/03/24. CONTUSO, SERÁ ENCAMINHADO A CONDER DIA 04/03/24, SOLICITAÇÃO DE ALTERAÇÃO NA METAFÍSICA E ADITIVO DE PRAZO PARA CONCLUSÃO DOS SERVIÇOS</t>
  </si>
  <si>
    <t>IRARA</t>
  </si>
  <si>
    <t>Convênio com o Município de Irará para revitalização da Fonte da Nação</t>
  </si>
  <si>
    <t xml:space="preserve">PAVIMENTAÇÃO EM CBUQ, TRECHO IRARÁ, SACO DO CAPIM </t>
  </si>
  <si>
    <t>Ampliação da Escola Municipal São Judas Tadeu</t>
  </si>
  <si>
    <t>CONSTRUÇÃO DE GINÁSIO DE ESPORTES</t>
  </si>
  <si>
    <t xml:space="preserve">CONSTRUÇÃO DA PRAÇA NO DISTRITO DE SANTO ANTÔNIO </t>
  </si>
  <si>
    <t>Construção de uma Unidade Básica de Saúde na Rua
A, Loteamento Sol Nascente. S/N. Centro Irará - BA</t>
  </si>
  <si>
    <t>Reforma do gramado natural do Estádio Municipal</t>
  </si>
  <si>
    <t>CONVÊNIO COM MUNICÍPIO DE IRARÁ PARA REVITALIZAÇÃO DA FONTE DA NAÇÃO</t>
  </si>
  <si>
    <t>Construção de uma Unidade Básica de Saúde na Rua A, Loteamento Sol Nascente. S/N. Centro Irará - BA</t>
  </si>
  <si>
    <t>PAVIMENTAÇÃO EM PARALELEPÍPEDO COM DRENAGEM SUPERFICIAL E PROFUNDA EM 04 RUAS DO LOTEAMENTO CARIBÉ, NA SEDE</t>
  </si>
  <si>
    <t>Implantação de Sistema Simplificado de Abastecimento de Água nas localidades de Mocó, Saco do Capim, Rosário, Preguiça (6 km da Sede), Candeal Moura (7 km da Sede), Sobradinho (4 km da Sede) e Leão (16 km da Sede)</t>
  </si>
  <si>
    <t>Pavimentação Asfáltica (CBUQ) no Acesso ao Colégio Estadual de Tempo Integral Professora Marlene Alves dos Santos</t>
  </si>
  <si>
    <t>Celebrar Convênio com o Município de Irará para Pavimentação Asfáltica de várias ruas da Sede</t>
  </si>
  <si>
    <t>IRAQUARA</t>
  </si>
  <si>
    <t>Nova Sede do Colégio Estadual de Tempo Integral de Iraquara</t>
  </si>
  <si>
    <t>SISTEMA SIMPLIFICADO DE ABASTECIMENTO DE ÁGUA DAS LOCALIDADES DE QUIXABA, NOVA QUIXABA E QUIXABINHA (6KM DA SEDE)</t>
  </si>
  <si>
    <t>SISTEMA SIMPLIFICADO DE ABASTECIMENTO DE ÁGUA DA LOCALIDADE DE SANTÍSSIMO, CACHORRO QUEIMADO, MUNDO NOVO E UMBURANAS</t>
  </si>
  <si>
    <t>Reforma da Praça Walter Coutinho localizada na Sede</t>
  </si>
  <si>
    <t>CONSTRUÇÃO DO SISTEMA SIMPLIFICADO DE ABASTECIMENTO DE ÁGUA DA LOCALIDADE DE RIACHO DAS ALMAS</t>
  </si>
  <si>
    <t>SISTEMA SIMPLIFICADO DE ABASTECIMENTO DE ÁGUA DA LOCALIDADE DE BOA VISTA.</t>
  </si>
  <si>
    <t>ISTEMA SIMPLIFICADO DE ABASTECIMENTO DE ÁGUA DA LOCALIDADE DE CAATIGUINHA E CALUMBÍ (25 KM DA SEDE)</t>
  </si>
  <si>
    <t>SISTEMA SIMPLIFICADO DE ABASTECIMENTO DE ÁGUA DA LOCALIDADE DE CERCO E MATINHA</t>
  </si>
  <si>
    <t>Construção do Sistema Simplificado de Abastecimento de Água da localidade de Água de Rega</t>
  </si>
  <si>
    <t>Implantação do Sistema Produtor de Riacho do Mel</t>
  </si>
  <si>
    <t>AUTORIZO A SEINFRA ELABORAR PROJETO PARA IMPLANTAÇÃO DE CICLOFAIXA NA RODOVIA BA-480, TRECHO: VILA DE IRAPORANGA (IRAQUARA) – ENTRONCAMENTO DA BR-122</t>
  </si>
  <si>
    <t>AUTORIZA ELABORAR PROJETO</t>
  </si>
  <si>
    <t>AUTORIZO A SEINFRA ELABORAR PROJETO PARA RESTAURAÇÃO EM TSD NA RODOVIA BA-480, TRECHO: VILA DE IRAPORANGA (IRAQUARA) – ENTRONCAMENTO DA BR-122</t>
  </si>
  <si>
    <t>Extensão de Rede para atender Pontos de Iluminação Pública na Entrada da Cidade, as margens da BA-122</t>
  </si>
  <si>
    <t>IRAMAIA</t>
  </si>
  <si>
    <t>CONSTRUÇÃO DE PRAÇA E PAVIMENTAÇÃO  DE VIAS NO POVOADO DE SINCORA DA SERRA ZONA RURAL</t>
  </si>
  <si>
    <t>CONSTRUÇÃO DE PRAÇA E PAVIMENTAÇÃO  DE VIAS NO POVOADO DE ILHA GRANDE ZONA RURAL</t>
  </si>
  <si>
    <t>Construção de Sistema de Abastecimento de Água na Localidade de Assentamento Boa Sorte Una (20 km da Sede)</t>
  </si>
  <si>
    <t>Deflagrar Processo Licitatório para Ampliação do Sistema de Abastecimento de Água de Iramaia</t>
  </si>
  <si>
    <t>Celebrar Convênio com o Município de Iramaia para Reforma/Manutenção do Centro Educacional Municipal de Novo Acre e da Escola Municipal Otaviano Novais</t>
  </si>
  <si>
    <t>Adotar Providências para Asfaltamento da Travessia Urbana de Iramaia até o Cemitério</t>
  </si>
  <si>
    <t>CONSTRUÇÃO DA COBERTURA DE 2 QUADRAS DE ESPORTES  (NA ESCOLA ANTONINO MOURA SANTOS - POVOADO DE SINCORÁ DA SERRA E DO CENTRO EDUCACIONAL DO CRUZEIRO - POVOADO DE OLHO D’ÁGUA DO CRUZEIRO)</t>
  </si>
  <si>
    <t>Pavimentação asfáltica com TSD no Povoado de Cobreiro</t>
  </si>
  <si>
    <t>Implantação do sistema de abastecimento de água (SAA) de CRUZLÂNDIA/Placa</t>
  </si>
  <si>
    <t>Construção do Mercado de Carne e Cobertura do Centro de Abastecimento na sede - 2ª Etapa</t>
  </si>
  <si>
    <t>Construção de Nova Unidade Escolar de Tempo Integral para Sediar o Colégio Estadual João Pessoa</t>
  </si>
  <si>
    <t>Implantação do Conecta Bahia na sede do município Itaquara, com kit instalado na Praça Novo Horizonte, Zona Rural Novo Horizonte e Comunidade da Baixa de Areia</t>
  </si>
  <si>
    <t>Implantação de Sistema de Abastecimento de Água nas localidades Vila Castelo Branco e Volta Redonda (10km da Sede)</t>
  </si>
  <si>
    <t>IRAJUBA</t>
  </si>
  <si>
    <t>PASSAGEM MOLHADA DE MORAES</t>
  </si>
  <si>
    <t>IMPLANTAÇÃO DO SISTEMA DE ILUMINAÇÃO EM LED NO ESTÁDIO</t>
  </si>
  <si>
    <t>CONTRATAÇÃO DE 150 UNIDADES HABITACIONAIS DO MCMV NO MUNICÍPIO DE IRAJUBA</t>
  </si>
  <si>
    <t>COMPROMISSO ASSUMIDO EM AGENDA -  ASSINATURA. AGENDA EM JAGUAQUARA</t>
  </si>
  <si>
    <t>Irajuba</t>
  </si>
  <si>
    <t>Vale do Jiquiriçá</t>
  </si>
  <si>
    <t>Construção de 01 Passagem molhada, na comunidade rural de Grama</t>
  </si>
  <si>
    <t>Construção de Barragem no povoado de Ipauaté/Cajueiro</t>
  </si>
  <si>
    <t>12 Títulos de Terra do Projeto Bahia Mais Forte Terra Legal</t>
  </si>
  <si>
    <t>Construção de Nova Sede do Colégio Estadual de Tempo Integral Professor Isaias Aleixo, na Sede</t>
  </si>
  <si>
    <t>Reforma e Ampliação da Escola Municipal Henrique Brito</t>
  </si>
  <si>
    <t>Reforma e Ampliação Escola Municipal Santo Antônio de Pádua</t>
  </si>
  <si>
    <t>Reforma e ampliação da Escola Municipal Getúlio Vargas</t>
  </si>
  <si>
    <t>Reforma e Ampliação da Escola Municipal José Nunes Vieira</t>
  </si>
  <si>
    <t>Reforma e Ampliação da Escola Municipal Navarro de Brito, localizada no Bairro Centro</t>
  </si>
  <si>
    <t>Construção de uma Escola de 12 Salas (padrão FNDE)</t>
  </si>
  <si>
    <t>Pavimentação em Paralelepípedo na Rua Nova, Travessa Antônio Eugênio, Rua José Nunes Vieira, Rua Daniel Paulo dos Santos, Rua Floripes Coelho, Rua da Congregação Cristã no Brasil, Rua Projetada 01, Rua Projetada 02, Rua Projetada 03, Rua Fundo Escola Muni</t>
  </si>
  <si>
    <t>Construção de 07 Unidades Habitacionais, Bairro Alto da Boa Vista</t>
  </si>
  <si>
    <t>Construção de Praça da Boa Vista - Lavanderia, localizada no Bairro Boa Vista</t>
  </si>
  <si>
    <t>Pavimentação em Paralelepípedo em Diversas Ruas do Municipio</t>
  </si>
  <si>
    <t>Pavimentação em CBUQ, Trecho 1: Travessias Urbanas na Sede e Povoados km 70 e km 75, no âmbito do Programa Bahia em Movimento</t>
  </si>
  <si>
    <t>Construção de 01 Unidade Básica de Saúde para 01  Equipe de Saúde da Família e 01 Equipe de Saúde Bucal na Rua Leobino dos Santos</t>
  </si>
  <si>
    <t>Reforma e Ampliação do Estádio Municipal localizado na Rua do Campo Novo s/nº, Bairro Alto da Boa Vista</t>
  </si>
  <si>
    <t>IPUPIARA</t>
  </si>
  <si>
    <t>CONSTRUÇÃO DE MERCADO MUNICIPAL</t>
  </si>
  <si>
    <t>PAVIMENTAÇÃO EM TSD DO TRECHO: SEDE À VILA IBIPETUM</t>
  </si>
  <si>
    <t>PAVIMENTAÇÃO EM PARALELEPÍPEDO COM DRENAGEM
SUPERFICIAL, EXECUÇÃO DE MEIO FIO, PASSEIO E
PROJETO DE SINALIZAÇÃO NAS RUAS LATERAL
DIREITRA DA AVENIDA BARRA DO MENDES E RUA JOÃO
ALVES SILVA</t>
  </si>
  <si>
    <t>Pavimentação do trecho: Entr. BA-046 - acesso ao Distrito de Ibipetum, município de Ipupiara</t>
  </si>
  <si>
    <t>CONVÊNIO COM MUNICÍPIO DE IPUPIARA PARA PAVIMENTAÇÃO EM PARALELEPÍPEDO COM DRENAGEM SUPERFICIAL, EXECUÇÃO DE MEIO FIO, PASSEIO E PROJETO DE SINALIZAÇÃO NAS RUAS LATERAL DIREITA DA AVENIDA BARRA DO MENDES E RUA JOÃO ALVES SILVA</t>
  </si>
  <si>
    <t>ASSINATURA (COMPROMISSO DE AGENDA EM SALVADOR)</t>
  </si>
  <si>
    <t>IPIRA</t>
  </si>
  <si>
    <t>PAVIMENTAÇÃO EM TSD - ENTR. BA-052 - ACESSO AO POVOADO CORAÇÃO DE MARIA, MUNICÍPIO DE IPIRÁ.</t>
  </si>
  <si>
    <t>Publicar Edital de Licitação para Pavimentação em TSD, Trecho: Entroncamento da BA-052 – Acesso ao Povoado de Coração de Maria (Ipirá)</t>
  </si>
  <si>
    <t>NOVA UNIDADE ESCOLAR DE TEMPO INTEGRAL NA SEDE</t>
  </si>
  <si>
    <t>COMEÇAR O ANO LETIVO NELA. INICIO DO ANO</t>
  </si>
  <si>
    <t>PAVIMENTAÇÃO ASFÁLTICA DA AV. SÉRGIO DANTAS, NA SEDE</t>
  </si>
  <si>
    <t>PAVIMENTAÇÃO ASFÁLTICA DA AVENIDA RIO GRANDE DO SUL</t>
  </si>
  <si>
    <t>SERVIÇO MAL FEITO. QUALIDADE RUIM. CONVERSAR COM TRINDADE. 14H HOJE(13/11/2023)</t>
  </si>
  <si>
    <t>COMPLEMENTAÇÃO DA PAVIMENTAÇÃO EM PARALELEPÍPEDOS DA AVENIDA BRASIL</t>
  </si>
  <si>
    <t>COLOCAR IDENTIFICAÇÃO DAS RUAS. TIAGO CONVERSAR COM SERIN PARA PLANEJAR DEZEMBRO. AGENDA! DIVERGÊNCIA! CONSTA INAUGURADA</t>
  </si>
  <si>
    <t>PAVIMENTAÇÃO DA RUA DA IGREJA, RUA 4 E RUA DO CEMITÉRIO, NO POVOADO SÃO ROQUE</t>
  </si>
  <si>
    <t>PAVIMENTAÇÃO ASFÁLTICA EM CBUQ EM RUAS DO MUNICÍPIO</t>
  </si>
  <si>
    <t>JÁ INAUGUROU, MAS PRECISA DA ÚLTIMA PARCELA.</t>
  </si>
  <si>
    <t>AMPLIAÇÃO DO SISTEMA DE ABASTECIMENTO DE ÁGUA (SAA) DE IPIRÁ</t>
  </si>
  <si>
    <t>NÃO TEVE ATO. DEZEMBRO/23</t>
  </si>
  <si>
    <t>PROJETO DE RECUPERAÇÃO DA BARRAGEM DE MALHADOR</t>
  </si>
  <si>
    <t>PUXAR PARA ANTECIPAR O PROJETO. SEC FALOU COM FUTUCA</t>
  </si>
  <si>
    <t xml:space="preserve">Reforma do Estádio de Futebol José Luís dos Santos </t>
  </si>
  <si>
    <t>PAVIMENTAÇÃO EM PARALELEPÍPEDOS COM DRENAGEM SUPERFICIAL EM DIVERSAS RUAS NA SEDE E ZONA RURAL</t>
  </si>
  <si>
    <t>Implantação de projeto de sinalização horizontal e semafórica de trânsito no município</t>
  </si>
  <si>
    <t>Construção de 02 (duas) passagens molhadas, nas comunidades: Jacaré e Vida Nova</t>
  </si>
  <si>
    <t>Adequação da Unidade Beneficiamento de Mel na Fazenda Aldeia</t>
  </si>
  <si>
    <t>Reforma do mercado municipal</t>
  </si>
  <si>
    <t>Construção de Barragem na comunidade Amparo</t>
  </si>
  <si>
    <t>Construção de pequena Barragem de Terra, na comunidade do Rio Paulista no âmbito do Programa Água para Todos</t>
  </si>
  <si>
    <t>Construção de Passagem Molhada na Comunidade da Jurema (20km da Sede)</t>
  </si>
  <si>
    <t>Implantação do Projeto Conecta Bahia, com a Instalação de Wi-fi em 01 Praça Roberto Cintra, Centro</t>
  </si>
  <si>
    <t>Requalificação Viária e Drenagem  Profunda da Rua Daniel Ferreira - Av Rio Grande do Sul</t>
  </si>
  <si>
    <t>Pavimentação em TSD na Rodovia BA-233, trecho: Acesso ao Bairro 20 de Abril, no âmbito do Programa Bahia em Movimento</t>
  </si>
  <si>
    <t>Pavimentação em TSD Rodovia: Acessos Trecho 1: BA.414 - Avenida Rio Grande do Sul, ext: 1,16 km Trecho 2: BA.052 - Cemitério municipal, ext: 0,34 km</t>
  </si>
  <si>
    <t>Construção de 01 Unidade Básica de Saúde para 01 Equipe de Saúde da Família e 01 Equipe de Saúde Bucal, no Residencial Flor da Chapada, Zona Urbana</t>
  </si>
  <si>
    <t>Convênio</t>
  </si>
  <si>
    <t>Projeto de  Recuperação das Barragens de Quixabeira</t>
  </si>
  <si>
    <t>Extensão de rede de água para o Povoado de Ponto Alegre (3,6km da Sede)</t>
  </si>
  <si>
    <t>Elaboração de Projeto Executivo de Melhoria SAA de Coração de Maria e Extensão de rede de água para o Povoado de Vida Nova</t>
  </si>
  <si>
    <t>Implantação de Sistema de Abastecimento de Água (SAA) no povoado de Vida Nova, no Município (17 km da Sede)</t>
  </si>
  <si>
    <t xml:space="preserve">Pavimentação Asfáltica (CBUQ) no acesso ao Novo Colégio Estadual de Tempo Integral Professor Arismário Sena Ferreira, Rua Lateral, sem nome (Eixo-2) e Rua João Evangelista Sobrinho </t>
  </si>
  <si>
    <t xml:space="preserve">Pavimentação em CBUQ, Trecho: Acesso a Ipirazinho – Entroncamento da Rodovia BA.052 (BA.490) - Ipirá </t>
  </si>
  <si>
    <t xml:space="preserve">Pavimentação em CBUQ, Trecho: Rodovia BA.052 - Centro de Abastecimento, no âmbito do Programa Bahia em Movimento </t>
  </si>
  <si>
    <t xml:space="preserve">Modernização do Centro Territorial de Educação Profissional da Bacia do Jacuípe - CETEP Professor Luíz Carlos Araújo  </t>
  </si>
  <si>
    <t xml:space="preserve">Reforma Civil e Elétrica do Anexo do Centro Regional de Ensino Médio com intermediação tecnológica - CEMIT Bacia do Jacuípe – Distrito de Bonfim   </t>
  </si>
  <si>
    <t xml:space="preserve">Reforma Civil do Anexo do Centro Regional de Ensino Médio com intermediação tecnológica - CEMIT Bacia do Jacuípe – Povoado de São Roque </t>
  </si>
  <si>
    <t xml:space="preserve">Reforma Civil e Elétrica do Anexo do Centro Regional de Ensino Médio com intermediação tecnológica - CEMIT Bacia do Jacuípe – Povoado Coração de Maria  </t>
  </si>
  <si>
    <t xml:space="preserve">Pavimentação em Paralelepípedos com Drenagem Superficial em Diversas Ruas na Sede e Povoado de São Roque </t>
  </si>
  <si>
    <t xml:space="preserve">Elaboração do Projeto de Recuperação da Barragem de Malhador </t>
  </si>
  <si>
    <t xml:space="preserve">Elaboração do Projeto de Recuperação da Barragem de Quixabeira </t>
  </si>
  <si>
    <t>IMPLANTAÇÃO DE PROJETO DE SINALIZAÇÃO VERTICAL, HORIZONTAL E SEMAFÓRICA DE TRÂNSITO EM RUAS DA SEDE</t>
  </si>
  <si>
    <t>Ipiaú</t>
  </si>
  <si>
    <t>Ampliação do Sistema Integrado de Abastecimento de Água (SIAA) de Ipiaú – 1ª Etapa (Sistema Produtor e Tratamento)</t>
  </si>
  <si>
    <t>Construção Galpão e Casas de Fermentação de Cacau, na Comunidade de Córrego das Pedras (30km da Sede)</t>
  </si>
  <si>
    <t>Execução da 2ª Etapa do Canal de Drenagem de Águas Pluviais no Bairro ACM</t>
  </si>
  <si>
    <t>Execução da 3ª Etapa do Canal de Drenagem de Águas Pluviais no Bairro ACM</t>
  </si>
  <si>
    <t>Pavimentação em Paralelepípedo no bairro Santa Rita e bairro Centro</t>
  </si>
  <si>
    <t>Construção de 121 Unidades Habitacionais no Bairro Santa Rita e no Bairro ACM na Sede, através do Programa Bahia Minha Casa</t>
  </si>
  <si>
    <t xml:space="preserve">	Pavimentação em Paralelepípedo em Ruas do Bairro Aloísio Conrado e Bairro Irmã Dulce</t>
  </si>
  <si>
    <t>Construção do Sistema Simplificado de Abastecimento de Água da localidade de Boris (09 km da Sede)</t>
  </si>
  <si>
    <t>Implantação do Sistema Simplificado de Abastecimento de Água na localidade de Fazenda Vencedora (13km da Sede)</t>
  </si>
  <si>
    <t>Implantação do Sistema Simplificado de Abastecimento de Água na localidade de Água Vermelha (10 km da Sede)</t>
  </si>
  <si>
    <t>Implantação de Sistema de Esgotamento Sanitário nas Ruas Waldemar Sampaio e Pensilvânia</t>
  </si>
  <si>
    <t>Serviços de Melhorias Operacionais P/ as Unidades Regionais da Superintendência Sul, no Sistema de Registro de Preços - Lote 02</t>
  </si>
  <si>
    <t>Complexo Poliesportivo Cultural Doutor Salvador da Matta (Ginásio de Esportes + Antiga UNEB)</t>
  </si>
  <si>
    <t xml:space="preserve"> Nova Sede do Colégio Estadual de Tempo Integral de Ipiaú, com serviços de Modernização  </t>
  </si>
  <si>
    <t>Implantação de Sistema Simplificado de Abastecimento de Água no Centro de Abastecimento José Mota Fernandes, na Sede</t>
  </si>
  <si>
    <t>Implantação do Sistema Simplificado de Abastecimento de Água na localidade de Fazenda Santo Antônio (15km da Sede)</t>
  </si>
  <si>
    <t>IPIAU</t>
  </si>
  <si>
    <t>Construção do CAPS AD III PROSUS</t>
  </si>
  <si>
    <t>Publicar Edital Licitatório para Execução de Macrodrenagem em 5 Bacias do Município de Ipiaú, no âmbito do Novo PAC</t>
  </si>
  <si>
    <t>Recuperação da Pista de Pouso do Aeródromo de Ipiaú</t>
  </si>
  <si>
    <t>Autoriza a SEINFRA/SIT emitir a Ordem de Serviço para Pavimentação do Entr. da BA 650 ao distrito de Fazenda do Povo (BA 551) - Ipiaú</t>
  </si>
  <si>
    <t>Recuperação da Pavimentação no trecho: Acesso a BR 330 e a UNEB - Ipiaú</t>
  </si>
  <si>
    <t>Pavimentação em CBUQ, rodovia travessia, trecho : Acesso a BA.650, no âmbito do programa Bahia em Movimento</t>
  </si>
  <si>
    <t>Requalificação do Mercado Municipal de Ipiaú, 3º Etapa – Galpão de Cereais na Sede</t>
  </si>
  <si>
    <t>Restauração e ampliação da Ponte do Bairro da Conceição, para BR – 330</t>
  </si>
  <si>
    <t>Elaborar Projeto para Reforma e Ampliação do Hospital Geral de Ipiaú</t>
  </si>
  <si>
    <t>IPECAETA</t>
  </si>
  <si>
    <t>Recuperação da Pavimentação em TSD. RODOVIA: BA.120
TRECHO: Cavunge (Ipecaetá) – Entronc. BA-052. EXTENSÃO: 7,47km</t>
  </si>
  <si>
    <t>Publicar Edital de Licitação para Recuperação da Pavimentação em TSD na Rodovia BA.120, Trecho: Cavunge (Ipecaetá) – Entroncamento da BA-052</t>
  </si>
  <si>
    <t>Celebrar Convênio para Pavimentação em Paralelepípedo em Diversas ruas da Sede</t>
  </si>
  <si>
    <t>CELEBRAR CONVÊNIO PARA PAVIMENTAÇÃO ASFÁLTICA EM CBUQ NAS RUAS DA SEDE E DISTRITO DE CAVUNGE</t>
  </si>
  <si>
    <t>Autoriza a SEINFRA contratar a execução das obras de Extensão de Rede para atender pontos de Iluminação Pública, trecho: Avenida de Contorno</t>
  </si>
  <si>
    <t>NOVA UNIDADE INTEGRADA DA POLÍCIA CIVIL – DT/PC E PELOTÃO 
DA POLÍCIA MILITAR DE IPECAETÁ</t>
  </si>
  <si>
    <t>INAUGURADA PELO GOVERNADOR 
EM 17/08/25</t>
  </si>
  <si>
    <t>EXTENSÃO E MELHORIA OPERACIONAL DE REDE DE ABASTECIMENTO DE ÁGUA NAS LOCALIDADES DE JACÚ E MÃO DE ONÇA</t>
  </si>
  <si>
    <t>EXTENSÃO DE REDE DE ABASTECIMENTO DE ÁGUA PARA O POVOADO DE SÍTIO NOVO (25 KM DA SEDE)</t>
  </si>
  <si>
    <t>Celebrar Convênio com o Município de Ipecaetá para Construção da Escola Municipal Eulina Piaggio de Oliveira com 6 salas, no loteamento José Gonçalves Gomes</t>
  </si>
  <si>
    <t xml:space="preserve"> IMPLANTAÇÃO DE GRAMA SINTÉTICA EM ARENINHA ESPORTIVA NA SED</t>
  </si>
  <si>
    <t>INHAMBUPE</t>
  </si>
  <si>
    <t>AQUISIÇÃO DE EQUIPAMENTOS E MOBILIÁRIO PARA A CRECHE</t>
  </si>
  <si>
    <t>1° ETAPA DA OBRA DE MACRODRENAGEM NO BAIRRO JOTA MAIA.</t>
  </si>
  <si>
    <t>REFORMA DO CENTRO EDUCACIONAL E CONSTRUÇÃO DE EQUIPAMENTOS ESPORTIVOS DO CENTRO EDUCACIONAL JOÃO ALVES TORRES FILHO NO MUNICÍPIO DE INHAMBUPE-BA</t>
  </si>
  <si>
    <t>Construção de quadra poliesportiva no Colégio Municipal John Kennedy</t>
  </si>
  <si>
    <t xml:space="preserve">Implantação de Sinalização de Trânsito </t>
  </si>
  <si>
    <t>AMPLIAÇÃO COM MODERNIZAÇÃO DO COLÉGIO ESTADUAL DE TEMPO INTEGRAL PROFESSORA SIMONE SIMÕES NERI, NA SEDE</t>
  </si>
  <si>
    <t>UNIDADE DE BENEFICIAMENTO DE FRUTAS, NA SEDE (ENTRADA DA CIDADE)</t>
  </si>
  <si>
    <t>IMPLANTAÇÃO DE SISTEMA SIMPLIFICADO DE ABASTECIMENTO DE ÁGUA NAS LOCALIDADES DE ALDEIA UM, BOA VISTA, ENTRONCAMENTO ENTRE RIOS E LAGOA GRANDE (16KM DA SEDE)</t>
  </si>
  <si>
    <t>CELEBRAR CONVÊNIO COM O MUNICÍPIO DE INHAMBUPE PARA CONSTRUÇÃO DO CENTRO GASTRONÔMICO E FEIRA DO POVO</t>
  </si>
  <si>
    <t>ELABORAR PROJETO PARA IMPLANTAÇÃO DE SISTEMA SIMPLIFICADO DE ABASTECIMENTO DE ÁGUA NA LOCALIDADE POVOADO DE GAMELEIRA</t>
  </si>
  <si>
    <t>CELEBRAR CONVÊNIO COM O MUNICÍPIO DE INHAMBUPE PARA REQUALIFICAÇÃO DO HOSPITAL MUNICIPAL</t>
  </si>
  <si>
    <t>CELEBRAR CONVÊNIO PARA CONSTRUÇÃO DE CENTRO DE ATENÇÃO PSICOSSOCIAL – CAPS, TIPO I</t>
  </si>
  <si>
    <t>Construção do Galpão de Reciclagem no Entroncamento de Sátiro Dias - Baraúna - Zona Rural</t>
  </si>
  <si>
    <t>Implantação de Rede de Drenagem Profunda em Vias Urbanas</t>
  </si>
  <si>
    <t>Pavimentação em Paralelepípedo no Loteamento Viana, no Centro</t>
  </si>
  <si>
    <t>Pavimentação em TSD da Rodovia BA 400, trecho: Entroncamento BR.110/Inhambupe - Entroncamento BA 401 - Trecho 1 (Principal)</t>
  </si>
  <si>
    <t>Pavimentação em TSD na Rodovia: BA.400, no trecho: Entroncamento BA.400 (Povoado Baixa Grande/Entre Rios) - Trecho 2</t>
  </si>
  <si>
    <t>Sistema Simplificado de Abastecimento de Água nas localidades de Araçatuba e Os Fulô (40 km da Sede)</t>
  </si>
  <si>
    <t>Implantação de Sistema Simplificado de Abastecimento de Água nas localidades de Botelho e Vila (6 km da Sede)</t>
  </si>
  <si>
    <t>Ampliação de Sistema Integrado de Abastecimento de Água nas localidades Mocambo de Tanquinho, Tanquinho e Lajes (35 km da Sede)</t>
  </si>
  <si>
    <t>Ampliação de Sistema Integrado de Abastecimento de Água nas localidades de Risca faca, Aldeia Dois, Mangueira e Varginha Nova (30 km da Sede)</t>
  </si>
  <si>
    <t>Ampliação de Sistema Integrado de Abastecimento de Água na localidade de Mulunguzinho (50 km da Sede)</t>
  </si>
  <si>
    <t>Ampliação de Sistema Integrado de Abastecimento de Água na localidade de Santo Antônio (27 km da Sede)</t>
  </si>
  <si>
    <t>Ampliação de Sistema Integrado de Abastecimento de Água nas  localidades de Km 08 e Roça do Fumo (32 km da Sede)</t>
  </si>
  <si>
    <t>Substituição de Redes de Distribuição de Água, na sede</t>
  </si>
  <si>
    <t>Implantação de 33 novas ligações de Pedreira/Estrada do Barro e Reforço no Abastecimento de 200 ligações na localidade de Santa Luzia (10Km da Sede)</t>
  </si>
  <si>
    <t>ILHEUS</t>
  </si>
  <si>
    <t>Início das Obras de Contenção de Encostas no município de Ilhéus, no âmbito do Novo PAC</t>
  </si>
  <si>
    <t>Colégio Estadual de Tempo Integral Professor Carlos Roberto Arléo Barbosa</t>
  </si>
  <si>
    <t>Reforma do Complexo Policial da Polícia Civil de ilhéus</t>
  </si>
  <si>
    <t>Implantação de sistema de abastecimento de água da localidade de Vila Jairy</t>
  </si>
  <si>
    <t>AMPLIAÇÃO COM MODERNIZAÇÃO DO CENTRO ESTADUAL DE EDUCAÇÃO PROFISSIONAL DO CHOCOLATE NELSON SCHAUN.</t>
  </si>
  <si>
    <t>EQUIPAMENTOS E MOBILIÁRIOS: EM FASE DE AQUISIÇÃO PARA POSTERIOR ENVIO; APARELHOS DE AR CONDICIONADO: EM FASE DE AQUISIÇÃO PARA POSTERIOR ENVIO; ENERGIZAÇÃO: ENERGIZADA EM 06/12/23.</t>
  </si>
  <si>
    <t>CONSTRUÇÃO DE 220 UNIDADES HABITACIONAIS ATRAVÉS DO PROGRAMA BAHIA MINHA CASA, NA LOCALIDADE DE SALOBRINHO (15KM SEDE)</t>
  </si>
  <si>
    <t>CONSTRUÇÃO DE NOVA SEDE DO COLÉGIO ESTADUAL INDÍGENA TUPINAMBÁ AMOTARA - ALDEIA ITAPUÃ (20KM DA SEDE).</t>
  </si>
  <si>
    <t>INFORMAÇÕES COMPLEMENTARES: CONSTRUÇÃO DE NOVAS UNIDADES ESCOLARES PARA SEDIAR OS ANEXOS SITUADOS NAS LOCALIDADES</t>
  </si>
  <si>
    <t>FECHAMENTO DO CANAL DO MALHADO NO BAIRRO MALHADO NA SEDE CONTRAPARTIDA: R$ 2.221.548,21</t>
  </si>
  <si>
    <t>CONSTRUÇÃO DE NOVA UNIDADE ESCOLAR PARA SEDIAR ESCOLA ESTADUAL INDÍGENA TUPINAMBÁ DE ABAETE (45KM DA SEDE).</t>
  </si>
  <si>
    <t>AMPLIAÇÃO E MELHORIAS DO ABASTECIMENTO DOS SETORES CENTRO E MALHADO DO SAA DE ILHÉUS A PARTIR DA ESTAÇÃO DE TRATAMENTO DE ÁGUA DO PONTAL</t>
  </si>
  <si>
    <t>REQUALIFICAÇÃO DA UNIDADE DE BENEFICIAMENTO DE CACAU NO DISTRITO DE ARITAGUA/SÃO JOSÉPROPONENTE: COOPERATIVA DE SERVIÇOS SUSTENTÁVEIS DA BAHIA - COOPESSBAPOPULAÇÃO BENEFICIADA: 85 AGRICULTORES FAMILIARES</t>
  </si>
  <si>
    <t>EXECUÇÃO DO SISTEMA DE ABASTECIMENTO DE ÁGUA PARA AS LOCALIDADES DE JUERANA, MAR E SOL, TEO CAMP E ATENDIMENTO ÀS DEMANDAS DO PORTO SUL (12KM DA SEDE) POPULAÇÃO BENEFICIADA: 3.064 HABITANTES</t>
  </si>
  <si>
    <t>PAVIMENTAÇÃO ASFÁLTICA E DRENAGEM PLUVIAL NO BAIRRO DE CONQUISTA NA SEDE18.466,76 M²</t>
  </si>
  <si>
    <t>CONVÊNIO COM VIGÊNCIA EXPIRADA</t>
  </si>
  <si>
    <t>CONSTRUÇÃO DE NOVA UNIDADE ESCOLAR NA ÁREA DO COLÉGIO DA POLÍCIA MILITAR RÔMULO GALVÃO – CPM RÔMULO GALVÃO.</t>
  </si>
  <si>
    <t>REQUALIFICAÇÃO DA UNIDADE DE BENEFICIAMENTO DE MANDIOCA, NO ASSENTAMENTO RESSURREIÇÃO, DISTRITO BANCO CENTRAL (80 KM DA SEDE)PROPONENTE: ASSOCIAÇÃO DOS ASSENTADOS DO PROJETO RESSURREIÇÃO</t>
  </si>
  <si>
    <t>CONSTRUÇÃO DE UNIDADE SIMPLIFICADA DE PROCESSAMENTO DE MANDIOCA NA COMUNIDADE ACUÍPE DE CIMA]PROPONENTE: ASSOCIAÇÃO INDÍGENA TUPINAMBÁ DO ACUÍPE DE CIMAPOPULAÇÃO BENEFICIADA: 20 (POPULAÇÃO INDÍGENA)</t>
  </si>
  <si>
    <t>CONSTRUÇÃO DE UNIDADE POLIVALENTE DE BENEFICIAMENTO DE FRUTAS NA COMUNIDADE SANTO ANTÔNIO (8 KM DA SEDE)PROPONENTE: COOPERATIVA DESENVOLVIMENTO SUSTENTÁVEL AGRICULTURA FAMILIAR SUL DA BAHIA</t>
  </si>
  <si>
    <t>CONSTRUÇÃO DO SISTEMA SIMPLIFICADO DE ABASTECIMENTO DE ÁGUA NO DISTRITO BANCO DO PEDRO (37 KM DA SEDE)</t>
  </si>
  <si>
    <t>PAVIMENTAÇÃO EM PARALELEPÍPEDO NA ÁREA DE ACESSO À ESCOLA DE TEMPO INTEGRALPAVIMENTAÇÃO 4.430,85M², ÁREA DE PASSEIO: 1.951,04M² E MEIO FIO: 1.312,69M</t>
  </si>
  <si>
    <t>Centro de Pesquisa em Biodiversidade – CPBIO “Professor Júlio Ernesto Baumgarten”, no Campus Soanes de Nazaré - UESC</t>
  </si>
  <si>
    <t>Construção do Serviço de Verificação de Óbitos - SVO</t>
  </si>
  <si>
    <t>Recuperação estrutural do prédio do Departamento de Ciências 
Exatas e Tecnológicas - DCET</t>
  </si>
  <si>
    <t>Construção do Centro de Inovação em Microbiologia e Biotecnologia Microbiana – CIBIMM no Campus Soares de Nazaré - UESC</t>
  </si>
  <si>
    <t>Elaboração do Projeto do Novo Restaurante Universitário UESC</t>
  </si>
  <si>
    <t>Reforma da Cozinha no Presídio de ilhéus</t>
  </si>
  <si>
    <t>Modernização do Colégio Estadual de Tempo Integral Jorge Amado</t>
  </si>
  <si>
    <t xml:space="preserve">	Pavimentação em Paralelepípedo na Área de Acesso à Escola de Tempo Integral, no bairro São Francisco</t>
  </si>
  <si>
    <t>Contenção de Encosta na rua Vidal Santos, bairro Alto da Gamboa</t>
  </si>
  <si>
    <t>Implantação e Pavimentação em CBUQ, Obras de Arte Especiais Correntes e Especiais na Rodovia BA.649, Trecho: Ilhéus - Itabuna</t>
  </si>
  <si>
    <t>Construção dos contornos, BR-415, Trecho: Entr. BA-262 – Entr. BR-415(A) P/Ilhéus) – (Contorno Norte de Ilhéus)</t>
  </si>
  <si>
    <t>Construção de Ponte sobre o Rio Cachoeira (Ponte 3) na Rodovia BA-649, trecho: Ilhéus - Itabuna</t>
  </si>
  <si>
    <t>Conclusão dos Serviços de Remanescente de Pavimentação e Requalificação da Zona Norte de Ilhéus, BA-262 (Estaca 75 à Estaca 313), atráves do Programa Bahia em Movimento - 2ª Etapa</t>
  </si>
  <si>
    <t>Reforma do Centro de Convenções de Ilhéus</t>
  </si>
  <si>
    <t>Construção do Sistema Integrado de Abastecimento de Água das localidades de Maria Japé, Tranquilidade, Ponta do Cedro e São João de Baixo (18 km da Sede)</t>
  </si>
  <si>
    <t>Construção do Sistema Simplificado de Abastecimento de Água da localidade de Distrito de Banco do Pedro (37 km da sede)</t>
  </si>
  <si>
    <t>2ª Etapa de Complementação da Ampliação do Sistema de Esgotamento Sanitário de Ilhéus – Pontal</t>
  </si>
  <si>
    <t>Projeto de  Ampliação do Sistema de Esgotamento Sanitário (SES) no (Subsistemas Centro-Norte e Salobrinho)</t>
  </si>
  <si>
    <t xml:space="preserve">	Ampliação do Sistema de Esgotamento Sanitário de Ilhéus e Camacan</t>
  </si>
  <si>
    <t>Serviços para melhorias nas Estações Elevatórias de Esgoto de Ilhéus</t>
  </si>
  <si>
    <t>Extensão de rede para regularização de ligações clandestinas na Aldeia Igalha – SLA Olivença</t>
  </si>
  <si>
    <t>Implantação do Sistema de Abastecimento de Água dos Distritos de  Castelo Novo e Banco do Pedro ( 17,9 km da Sede)</t>
  </si>
  <si>
    <t>Obras complementares do SES de Ilhéus/Pontal (Bacia C)</t>
  </si>
  <si>
    <t>Elaboração do Projeto Básico para Ampliação do Sistema Integrado de Abastecimento de Água (SIAA) de Ilhéus</t>
  </si>
  <si>
    <t xml:space="preserve">	Execução de Melhorias na EEE Petrorás 
 </t>
  </si>
  <si>
    <t>Execução de Melhorias na ETE Salobrinho</t>
  </si>
  <si>
    <t xml:space="preserve">	Execução de Melhorias na EEE C2 
 </t>
  </si>
  <si>
    <t>Melhorias na ETA Distrito - Ilhéus (USI) ( 26 km da Sede)</t>
  </si>
  <si>
    <t>Melhorias na ETA Distrito - Ilhéus (USI) ( 16 km da Sede)</t>
  </si>
  <si>
    <t xml:space="preserve">	Construção da Nova Sede da Companhia Independente de Policiamento Especializado – CIPE Cacaueira</t>
  </si>
  <si>
    <t>Reforma da Nova Sede da 68ª Companhia Independente de Polícia Militar - CIPM/Ilhéus</t>
  </si>
  <si>
    <t>Serviço de Reforma das Instalações Físicas do 2º BEIC</t>
  </si>
  <si>
    <t>URBANIZAÇÃO, PAISAGISMO E PAVIMENTAÇÃO EM INTERTRAVADO E CBUQ, TRECHO: PASSAGEM URBANA DE ILHÉUS, ZONA NORTE</t>
  </si>
  <si>
    <t>CONSTRUÇÃO DE NOVA UNIDADE ESCOLAR DE TEMPO INTEGRAL PARA SEDIAR O COLÉGIO ESTADUAL DE TEMPO INTEGRAL PROFESSORA CARMELITA ÂNGELA SOUZA OLIVEIRA</t>
  </si>
  <si>
    <t>REFORMA CIVIL E ELÉTRICA DO COLÉGIO ESTADUAL DE SALOBRINHO</t>
  </si>
  <si>
    <t>IGUAI</t>
  </si>
  <si>
    <t>CONSTRUÇÃO DA NOVA SEDE DO COLÉGIO ESTADUAL DE TEMPO INTEGRAL DUQUE DE CAXIAS</t>
  </si>
  <si>
    <t>PREVISÃO DE CONCLUSÃO: FEVEREIRO/24 OU MARÇO/24/ CENTRO DE CULTURA - R$ 2MI (VAI DERRUBAR O QUE E CONSTRUIR OUTRO)/ TEM PROJETO VAI DAR ENTRADA NA CONDER</t>
  </si>
  <si>
    <t>REQUALIFICAÇÃO DO MERCADO MUNICIPAL, NA PRAÇA LOMANTO JÚNIOR</t>
  </si>
  <si>
    <t>PREVISÃO DE CONCLUSÃO: JANEIRO/24 OU FEVEREIRO/24</t>
  </si>
  <si>
    <t>REQUALIFICAÇÃO VIÁRIA NO ASSENTAMENTO DE MARCHA BRASIL, NO DISTRITO DE PALMIRINHA</t>
  </si>
  <si>
    <t>PAVIMENTAÇÃO EM PARALELEPÍPEDO NAS RUAS 01, 02, 03, 04, 05, 06 E 07, NA REGTIÃO DA OLARIA, NA SEDE</t>
  </si>
  <si>
    <t>EXECUÇÃO DE SERVIÇOS DE REFORÇO DA REDE DE DISTRIBUIÇÃO DE ÁGUA PARA ATENDIMENTO À NOVA SEDE DO COLÉGIO ESTADUAL DE TEMPO INTEGRAL DUQUE DE CAXIAS E REGIÃO</t>
  </si>
  <si>
    <t>CONSTRUÇÃO DE SISTEMA DE ABASTECIMENTO DE ÁGUA NA LOCALIDADE DE ÍNDIOS</t>
  </si>
  <si>
    <t>CONCLUÍDA EM AGOSTO /22/ FALTA ENERGIA NO POÇO/ TEM REDE DE ENERGIA</t>
  </si>
  <si>
    <t>CONSTRUÇÃO DE SISTEMA DE ABASTECIMENTO DE ÁGUA NA LOCALIDADE DE MACUCA</t>
  </si>
  <si>
    <t>CONSTRUÇÃO DE SISTEMA SIMPLIFICADO DE ABASTECIMENTO DE ÁGUA DA LOCALIDADE DE ASSENTAMENTO MARCHA BRASIL (35KM DA SEDE)</t>
  </si>
  <si>
    <t>CONCLUÍDA EM JUNHO/23/ P/ ENTREGAR/ TEM ÁGUA E PAVIMENTAÇÃO - COMBINAR C/ VALMIR E GABGOV/SERIN</t>
  </si>
  <si>
    <t>IGRAPIUNA</t>
  </si>
  <si>
    <t>Pavimentação em Paralelepípedo e Drenagem Superficial, no Loteamento Morada Cidadania na Sede</t>
  </si>
  <si>
    <t>Implantação de Sistema Integrado de Abastecimento de Água nas localidades de Feira do Rato e Novo Horizonte (28km da Sede)</t>
  </si>
  <si>
    <t>Restauração da Pavimentação em CBUQ, Trecho: Entroncamento BA.001 - Acesso ao Porto de Pau D’Óleo (Igrapiúna)</t>
  </si>
  <si>
    <t>IGAPORA</t>
  </si>
  <si>
    <t xml:space="preserve">CONSTRUÇÃO DE PONTES E AMPLIAÇÃO DE CANAL </t>
  </si>
  <si>
    <t>REFORMA E COBERTURA DA QUADRA POLIESPORTIVA NO BAIRRO ALTO PROCESSO</t>
  </si>
  <si>
    <t xml:space="preserve">Requalificação de quadra na comunidade de Limeira, Zona Rural </t>
  </si>
  <si>
    <t xml:space="preserve">Reforma e cobertura da quadra poliesportiva na Escola Municipal de Cachoeira do Tatu </t>
  </si>
  <si>
    <t>Ampliação de Canal no Centro da Cidade</t>
  </si>
  <si>
    <t>Construção de 02 Pontes no Centro da Cidade</t>
  </si>
  <si>
    <t>Implantação de  Sistema de Abastecimento de Água na localidade de Cacimba.</t>
  </si>
  <si>
    <t>Extensão de rede para suporte a iluminação pública do Trecho. Avenida Ayrton Senna (aproximadamente 2.800 metros).</t>
  </si>
  <si>
    <t>Em Elaboração de Projeto Pavimentação em TSD Rodovia BA.573 Trecho Matina - Igaporã.</t>
  </si>
  <si>
    <t>Reforma e Cobertura da Quadra Poliesportiva da Escola Municipal de Jardins (20km Sede)</t>
  </si>
  <si>
    <t>CONSTRUÇÃO DE NOVA SEDE DO COLÉGIO ESTADUAL TEMPO INTEGRAL DE IGAPORÃ.</t>
  </si>
  <si>
    <t>IMPLANTAÇÃO DE PAVIMENTO EM PARALELEPÍPEDO EM RUAS DO BAIRRO DO ALTO DO CRUZEIRO E MARGINAL DA BR 430/BA (RUA PROJETADA 1, RUA PROJETADA 2, RUA BAHIA, FAIXA MARGINAL ESQUERDA - BR 430/BA, AV. SILÊNCIO FERNANDES) E URBANIZAÇÃO DE CANTEIRO ENTRE RUA BAHIA E</t>
  </si>
  <si>
    <t>CONVÊNIO 340/22</t>
  </si>
  <si>
    <t>AMPLIAÇÃO, REFORMA E ADEQUAÇÃO DO AUDITÓRIO MUNICIPAL DE IGAPORÃ</t>
  </si>
  <si>
    <t>CONVÊNIO 232/22</t>
  </si>
  <si>
    <t>REFORMA DOS PRÉDIOS DO MERCADO MUNICIPAL, NA SEDE</t>
  </si>
  <si>
    <t>CONVÊNIO 239/2022.</t>
  </si>
  <si>
    <t>PAVIMENTAÇÃO EM PARALELEPÍPEDO DAS TRAVESSAS “1”, “2” E “3”, DUPLICAÇÃO DE TRECHO DA RUA JOÃO PEREIRA DOS SANTOS, RUA PROJETADA “A”, RUA PROJETADA “B” E RUA ANTÔNIO JOSÉ DA SILVA.</t>
  </si>
  <si>
    <t>IMPLANTAÇÃO DE GRAMADO SINTÉTICO: BACOPARI</t>
  </si>
  <si>
    <t>ICHU</t>
  </si>
  <si>
    <t>Reconstrução do Mercado Municipal</t>
  </si>
  <si>
    <t>PAVIMENTAÇÃO EM PARALELEPÍPEDO EM RUAS DO BAIRRO CORTIÇO</t>
  </si>
  <si>
    <t>PAVIMENTAÇÃO EM PARALELEPIPEDO EM RUAS DA SEDE</t>
  </si>
  <si>
    <t xml:space="preserve">PAVIMENTAÇÃO DE ACESSO (ETIB) - ICHU </t>
  </si>
  <si>
    <t>REFORMA DA PRAÇA DA MATRIZ</t>
  </si>
  <si>
    <t>REPARO DO HOSPITAL MUNICIPAL SAGRADO CORAÇÃO DE JESUS</t>
  </si>
  <si>
    <t>PAVIMENTAÇÃO EM PARALELEPÍPEDO NA RUA DO HOSPITAL MUNICIPAL SAGRADO CORAÇÃO DE JESUS, NA SEDE</t>
  </si>
  <si>
    <t>CELEBRAR CONVÊNIO COM MUNICÍPIO DE ICHU PARA CONSTRUÇÃO DE CENTRO DE COMERCIALIZAÇÃO DE ANIMAIS</t>
  </si>
  <si>
    <t>SEINFRA – Buscar recursos para elaborar projeto para Estrada Ichu/Juazeirinho</t>
  </si>
  <si>
    <t>COMPROMISSO ASSUMIDO EM AGENDA (DISCURSO)</t>
  </si>
  <si>
    <t xml:space="preserve">	Ampliação com Modernização do Colégio Estadual Aristides Cedraz de Oliveira</t>
  </si>
  <si>
    <t>Reforma do Estádio Municipal Roberval dos Santos Bispo, na Sede</t>
  </si>
  <si>
    <t>Implantação de Sistemas Integrados de Abastecimento de Água na localidade de Quixaba (12 Km da Sede)</t>
  </si>
  <si>
    <t>Implantação de Sistemas Integrados de Abastecimento de Água na localidade de Jitirana (4 km da Sede)</t>
  </si>
  <si>
    <t>Implantação de Sistemas Integrados de Abastecimento de Água na localidade de Miragalho (2 km da Sede)</t>
  </si>
  <si>
    <t>Pavimentação em Paralelepípedo no Acesso ao Colégio Estadual Aristides Cedraz de Oliveira</t>
  </si>
  <si>
    <t>IBOTIRAMA</t>
  </si>
  <si>
    <t>CONSTRUÇÃO DE UMA ESCOLA COM 6 SALAS, COM QUADRA POLIESPORTIVA COBERTA, NO BAIRRO JARDIM IMPERIAL</t>
  </si>
  <si>
    <t>PAVIMENTAÇAO E DRENAGEM DO ALTO DO CRUZEIRO</t>
  </si>
  <si>
    <t>PAVIMENTAÇÃO EM PARALELEPIPEDOS NAS RUAS RUA SÃO LEONARDO
MURIALDO, RUA ARTUR ALVIM, RUA SOLON BARRETO DE NOVAES, RUA JARDINOPOLIS, RUA VIVALDO JARDIM DE SOUZA, RUA SANTO ANDRÉ, RUA ALTO DO PARAISO, RUA DR. DERNIVAL DE SOUZA, RUA AGENOR ALVES DA CRUZ E TRAVESSA DR. DERNIVALDO SOUZA NO LOT. SANTA ROSA, BAIRRO SÃO FRANCISCO, MUNICÍPIO DE IBOTIRAMA- BA.</t>
  </si>
  <si>
    <t>PAVIMENTAÇÃO ASFÁLTICA EM TSD – ALDEIA TUXÁ</t>
  </si>
  <si>
    <t>CONSTRUÇÃO DE CAIS COM AMPLIAÇÃO DA ORLA DA SEDE.</t>
  </si>
  <si>
    <t>NOVO HOSPITAL REGIONAL DO VELHO CHICO.</t>
  </si>
  <si>
    <t>NOVA SEDE DO COLÉGIO ESTADUAL DE TEMPO INTEGRAL PROFESSORA ODONTINA LARANJEIRA DE SOUZA, NA SEDE (91ª UNIDADE NA BAHIA)</t>
  </si>
  <si>
    <t>Ampliação com Modernização no Colégio Estadual Indígena Marechal Rondon - Terra Indígena Tuxá</t>
  </si>
  <si>
    <t>Celebrar Convênio com Consórcio de Desenvolvimento Sustentável do Velho Chico – CDS VELHO CHICO para Pavimentação e Drenagem Superficial e Profunda das Ruas A, B, C, D, E, Flor de Lis, G, H, I, J, L, M e Projeção Av. Velho Chico (apenas drenagem profunda</t>
  </si>
  <si>
    <t>Construção de Centro de Parto Normal (CPN) Municipal de Ibotirama, no Âmbito do Novo PAC</t>
  </si>
  <si>
    <t>AMPLIAÇÃO DO SISTEMA DE ESGOTAMENTO SANITÁRIO DO BAIRRO ALTO DO CRUZEIRO</t>
  </si>
  <si>
    <t>PAVIMENTAÇÃO EM PARALELEPÍPEDO COM DRENAGEM SUPERFICIAL NO BAIRRO SANTA ROSA</t>
  </si>
  <si>
    <t>SISTEMA INTEGRADO DE ABASTECIMENTO DE ÁGUA NA LOCALIDADE DE SANTA CLARA E SANGRADOURO (60KM DA SEDE)</t>
  </si>
  <si>
    <t>PAVIMENTAÇÃO EM PARALELEPÍPEDO E PISO INTERTRAVADO EM RUAS DO BAIRRO CANTINHO NA SEDE</t>
  </si>
  <si>
    <t>Celebrar Convênio com Consórcio de Desenvolvimento Sustentável do Velho Chico – CDS VELHO CHICO para Pavimentação Asfáltica com Drenagem Superficial do Bairro São Francisco no Municipio de Ibotirama</t>
  </si>
  <si>
    <t>Reforma da Praça Ives de Oliveira</t>
  </si>
  <si>
    <t>CONSTRUÇÃO DE SISTEMA DE ABASTECIMENTO DE ÁGUA NA LOCALIDADE DE SANTA CRUZ</t>
  </si>
  <si>
    <t>SISTEMA INTEGRADO DE ABASTECIMENTO DE ÁGUA NA LOCALIDADE DE ALTO DO CAJÚ (33KM DA SEDE)</t>
  </si>
  <si>
    <t>Celebrar Convênio para Construção do Cais com ampliação da Orla na sede</t>
  </si>
  <si>
    <t>Adotar Providências para Elaborar Projeto para Pavimentação em TSD na Rodovia s/n, Trecho: Sede – Comunidade de Boqueirão (13 km da Sede)</t>
  </si>
  <si>
    <t>Adotar Providências para Elaborar Projeto para Pavimentação em TSD na Rodovia s/n, trecho: Povoado de Tuxá - Comunidade de Boa Vista do Lagamar</t>
  </si>
  <si>
    <t>Celebrar Convênio com o Consórcio de Desenvolvimento Sustentável CDS – Velho Chico para Pavimentação em Asfáltica e Drenagem no Bairro Alto do Cruzeiro na Sede</t>
  </si>
  <si>
    <t>Celebrar Convênio com o Consórcio de Desenvolvimento Sustentável CDS – Velho Chico para Pavimentação e Drenagem em Ruas do Bairro São Francisco</t>
  </si>
  <si>
    <t>CONSTRUÇÃO DE ACADEMIA DE SAÚDE NO BAIRRO ALTO DO CRUZEIRO</t>
  </si>
  <si>
    <t>GOVERNO ESTADUAL: R$ 657.921,09/ CONTRAPARTIDA: R$ 34.627,43</t>
  </si>
  <si>
    <t>CONSTRUÇÃO DE ACADEMIA DE SAÚDE NO BAIRRO SÃO JOÃO</t>
  </si>
  <si>
    <t>CONSTRUIR UNIDADE SATÉLITE NO BAIRRO XIXÁ (8KM DA SEDE)</t>
  </si>
  <si>
    <t>CONSTRUÇÃO DE UNIDADE SATÉLITE DE SAÚDE, NO POVOADO DO SÃO LOURENÇO (12KM DA SEDE)</t>
  </si>
  <si>
    <t>CONSTRUÇÃO DE ACADEMIA DE SAÚDE NO BAIRRO IBOTIRAMINHA</t>
  </si>
  <si>
    <t>PAVIMENTAÇÃO EM PARALELEPÍPEDOS EM 04 RUAS DO BAIRRO SÃO FRANCISCO.EXTENSÃO: 5.537,80M²</t>
  </si>
  <si>
    <t>GOVERNO ESTADUAL: R$ 511.774,66 | CDS VELHO CHICO: R$ 6.912,96</t>
  </si>
  <si>
    <t>EXTENSÃO DE REDE PARA ATENDER PONTOS DE ILUMINAÇÃO PÚBLICA NA RODOVIA BA-160, TRECHO: ENTRADA DA CIDADE AO BAIRRO CANTINHO.EXTENSÃO DE REDE: 5,10 KM</t>
  </si>
  <si>
    <t>IMPLANTAÇÃO DE POSTES: 107 UNIDADES</t>
  </si>
  <si>
    <t>Reforma da Feira Livre</t>
  </si>
  <si>
    <t>Reforma  da Obra da Quadra Poliesportiva Municipal</t>
  </si>
  <si>
    <t>IBITIARA</t>
  </si>
  <si>
    <t>Pavimentação em TSD, Trecho: Mocambo (Ibitiara) – Jurema (Ibipitanga)</t>
  </si>
  <si>
    <t>Autoriza a SEINFRA deflagrar o processo licitatório para Construção de Ponte Sobre Rio Paramirim, trecho: Acesso a BA.245 – Comunidade de Bela Vista (Ibitiara) – Boquira</t>
  </si>
  <si>
    <t>PAVIMENTAÇÃO EM PARALELEPÍPEDOS NOS POVOADOS DE CANABRAVA (17 KM DA SEDE), LAGOA DO DIONÍSIO (22 KM DA SEDE), SANTA QUITÉRIA (25 KM DA SEDE), E NA SEDE, PARTE INTEGRANTE DO CONVÊNIO Nº 165/22</t>
  </si>
  <si>
    <t>SISTEMA SIMPLIFICADO DE ABASTECIMENTO DE ÁGUA NAS LOCALIDADES DE PAU DE GAMELA, ESPINHEIRO, TIRIRICA DE BAIXO E LAGOA DO SÉRGIO (41 KM DA SEDE)</t>
  </si>
  <si>
    <t>Requalificação de Praça no Povoado da Lagoa de Dionísio.</t>
  </si>
  <si>
    <t>Pavimentação em TSD e Paralelepípedo da Rodovia BA-245, Trecho: Ibitiara (Sede) – Mocambo (Ibitiara) – Ibipitanga (Sede)</t>
  </si>
  <si>
    <t>IBIRATAIA</t>
  </si>
  <si>
    <t>AQUISIÇÃO DE EQUIPAMENTOS E MOBILIÁRIOS ESCOLAR (INFANTIS)</t>
  </si>
  <si>
    <t>URBANIZAÇÃO DA LAGOA</t>
  </si>
  <si>
    <t>DRENAGEM DE VIAS NO BAIRRO PONTO CHIC, SEDE DO MUNICÍPIO.</t>
  </si>
  <si>
    <t>CAPEAMENTO ASFALTICO NO DISTRITO DE ALGODÃO, MUNICÍPIO DE IBIRATAIA.  5.128,84m2</t>
  </si>
  <si>
    <t>Implantação de Sinalização de Trânsito no Município de Ibirataia</t>
  </si>
  <si>
    <t>Construção do Complexo Poliesportivo Educacional - Ginásio de Esportes de Ibirataia (SUDESB)</t>
  </si>
  <si>
    <t>Construção de 61 Unidades Habitacionais no Bairro José Firmino</t>
  </si>
  <si>
    <t>Pavimentação em Paralelepipedo em Ruas da Sede do Município</t>
  </si>
  <si>
    <t>Revitalização do Centro Comercial do Município</t>
  </si>
  <si>
    <t>Implantação do Sistema Simplificado de Abastecimento de Água, na localidade de Fazenda Bela Vista</t>
  </si>
  <si>
    <t>Implantação do Sistema Simplificado de Abastecimento de Água na localidade de Prazeres ou Entroncamento dos Prazeres</t>
  </si>
  <si>
    <t>Implantação do Sistema Simplificado de Abastecimento de Água, na localidade de Thiarinha</t>
  </si>
  <si>
    <t>Construção do Sistema Simplificado de Abastecimento de Água da Localidade Vitória em Cristo (12km da Sede)</t>
  </si>
  <si>
    <t>Construção de Sistema de Abastecimento de Água na Localidade de Sapucaia (06km da Sede)</t>
  </si>
  <si>
    <t>Implantação do Sistema Simplificado de Abastecimento de Água na localidade de Canta Galo</t>
  </si>
  <si>
    <t>Construção do Sistema Simplificado de Abastecimento de Água da Localidade Estádio Municipal Vincente Nuncio (Tesourão)</t>
  </si>
  <si>
    <t>Construção de Sistema de Abastecimento de Água na localidade de Mocambinho (21km da Sede)</t>
  </si>
  <si>
    <t>Implantação do Sistema Simplificado de Abastecimento de Água na localidade de Fazenda Serra Verde</t>
  </si>
  <si>
    <t>Construção de Sistema Integrado de Abastecimento de Água na Localidade de Fazenda Santa Rita (10km da Sede)</t>
  </si>
  <si>
    <t>Construção do Sistema Simplificado de Abastecimento de Água da Localidade Fazenda Entre Feras</t>
  </si>
  <si>
    <t>Obra de substituição de 1.788 m de adutora de água bruta de ferro fundido com diâmetro nominal de 250 – Trecho AAB X ETA Ibiratáia</t>
  </si>
  <si>
    <t>SSP/PCBA - PMBA</t>
  </si>
  <si>
    <t>Unidade Integrada da Delegacia Territorial  e Pelotão da Polícia Militar</t>
  </si>
  <si>
    <t>REFORMA CENTRO SOCIAL</t>
  </si>
  <si>
    <t>Reparos do Hospital e Centro de Parto Normal Isaura
Chácara</t>
  </si>
  <si>
    <t>Adotar a SIHS/CERB as providências para Construção de Sistema de Abastecimento de Água nas localidades de Comunidade dos Motas (04km da sede), Juazeiro (35km da sede), Roda D`água (14km da sede) e Barro Branco (14km da sede)</t>
  </si>
  <si>
    <t>Autoriza a SESAB Celebrar Convênio com o município de Ibirapuã para Construção de Unidade Básica de Saúde (UBS) na Sede</t>
  </si>
  <si>
    <t>Autorizo a SEDUR/CONDER Celebrar Convênio com o Município de Ibirapuã para Drenagem de Ruas no Bairro Panorama</t>
  </si>
  <si>
    <t>PAVIMENTAÇÃO EM BLOCO SEXTAVADO E DRENAGEM SUPERFICIAL EM RUAS NO DISTRITO DE VILA PORTELA (25KM DA SEDE) E DISTRITO DE VILA JUAZEIRO (35KM DA SEDE)</t>
  </si>
  <si>
    <t>Autoriza a SETRE/SUDESB Celebrar Convênio com o município de Ibirapuã para Reforma do Ginásio Poliesportivo Nilson Mendes de Andrade na Sede</t>
  </si>
  <si>
    <t>Autorizo a SESAB Celebrar Convênio com o Município de Ibirapuã para Reforma do Hospital Municipal Isaura Chácara</t>
  </si>
  <si>
    <t>CONSTRUÇÃO DA PRAÇA PAULO FREIRE</t>
  </si>
  <si>
    <t>Pavimentação em CBUQ nos Trechos: BA-693 - Ibirapuã e Acesso a Ibirapuã, Pista Auxiliar (Ciclovia)</t>
  </si>
  <si>
    <t>Autorizo a SEC/CONDER Celebrar Convênio com o Município de Ibirapuã para Reforma e Cobertura da Quadra Poliesportiva da Escola Municipal Maria José no Distrito de Vila Portela (25km da Sede)</t>
  </si>
  <si>
    <t>Autoriza a SDR/CAR Celebrar Convênio com o município de Ibirapuã para Construção de Secador de Café com Equipamentos na Sede</t>
  </si>
  <si>
    <t>ESTRADA PARA BR 101 - 15KM</t>
  </si>
  <si>
    <t>IBIRAPITANGA</t>
  </si>
  <si>
    <t>Reforma e ampliação do Centro Educacional Governador César Borges</t>
  </si>
  <si>
    <t xml:space="preserve">REQUALIFICAÇÃO DO LAGO MUNICIPAL JUCARLOS HELOI NO MUNICÍPIO DE  IBIRAPITANGA/BA – PARTE 3 </t>
  </si>
  <si>
    <t>CONSTURÇÃO DA UBS NO DISTRITO DE NOVO HORIZONTE</t>
  </si>
  <si>
    <t>Requalificação da Quadra Esportiva e Construção do Muro do Colégio Municipal Leur Lomanto</t>
  </si>
  <si>
    <t>Extensão de Rede de Iluminação Pública no Distrito Novo Horizonte, Trecho: Margens da Via Municipal até a Rua Antônio Carlos Magalhães</t>
  </si>
  <si>
    <t>Extensão de Rede de Iluminação Pública no Distrito Camamuzinho, Trecho do Posto de Combustível Maná até a Fazenda Jorge Carvalho</t>
  </si>
  <si>
    <t>Autoriza a SEDUR/CONDER firmar Convênio com o Município de Ibirapitanga para execução de obras de Requalificação do Lago Municipal Jucarlos Heloi - 2ª Etapa</t>
  </si>
  <si>
    <t>CONSTRUÇÃO DE ENCOSTA NA RUA DA PAZ, NO DISTRITO DE ITAMARATI NO MUNICÍPIO DE IBIRAPITANGA-BA.</t>
  </si>
  <si>
    <t>CONDER REUNIR-SE COM A GESTÃO MUNICIPAL HOJE 18/03/2025 ÀS 10H PARA TRATAR DAS DEMANDAS APRESENTADAS EM AUDIÊNCIA E APRESENTAR RELATÓRIO POSTERIORMENTE AO GABINETE DO GOVERNADOR E A SERIN.</t>
  </si>
  <si>
    <t>PAVIMENTAÇÃO DAS RUAS DO BAIRRO ERALDÃO NO DISTRITO DE ITAMARATI NO MUNICÍPIO DE IBIRAPITANGA.</t>
  </si>
  <si>
    <t>SALA DE ESTABILIZAÇÃO</t>
  </si>
  <si>
    <t>MUNICÍPIO ADESÃO AO REGISTROS DE PREÇOS COMPARTILHADO (AQUISIÇÃO DE MEDICAMENTOS), SESAB REALIZAR REUNIÃO NO MUNICÍPIO QUE ENTREGARÁ LISTA DE MEDICAMENTOS DE ATENÇÃO PRIMÁRIA E DE EQUIPAMENTOS PARA A SAÚDE E SAÚDE BUCAL, SESAB REALIZAR A ENTREGA DO QUE É EMERGENCIAL, EQUIPE SESAB / SECRETÁRIA EM CONJUNTO COM O MUNICÍPIO CONSTRUIR UM PLANO DE AÇÃO A CURTO, MÉDIO E LONGO PRAZO PARA NO MÍNIMO 4 ANOS ENTREGANDO UM CALENDÁRIO, PASSAR ORIENTAÇÕES DA ATENÇÃO BÁSICA</t>
  </si>
  <si>
    <t>IBIQUERA</t>
  </si>
  <si>
    <t>Construção de Creche, Padrão FNDE</t>
  </si>
  <si>
    <t>CONSTRUÇÃO DE PRAÇA PUBLICA E QUADRA POLIESPORTIVA COBERTA NA SEDE</t>
  </si>
  <si>
    <t>IMPLANTAÇÃO DE GRAMA SINTÉTICA NO ESTÁDIO MUNICIPAL VALDEMAR PEREIRA DE ALMEIDA (DEMAZÃO)</t>
  </si>
  <si>
    <t>Construção de uma Unidade Básica de Saúde na Sede do
município.</t>
  </si>
  <si>
    <t>PAVIMENTAÇÃO ASFALTICA NA AVENIDA PLINIO MATA PIRES E NA RUA LIZETE RIBEIRO NA SEDE</t>
  </si>
  <si>
    <t>IMPLANTAÇÃO DO SISTEMA DE ILUMINAÇÃO EM LED NO ESTÁDIO MUNICIPAL VALDEMAR PEREIRA DE ALMEIDA (DEMAZÃO)</t>
  </si>
  <si>
    <t>Celebrar Convênio com o Município de Ibiquera para Construção de Praça Publica e Quadra Poliesportiva Coberta na Sede</t>
  </si>
  <si>
    <t>Implantação do Projeto Conecta Bahia, com a Instalação de Wi-fi  na Praça São José e Praça Nova</t>
  </si>
  <si>
    <t>IBIPITANGA</t>
  </si>
  <si>
    <t>Autoriza a SIHS/EMBASA executar Extensão de Rede de Abastecimento de Água para o Bairro de Alto da Boa Vista no município de Ibipitanga</t>
  </si>
  <si>
    <t>Autoriza a SEINFRA Elaborar Projeto para Implantação E Pavimentação em TSD, Trecho: Povoado de Castanho (Quilombola) -  Povoado Saco do Fogo - Acesso</t>
  </si>
  <si>
    <t>Autoriza a SEINFRA Elaborar Projeto para Pavimentação em CBUQ da Rodovia BA.245, Trecho: Travessia Urbana de Ibipitanga (Av. Clériston Andrade)</t>
  </si>
  <si>
    <t>IMPLANTAÇÃO DO SISTEMA INTEGRADO DE ABASTECIMENTO DE ÁGUA – SIAA PARA REFORÇO DAS SEDES MUNICIPAIS DE BOQUIRA, PARAMIRIM, CATURAMA, RIO DO PIRES, IBIPITANGA E MACAÚBAS E ATENDER 7 LOCALIDADES NAS REGIÕES IBITIARA E IBIPITANGA, SENDO MOCAMBO E SUSSUARANA E</t>
  </si>
  <si>
    <t>PREVISÃO DE CONCLUSÃO: MARÇO DE 2024.</t>
  </si>
  <si>
    <t>ÁGUA DO ZAMBUBÃO</t>
  </si>
  <si>
    <t>PAVIMENTAÇÃO ASFÁLTICA NO BAIRRO SALINAS, NA SEDE.</t>
  </si>
  <si>
    <t>DRENAGEM SUPERFICIAL DE ÁGUAS PLUVIAIS NO BAIRRO SALINAS, NA SEDE.</t>
  </si>
  <si>
    <t>OBRA COM PROBLEMA/ PREFEITO TRATOU NA CONDER. PREVISÃO DE CONCLUSÃO: NOVEMBRO DE 2023.</t>
  </si>
  <si>
    <t>Construção de 01 Escola com quadra poliesportiva coberta no Povoado de Alvinópolis (20km da Sede)</t>
  </si>
  <si>
    <t>Construção de 01 Escola com quadra poliesportiva coberta no Povoado de Saco do Fogo</t>
  </si>
  <si>
    <t>Pavimentação Asfáltica e Drenagem superficial de águas pluviais no Bairro Salinas, na Sede</t>
  </si>
  <si>
    <t>Pavimentação em TSD na Rodovia BA-245, Trecho Jurema (Ibipitanga) - Mercês (Novo Horizonte)</t>
  </si>
  <si>
    <t>Construção de Ponte sobre o Rio Paramirim, trecho Urbano na BA.245
Extensão: 70,00m ou 560,00m²</t>
  </si>
  <si>
    <t>IBIPEBA</t>
  </si>
  <si>
    <t>(Audiencia com Prefeito) Construção de Praça no Distrito de Iguitu no municipio de Ibipeba</t>
  </si>
  <si>
    <t>Autoriza Celebrar Convênio (Compromisso assumido em Salvador)</t>
  </si>
  <si>
    <t>CELEBRAR CONVÊNIO COM MUNICÍPIO DE IBIPEBA PARA IMPLANTAÇÃO DO MERCADO DE CARNES</t>
  </si>
  <si>
    <t>PAVIMENTAÇÃO EM PARALELEPÍPEDOS EM RUAS NA SEDE</t>
  </si>
  <si>
    <t>Deflagrar Processo Licitatório para Pavimentação Asfáltica no Acesso ao Colégio Estadual do Campo de Tempo Integral de Mirorós - Distrito de Mirorós</t>
  </si>
  <si>
    <t>Implantação de Sistema de Abastecimento de Água para as localidades de Morro do Gomes, Olhos D’Água dos Batata, Recife, Pó de Tocas e Segredo</t>
  </si>
  <si>
    <t>SISTEMA SIMPLIFICADO DE ABASTECIMENTO DE ÁGUA NA LOCALIDADE DE BARRO VERMELHO (20KM DA SEDE)</t>
  </si>
  <si>
    <t>PAVIMENTAÇÃO NO BAIRRO NOVO TEMPO (ONDE ESTÃO SENDO CONSTRUÍDAS AS 60 UNIDADES HABITACIONAIS - PROGRAMA BAHIA MINHA CASA)_ E A RUA DE ACESSO CONHECIDA COMO RUA DA CORRIDA</t>
  </si>
  <si>
    <t>CONSTRUÇÃO DE QUADRA POLIESPORTIVA COBERTA FECHADA, NO DISTRITO DE ÁGUA DOCE, MUNICÍPIO DE IBICUÍ/BA​​</t>
  </si>
  <si>
    <t>REVITALIZAÇÃO DA PRAÇA OTONIEL PINHEIRO DOS SANTOS (PRAÇA DA BANDINHA)</t>
  </si>
  <si>
    <t>CONSTRUÇÃO DE PÓRTICOS NO MUNICÍPIO DE IBICUÍ</t>
  </si>
  <si>
    <t>REVITALIZAÇÃO DA PRAÇA JOÃO JUSTINIANO GALVÃO</t>
  </si>
  <si>
    <t xml:space="preserve">REVITALIZAÇÃO DA PRAÇA MANOEL BALA - RUA 12 DE DEZEMBRO </t>
  </si>
  <si>
    <t>PAVIMENTAÇÃO EM FRENTE A UNIDADE CONHECIDA DA POLICIA CIVIL E PELOTÃO DA PM</t>
  </si>
  <si>
    <t>Construção de uma Quadra Poliesportiva coberta no espaço das Escolas Municipais do Distrito de Ibitupã</t>
  </si>
  <si>
    <t>NOVA SEDE DO COLÉGIO DE TEMPO INTEGRAL PAULO FREIRE</t>
  </si>
  <si>
    <t>CANAL DE DRENAGEM</t>
  </si>
  <si>
    <t>CHUVA ROMPEU 3 DUTOS, A EMPRESA JÁ ESTÁ CORRIGINDO, FALAR COM A CONDER</t>
  </si>
  <si>
    <t>OBRAS DE MELHORIAS E AMPLIAÇÃO DO SISTEMA DE ABASTECIMENTO DE ÁGUA (SAA) DE IBICUÍ, INCLUINDO O ABASTECIMENTO DO DISTRITO DE ITAIÁ/FIRMINO ALVES</t>
  </si>
  <si>
    <t>PRONTO PARA ENTREGAR</t>
  </si>
  <si>
    <t>CONSTRUÇÃO DE 60 UNIDADES HABITACIONAIS NO BAIRRO NOVO TEMPO, ATRAVÉS DO PROGRAMA: BAHIA, MINHA CASA</t>
  </si>
  <si>
    <t>ENTREGA JULHO OU AGOSTO.</t>
  </si>
  <si>
    <t>IMPLANTAÇÃO DO SISTEMA DE ABASTECIMENTO DE ÁGUA (SAA) NO DISTRITO DE IBITUPÃREDE DE DISTRIBUIÇÃO COM APROXIMADAMENTE 5.280M DE EXTENSÃO</t>
  </si>
  <si>
    <t>JÁ ENTREGUE</t>
  </si>
  <si>
    <t>PAVIMENTAÇÃO ME PISO INTERTRAVADO NOS DISTRITOS DE ÁGUA DOCE E IBITUPÃ, E BAIRROS JOSÉ LIMA, GUARANI, EL DOURADO E EXTENSÃO 18.594,32M²DISTRITO DE ÁGUA DOCE: RUA BELA VISTA, TRAVESSA ALTO DA BELA VISTA/ DISTRITO IBITUPÃ: RUA RIO NOVO E RUA JOÃO MANOEL/ BA</t>
  </si>
  <si>
    <t>PAVIMENTAÇÃO EM PISO INTERTRAVADO EM VIAS NOS BAIRROS JOSÉ LIMA E EL DOURADO NA SEDEBAIRRO JOSÉ LIMA: RUA GLAUBER ROCHA, RUA M, RUA N, RUA I, TRAVESSA ROBERTO MARINHO, TRAVESSA JORGE AMADO 01, TRAVESSA JORGE AMADO 02, TRAVESSA JORGE AMADO 03, RUA ROBERTO</t>
  </si>
  <si>
    <t>PREFEITO INFORMA QUE OBRA FÍSICA FOI CONCLUÍDA EM 15/02/24, CONTUDO ESTÁ REALIZANDO SERVIÇOS DE PASSEIS NA ÁREA EXTERNA E AJUSTE NOS BOXES DA ÁREA DE ALIMENTAÇÃO.</t>
  </si>
  <si>
    <t>CONSTRUÇÃO DE PONTE SOBRE O RIO NOVO NA BA 130, TRECHO ENTRE IBICUÍ E IBITUPÃ</t>
  </si>
  <si>
    <t>EMPRESA LENTA, PRECISA INTENSIFICAR A OBRA</t>
  </si>
  <si>
    <t>PONTE NO BAIRRO TANCREDO NEVES</t>
  </si>
  <si>
    <t>Implantação do Projeto Conecta Bahia, com a Instalação de Wi-fi, na Praça Terezinha - Distrito de Água Doce e Praça Waldir Motta Veiga</t>
  </si>
  <si>
    <t>Revitalização de Praça Santa Terezinha, Distrito de Água Doce</t>
  </si>
  <si>
    <t>Reforma e Ampliação do Complexo de Saúde na Sede</t>
  </si>
  <si>
    <t>Serviços de melhorias na Estação de Tratamento de Água - ETA, e Captações do SAA de Ibicuí</t>
  </si>
  <si>
    <t>IBICOARA</t>
  </si>
  <si>
    <t>PAVIMENTAÇÃO EM PARALELEPÍPEDO NAS CASAS POPULARES DISTRITO DE CASCAVEL MUNICÍPIO DE IBICOARA</t>
  </si>
  <si>
    <t>Pavimentação em paralelepípedo nas casas populares, Distrito de Cascavel</t>
  </si>
  <si>
    <t>Pavimentação em TSD  com Capa Selante e Paralelepípedo, Trecho: Acesso a Cachoeira do Buracão - Ibicoara</t>
  </si>
  <si>
    <t>Recuperação com Micro Revestimento da Rodovia BA.900, Trecho: Entroncamento da BA 142 – Ibicoara</t>
  </si>
  <si>
    <t>Construção dos Trevos de Acesso a Sede de Ibicoara e ao Distrito de Cascavel na Rodovia BA.142</t>
  </si>
  <si>
    <t>CONSTRUÇÃO DA NOVA SEDE DO COLÉGIO ESTADUAL DEMOCRÁTICO DE IBICOARA-BA.</t>
  </si>
  <si>
    <t>PAVIMENTAÇÃO EM TSD, TRECHO: ACESSO A CACHOEIRA DO BURACÃO – IBICOARA</t>
  </si>
  <si>
    <t>CONSTRUÇÃO DE NOVA SEDE DO COLÉGIO ESTADUAL DE CASCAVEL</t>
  </si>
  <si>
    <t>RECUPERAÇÃO COM MICRO REVESTIMENTO DA RODOVIA BA.900, TRECHO: ENTRONCAMENTO DA BA 142 – IBICOARAEXTENSÃO: 17KM</t>
  </si>
  <si>
    <t>PAVIMENTAÇÃO ASFÁLTICA NO BAIRRO RENASCER – PROCESSO DE ADITIVO DE PRAZODETALHAMENTO: AVENIDA BRASIL, AVENIDA VASCO DA GAMA, RUA 70, RUA 71, RUA 72, RUA 73 E RUA 74EXTENSÃO: 36,05M²</t>
  </si>
  <si>
    <t>INVESTIMENTO ESTIMADO: R$ 3.011.792,38</t>
  </si>
  <si>
    <t>AMPLIAÇÃO DO SISTEMA DE ABASTECIMENTO DE ÁGUA NO DISTRITO DE CASCAVEL (35KM DA SEDE)</t>
  </si>
  <si>
    <t>IMPLANTAÇÃO DE UMA PONTE EM ESTRUTURA MISTA SOBRE O RIO MUCUGEZINHO, NA ESTRADA QUE LIGA A SEDE DE IBICOARA À CACHOEIRA DO BURACÃO</t>
  </si>
  <si>
    <t>IMPLANTAÇÃO DE COZINHA COMUNITÁRIA DE CANJERANA E INSTALAÇÃO DE 30 BIODIGESTORES NA COMUNIDADE DO ESPALHADO, NA SEDE</t>
  </si>
  <si>
    <t>BEM ADIANTADO.</t>
  </si>
  <si>
    <t>CONSTRUÇÃO DE SISTEMA INTEGRADO DE ABASTECIMENTO DE ÁGUA NA LOCALIDADE DE CERQUEIRA (18KM DA SEDE)</t>
  </si>
  <si>
    <t>BAIRRO RENASCER -DISTRITO DE CASCAVEL PARALISADA 3.011.792,38 3.011.792,38 0 SEDUR/CONDER PAVIMENTAÇÃO ASFÁLTICA DO ACESSO À ESCOLA DE TEMPO INTEGRAL DA BAHIA, NO DISTRITO DE CASCAVEL</t>
  </si>
  <si>
    <t>INVESTIMENTO ESTIMADO: R$ 1.564.661,02</t>
  </si>
  <si>
    <t>CONSTRUÇÃO DA UNIDADE SATÉLITE DO POVOADO DOS BREJOS AGUIAR</t>
  </si>
  <si>
    <t>INVESTIMENTO ESTIMADO: R$ 802.196,55JÁ POSSUI PROJETORETORNO SESAB: PARECER TÉCNICO PERTINENTE, DATADO DE 11/09/2023.</t>
  </si>
  <si>
    <t>CONSTRUÇÃO DA UNIDADE SATÉLITE DE FUNIS</t>
  </si>
  <si>
    <t>INVESTIMENTO ESTIMADO: R$ 804.270,29RETORNO SESAB: PARECER TÉCNICO PERTINENTE, DATADO DE 11/09/2023.</t>
  </si>
  <si>
    <t>Ibicaraí</t>
  </si>
  <si>
    <t>Implantação de Unidade de Beneficiamento de Cacau na sede</t>
  </si>
  <si>
    <t>Construção de 150 Unidades Habitacionais, no Bairro do Luxo</t>
  </si>
  <si>
    <t>IBIASSUCE</t>
  </si>
  <si>
    <t>REFORMA DO MERCADO DA FEIRA LIVRE</t>
  </si>
  <si>
    <t>INTERLIGAÇÃO DO SAA DE IBIASSUCÊ AO SIAA DO ALGODÃO</t>
  </si>
  <si>
    <t>REQUALIFICAÇÃO DA UNIDADE DE BENEFICIAMENTO DE DERIVADOS DA MANDIOCA NA COMUNIDADE BONSUCESSO (08 KM DA SEDE)</t>
  </si>
  <si>
    <t>REQUALIFICAÇÃO DA UNIDADE DE BENEFICIAMENTO DA MANDIOCA NA COMUNIDADE JABUTICABA (18 KM DA SEDE)</t>
  </si>
  <si>
    <t>SIHS/CERB – FINALIZAR OBRA DA INTERLIGAÇÃO DO SAA ATÉ ABRIL DE 2026</t>
  </si>
  <si>
    <t>300 CAIXAS D’ÁGUA DE 1.000 LITROS PARA: ASSOCIAÇÃO COMUNITÁRIA DE CAPOEIRÃO E ADJACÊNCIAS; ASSOCIAÇÃO DE DESENVOLVIMENTO COMUNITÁRIO DO POVOADO BRASILÂNDIA</t>
  </si>
  <si>
    <t>ELABORAR PROJETO PARA PAVIMENTAÇÃO EM CBUQ NO TRECHO 1: SEDE – SANTO ANTÔNIO (EXT. 09 KM)</t>
  </si>
  <si>
    <t>Celebrar Convênio com o Município de Ibiassucê para Reforma do Hospital Municipal São Sebastião - HMSS</t>
  </si>
  <si>
    <t>Adotar Providências para Reforma do Parque de Exposições Agropecuárias</t>
  </si>
  <si>
    <t>Requalificação da Unidade de Beneficiamento da Mandioca na Comunidade Careta (18 km da sede)</t>
  </si>
  <si>
    <t>Requalificação da Unidade Simplificada de Beneficiamento de Frutas (12 km da Sede)</t>
  </si>
  <si>
    <t>Pavimentação em TSD, Trecho: Acessos a BA-617 - Ibiassucê</t>
  </si>
  <si>
    <t>Construção de Sistema Simplificado de Abastecimento de Água nas localidades de Boqueirão, Esbarrancado, João Camilo, Olho D’Água de Enedino e Toco Gente (21 km da Sede)</t>
  </si>
  <si>
    <t>IACU</t>
  </si>
  <si>
    <t>EXECUÇÃO DE EMPREENDIMENTO INDUSTRIAL COM 02 GALPÕES NO MUNICÍPIO DE IAÇU-BA</t>
  </si>
  <si>
    <t>Convênio com o Município de Iaçu para pavimentação em paralelepípedo de ruas da sede</t>
  </si>
  <si>
    <t>Pavimentação em TSD com micro revestimento no trecho: Entr. BA 046 - Acesso ao Pov. Faustino, no Município de Iaçú</t>
  </si>
  <si>
    <t>PAVIMENTAÇÃO EM PARALELEPÍPEDOS DAS RUAS 03, 04, 06, 09, 13, 14, 17, 18, 19, 26, 29, 31, 33 NO BAIRRO BOIADEIRA, PARTE INTEGRANTE DO CONVÊNIO DE PAVIMENTAÇÃO DE RUAS DO BAIRRO BOIADEIRA, 1ª ETAPA, NA SEDE</t>
  </si>
  <si>
    <t>CONVÊNIO COM MUNICÍPIO DE IAÇU PARA PAVIMENTAÇÃO EM PARALELEPÍPEDO DE RUAS DA SEDE</t>
  </si>
  <si>
    <t>Recuperação de 1 Barragem na comunidade Lagoa Bonita, no município</t>
  </si>
  <si>
    <t>Implantação de Unidade de Beneficiamento da Mandioca  na comunidade da Lagoa Redonda</t>
  </si>
  <si>
    <t>Reforma de Mercado Municipal na sede</t>
  </si>
  <si>
    <t>Ampliação com modernização no Colégio Estadual Lauro Farani Pedreira de Freitas (Prédio do Antigo Colégio M. Nívea Santos Costa)</t>
  </si>
  <si>
    <t>Reforma do Colégio Municipal de Iaçu</t>
  </si>
  <si>
    <t xml:space="preserve">	Construção de Estádio de Futebol no bairro Monte</t>
  </si>
  <si>
    <t>Construção de SSAA na localidade de Lagoa Redonda</t>
  </si>
  <si>
    <t>Implantação de Sistema Simplificado de Abastecimento de Água nas localidades de Vale do São João e Pedrinhas</t>
  </si>
  <si>
    <t>Construção de Sistema Integrado de Abastecimento de Água, a partir de rede da Embasa, beneficiando a localidade de São Bernardo, São João do Faustino, Mucambo e Caldeirão Grande no município de Iaçu</t>
  </si>
  <si>
    <t>Ampliação do Sistema de Abastecimento de Água(SAA)</t>
  </si>
  <si>
    <t>Heliópolis</t>
  </si>
  <si>
    <t>Implantação de Unidade Beneficiamento de Mel na Fazenda Camboatá</t>
  </si>
  <si>
    <t>Construção de um Espaço Educativo Urbano e Rural de 06 (seis) salas de aula</t>
  </si>
  <si>
    <t>Pavimentação em Paralelepípedo e Drenagem Superficial no Povoado Tijuco</t>
  </si>
  <si>
    <t>Pavimentação em Paralelepípedo na Sede</t>
  </si>
  <si>
    <t>Pavimentação em Paralelepípedos de Ruas, no Povado Arrozal</t>
  </si>
  <si>
    <t>Pavimentação em Paralelepípedo das Ruas  do Povoado Riacho</t>
  </si>
  <si>
    <t>Pavimentação em CBUQ da Rodovia: BA.393 - Trecho: Entronc. BR.110 – Heliópolis - Poço Verde (SE)</t>
  </si>
  <si>
    <t>Construção de 01 (uma) Unidade Básica de Saúde para 01 (uma) Equipe de Saúde da Família e 01 (uma) Equipe de Saúde Bucal no Povoado Riacho</t>
  </si>
  <si>
    <t>Reforma do Estádio Municipal José Correia da Silva</t>
  </si>
  <si>
    <t>Implantação de Sistema Simplificado de Abastecimento de Água na localidade de Bendó</t>
  </si>
  <si>
    <t>Implantação de Sistema Simplificado de Abastecimento de Água, na localidade de Arrozal de Cima (15km da sede)</t>
  </si>
  <si>
    <t>REFORMA E AMPLIAÇÃO DA ESCOLA DOM PEDRO PRIMEIRO</t>
  </si>
  <si>
    <t>Reforma e Ampliação da Escola Marcelino Borges
dos Santos</t>
  </si>
  <si>
    <t>Reforma e ampliação da Escola de Ensino Fundamental e Médio Governador Waldir Pires</t>
  </si>
  <si>
    <t>PAVIMENTAÇÃO BAIRRO MELANCIA</t>
  </si>
  <si>
    <t>GUARATINGA</t>
  </si>
  <si>
    <t>Pavimentação em CBUQ da Rodovia BA-283, Trecho: Guaratinga - Distrito de São João do Sul</t>
  </si>
  <si>
    <t>GUANAMBI</t>
  </si>
  <si>
    <t>CONSTRUÇÃO DE CENTRO DE ABASTECIMENTO ALIMENTÍCIO (CEASAG)</t>
  </si>
  <si>
    <t>CONSTRUÇÃO DO SISTEMA COMPLEMENTAR DE ESCOAMENTO DO RIACHO BELÉM.</t>
  </si>
  <si>
    <t>AMPLIAÇÃO COM MODERNIZAÇÃO DO COLÉGIO ESTADUAL DE TEMPO INTEGRAL PROFESSORA BEATRIZ GOMES E SOUZA DE BARROS.</t>
  </si>
  <si>
    <t>RESTAURAÇÃO DA PAVIMENTAÇÃO EM MICRO REVESTIMENTO NA RODOVIA BA.573, TRECHO: GUANAMBI - MATINA</t>
  </si>
  <si>
    <t>IMPLANTAÇÃO DE SISTEMA DE ABASTECIMENTO DE ÁGUA NAS LOCALIDADES DE PEDRA GRANDE, LAGOA DOS COCHOS, LAGOA DA PEDRA ALFA, MORRO DA INÁCIA 1ª ETAPA, MORRINHOS 1, LAMEIRINHO, FAZENDA TABUINHA, FAZENDA TANQUE NOVO, CAPOEIRA QUEIMADA, LAGOA DO PAU FERRO</t>
  </si>
  <si>
    <t>REFORMA CIVIL E ELÉTRICA DO COLÉGIO ESTADUAL DO CAMPO DE MUTÃS NO DISTRITO DE MUTÃS (30KM DA SEDE)</t>
  </si>
  <si>
    <t>SISTEMA DE ABASTECIMENTO DE ÁGUA NAS LOCALIDADES DE UMBURANINHA, LARANJO, MALHADA REAL, FAZENDA LARGA, GAMELEIRA 2, MATA VERDE, GRAMA, LIMEIRA, NOVILHA, LAGOA DA ONÇA, BARREIRINHO, RIACHUELO, TORTA, GAMELEIRA, QUEIMADAS, CAENANA, TABOINHA, MORRO DO CARRO</t>
  </si>
  <si>
    <t>CELEBRAR CONVÊNIO COM O MUNICÍPIO DE GUANAMBI PARA 2ª ETAPA DE AMPLIAÇÃO DO HOSPITAL MUNICIPAL DE GUANAMBI – HMG</t>
  </si>
  <si>
    <t>ADOTAR PROVIDÊNCIAS PARA FORNECIMENTO DE CAP (CIMENTO ASFÁLTICO DE PETRÓLEO) PARA PAVIMENTAÇÃO DE BAIRROS</t>
  </si>
  <si>
    <t>COMPROMISSO ASSUMIDO EM AGENDA DO DIA 13/08/2025 - ASSINA AUTORIZAÇÃO</t>
  </si>
  <si>
    <t>CELEBRAR CONVÊNIO COM O MUNICÍPIO DE GUANAMBI PARA CONSTRUÇÃO DE UNIDADE BÁSICA DE SAÚDE - UBS PORTE III NO BAIRRO MONTE AZUL</t>
  </si>
  <si>
    <t>CONTRATAR A EXECUÇÃO DAS OBRAS DE EXTENSÃO DE REDE ELÉTRICA PARA ILUMINAÇÃO DA ENTRADA DA CIDADE – TRECHOS LESTE E OESTE BR.030</t>
  </si>
  <si>
    <t>CONTRATAR A EXECUÇÃO DAS OBRAS DE EXTENSÃO DE REDE ELÉTRICA PARA ILUMINAÇÃO DA ENTRADA DA CIDADE – TRECHOS I E II BR.122</t>
  </si>
  <si>
    <t>COMPROMISSO ASSUMIDO EM AGENDA 13/08/2025 - ASSINA AUTORIZAÇÃO</t>
  </si>
  <si>
    <t>CONVÊNIO PARA O SISTEMA DE SANEAMENTO BÁSICO E OBRAS QUE ESTÃO EM FASE DE CONCLUSÃO E OU ORDEM DE SERVIÇO.</t>
  </si>
  <si>
    <t>SIHS MANTER O CONTATO COM O MUNICÍPIO PARA AJUSTAR AS DATAS DE CONCLUSÃO DAS OBRAS E OU ORDEM DE SERVIÇOS.</t>
  </si>
  <si>
    <t>REFORMA DE ESCOLAS, REFORMA DAS CRECHES NA SEDE E NA ZONA RURAL, APOIO NA JORNADA PEDAGÓGICA</t>
  </si>
  <si>
    <t>SEC REUNIR COM MUNICÍPIO PARA PLANEJAR AS AÇÕES EM CONJUNTO</t>
  </si>
  <si>
    <t>Manutenção do Centro Cultural de Guanambi</t>
  </si>
  <si>
    <t>Pavimentação e Implantação de Drenagem de Vias no acesso ao Centro Estadual de Educação Profissional em Saúde e Gestão – CEEP em Saúde e Gestão</t>
  </si>
  <si>
    <t>Aquisições de equipamentos e materiais permanentes para 03 (três) Unidades de Saúde do Município de Guanambi</t>
  </si>
  <si>
    <t>Implantação de Sistema de Abastecimento de Água para as localidades de Suruá, Barreirinho, Chêta, Corredor Icó, Vá Donato, Alan Kardec, Lagoa do Arroz e Boqueirão dos Araújos</t>
  </si>
  <si>
    <t>Melhoria do abastecimento do setor 02 com Implantação da Linha Tronco para área em expansão (Saída para Candiba)</t>
  </si>
  <si>
    <t>Implantação de Sistema de Abastecimento de Água na Localidade Ventura II (Complemento)</t>
  </si>
  <si>
    <t>Implantação de Sistema de Abastecimento de Água na Localidade Ventura III (Complemento)</t>
  </si>
  <si>
    <t>Melhoria do Abastecimento do Setor 04 com Implantação da Linha Tronco para área em expansão (Saída para Caetité)</t>
  </si>
  <si>
    <t>Extensão de Rede de Abastecimento de Água na Localidade de Berimbau (14km da Sede)</t>
  </si>
  <si>
    <t>Extensão de Rede de Abastecimento de Água para a Localidade de Pau de Colher (4km da Sede)</t>
  </si>
  <si>
    <t>Extensão de rede de Abastecimento de Água para a Localidade de Lagoa do Avô/Pajeuzinho (complemento) (23 Km da Sede)</t>
  </si>
  <si>
    <t>Extensão de Rede de Abastecimento de Água para a Localidade de Capoeira Queimada (14 Km da Sede)</t>
  </si>
  <si>
    <t>Projeto de Engenharia para Ampliação da Estação de Tratamento de Esgoto (ETE) do Sistema de Esgotamento Sanitário SES de Guanambi</t>
  </si>
  <si>
    <t>Extensão de rede de Abastecimento de Água para a Localidade de Lagoa do Silveira (01 km da Sede)</t>
  </si>
  <si>
    <t xml:space="preserve">Reforma da Escola Municipal Eudite Donato Vasconcelos no Bairro Bom Jesus, na Sede </t>
  </si>
  <si>
    <t>REFORMA DA ENFERMARIA DE CLÍNICA MÉDICA CONTEMPLANDO A REESTRUTURAÇÃO DE 30 LEITOS, DO HOSPITAL GERAL DE GUANAMBI - HGG</t>
  </si>
  <si>
    <t>IMPLANTAÇÃO DO CONECTA BAHIA NAS PRAÇAS HENRIQUE PEREIRA DONATO (FEIJÃO), GERCINO COELHO (BRADESCO) E MANOEL NOVAES (COLÉGIO LUIZ VIANA FILHO)</t>
  </si>
  <si>
    <t>MELHORAMENTO DA PAVIMENTAÇÃO EM MICRORREVESTIMENTO, TRECHO: ACESSOS A BR.122 – CERAÍMA BA.938, NO ÂMBITO DO PROGRAMA BAHIA EM MOVIMENTO</t>
  </si>
  <si>
    <t xml:space="preserve"> </t>
  </si>
  <si>
    <t>GUAJERU</t>
  </si>
  <si>
    <t>PAVIMENTAÇAO EM PARALELEPIPEDOS NAS RUAS DO BAIRRO BELA VISTA</t>
  </si>
  <si>
    <t xml:space="preserve">QUALIFICAÇÃO URBANÍSTICA NA SEDE DO MUNICÍPIO, SENTIDO DA SAÍDA PARA A COMUNIDADE SERRA LINDA </t>
  </si>
  <si>
    <t>PAVIMENTAÇÃO EM PARALELEPÍPEDOS COM DRENAGEM SUPERFICIAL DA RUA NAOMAR ALCÂNTARA, NA SEDEEXTENSÃO: 4.938,48M²</t>
  </si>
  <si>
    <t>REFORMA E AMPLIAÇÃO DA FÁBRICA DE LATICÍNIOS NA LOCALIDADE FAZENDA EXTREMO – REDE GAVIÃO (18 KM DA SEDE)</t>
  </si>
  <si>
    <t>FALTA TESTE PARA ENTREGAR</t>
  </si>
  <si>
    <t>REVITALIZAÇÃO DA PRAÇA ANTÔNIO CARLOS MAGALHÃES, NA SEDEÁREA DE INTERVENÇÃO: 3.479,06 M²</t>
  </si>
  <si>
    <t>NÃO ENTREGUE</t>
  </si>
  <si>
    <t>CONSTRUÇÃO DE SSAA NAS LOCALIDADES DE CANELA, FAZENDA LAGOA RASA, LAGOA DA JUREMA, LAGOA DAS PEDRAS, LAGOA GRANDE, MAXIXE E VEREDA CUMPRIDA (06 KM DA SEDE)</t>
  </si>
  <si>
    <t>TODA PARTE DE ENCAMINHAMENTO PRONTO. FALTA COELBA FAZER A PARTE DA REDE, FALTA 10% PARA CONCLUIR, PEDE BREVIDADE NA CERB</t>
  </si>
  <si>
    <t>PAVIMENTAÇÃO EM PARALELEPÍPEDOS COM DRENAGEM SUPERFICIAL DA AVENIDA JOÃO DA SILVA COUTINHO, SAÍDA PARA O POVOADO DE SANGUESSUGA (PRESIDENTE JÂNIO QUADROS)</t>
  </si>
  <si>
    <t>EXTENSÃO: 7.766,71M²</t>
  </si>
  <si>
    <t>CONSTRUÇÃO DE SISTEMA DE ABASTECIMENTO DE ÁGUA NA LOCALIDADE DE FONTE VELHA E REMELA (22KM DA SEDE)</t>
  </si>
  <si>
    <t>REQUALIFICAÇÃO DE UNIDADE DE BENEFICIAMENTO DE MANDIOCA NA COMUNIDADE DE OLHO D’ÁGUA (23 KM DA SEDE)PROPONENTE: ASSOCIAÇÃO COMUNITÁRIA DE FURADOS, AMARGOSO E PERIPERI</t>
  </si>
  <si>
    <t>FOI SOLICITADA ALTERAÇÃO DE REDE PARA ENERGIA ELÉTRICA TRIFÁSICA, PARA SUPORTAR NOVOS EQUIPAMENTOS A SEREM ADQUIRIDOS E INSTALADOS NA UNIDADE EM FUNCIONAMENTO.</t>
  </si>
  <si>
    <t>GONGOGI</t>
  </si>
  <si>
    <t>SISTEMA DE ABASTECIMENTO DE ÁGUA PARA O DISTRITO DE TAPIRAMA</t>
  </si>
  <si>
    <t>SIHS IR AO MUNICÍPIO NO DIA 07/04/2025 ANALISAR E REALIZAR AÇÕES EMERGENCIAIS PARA SUPRIR A NECESSIDADE DO ABASTECIMENTO DE ÁGUA NO ASSENTAMENTO SANTA IRENE, DISTRITO DE TAPIRAMA E NOVA PALMA. FAZER UM LEVANTAMENTO COMPLETO PARA O SISTEMA DE ABASTECIMENTO DE ÁGUA DO DISTRITO DE NOVA PALMA E APRESENTAR AO GABINETE DO GOVERNADOR</t>
  </si>
  <si>
    <t xml:space="preserve">	Projeto Básico de Ampliação e Melhorias no SIAA de Jaguaquara/Irajuba, SAA de Gongogi e no SIAA de Santa Inês/Cravolândia</t>
  </si>
  <si>
    <t>Gongogi</t>
  </si>
  <si>
    <t>REQUALIFICAÇÃO DA UNIDADE DE BENEFICIAMENTO DE FRUTAS NO ASSENTAMENTO SANTA IRENE (5,0 KM DA SEDE)</t>
  </si>
  <si>
    <t>SERVIÇOS DE MELHORIAS OPERACIONAIS NAS UNIDADES REGIONAIS DA SUPERINTENDÊNCIA SUL, NO MUNICÍPIO DE UBATÃ, GONGOGI E BARRA DO ROCHA</t>
  </si>
  <si>
    <t>GLORIA</t>
  </si>
  <si>
    <t>CONSTRUÇÃO DE 02 UBS INDÍGENA NAS ALDEIAS BREJO DO BURGO E CHICO</t>
  </si>
  <si>
    <t>EMBASA INICIAR OBRAS ATÉ 10/04/25: AMPLIAÇÃO DO SISTEMA DE ESGOTAMENTO SANITÁRIO DE GLÓRIA</t>
  </si>
  <si>
    <t>Deflagrar Processo Licitatório para Construção de 02 Unidades Básicas de Saúde Indígena (UBSI) nas aldeias Brejo do Burgo e Chico</t>
  </si>
  <si>
    <t>Construção de 02 Unidades Básicas de Saúde Indígena – UBSI nas Aldeias Brejo do Burgo e Baixa do Chico, no município de Glória</t>
  </si>
  <si>
    <t>Assina Ordem de Serviço   COMPROMISSO DE AGENDA EM SALVADOR</t>
  </si>
  <si>
    <t>AMPLIAÇÃO COM MODERNIZAÇÃO DA INFRAESTRUTURA NO COLÉGIO ESTADUAL REIS MAGALHÃES</t>
  </si>
  <si>
    <t>CELEBRAR CONVÊNIO PARA REQUALIFICAÇÃO DA UNIDADE DE BENEFICIAMENTO DE PESCADOS NO POVOADO DE QUIXABA (22 KM DA SEDE)</t>
  </si>
  <si>
    <t>RESTAURAÇÃO EM TSD DO ACESSO DE GLÓRIA, TRECHO: ENTRONCAMENTO DA BA.210 – GLÓRIA, NO ÂMBITO DO PROGRAMA BAHIA EM MOVIMENTO.</t>
  </si>
  <si>
    <t>COMPROMISSO ASSUMIDO EM AGENDA DO DIA 03/04/25 - ASSINA ORDEM DE SERVIÇO - BAHIA EM MOVIMENTO.</t>
  </si>
  <si>
    <t>INCLUIR ASFALTO DO CENTRO NA OBRA DA 210/GLORIA</t>
  </si>
  <si>
    <t>ALA ESPECIFICA PARA INDÍGENAS NO HOSPITAL DE PAULO AFONSO À EXEMPLO DO HOSPITAL COSTA DAS BALEIAS</t>
  </si>
  <si>
    <t>Construção de Nova Sede do Colégio Estadual Indígena de Tempo Integral Ângelo Pereira Xavier</t>
  </si>
  <si>
    <t>Execução do Sistema Simplificado de Abastecimento de Água na Aldeia Indigena Kantaruré Baixa das Pedras (39 km da Sede)</t>
  </si>
  <si>
    <t>Execução do Sistema Simplificado de Abastecimento de Água na Aldeia Indigena Xucuru Cariri (21 km da Sede)</t>
  </si>
  <si>
    <t>Execução do Sistema Simplificado de Abastecimento de Água Aldeia Indigena Kantaruré Baixa do Chico (46 km da Sede)</t>
  </si>
  <si>
    <t>Execução do Sistema Simplificado de Abastecimento de Água na Aldeia Indigena Amaro Pankararé (14 km da Sede)</t>
  </si>
  <si>
    <t>GENTIO DO OURO</t>
  </si>
  <si>
    <t>Construção de Unidade Básica de Saúde</t>
  </si>
  <si>
    <t>CONSTRUÇÃO DE 01 UBS</t>
  </si>
  <si>
    <t>CONSTRUÇÃO DO HOSPITAL MUNICIPAL</t>
  </si>
  <si>
    <t>AUTORIZADO PARCERIA COM A PREFEITURA (PREFEITURA TEM 5 MILHÕES E PODE CONSEGUIR MAIS 3 MILHÕES E O ESTADO RESOLVE O RESTANTE)</t>
  </si>
  <si>
    <t>GAVIAO</t>
  </si>
  <si>
    <t>CONSTRUÇÃO DA PRAÇA PANTALEAO</t>
  </si>
  <si>
    <t>Construção de Academia de Saúde</t>
  </si>
  <si>
    <t>IMPLANTAÇÃO DE GRAMADO SINTÉTICO</t>
  </si>
  <si>
    <t>PAVIMENTAÇÃO EM PARALELEPÍPEDO NA RUA A, RUA B, RUA C, RUA D, RUA E, RUA PIJI, RUA DA TRAVE NA SEDE</t>
  </si>
  <si>
    <t>CONCLUÍDO EM NOVEMBRO/2023 - TUDO PRONTO PARA ENTREGAR</t>
  </si>
  <si>
    <t>CONSTRUÇÃO DE PISTA DE COOPER NA RUA LOMANTO JÚNIOR</t>
  </si>
  <si>
    <t>IMPLANTAÇÃO DE SISTEMA DE ABASTECIMENTO DE ÁGUA NA COMUNIDADE RURAL DE SANTA CRUZ DO PÉ DO MORRO</t>
  </si>
  <si>
    <t>CONCLUÍDA EM JANEIRO/2023/ DEMANDA DA DEP. NEUSA CADORE/ OBRA JÁ FUNCIONANDO</t>
  </si>
  <si>
    <t>CONCLUÍDA EM NOVEMBRO/2023/ PREFEITO VAI FAZER COM COBERTURA PELA PREF.</t>
  </si>
  <si>
    <t>Abastecimento de água para o Bairro Novo Conselheiro</t>
  </si>
  <si>
    <t>PLEITO ESTÁ NA COELBA. FAZER O PROJETO COMEÇANDO DA CABECEIRA DA PONTE - ILUMINAR GAVIÃO DA ESTRADA/ PRAÇA DA MATRIZ - GOV. FAZER</t>
  </si>
  <si>
    <t>IMPLANTAÇÃO DE SISTEMA DE ABASTECIMENTO DE ÁGUA NA LOCALIDADE DO POVOADO VIEIRA</t>
  </si>
  <si>
    <t>Construção de Nova Unidade Escolar de Tempo Integral para sediar o Colégio Estadual Nossa Senhora da Conceição</t>
  </si>
  <si>
    <t>Reforma do Mercado Municipal</t>
  </si>
  <si>
    <t>Pavimentação em TSD Trecho: BR - 324 no Acesso ao Povoado de Vieira, Estrada da EMBRATE, Contemplado pelo Programa Bahia em Movimento</t>
  </si>
  <si>
    <t>Construção de BTCC sobre o riacho da Sambambaia, afluente do Rio Jacuípe, Acesso a BR 324 na Zona Rural do Município</t>
  </si>
  <si>
    <t>Pavimentação em CBUQ Rodovia: Acesso Trecho: Acesso à BR-324 - Gavião</t>
  </si>
  <si>
    <t>GANDU</t>
  </si>
  <si>
    <t>Construção do Novo Hospital de Gandu</t>
  </si>
  <si>
    <t>Revestimento Primário na Rodovia BA-250, Trecho: Ituberá – Piraí do Norte</t>
  </si>
  <si>
    <t>01/12/2025</t>
  </si>
  <si>
    <t>Reforma do Mercado Municipal - 1º Etapa</t>
  </si>
  <si>
    <t>A Conveniar</t>
  </si>
  <si>
    <t>Implantação de Unidade Beneficiamento de Leite, na Sede</t>
  </si>
  <si>
    <t xml:space="preserve">	Modernização do Centro Territorial de Educação Profissional - CETEP Baixo Sul</t>
  </si>
  <si>
    <t xml:space="preserve">	Construção de Quadra com Vestiário na Escola Padre Vieira, no Distrito de Água Preta (8km da Sede)</t>
  </si>
  <si>
    <t>Construção de Cobertura da Quadra da Escola Municipal Ana Clara Silva Freitas</t>
  </si>
  <si>
    <t>Construção de Cobertura da Quadra da Escola Municipal Iracene Leite Leal, no município de Gandu</t>
  </si>
  <si>
    <t xml:space="preserve">	Contenção de Encosta na Rua Nestor Lopes, no entorno do Colégio Estadual Polivalente de Gandu (Prédio Atual)</t>
  </si>
  <si>
    <t>07/01/2026</t>
  </si>
  <si>
    <t xml:space="preserve">	Contenção de Encosta da Rua do Melão, na Sede, no âmbito do Novo PAC</t>
  </si>
  <si>
    <t xml:space="preserve">	Pavimentação e Drenagem de Ruas do Entorno do Estádio</t>
  </si>
  <si>
    <t>15/12/2025</t>
  </si>
  <si>
    <t xml:space="preserve">	Pavimentação Asfáltica em ruas da Sede</t>
  </si>
  <si>
    <t>Construção de Ponte sobre o Rio do Sapo, no Bairro Beira Rio</t>
  </si>
  <si>
    <t>Pavimentação em Paralelepípedo de Ruas na Sede</t>
  </si>
  <si>
    <t>Pavimentação das Ruas dos Bairros João Assis e Casas Populares</t>
  </si>
  <si>
    <t>Pavimentação em CBUQ e TSD, no Trecho: Acesso ao Colégio Integral: BA-120, ext. 030 km CBUQ, BR-101, ext. 1,80 TSD, no âmbito do Programa Bahia em Movimento</t>
  </si>
  <si>
    <t xml:space="preserve">	Construção de Unidade Básica de Saúde - UBS no Bairro Teotônio Calheira</t>
  </si>
  <si>
    <t>16/01/2026</t>
  </si>
  <si>
    <t>Recuperação e Pavimentação em CBUQ na Rodovia BA.120, trecho: Gandu – Ibirataia</t>
  </si>
  <si>
    <t>AMPLIAÇÃO E MELHORIAS NO SISTEMA DE ABASTECIMENTO DE ÁGUA – SAA DE GANDU</t>
  </si>
  <si>
    <t>Pavimentação em CBUQ dos acessos à BR 101 e Travessia Urbana da BA 250/BA 544 – Gandu</t>
  </si>
  <si>
    <t>QUADRA COM VESTIÁRIO NA ESCOLA MUNICIPAL MANOEL TIMÓTEO, DISTRITO DE MONTE ALEGRE (19,5KM DA SEDE)</t>
  </si>
  <si>
    <t>QUADRA COM VESTIÁRIO NA ESCOLA MUNICIPAL ELENICE SANTOS, NO POVOADO DE TARARANGA (15KM DA SEDE)</t>
  </si>
  <si>
    <t>SISTEMA SIMPLIFICADO DE ABASTECIMENTO DE ÁGUA NAS LOCALIDADES DE CEDRO I E II (06 KM DA SEDE)</t>
  </si>
  <si>
    <t>SISTEMA SIMPLIFICADO DE ABASTECIMENTO DE ÁGUA NAS LOCALIDADES DE BARRA UM E BARRA TRÊS (11 KM DA SEDE)</t>
  </si>
  <si>
    <t>Implantação de sistema de iluminação em LED no estádio.</t>
  </si>
  <si>
    <t>ELABORAR PROJETO PARA RESTAURAÇÃO DA PAVIMENTAÇÃO EM CBUQ NA RODOVIA BA-250, TRECHO 01: GANDU - PIRAÍ DO NORTE</t>
  </si>
  <si>
    <t>COMPROMISSO ASSUMIDO EM AGENDA DO DIA 04/05/25  - AUTORIZA ELABORAÇÃO DE PROJETO.</t>
  </si>
  <si>
    <t>FORMOSA DO RIO PRETO</t>
  </si>
  <si>
    <t>Emitir Ordem de Serviço para Pavimentação em TSD e Microrrevestimento na Rodovia BA.458, Trecho: Acesso BA.458 – Vila Panambi</t>
  </si>
  <si>
    <t>Celebrar Convênio com Municipio de Formosa do Rio Preto para   Construção de uma Creche na Vila Panambi</t>
  </si>
  <si>
    <t>Celebrar Convênio com Municipio de Formosa do Rio Preto para  Pavimentação de 03 Ruas da Vila Panambi</t>
  </si>
  <si>
    <t>Celebrar Convênio com Municipio de Formosa do Rio Preto para Construção de uma Praça de Lazer na Vila Panambi</t>
  </si>
  <si>
    <t>Novo Centro Territorial de Educação Profissional Almir Teixeira Santos</t>
  </si>
  <si>
    <t>Pavimentação em Intertravado de vias no Povoado de Intans (20km da Sede)</t>
  </si>
  <si>
    <t>PAVIMENTAÇÃO ASFÁLTICA EM CBUQ DE VIAS DO BAIRRO SANTA HELENA – PROJETO 1.</t>
  </si>
  <si>
    <t>PAVIMENTAÇÃO ASFÁLTICA EM CBUQ DE VIAS DO BAIRRO SANTA HELENA – PROJETO 2.</t>
  </si>
  <si>
    <t>Autoriza a SDR/CAR celebrar convênio com o Município de Formosa do Rio Preto para Reforma e Ampliação do Mercado Municipal</t>
  </si>
  <si>
    <t>Autoriza a SEINFRA elaborar Projeto para Pavimentação Asfáltica, Trecho: Entroncamento da BR-135 – Povoado de Canabrava</t>
  </si>
  <si>
    <t>Autorizo Elaborar Projeto</t>
  </si>
  <si>
    <t>Elaborar Projeto para Pavimentação em TSD, Trecho: Acesso e ruas internas de Vila Panambi</t>
  </si>
  <si>
    <t>Pavimentação em TSD, Trecho: Entroncamento BR.135 à Comunidade do Arroz</t>
  </si>
  <si>
    <t>Implantação de Sistema de Energia Solar Fotovoltaica Conectado à Rede na Unidade Escolar em Tempo Integral de Formosa do Rio Preto - Lote 01</t>
  </si>
  <si>
    <t>Construção de Ponte sobre o Rio Sapão, Trecho: Acesso a BR.135 - Comunidade de São Marcelo</t>
  </si>
  <si>
    <t>Sistema Integrado de Abastecimento de Água das Localidades de Projeto Estrada da Buritirama, Barreiro Preto, Assentamento Canadá, Lagoa do Dé, Morrinho, Lagoa de Cima, Itans, Tábuas, Morro Pelado, Gameleira, Largo, Pinto, São Benedito e Tabocas</t>
  </si>
  <si>
    <t>Construção do Sistema de Abastecimento de Água (SSAA) para a  localidade de Canadá (12km da Sede)</t>
  </si>
  <si>
    <t>Construção do Sistema de Abastecimento de Água (SSAA) para a  localidade de Buriti (10km da Sede)</t>
  </si>
  <si>
    <t>Construção do Sistema Simplificado de Abastecimento de água (SSAA) para a Localidade de Aroeira (21km da sede)</t>
  </si>
  <si>
    <t>Construção do Sistema Simplificado de Abastecimento de Água (SSAA) para a localidade de Malhadinha (19km da Sede)</t>
  </si>
  <si>
    <t>Implantação de adutora de água tratada (AAT) no sistema local de abastecimento de água (SLA) de Formosa do Rio Preto</t>
  </si>
  <si>
    <t>Projeto de Ampliação do Sistema Integrado de Abastecimento de Água (SIAA) de Formosa Do Rio Preto</t>
  </si>
  <si>
    <t>FLORESTA AZUL</t>
  </si>
  <si>
    <t>CONSTRUÇÃO DE UM TERMINAL RODOVIÁRIO</t>
  </si>
  <si>
    <t>PAVIMENTAÇÃO ASFÁLTICA EM RUAS DO CENTRO DA CIDADE DE FLORESTA AZUL - BAHIA</t>
  </si>
  <si>
    <t>REQUALIFICAÇÃO DO SISTEMA DE ILUMINAÇÃO EM LED</t>
  </si>
  <si>
    <t>REQUALIFICAÇÃO DA PRAÇA NO DISTRITO DE SANTA TEREZINHA (DISTRITO DE COQUINHOS)</t>
  </si>
  <si>
    <t>Aquisição de Mobiliário para as escolas do município</t>
  </si>
  <si>
    <t>Aquisição de equipamentos de Informática para as unidades escolares do município</t>
  </si>
  <si>
    <t>PAVIMENTAÇÃO ASFÁLTICA E URBANIZAÇÃO DA AVENIDA 23 DE ABRIL.</t>
  </si>
  <si>
    <t>IMPLANTAÇÃO DO SISTEMA DE ABASTECIMENTO DE ÁGUA (SAA) PARA ATENDER A LOCALIDADE DE COQUINHOS – PROJETO CONCLUÍDO EM MAIO/23</t>
  </si>
  <si>
    <t>ELABORAÇÃO DE PROJETO PARA IMPLANTAÇÃO DE SISTEMA DE ESGOTAMENTO SANITÁRIO (SES) DE FLORESTA AZUL</t>
  </si>
  <si>
    <t>O PROJETO PARA O SISTEMA DE ESGOTAMENTO SANITÁRIO ESTÁ SENDO DESENVOLVIDO ATRAVÉS DO N° 460018803 E FISCALIZADO PELA  EPRE, COM  PREVISÃO DE CONCLUSÃO PARA O INICIO DO PRIMEIRO SEMESTRE DE 2024.</t>
  </si>
  <si>
    <t>PAVIMENTAÇÃO EM PARALELEPÍPEDO NO BAIRRO GERSON CORREIA</t>
  </si>
  <si>
    <t>OBRA EXECUTADA EM PARCERIA DA SEDUR/ CONDER/ PREFEITURA</t>
  </si>
  <si>
    <t>IMPLANTAÇÃO DE ILUMINAÇÃO EM LED NO ESTÁDIO MUNICIPAL</t>
  </si>
  <si>
    <t>CONSTRUÇÃO DE SISTEMA SIMPLIFICADO DE ABASTECIMENTO DE ÁGUA NA LOCALIDADE DE LIMOEIRO</t>
  </si>
  <si>
    <t>Construção de OAC (Bueiro), tipo BTCC (bueiro triplo de concreto) na Rodovia BA 262 a BR 415, no Trecho de acesso a Floresta Azul</t>
  </si>
  <si>
    <t>FIRMINO ALVES</t>
  </si>
  <si>
    <t>REFORMA E AMPLIAÇÃO DO MERCADO MUNICIPAL DO DISTRITO DE ITAIÁ</t>
  </si>
  <si>
    <t>Reforma Esc. Cosme de Farias</t>
  </si>
  <si>
    <t>Reforma e Ampliação da Praça da Feira no Distrito de Itaiá (15Km da Sede)</t>
  </si>
  <si>
    <t>CONSTRUÇÃO DE ARQUIBANCADAS E ILUMINAÇÃO NO ESTÁDIO MUNICIPAL NIRALDO ALVES</t>
  </si>
  <si>
    <t>Recuperação de Ponte de Concreto na Sede</t>
  </si>
  <si>
    <t>Construção da Nova Sede do Centro Educacional de Tempo Integral Monteiro Lobato</t>
  </si>
  <si>
    <t>Reforma da Creche Escola São José, na Rua Francisco Felix Passos</t>
  </si>
  <si>
    <t>Reforma da Escola Municipal Lídia Vilas Boas</t>
  </si>
  <si>
    <t>Melhorias e Ampliação do Sistema de Abastecimento de Água (SAA) de Ibicuí, incluindo o abastecimento do Distrito de Itaiá (Firmino Alves)</t>
  </si>
  <si>
    <t>FILADELFIA</t>
  </si>
  <si>
    <t xml:space="preserve">UNIDADE BASICA DE SAUDE DA FAMILIA JOAO BARBOSA NETO </t>
  </si>
  <si>
    <t>REQUALIFICAÇÃO DA PRAÇA DA FEIRA LIVRE</t>
  </si>
  <si>
    <t>PAVIMENTAÇÃO EM VIAS</t>
  </si>
  <si>
    <t>UNIDADE BASICA DE SAUDE DA FAMILIA JOAO BARBOSA NETO</t>
  </si>
  <si>
    <t>08 Títulos de Regularização Fundiária fruto do Programa Minha Terra Legal</t>
  </si>
  <si>
    <t>Construção de Nova Sede do Colégio Estadual de Tempo Integral Cecentino Pereira Maia</t>
  </si>
  <si>
    <t>Pavimentação em CBUQ na Rodovia: BA 220, nos Trechos: BA-381 - Km01 até a BR-407 e BA-381 nas imediações da Curva do Bairro Jacaré até o final do bairro do Estádio no âmbito do Programa do Bahia em Movimento</t>
  </si>
  <si>
    <t>Implantação de Sistema de Abastecimento de Água em Perus/Caveira</t>
  </si>
  <si>
    <t>IMPLANTAÇÃO DE SISTEMA DE ABASTECIMENTO DE ÁGUA NA LOCALIDADE RIACHO DAS PEDRINHAS</t>
  </si>
  <si>
    <t>COMPLEMENTAÇÃO DO SISTEMA DE ABASTECIMENTO DE ÁGUA NAS LOCALIDADES DE IONE, JACARÉ LATICINIOS, ABATEDOURO DAS CODORNAS E JOSÉ EDIMÁRIO</t>
  </si>
  <si>
    <t>IMPLANTAÇÃO DE SISTEMA DE ABASTECIMENTO DE ÁGUA NA LOCALIDADE DE RIACHO DO MULUNGU</t>
  </si>
  <si>
    <t>IMPLANTAÇÃO DE SISTEMA DE ABASTECIMENTO DE ÁGUA NA LOCALIDADE DE MATRIZARIA</t>
  </si>
  <si>
    <t>FEIRA DE SANTANA</t>
  </si>
  <si>
    <t>CONSTRUÇÃO DE HOSPITAL ONCOLÓGICO - HBO (SANTA CASA)</t>
  </si>
  <si>
    <t>PAVIMENTAÇÃO ASFÁLTICA NO BAIRRO JARDIM ACÁCIA - DEP. JOSÉ DE ARIMATÉIA</t>
  </si>
  <si>
    <t>DEFLAGRAR PROCESSO LICITATÓRIO CONSTRUÇÃO, REFORMA E AMPLIAÇÃO DO HOSPITAL GERAL CLÉRISTON ANDRADE – HGCA.</t>
  </si>
  <si>
    <t>, CONTEMPLANDO 53 UNIDADES DE INTERNAÇÃO, 12 LEITOS DE UTI, FARMÁCIA, NECROTÉRIO, LABORATÓRIO, APOIO LOGÍSTICO DE SERVIÇOS, HEMODINÂMICA E CENTRO.
AUTORIZA PROCEDIMENTO LICITATÓRIO</t>
  </si>
  <si>
    <t>Novo Colégio Estadual de Tempo Integral de Feira de Santana</t>
  </si>
  <si>
    <t>Construção de Nova Unidade Escolar no Centro de Educação Básica II Campus na UEFS</t>
  </si>
  <si>
    <t>Construção de Nova Unidade Escolar de Tempo Integral no Distrito de Matinha</t>
  </si>
  <si>
    <t>Restauração do Pavimento e implantação de Macro e Microdrenagem Urbana no Sistema Viário do FCIS (Centro Industrial Subaé - Feira de Santana)</t>
  </si>
  <si>
    <t>Implantação de Macro e Microdrenagem Urbana no Sistema Viário do CIS (Centro Industrial Subaé - Feira de Santana), Trecho: Avenida SUDENE e vias adjacentes dentro do perímetro do CIS TOMBA</t>
  </si>
  <si>
    <t>Pavimentação em TSD com Capa Selante no Entroncamento da BA.052 – Povoado de Jaguara (Feira de Santana) – Acesso a Morrinhos</t>
  </si>
  <si>
    <t>(AUDIÊNCIA) DEFLAGRAR PROCESSO LICITATÓRIO PARA 1ª ETAPA DA OBRA DE AMPLIAÇÃO DO SISTEMA DE ESGOTAMENTO SANITÁRIO DE FEIRA DE SANTANA, NA REGIÃO DA AVENIDA ARTÊMIA PIRES</t>
  </si>
  <si>
    <t>COMPROMISSO ASSUMIDO EM AGENDA EM SALVADOR - ASSINA ORDEM DE SERVIÇO</t>
  </si>
  <si>
    <t>Implantação do Novo Teatro Central da UEFS</t>
  </si>
  <si>
    <t xml:space="preserve"> Ampliação da Pista de Pouso e Decolagem do Aeroporto Governador João Durval</t>
  </si>
  <si>
    <t>Ampliação com Modernização do Colegio Estadual de Tempo Integral  Georgina de Melo Erismann - Tempo Integral</t>
  </si>
  <si>
    <t>Construção do Centro de Verificação de Óbitos – SVO de Feira de Santana</t>
  </si>
  <si>
    <t>SEDE DA DELEGACIA ESPECIAL DE ATENDIMENTO À MULHER – DEAM/PCBA NO COMPLEXO POLICIAL INVESTIGADOR BANDEIRA – JOMAFA</t>
  </si>
  <si>
    <t>Reforma do Ambulatório José Carlos Pitangueira, parte integrante das obras de reforma e ampliação do Hospital Geral Clériston Andrade – HGCA</t>
  </si>
  <si>
    <t>Construção da Casa da Gestante, Bebê, Puérpera do Hospital Estadual da Criança – HEC</t>
  </si>
  <si>
    <t>(AUDIÊNCIA) EXTENSÃO DA REDE DE ABASTECIMENTO DE ÁGUA NAS LOCALIDADES DE BEBEDOURO, OSMUNDO E HONORATO – DISTRITO DE JAGUARA PARA FEIRA DE SANTANA</t>
  </si>
  <si>
    <t>COMPROMISSO ASSUMIDO EM AGENDA EM SALVADOR - AUTORIZA DEFLAGRAR PROCESSO LICITATÓRIO</t>
  </si>
  <si>
    <t>(AUDIÊNCIA) ELABORAR PROJETO PARA AMPLIAÇÃO E MELHORIAS DA REDE DE ABASTECIMENTO DE ÁGUA DAS LOCALIDADES DE RIO DO PEIXE, SETE PORTAS E BARRA DE JAGUARA PARA FEIRA DE SANTANA</t>
  </si>
  <si>
    <t>CONSTRUÇÃO DA COMPANHIA INDEPENDENTE DE POLICIAMENTO TÁTICO – CIPT-RONDESP E DA 66ª COMPANHIA INDEPENDENTE DA POLÍCIA MILITAR</t>
  </si>
  <si>
    <t>Construção das Unidades da Polícia Militar: Ronda Maria da Penha e Ronda Escolar</t>
  </si>
  <si>
    <t>Pavimentação em TSD no Trecho: Entroncamento da BR-116 - Povoado de Tiquaruçu</t>
  </si>
  <si>
    <t>Pavimentação em TSD na Rodovia BA-499, Trecho: BA-052 - Bonfim de Feira</t>
  </si>
  <si>
    <t>SEINFRA APRESENTAR PROJETO DO CONTORNO NA CÂMARA MUNICIPAL DETALHANDO ILUMINAÇÃO E DRENAGEM</t>
  </si>
  <si>
    <t>IMPLANTAÇÃO DA REDE DE ESGOTO E AMPLIAÇÃO DO SISTEMA DE ABASTECIMENTO DE ÁGUA DA AV. ARTÊMIA PIRES FREITAS E ADJACENTES, AVENIDA PASSARÁ POR FUTURA OBRA DE DUPLICAÇÃO</t>
  </si>
  <si>
    <t>EMBASA ESTÁ REALIZANDO ESTUDO E ELABORAÇÃO DO PROJETO QUE SERÁ ANALISADO EM CONJUNTO COM O GOVERNADOR E O MUNICÍPIO</t>
  </si>
  <si>
    <t>AMPLIAÇÃO E MODERNIZAÇÃO DO AEROPORTO DE FEIRA DE SANTANA</t>
  </si>
  <si>
    <t>REFORMA DO COMPLEXO CARRO DE BOI – CENTRO CULTURAL AMÉLIO AMORIM</t>
  </si>
  <si>
    <t>PAVILHÃO DE AULAS I DA UNIVERSIDADE ESTADUAL DE FEIRA DE SANTANA – UEFS</t>
  </si>
  <si>
    <t>CONSTRUÇÃO DA COBERTURA PARA O TEATRO DE ARENA (ANFITEATRO) DO CENTRO UNIVERSITÁRIO DE CULTURA E ARTE – CUCA</t>
  </si>
  <si>
    <t>CONCLUSÃO DA OBRA DO CENTRO INTEGRADO DOS PROGRAMAS DE MESTRADO E DOUTORADO 
DO DEPARTAMENTO DE CIÊNCIAS BIOLÓGICAS DA UEFS</t>
  </si>
  <si>
    <t>CONSTRUÇÃO DO NÚCLEO DE PÓS-GRADUAÇÃO EM CIÊNCIAS CONTÁBEIS - ALA CENTRA</t>
  </si>
  <si>
    <t>OBRAS DE ACESSIBILIDADE - MÓDULOS I A VII</t>
  </si>
  <si>
    <t xml:space="preserve"> CONSTRUÇÃO DE NOVO DATA CENTER </t>
  </si>
  <si>
    <t>CONSTRUÇÃO DE RESIDÊNCIA QUILOMBOLA</t>
  </si>
  <si>
    <t>AMPLIAÇÃO DA RESIDÊNCIA INDÍGENA</t>
  </si>
  <si>
    <t>REFORMA E AMPLIAÇÃO DO SALÃO DO REFEITÓRIO DO RESTAURANTE UNIVERSITÁRIO - RU</t>
  </si>
  <si>
    <t>EXECUÇÃO DAS OBRAS DE URBANIZAÇÃO DO RESTAURANTE UNIVERSITÁRIO</t>
  </si>
  <si>
    <t>CONSTRUÇÃO DE ARENINHA SOCIETY</t>
  </si>
  <si>
    <t>AMPLIAÇÃO DA CRECHE NO CAMPUS DA UEFS</t>
  </si>
  <si>
    <t>CENTRO DE CONVENÇÕES E TEATRO DE FEIRA DE SANTANA</t>
  </si>
  <si>
    <t xml:space="preserve"> RESTAURAÇÃO DA FACHADA DO SANTUÁRIO SENHOR DOS PASSOS</t>
  </si>
  <si>
    <t>AMPLIAÇÃO COM MODERNIZAÇÃO DO COLÉGIO ESTADUAL DO CAMPO MARIA QUITÉRIA - DISTRITO DE MARIA QUITÉRIA</t>
  </si>
  <si>
    <t>CONSTRUÇÃO DE NOVA UNIDADE ESCOLAR DE TEMPO INTEGRAL PARA SEDIAR O COLÉGIO ESTADUAL DO CAMPO DE JAGUARA - DISTRITO DE JAGUARA</t>
  </si>
  <si>
    <t>AMPLIAÇÃO COM MODERNIZAÇÃO DO CENTRO EDUCACIONAL CENECISTA DO CAMPO CÔNEGO CUPERTINO DE LACERDA - DISTRITO BONFIM DE FEIRA (34KM DA SEDE)</t>
  </si>
  <si>
    <t>AMPLIAÇÃO COM MODERNIZAÇÃO DO COLÉGIO ESTADUAL DE TEMPO INTEGRAL PROFESSORA ANA ALICE FIGUEREDO DOS SANTOS (ANTIGO POLIVALENTE)</t>
  </si>
  <si>
    <t xml:space="preserve">MODERNIZAÇÃO DO COLÉGIO ESTADUAL DE TEMPO INTEGRAL PROFESSORA CÉLIA SANTOS 
ANDRADE </t>
  </si>
  <si>
    <t xml:space="preserve"> MODERNIZAÇÃO DO COLÉGIO ESTADUAL DE TEMPO INTEGRAL CAROLINA MARIA DE JESUS</t>
  </si>
  <si>
    <t xml:space="preserve"> MODERNIZAÇÃO DO COLÉGIO ESTADUAL DE TEMPO INTEGRAL EDITH MACHADO BOAVENTURA –
CEEMB</t>
  </si>
  <si>
    <t>AMPLIAÇÃO COM MODERNIZAÇÃO DO COLÉGIO DA POLÍCIA MILITAR CPM DIVA PORTELA</t>
  </si>
  <si>
    <t>DUPLICAÇÃO E RESTAURAÇÃO EM CBUQ DA BA.502, TRECHO: FEIRA DE SANTANA (TOMBA) -
SÃO GONÇALO DOS CAMPOS (TAPERA), KM 0 AO KM 6</t>
  </si>
  <si>
    <t>MODERNIZAÇÃO DO SISTEMA DE ILUMINAÇÃO PÚBLICA DA BA.502, TRECHO: DA ESTAÇÃO DE 
TRATAMENTO DE ÁGUA DO TOMBA ATÉ O DISTRITO DE TAPERA – (SÃO GONÇALO)</t>
  </si>
  <si>
    <t xml:space="preserve"> REABILITAÇÃO E RECUPERAÇÃO DO PASSIVO DE MANUTENÇÃO POR DESEMPENHO DA RODOVIA 
BA.502 E BA.513 – CORREDOR PILOTO, TRECHOS:
▪ BA.502: FINAL DA DUPLICAÇÃO (KM 6) – SÃO GONÇALO – CONCEIÇÃO DA FEIRA – BR.101 – BELÉM DE 
CACHOEIRA – BA.513 – PORTAL CACHOEIRA.
▪ BA.513: INTERSEÇÃO BA.502 – BA.513 – SANTO AMARO – ENTRONCAMENTO BR.324.</t>
  </si>
  <si>
    <t>PARALISADA</t>
  </si>
  <si>
    <t>SPM</t>
  </si>
  <si>
    <t>IMPLANTAÇÃO DA CASA DA MULHER BRASILEIRA DE FEIRA DE SANTANA – PORTAL DO SERTÃO</t>
  </si>
  <si>
    <t>REVITALIZAÇÃO DO CENTRO SOCIAL URBANO - CSU DE FEIRA DE SANTANA – 2ª ETAPA, NO  ÂMBITO PROGRAMA BAHIA PELA PAZ</t>
  </si>
  <si>
    <t>CONSTRUÇÃO DA SEDE DO COMANDO DO POLICIAMENTO DA REGIÃO LESTE - CPR-L</t>
  </si>
  <si>
    <t>SEDE DO 3º BATALHÃO DE POLICIAMENTO RODOVIÁRIO - BPRV/PMBA</t>
  </si>
  <si>
    <t>CONSTRUÇÃO DA COZINHA INDUSTRIAL NO CONJUNTO PENAL DE FEIRA DE SANTANA</t>
  </si>
  <si>
    <t>CONSTRUÇÃO DE GALPÃO NO CONJUNTO PENAL DE FEIRA DE SANTANA</t>
  </si>
  <si>
    <t xml:space="preserve"> REQUALIFICAÇÃO DA UNIDADE DE BENEFICIAMENTO DE FRUTAS NA LOCALIDADE DE MATINHA (12KM DA SEDE)</t>
  </si>
  <si>
    <t>REQUALIFICAÇÃO DE UNIDADE DE BENEFICIAMENTO DE MANDIOCA NA FAZENDA LAGOA GRANDE 
(25KM DA SEDE)</t>
  </si>
  <si>
    <t>FEIRA DA MATA</t>
  </si>
  <si>
    <t xml:space="preserve">Construção da Escola Municipal de 8 salas com quadra coberta </t>
  </si>
  <si>
    <t>Reforma e ampliação do Centro Educacional Ângelo Pinheiro de Azevedo</t>
  </si>
  <si>
    <t>Implantação do Sistema Integrado de Abastecimento de Água – SIAA de 07 localidades no Município de Feira da Mata, no âmbito do Novo PAC</t>
  </si>
  <si>
    <t>REPARO DE 02 UBS, SITUADAS NOS DISTRITOS DE RAMALHO E DE VÁRZEA DA CRUZ, NO ALUDIDO MUNICÍPIO</t>
  </si>
  <si>
    <t>AUTORIZA CELEBRAR CONVÊNIO (COMPROMISSO DE AGENDA EM SALVADOR)</t>
  </si>
  <si>
    <t>Autoriza a SIHS captar os recursos necessários para Implantação do Sistema de Abastecimento de Água (SAA) das localidades de Mangabeiras, Tábuas, Vargem das Caraíbas, Pajeú, Pingueira, Neves, Sanharol e Ladeira</t>
  </si>
  <si>
    <t>Pavimentação em Paralelepípedo em 08 ruas do Município, na Sede</t>
  </si>
  <si>
    <t>PAVIMENTAÇÃO EM PARALELEPÍPEDOS DA RUA DA PAZ, TRAVESSA DA PAZ, RUA LEOPOLDINA E TRAVESSADA LIBERDADE NO DISTRITO DE RAMALHO (30 KM DA SEDE)</t>
  </si>
  <si>
    <t>Autoriza a SEDUR/CONDER Celebrar Convênio com Município de Feira da Mata para Construção de Praça na Comunidade de Itapicuru (13 Km da Sede)</t>
  </si>
  <si>
    <t>Autoriza a SEINFRA celebrar Acordo Consorcial com o Consórcio Intermunicipal Bacia do Rio Corrente – CIBARC para Pavimentação em Revestimento Primário, Trecho: Boca da Lapa à Várzea da Cruz (acessos à BA.601)</t>
  </si>
  <si>
    <t>PAVIMENTAÇÃO EM PARALELEPÍPEDO NA COMUNIDADE DE VÁRZEA DA CRUZ</t>
  </si>
  <si>
    <t>12 KM - CONCLUÍDA EM JULHO/23</t>
  </si>
  <si>
    <t>CONSTRUÇÃO DE PRAÇA NO DISTRITO DE RAMALHO (30 KM DA SEDE)</t>
  </si>
  <si>
    <t>EM ANDAMENTO, 70% A 75% DE EXECUÇÃO - O PREFEITO REITEROU O PLEITO EM AUDIÊNCIA, SEI 001.10302.2023.0004475-91 - CELERIDADE NA ANÁLISE DO PROCESSO</t>
  </si>
  <si>
    <t>Reparos na Unidade Mista de Saúde Nelson Pinheiro de Azevedo,
no município de Feira da Mata/BA</t>
  </si>
  <si>
    <t>FATIMA</t>
  </si>
  <si>
    <t xml:space="preserve"> Reforma e Ampliação da Unidade
de Pronto Atendimento.</t>
  </si>
  <si>
    <t>Elaborar Projeto para Restauração da Pavimentação em TSD e CBUQ na Rodovia BA.220, Trecho: Cícero Dantas – Fátima – Paripiranga</t>
  </si>
  <si>
    <t>PAVIMENTAÇÃO EM TSD, TRECHO:  FÁTIMA - ENTRONCAMENTO BA.393 (HELIÓPOLIS)</t>
  </si>
  <si>
    <t>Construção de Unidade Escolar Municipal com 09 salas no Povoado Capim Duro (08 km da Sede)</t>
  </si>
  <si>
    <t>CONSTRUÇÃO DE UNIDADE BÁSICA DE SAÚDE (UBS) NA COMUNIDADE DE CARUARU BANANEIRA (16KM DA SEDE)</t>
  </si>
  <si>
    <t>ADOTAR PROVIDÊNCIAS PARA CONSTRUÇÃO DE UBS NO POVOADO DE BONFIM (21 KM DA SEDE)</t>
  </si>
  <si>
    <t>AMPLIAÇÃO DO SISTEMA INTEGRADO DE ABASTECIMENTO DE ÁGUA – SIAA ÁGUAS DO SERTÃO COM INCORPORAÇÃO DE NOVO POÇO NO DISTRITO DE JUÁ (CÍCERO DANTAS), BENEFICIANDO OS MUNICÍPIOS DE FÁTIMA, HELIÓPOLIS, PARIPIRANGA E CÍCERO DANTAS</t>
  </si>
  <si>
    <t>REQUALIFICAÇÃO DA UNIDADE DE BENEFICIAMENTO DE MANDIOCA NO POVOADO DE ARAÇÁS (10KM DA SEDE)</t>
  </si>
  <si>
    <t>Pavimentação Asfáltica de Acesso à Nova Unidade Escolar de Tempo Integral (ETIB)</t>
  </si>
  <si>
    <t>IMPLANTAÇÃO DE SISTEMA DE ABASTECIMENTO DE ÁGUA PARA A LOCALIDADE DE FORMIGUEIRO (6 KM DA SEDE)</t>
  </si>
  <si>
    <t>Implantação de Moinho de milho na sede</t>
  </si>
  <si>
    <t>Reforma do Estádio Municipal Valdomiro Pinheiro de Andrade</t>
  </si>
  <si>
    <t>EUNAPOLIS</t>
  </si>
  <si>
    <t>Pavimentação Asfáltica do Semianel de Eunápolis, Trecho: Ligando o km 720 da BR 101 - URBIS I e II - Complexo Dinah Borges - Policlínica - URBIS III - Bairro Arnaldão - km 714 da BR 101</t>
  </si>
  <si>
    <t>Adotar as providências para atualização do Projeto Básico de Implantação do Sistema de Esgotamento Sanitário - SES de Eunápolis</t>
  </si>
  <si>
    <t>REFORÇO, MELHORAMENTO EM CBUQ E IMPLANTAÇÃO DE DRENAGEM NA INTERSEÇÃO DO ENTRONCAMENTO DA BR-367, NO ÂMBITO DO PROGRAMA BAHIA EM MOVIMENTO</t>
  </si>
  <si>
    <t>Pavimentação do Acesso ao Roteiro Religioso do Cristo Protetor da Serra do Cruzeiro – 1ª Etapa</t>
  </si>
  <si>
    <t>Elaborar Projeto para Implantação de Sinalização Vertical e Horizontal no Município</t>
  </si>
  <si>
    <t>Construção de 496 Unidades Habitacionais do Residencial Eunápolis 1 e 2, no âmbito do Programa Minha Casa Minha Vida</t>
  </si>
  <si>
    <t>ADOTAR AS PROVIDÊNCIAS PARA PAVIMENTAÇÃO EM CBUQ E DRENAGEM DO SEMIANEL DE EUNÁPOLIS, TRECHO : LIGAÇÃO DO BAIRRO ARNALDÃO AO BAIRRO URBIS III / URBIS III AO ENTRONCAMENTO BR-367 (POLICLÍNICA).</t>
  </si>
  <si>
    <t>COMPROMISSO ASSUMIDO EM AGENDA DO DIA 26/06/25 - ASSINA AUTORIZAÇÃO</t>
  </si>
  <si>
    <t>CONSTRUÇÃO DE SISTEMA SIMPLIFICADO DE ABASTECIMENTO DE ÁGUA NA LOCALIDADE DE ASSENTAMENTO PAULO KAGEYAMA, (25 KM DA SEDE)</t>
  </si>
  <si>
    <t>SIHS, VERIFICAR E SE FOR EM ORDEM PRIORITÁRIA, NÃO AGUARDAR A AGENDA AO MUNICÍPIO, REALIZAR A ORDEM DE SERVIÇO DA OBRA ATRAVÉS DE SEGUNDA AGENDA.</t>
  </si>
  <si>
    <t>CONSTRUÇÃO DO SISTEMA SIMPLIFICADO DE ABASTECIMENTO DE ÁGUA NA LOCALIDADE DE ASSENTAMENTO PRODUZIR, 12 KM DA SEDE)</t>
  </si>
  <si>
    <t>EUCLIDES DA CUNHA</t>
  </si>
  <si>
    <t>Nova Sede do Centro Territorial de Educação Profissional Sertão</t>
  </si>
  <si>
    <t>PAVIMENTAÇÃO EM PARALELEPÍPEDO EM 10 RUAS NO BAIRRO JEREMIAS, NA SEDE.</t>
  </si>
  <si>
    <t>Celebrar Convênio para Pavimentação em paralelepípedo no município de Euclides da Cunha, Aldeia Massacará do Povo Kaimbé</t>
  </si>
  <si>
    <t>Autoriza Celebrar Convênio          COMPROMISSO DE AGENDA EM SALVADOR</t>
  </si>
  <si>
    <t>Requalificação de Unidade</t>
  </si>
  <si>
    <t>Reforma e Ampliação do Mercado Municipal, na sede</t>
  </si>
  <si>
    <t>Ampliação com Modernização do Educandário Oliveira Brito</t>
  </si>
  <si>
    <t>Construção de Escola Municipal com 12 Salas e Quadra Coberta, Bairro Jeremias, na Sede</t>
  </si>
  <si>
    <t>Construção de Unidade Escolar de 12 salas com Quadra Coberta na Aldeia Indígena Massacará (35km da Sede)</t>
  </si>
  <si>
    <t>Elaboração do Projeto Executivo para Pavimentação de acesso à Escola , no Colégio Estadual de Tempo Integral Educandário Oliveira Brito</t>
  </si>
  <si>
    <t>Pavimentação em TSD com Capa Selante ,Trecho 01: Entronc. BR.116 (Pinhões) – Carnaíba (Euclides da Cunha) ,Trecho 02: Carrancudo (Euclides da Cunha) - Entronc. BA.381 (Algodões)</t>
  </si>
  <si>
    <t>Pavimentação em TSD, Trecho: Entroncamento da BA.220 (Lagoa do Guedes) – Serra Vermelha</t>
  </si>
  <si>
    <t>Pavimentação em TSD na Rodovia BA 220, trecho: Aribicé - Euclides da Cunha</t>
  </si>
  <si>
    <t>Pavimentação em TSD, trecho Acesso a Caimbé – Euclides da Cunha</t>
  </si>
  <si>
    <t>Extensão de Rede para Lagoa da Ilha</t>
  </si>
  <si>
    <t>ESTADO DA BAHIA</t>
  </si>
  <si>
    <t>Construção de 26 Novas Unidades Escolares de Tempo Integral em 23 Municípios do Interior do Estado, no âmbito do Projeto Construir para Educar (1ª e 2ª Etapas)</t>
  </si>
  <si>
    <t>O Estado da Bahia, por meio da SEC e da CONDER lança o Edital de Licitação com vistas a execução de obras, no âmbito do Projeto "Construir para Educar, Futura pra Gente" objetivando a Construção de 28 Novas Unidades Escolares de Tempo Integral e a interve</t>
  </si>
  <si>
    <t>ASSINATURA - EVENTO EM SALVADOR</t>
  </si>
  <si>
    <t>Elaborar projeto para Construção de 38 Unidades Básicas de Saúde Indígenas (UBSI), em 38 aldeias de 17 Municípios: Abaré, Banzaê, Buerarema, Camacan, Euclides da Cunha, Glória, Ilhéus, Itaju do Colônia, Muquém de São Francisco, Pau Brasil, Paulo Afonso, P</t>
  </si>
  <si>
    <t>AUTORIZA A SEC DEFLAGRAR O PROCEDIMENTO LICITATÓRIO COM VISTAS À CONSTRUÇÃO DE 04 NOVAS UNIDADES ESCOLARES ESTADUAIS INDÍGENAS NOS MUNICÍPIOS DE PRADO, GLÓRIA, PAULO AFONSO E RODELAS</t>
  </si>
  <si>
    <t>Autorizo a SEINFRA deflagrar Processo Licitatório para Pavimentação em TSD, CBUQ e Paralelepípedo, Trecho: Entroncamento da BA.262 – Povoado de Pradoso - Distrito de Bate-Pé</t>
  </si>
  <si>
    <t>1ª ETAPA DAS OBRAS DE SUBSTITUIÇÃO DO TRECHO DE 4 KM INICIAIS DO CANAL DE ÁGUA BRUTA DA PEDRA DO CAVALO</t>
  </si>
  <si>
    <t>INAUGURA - EVENTO EM SALVADOR</t>
  </si>
  <si>
    <t>AUTORIZA A SEC DEFLAGRAR O PROCEDIMENTO LICITATÓRIO COM VISTAS À AMPLIAÇÃO COM MODERNIZAÇÃO DE 02 UNIDADES ESCOLARES ESTADUAIS INDÍGENAS NOS MUNICÍPIOS DE IBOTIRAMA E MUQUÉM DO SÃO FRANCISCO</t>
  </si>
  <si>
    <t>ENTREGA - EVENTO EM SALVADOR</t>
  </si>
  <si>
    <t>Celebrar Convênio entre a FINEP/MINC e FUNARBE, para Execução do Projeto intitulado Ampliação da Infraestrutura de Pesquisa da UESC</t>
  </si>
  <si>
    <t>Construção de Ponte sobre o Rio Paramirim, trecho: Acesso a BA.245 para a Comunidade de Bela Vista (Ibitiara - Boquira)</t>
  </si>
  <si>
    <t>Execução da Obra de Extensão de Rede para Suporte a Iluminação Pública do acesso a BYD</t>
  </si>
  <si>
    <t>Autoriza a SEC deflagrar o procedimento Licitatório para Ampliação com modernização de 02 Unidades Escolares Estaduais Indígenas nos municípios de Buerarema e Santa Cruz Cabrália</t>
  </si>
  <si>
    <t>Autorizo a SEC/CONDER Lançarem o Edital de Licitação, com vistas à execução das Obras no âmbito da 2ª Etapa do Projeto “Construir para Educar, Futuro pra Gente”, objetivando a Modernização de 11 (onze) Colégios Estaduais com a Implantação de Restaurante</t>
  </si>
  <si>
    <t>DEFLAGRAR PROCESSO LICITATÓRIO PARA CONSTRUÇÃO DE 11 NOVAS UNIDADES ESCOLARES DE TEMPO INTEGRAL, 12 AMPLIAÇÕES, 06 MODERNIZAÇÕES E 01 REFORMA CONTEMPLANDO 30 UNIDADES ESCOLARES DE 18 MUNICÍPIOS EM 8 TERRITÓRIOS, NO ÂMBITO DA 2ª ETAPA INTERIOR</t>
  </si>
  <si>
    <t>Deflagrar processo licitatório para construção novas unidades escolares de tempo integral nos municípios Nova Itarana, Barro Alto, Mulungu do Morro, Ipupiara, Piripá e Palmas de Monte Alto</t>
  </si>
  <si>
    <t>AUTORIZA PROCEDIMENTO LICITATÓRIO - EVENTO EM SALVADOR</t>
  </si>
  <si>
    <t>Autorizo a Publicação da Homologação da Resolução CEE-BA 162/2024 que institui as Diretrizes Curriculares para a Educação Científica, no âmbito das instituições educativas que integram o Sistema Estadual de Ensino</t>
  </si>
  <si>
    <t>Publicação da Homologação da Resolução CEE n. 97/2024, que estabelece Diretrizes Curriculares para a Educação das Relações Étnico-Raciais e o Ensino da História e Cultura Afro-Brasileira e Africana, Indígena e Quilombola, no âmbito das Instituições que in</t>
  </si>
  <si>
    <t>Deflagrar Processo Licitatório para Construção de 02 Unidades Escolares de Tempo Integral Indígena, no município de Ilhéus, para sediarem o Colégio Estadual Indígena Tupinambá Amotara- Aldeia Itapuã, e a Escola Estadual Indígena Tupinambá de Abaete - Alde</t>
  </si>
  <si>
    <t>Emitir ordem de Serviço para a Construção de 03 Unidades Escolares de Tempo Integral Indígena e 01 Ampliação com Modernização, no município de Prado</t>
  </si>
  <si>
    <t>ESPLANADA</t>
  </si>
  <si>
    <t xml:space="preserve">REFORMA PRAÇA LADISLAU CAVALCANTI </t>
  </si>
  <si>
    <t>AMPLIAÇÃO DO ESTÁDIO MUNICIPAL</t>
  </si>
  <si>
    <t>REQUALIFICAÇÃO DA PRAÇA DO PALAME</t>
  </si>
  <si>
    <t>PAVIMENTAÇÃO EM PARALELEPÍPEDO – RUAS DO DISTRITO DE MASSACARÁ DO POVO KAIMBE</t>
  </si>
  <si>
    <t>Reforma e Cobertura do Mercado Municipal na sede</t>
  </si>
  <si>
    <t>Pavimentação em CBUQ, trecho: mucambinho – br 101</t>
  </si>
  <si>
    <t>Implantação do Sistema de Esgotamento Sanitário – SES de Baixio</t>
  </si>
  <si>
    <t>Ampliação do Sistema de Abastecimento de Água - SAA de Palame/Baixio</t>
  </si>
  <si>
    <t>Pavimentação em CBUQ, Rodovia :S/N, trecho:Acesso ao Estádio</t>
  </si>
  <si>
    <t>Construção de passagem molhada no assentamento São josé operário</t>
  </si>
  <si>
    <t>Elaboraçao de Projeto para Pavimentação em CBUQ na Rodovia Acesso, no Trecho Estrada vicinal que liga o Distrito São José do Mocambo ao Povoado do Mulungu – Esplanada</t>
  </si>
  <si>
    <t>Elaborar Projeto para Pavimentação Asfáltica, trecho: Esplanada - Distrito de São José do Mocambo</t>
  </si>
  <si>
    <t>NOVO COLÉGIO ESTADUAL DE TEMPO INTEGRAL PROFESSORA JOANICE BARCELAR BATISTA.</t>
  </si>
  <si>
    <t>CONCLUÍDA EM 26/04/24. A UNIDADE ESCOLAR ESTÁ SENDO UTILIZADA PELOS ESTUDANTES DESDE 19/02/24.</t>
  </si>
  <si>
    <t>CONSTRUÇÃO DE ESTÁDIO MUNICIPAL</t>
  </si>
  <si>
    <t>PAVIMENTAÇÃO EM PARALELEPÍPEDO NO BAIRRO MUCAMBINHO, LOCALIZADO NA SEDEEXTENSÃO: 17.432,80M²RUAS CONTEMPLADAS: RUA BAIXA DA SANTA CRUZ, CONJUNTO NOEMIA BATISTA, RUA PROF. EVALDO - TRECHOS 1, 2 E 3, ALAMEDA, CIDADE DE DEUS, TRAVESSA DOS CAPUCHINHOS E RUA P</t>
  </si>
  <si>
    <t>SITUAÇÃO 17/05/24: PREFEITO INFORMA QUE A OBRA ESTÁ EM ANDAMENTO COM 98% DE EXECUÇÃO, PREVISÃO DE CONCLUSÃO 15/06/24.</t>
  </si>
  <si>
    <t>CONSTRUÇÃO DA DELEGACIA TERRITORIAL - DT DE ESPLANADA</t>
  </si>
  <si>
    <t>DE ACORDO COM A CEIRF, DURANTE A VISTORIA FORAM IDENTIFICADAS ALGUMAS INCONFORMIDADES NA EDIFICAÇÃO, COMO NECESSIDADE DE REPAROS NA PINTURA, AJUSTES NAS PORTAS, FISSURAS, INFILTRAÇÕES, ENTRE OUTROS. DIANTE DISSO, A CONSTRUTORA JÁ FOI NOTIFICADA E EXECUTAR</t>
  </si>
  <si>
    <t>REFORMA DO TERMINAL RODOVIÁRIO</t>
  </si>
  <si>
    <t>SITUAÇÃO 17/05: PREFEITO INFORMA QUE A OBRA ESTÁ EM ANDAMENTO COM 60% DE EXECUÇÃO, PREVISÃO DE CONCLUSÃO 30/06/24.</t>
  </si>
  <si>
    <t>Implantação de Ciclovia com Urbanização no Acesso à Orla da Praia de Baixio</t>
  </si>
  <si>
    <t>Implantação de Galinheiros Individuais nos Assentamentos de Novo Horizonte, Bom Jardim, Malombê, Boa Vista III, Nova Lusitânia, São Francisco, Antônio Conselheiro, Nova Esplanada, São José Operário, Itariri, Maragogipe e Colônia Coqueiro</t>
  </si>
  <si>
    <t>Reforma e Ampliação das Casas de Farinha das comunidades de  Barreiro, Cruz das Almas, São José, Cumbe e Caldeirões</t>
  </si>
  <si>
    <t>Cobertura Metálica do Mercado Municipal no bairro Timbó na Sede</t>
  </si>
  <si>
    <t>Pavimentação em CBUQ, Trecho: Acesso rodoviário a BA.233 - Esplanada</t>
  </si>
  <si>
    <t>Construção de Bueiro Triplo Capeado de Concreto - BTCC sobre o Riacho Verde, afluente do Rio Inhambupe, trecho: Acesso a BA-400 na comunidade de São José do Operário</t>
  </si>
  <si>
    <t>Implantação da Extensão de Rede para Atender pontos de Iluminação Pública, Trecho: Rua Malombê até a Fábrica Pegada</t>
  </si>
  <si>
    <t>Implantação de Grama sintética no Estádio Municipal do Bairro Industrial</t>
  </si>
  <si>
    <t xml:space="preserve">CONSTRUÇÃO DO PÓRTICO DE ENTRADA DO MUNICÍPIO </t>
  </si>
  <si>
    <t>AUTORIZA A SESAB CELEBRAR CONVÊNIO COM MUNICÍPIO DE ÉRICO CARDOSO PARA REFORMA E REQUALIFICAÇÃO DO HOSPITAL MUNICIPAL DRª MONALISA LOUZADA</t>
  </si>
  <si>
    <t>CENTRO CULTURAL ARQUILINO RANGEL BARBOSA</t>
  </si>
  <si>
    <t>REVITALIZAÇÃO E AMPLIAÇÃO DA PRAÇA SÃO JOÃO</t>
  </si>
  <si>
    <t>CONSTRUÇÃO DO SISTEMA INTEGRADO DE ABASTECIMENTO DE ÁGUA DAS LOCALIDADES DE TAPERA E MALÍCIA</t>
  </si>
  <si>
    <t>PAVIMENTAÇÃO EM PARALELEPÍPEDO DA RUA A, B, C E D, NA COMUNIDADE DO BREJO.</t>
  </si>
  <si>
    <t>Recuperação da Barragem na comunidade de Encruzilhada, localizada na zona rural</t>
  </si>
  <si>
    <t xml:space="preserve">	Construção de Nova Sede do Colégio Estadual Antônio Carlos Magalhães</t>
  </si>
  <si>
    <t>Construção de 03 Pontes sobre o Rio Morro do Fogo, Rodovia: BA-152, Acesso a comunidade de Morro do Fogo</t>
  </si>
  <si>
    <t>Melhoramento e Recuperação da Pavimentação em Intertravado, Trecho: Acesso a Érico Cardoso (Ciclofaixa)</t>
  </si>
  <si>
    <t>Reforma e Requalificação do Hospital Municipal Drª Monalisa Louzada</t>
  </si>
  <si>
    <t>Construção do Sistema Integrado de Abastecimento de Água das localidades de Rio da Caixa e Sítio</t>
  </si>
  <si>
    <t>Construção do Sistema Integrado de Abastecimento de Água da localidade de Roçado</t>
  </si>
  <si>
    <t>CONSTRUÇÃO DO PÓRTICO DE ENTRADA DO MUNICÍPIO DE ÉRICO CARDOSO</t>
  </si>
  <si>
    <t>ENTRE RIOS</t>
  </si>
  <si>
    <t>Pavimentação em TSD, Trecho: Acesso ao Distrito de Pedros - Entre Rios</t>
  </si>
  <si>
    <t>Ampliação com Modernização do Colégio Estadual de Tempo Integral Duque de Caxias</t>
  </si>
  <si>
    <t>Complexo Poliesportivo Educacional de Entre Rios</t>
  </si>
  <si>
    <t>Construção de 20 Unidades Habitacionais Rurais na Comunidade "Dos Pedros" (20km da Sede)</t>
  </si>
  <si>
    <t>Ampliação com Modernização do Colégio Estadual Professora Ivaneck Maria Aguiar - Distrito de Porto de Sauípe (antigo Col. Est. Porto de Sauípe) - (69km da Sede)</t>
  </si>
  <si>
    <t xml:space="preserve">Construção de Escola no Bairro Bela Vista, na Sede </t>
  </si>
  <si>
    <t>Construção de Creche Tipo 1 no Bairro Cidade Nova, na Sede</t>
  </si>
  <si>
    <t>Construção de Creche tipo 2 no Distrito de Subaúma  (70Km da Sede)</t>
  </si>
  <si>
    <t>Pavimentação em CBUQ, Trecho: Entr. BA-401 (Ibatuí) - Entr. BR-101 (Entre Rios)</t>
  </si>
  <si>
    <t>Pavimentação em Paralelepípedo, TSD e CBUQ no Trecho: Travessia Urbana em Massarandupió - Pedras - Sítio do Meio - Pé de Serra - Sede (Entre Rios)</t>
  </si>
  <si>
    <t>Construção de Sistema Simplificado de Abastecimento de Água na localidade de Agostinho (16 km da Sede)</t>
  </si>
  <si>
    <t>Construção de Sistema Simplificado de Abastecimento de Água, nas localidades de Cabuçu e Humaitá (6,5km da Sede)</t>
  </si>
  <si>
    <t>Construção de Sistema Simplificado de Abastecimento de Água, na localidade de Fundão, Rio Negro e Umbaúba (4,5 km da Sede)</t>
  </si>
  <si>
    <t>Implantação de Adutora e EEAB para atendimento da Fábrica Refrigerantes Água da Serra – SAA Entre Rios</t>
  </si>
  <si>
    <t xml:space="preserve">MPLANTAÇÃO DO CONECTA BAHIA NA PRAÇA  GILBERTO MOURA, NA SEDE </t>
  </si>
  <si>
    <t>Elaboração de Projetos Básicos de Engenharia para Implantação de Sistema de Esgotamento Sanitário</t>
  </si>
  <si>
    <t xml:space="preserve">Restauração da Pavimentação em CBUQ da Rodovia BA.093, Trecho: Pojuca - Araçás - Entroncamento BR-101 (Entre Rios)   </t>
  </si>
  <si>
    <t xml:space="preserve">Alargamento de Pontilhão sobre o Rio Subauma na Rodovia BA.506 – KM 37,40 Trecho: Entre Rios – Distrito de Imbé  (10 km da sede) </t>
  </si>
  <si>
    <t xml:space="preserve">Pavimentação em Paralelepípedo em Diversas Ruas no Bairro Cidade Nova na Sede </t>
  </si>
  <si>
    <t xml:space="preserve">Pavimentação em Paralelepípedo em 26 Ruas de Porto de Sauípe (2ª Etapa) (80km da sede)    </t>
  </si>
  <si>
    <t xml:space="preserve"> Pavimentação em Piso Intertravado com Drenagem Profunda em 09 Ruas de Subaúma (70km da sede)  </t>
  </si>
  <si>
    <t xml:space="preserve">Pavimentação em Paralelepípedo com Drenagem Profunda em 15 Ruas de Porto de Sauípe (80km da sede) </t>
  </si>
  <si>
    <t xml:space="preserve">Perfuração de Poço 2A para normalização no Sistema de Abastecimento de Água do Município </t>
  </si>
  <si>
    <t>Implantação do Conecta Bahia em 05 Praças do Município na Sede</t>
  </si>
  <si>
    <t>Restauração da Pavimentação em CBUQ na Rodovia BA 400, Trecho: Cardeal da Silva – Entre Rio</t>
  </si>
  <si>
    <t>ENCRUZILHADA</t>
  </si>
  <si>
    <t>PAVIMENTAÇÃO EM CBUQ NA BA-270/BA-637 - TRECHO: ENCRUZILHADA - BOA VISTA DA TAPERA - POVOADO VILA DO CAFÉ, COM EXTENSÃO TOTAL DE 30,56KM</t>
  </si>
  <si>
    <t>DEFLAGRAR PROCESO LICITATÓRIO PARA PAVIMENTAÇÃO EM CBUQ NA RODOVIA BA.270, TRECHO 1: ENCRUZILHADA – DISTRITO DE BOA VISTA DA TAPERA (20,60KM); TRECHO 2: DISTRITO DE BOA VISTA DA TAPERA (ENCRUZILHADA) – VILA DO CAFÉ (10,1KM)"</t>
  </si>
  <si>
    <t>COMPROMISSO ASSUMIDO EM AGENDA DO DIA 13/04/2025 - AUTORIZA DEFLAGRAR PROCESSO LICITATÓRIO.</t>
  </si>
  <si>
    <t>ELABORAR PROJETO PARA IMPLANTAÇÃO DO SISTEMA DE ABASTECIMENTO DE ÁGUA - SAA DE VILA DO CAFÉ</t>
  </si>
  <si>
    <t>DEFLAGRAR PROCESSO LICITATÓRIO PARA COBERTURA DE QUADRA POLIESPORTIVA NO POVOADO DE CAJAZEIRAS (46KM DA SEDE)</t>
  </si>
  <si>
    <t>COMPROMISSO ASSUMIDO EM AGENDA - AUTORIZA DEFLAGRAR PROCESSO LICITATÓRIO</t>
  </si>
  <si>
    <t>MERCADO MUNICIPAL NALVA REIS MARQUES NO DISTRITO DE VILA DO CAFÉ (30KM DA SEDE)</t>
  </si>
  <si>
    <t>DEFLAGRAR PROCESSO LICITATÓRIO PARA CONSTRUÇÃO DE COBERTURA DE QUADRA POLIESPORTIVA NO POVOADO DE TAPERA (21KM DA SEDE)</t>
  </si>
  <si>
    <t>ELABORAR PROJETO PARA PAVIMENTAÇÃO EM CBUQ NA RODOVIA BA.270, TRECHO: VILA DO CAFÉ – DIVISA BA/MG (10,00 KM)</t>
  </si>
  <si>
    <t>COMPROMISSO ASSUMIDO EM AGENDA DO DIA 13/04/25 - AUTORIZA ELABORAÇÃO DE PROJETO.</t>
  </si>
  <si>
    <t xml:space="preserve">RECUPERAÇÃO DA PRAÇA GIL PROCÔNIO LAPA </t>
  </si>
  <si>
    <t>Reforma e Ampliação da Casa de Saúde Maria Lapa Bittencourt</t>
  </si>
  <si>
    <t>Autorizo adotar as necessárias providências para Pavimentação em CBUQ sobre Paralelo na Rodovia BA.120, Trecho: Travessia Urbana de Elísio Medrado</t>
  </si>
  <si>
    <t>Autorizo Elaborar Projeto para Obras de Extensão de Rede de Água nas localidades de sapucaia, Cana Brava, Tabuleiro dos Crentes, Alto do Maracanã, Alto do São José, Rio Vermelho e Sítio do Meio</t>
  </si>
  <si>
    <t>Adotar as providências para Pavimentação em CBUQ, Trechos: Monte Cruzeiro sentido Reserva Gambá; e Monte Cruzeiro sentido Ladeira do Dendê, Acajú e Sapucaia</t>
  </si>
  <si>
    <t>PAVIMENTAÇÃO DE VIAS EM PARALELEPÍPEDOS</t>
  </si>
  <si>
    <t>PROJETO E PLANILHA ORÇAMENTÁRIA PRONTOS  SITUAÇÃO SEI: AGUARDANDO DEMAIS PROVIDÊNCIAS</t>
  </si>
  <si>
    <t>PAVIMENTAÇÃO EM PARALELEPÍPEDO E DRENAGEM SUPERFICIAL NA RUA 01, RUA 02, RUA NOSSA SENHORA DE FÁTIMA 02, RUA A, TRAVESSA 2, RUA VILA CIGANO I, II E III NA SEDE</t>
  </si>
  <si>
    <t>PARALISADA, NOVA LICITAÇÃO PREVISTA PARA JAN/24 - CONDER LIBERAR A RELICITAÇÃO - TRATAR COM TRINDADE</t>
  </si>
  <si>
    <t>REFORMA DA QUADRA POLIESPORTIVA DE LAGEDO</t>
  </si>
  <si>
    <t>PROJETO E PLANILHA ORÇAMENTÁRIA PRONTOS</t>
  </si>
  <si>
    <t>REFORMA DO MERCADO MUNICIPAL ETAPA II</t>
  </si>
  <si>
    <t>PROJETO E PLANILHA ORÇAMENTÁRIA PRONTOS -  SITUAÇÃO SEI: AGUARDANDO DEMAIS PROVIDÊNCIAS - AUTORIZADO</t>
  </si>
  <si>
    <t>OBRA ADIANTADA! EM ANDAMENTO, CONCLUSÃO 30/03/24. PENDENTE ÚLTIMA PARCELA DE 2 NO TOTAL. SEC CAETANO FALOU COM JEANDRO. - CONCLUIR PARTE DO AÇOUGUE COM A CONDER +/- 500 MIL REAIS - PARTE NOVA - CONDER LIBERAR 2ª PARCELA PARA INAUGURAR - MARCAR IDA</t>
  </si>
  <si>
    <t>EXTENSÃO DE REDE PARA ABASTECIMENTO DE ÁGUA DAS LOCALIDADES DE COCA COLA E ADJACÊNCIAS (LIGAÇÕES EM SANTA TEREZINHA E ELÍSIO MEDRADO)</t>
  </si>
  <si>
    <t>EM ANDAMENTO, CONCLUSÃO 31/01/24 - PRONTA MARCAR PARA INAUGURAR. 100 FAMÍLIAS EM SANTA TEREZINHA E 100 EM ELÍSIO MEDRDAO.</t>
  </si>
  <si>
    <t>EXTENSÃO DE REDE DE ABASTECIMENTO DE ÁGUA DA LOCALIDADE DE SERROTE</t>
  </si>
  <si>
    <t>CONCLUÍDA EM 31/03/23 - ENTREGAR</t>
  </si>
  <si>
    <t>RESTAURAÇÃO EM CBUQ DA RODOVIA BA. 120, TRECHO: SANTA TERESINHA – ELÍSIO MEDRADO</t>
  </si>
  <si>
    <t>ENTREGUE POR RUI COSTA EM 01/08/22</t>
  </si>
  <si>
    <t>CONSTRUÇÃO DE QUADRA POLIESPORTIVA COBERTA NA TRAVESSIA NOSSA SENHORA DE FÁTIMA</t>
  </si>
  <si>
    <t>EM ANDAMENTO, CONCLUSÃO 31/01/24 - SUDESB/CONDER PAGAR EMPRESA - PAVIMENTAR RUAS AO LADO. PREFEITO ATENDIDO POR TRINDADE NO MESMO DIA.</t>
  </si>
  <si>
    <t>07 	Títulos de Terra do Projeto Bahia Mais Forte Terra Legal</t>
  </si>
  <si>
    <t>DOM BASILIO</t>
  </si>
  <si>
    <t>IMPLANTAÇÃO DO SIAA - SISTEMA INTEGRADO DE ABASTECIMENTO DE ÁGUA NAS LOCALIDADES DE: SANTA LUZIA, TABUÁ, MORRO DO ENGENHO, ITAPICURU, LAGOA DO MORRO, CAIÇARA DO PIO, LAGOA COMPRIDA, POÇA DO OSÓRIO, LARANJO, PEIXE, ITAPICURU II, FAZENDINHA, CAIÇARA DA BARR</t>
  </si>
  <si>
    <t>Pavimentação em TSD - Acesso a BA – 148 - Barra do Bernardo</t>
  </si>
  <si>
    <t>SISTEMA INTEGRADO DE ABASTECIMENTO DE ÁGUA DA LOCALIDADE DE CAENDA (15 KM DA SEDE)</t>
  </si>
  <si>
    <t>Pavimentação em TSD, Trecho: Acessos ao município de Dom Basílio</t>
  </si>
  <si>
    <t>Autorizo a SEDUR/CONDER Celebrar Convênio com o Município visando a Urbanização da Praça e Pavimentação de Várzea Funda</t>
  </si>
  <si>
    <t>SISTEMA INTEGRADO DE ABASTECIMENTO DE ÁGUA DA LOCALIDADE DE ALAGADIÇO (15 KM DA SEDE)</t>
  </si>
  <si>
    <t>Autorizo a SEINFRA Elaborar Projeto para Pavimentação em TSD na Rodovia BA. 148, Trechos: Acessos a Comunidades Rurais em Dom Basílio, Subtrechos: Lagoa do Morro, Caldeirão e Caiçara</t>
  </si>
  <si>
    <t>Implantação de 02 passagens molhadas nas comunidades de Barrancão e Fazedinha</t>
  </si>
  <si>
    <t>Pavimentação em Piso Intertravado nas Ruas A, B e C do Bairro Manoel Leite e Rua 1 do Bairro Probo Meira, na Sede</t>
  </si>
  <si>
    <t>Construção de Praça na Comunidade de Caiçara II, Zona Rural (D.P Ivana Bastos)</t>
  </si>
  <si>
    <t>Pavimentação em CBUQ na BA-148, trecho: Acesso à Dom Basílio</t>
  </si>
  <si>
    <t>Pavimentação em TSD do Acesso ao Povoado de Laranjo, no Município Dom Basílio</t>
  </si>
  <si>
    <t>Iluminação Pública no Trecho da Av. Zezito Caires (Aproximadamente 2.400 m)</t>
  </si>
  <si>
    <t>Construção de Portal de Entrada da Cidade</t>
  </si>
  <si>
    <t>Construção de Sistema de Abastecimento de Água na localidades de Boqueirão de Santa Bárbara, Canabrava, Guariba, Jarjota,
Poça, Queimadas e Serpente</t>
  </si>
  <si>
    <t>DIAS D'AVILA</t>
  </si>
  <si>
    <t>PAVIMENTAÇÃO EM CBUQ DO TRECHO: ENTROCAMENTO BA-512 - ACESSO BARRAGEM SANTA HELENA</t>
  </si>
  <si>
    <t>Licitação</t>
  </si>
  <si>
    <t>PAVIMENTAÇÃO ASFÁLTICA, PASSEIOS E SINALIZAÇÕES DAS RUAS: SANTA BÁRBARA, JOAQUIM NABUCO, WALTER SEIXAS, JOSÉ FERNANDO COSTA E MARANHÃO.</t>
  </si>
  <si>
    <t>Pavimentação em CBUQ no Trecho: Entroncamento da Rodovia BA.512 - Acesso ao Distrito de Boa Vista de Santa Helena - Barragem de Santa Helena (4,20 km)</t>
  </si>
  <si>
    <t>Pavimentação em CBUQ no Trecho: Acesso às Pratas (1,20 km)</t>
  </si>
  <si>
    <t>Revitalização e Preservação da Barragem Santa Helena</t>
  </si>
  <si>
    <t>Pavimentação em CBUQ no Trecho: Acesso ao Balneário (340 m)</t>
  </si>
  <si>
    <t>Celebrar Convênio para Pavimentação Asfáltica de Ruas na Sede do Município</t>
  </si>
  <si>
    <t>Dário Meira</t>
  </si>
  <si>
    <t>Construção de Unidade Integrada da Delegacia Territorial – DT e Pelotão da Polícia Militar</t>
  </si>
  <si>
    <t xml:space="preserve">PAVIMENTAÇÃO NOS DISTRITOS PLANALTO IRIS E PONTO NOVO </t>
  </si>
  <si>
    <t>CONSTRUÇÃO DE NOVA PONTE</t>
  </si>
  <si>
    <t>Deflagrar processo licitatório para Execução de obra de Macrodrenagem de Canal para o Rio Gongoji, no âmbito do Novo PAC</t>
  </si>
  <si>
    <t>PUBLICAR EDITAL DE LICITAÇÃO PARA MACRODRENAGEM DE CANAL PARA O RIO GONGOJI, NO ÂMBITO DO NOVO PAC</t>
  </si>
  <si>
    <t>COMPROMISSO ASSUMIDO EM AGENDA - AUTORIZA LANÇAR EDITAL DE LICITAÇÃO</t>
  </si>
  <si>
    <t>Construção do Sistema Simplificado de Abastecimento de Água da localidade de Ponto Novo (30 km da Sede)</t>
  </si>
  <si>
    <t>Melhorias Operacionais na Estação de Água Tratada - ETA de Dário Meira e Implantação do Sistema de Abastecimento de Água - SAA do Distrito de Ibitupã (Ibicuó)</t>
  </si>
  <si>
    <t>NOVA SEDE DO COLÉGIO ESTADUAL DE TEMPO INTEGRAL DE DÁRIO MEIRA (78ª UNIDADE NA BAHIA)</t>
  </si>
  <si>
    <t>Celebrar Convênio com o Município de Dário Meira para Construção de 21 Unidades Habitacionais com Pavimentação do Acesso</t>
  </si>
  <si>
    <t>Autorizo Celebrar Acordo de Cooperação Técnica</t>
  </si>
  <si>
    <t>53 Unidades Habitacionais na Travessa Belarmínio, no âmbito do Programa Bahia Minha Casa</t>
  </si>
  <si>
    <t>Deflagrar processo licitatório para Pavimentação Asfáltica do novo Acesso à Sede do Município, Trecho: Rodovia BA.558 – Sede do Município</t>
  </si>
  <si>
    <t>Celebrar Convênio com o município de Dário Meira para Reforma da Unidade Básica de Saúde – UBS do Centro</t>
  </si>
  <si>
    <t>Adotar Providências para Construção do Novo Mercado Municipal</t>
  </si>
  <si>
    <t>CONSTRUÇÃO DE 71 UNIDADES HABITACIONAIS NA TRAVESSA BELARMÍNIO - FAZENDA MARIA BONITA.</t>
  </si>
  <si>
    <t>CONDER PRESSIONAR A EMPRESA. ESTÃO CONSTRUINDO 55. AS 16 PENDENTES , FALTA O TERRENO.PREFEITO DIZ QUE JA CONSEGUIU COM PROPRIETÁRIO PARTICULAR.</t>
  </si>
  <si>
    <t>IMPLANTAÇÃO DE ABASTECIMENTO DE ÁGUA DO DISTRITO DE IBITUPÃ COM INCLUSÃO DE MELHORIAS NA ETA DE DARIO MEIRA</t>
  </si>
  <si>
    <t>CONCLUSÃO PREVISTA PARA 30.03.24</t>
  </si>
  <si>
    <t>PAVIMENTAÇÃO EM PARALELEPÍPEDO EM 08 RUAS NO DISTRITO DE PLANALTO ÍRIS (21 KM DA SEDE). DETALHAMENTO: RUA 02, RUA 03, RUA 04, RUA 05, RUA 09, RUA 10, RUA 11 E RUA NOVA. ÁREA DE INTERVENÇÃO: 6.136,67 M²</t>
  </si>
  <si>
    <t>PERTENCE A IBICUI. PENDENTE SEGUNDA PARCELA.</t>
  </si>
  <si>
    <t>RECAPEAMENTO ASFÁLTICO E RECUPERAÇÃO DE PAVIMENTAÇÃO EM PARALELEPÍPEDO DE 08 RUAS DA SEDE.ÁREA DE INTERVENÇÃO: 13.436,75 M² | EXTENSÃO= 1.865,75 METROS RUAS: SERAFIM PAIXÃO, OLDACK AMARAL, BOM JARDIM, AUGUSTO RIBEIRO, QUINTINO BASTOS, TRAVESSA BERLAMÍNIO,</t>
  </si>
  <si>
    <t>CHUVAS DANIFICARAM. VER MANUTENÇÃO.</t>
  </si>
  <si>
    <t>CURACA</t>
  </si>
  <si>
    <t>RESTAURAÇÃO E DUPLICAÇÃO DA PAVIMENTAÇÃO EM TSD E CICLOFAIXA, TRECHO: ENTROCAMENTO DA BA-120 - CURAÇÁ</t>
  </si>
  <si>
    <t>REQUALIFICAÇÃO DO MERCADO</t>
  </si>
  <si>
    <t>REFORMA E AMPLIAÇÃO DO HOSPITAL MUNICIPAL</t>
  </si>
  <si>
    <t>Pavimentação e melhoramento da capacidade do trecho de acesso à rodovia BA-120, município de Curaçá</t>
  </si>
  <si>
    <t>Centro Territorial de Educação Profissional em Tempo Integral Maria de Almeida Araújo</t>
  </si>
  <si>
    <t>REQUALIFICAÇÃO DA UNIDADE DE BENEFICIAMENTO DE LEITE DE CABRA NA COMUNIDADE DE POÇO DE FORA (75KM DA SEDE)</t>
  </si>
  <si>
    <t>REFORMA E AMPLIAÇÃO DA UNIDADE DE BENEFICIAMENTO DE FRUTAS E MANDIOCA NA FAZENDA ESFOMEADO (86KM DA SEDE)</t>
  </si>
  <si>
    <t>REQUALIFICAÇÃO DO MERCADO MUNICIPAL (FEIRA LIVRE DO MUNICÍPIO)</t>
  </si>
  <si>
    <t>AUTORIZADO
Oficio nº 23/2025 - SERIN/GAB</t>
  </si>
  <si>
    <t>PAVIMENTAÇÃO DAS DUAS ENTRADAS DA CIDADE DE CURAÇÁ, 5KM TOTAL</t>
  </si>
  <si>
    <t>AUTORIZADO
Oficio nº 24/2025 - SERIN/GAB</t>
  </si>
  <si>
    <t>PROJETO DA ADUTORA DO FORRÓ. INVESTIMENTO ESTIMADO: R$35 MILHÕES</t>
  </si>
  <si>
    <t>AUTORIZADO
Oficio nº 25/2025 - SERIN/GAB  - 30 de janeiro de 2025.</t>
  </si>
  <si>
    <t>Cobertura do Galpão do Centro de Abastecimento na Sede</t>
  </si>
  <si>
    <t>Execução da Limpeza e Requalificação de Aguadas, em diversas comunidades no município</t>
  </si>
  <si>
    <t>Reforma e Ampliação de Unidade de Beneficiamento de Mandioca na Comunidade de Esfomeado (90Km da Sede)</t>
  </si>
  <si>
    <t>Pavimentação em TSD no Acesso ao Distrito de Riacho Seco no âmbito do Programa Bahia em Movimento</t>
  </si>
  <si>
    <t>Pavimentação em TSD nos Acessos as Comunidades de Agrovila/Acesso Riacho Seco- Acesso Projeto Pedra Branca - Acesso Distrito Pedra Branca no município</t>
  </si>
  <si>
    <t>Implantação de Sistema Integrado de Abastecimento de Água nas localidades de Ilha Redonda I, Matinha, Fazenda Cruz, Malhada Grande, Fazenda São Francisco, Ilha Redonda II, Ponta D’Água, Maria Preta, Fazenda Purcino, Poço Comprido, Aracapá, Imeira e Curral</t>
  </si>
  <si>
    <t>Implantação de Sistema Simplificado de Abastecimento de Água da localidade Pilin (Faz. Poço da Catingueira)(18 Km da Sede)</t>
  </si>
  <si>
    <t>Implantação de Sistema Simplificado de Abastecimento de Água nas Localidades de pintadinho, Pintadinho De Baixo, Boa Esperança e Boa Esperança De Cima (60 Km da Sede)</t>
  </si>
  <si>
    <t>Implantação de Sistema Simplificado de Abastecimento de Água na Localidade Sítio de Alexandre (83 Km Da Sede)</t>
  </si>
  <si>
    <t>Implantação de Sistema Simplificado de Abastecimento de Água na Localidade Faz. Lajedo (47 Km Da Sede)</t>
  </si>
  <si>
    <t>Implantação de um Sistema Fotovoltaico no SAA de Brandão (72 km da Sede)</t>
  </si>
  <si>
    <t>Construção do Posto de Saúde Prisional, Galpão Laboral e da Cozinha no Conjunto Penal de Juazeiro</t>
  </si>
  <si>
    <t>CRUZ DAS ALMAS</t>
  </si>
  <si>
    <t>SINALIZAÇÃO VERTICAL, HORIZONTAL E SEMAFÓRICA</t>
  </si>
  <si>
    <t>Pavimentação Asfáltica na BA.430 Trecho: Distrito Mata do Cedro (Cristópolis – Baianópolis)</t>
  </si>
  <si>
    <t>PAVIMENTAÇÃO EM TSD PARA A SEDE DO MUNICÍPIO  E O POVOADO DE CANTINHO (AUTORIZADO EM AGENDA GOV)</t>
  </si>
  <si>
    <t>PAVIMENTAÇÃO ASFÁLTICA NA BA.430 TRECHO: DISTRITO MATA DO CEDRO (CRISTÓPOLIS – BAIANÓPOLIS).</t>
  </si>
  <si>
    <t>COMPROMISSO ASSUMIDO EM AGENDA DO DIA 25/07/2025 - AUTORIZA ELABORAÇÃO DE PROJETO</t>
  </si>
  <si>
    <t>PAVIMENTAÇÃO EM CBUQ, TRECHO: TRAVESSIA URBANA DE CRISTÓPOLIS E VIA MARGINAL À BR-242 COM PISTA DUPLA, NO ÂMBITO DO PROGRAMA BAHIA EM MOVIMENTO</t>
  </si>
  <si>
    <t>CELEBRAR CONVÊNIO COM O MUNICÍPIO DE CRISTÓPOLIS PARA REFORMA DO HOSPITAL MUNICIPAL ANTÔNIO JOSÉ DE ARAÚJO.</t>
  </si>
  <si>
    <t>NOVA DELEGACIA TERRITORIAL DE CRISTÓPOLIS</t>
  </si>
  <si>
    <t>Implantação de Sistema de Abastecimento de Água na localidade de Passagem da Pedra (08km da Sede)</t>
  </si>
  <si>
    <t>Implantação de Sistema de Abastecimento de Água na localidade de Xixá (06km da Sede)</t>
  </si>
  <si>
    <t>Implantação de Sistema de Abastecimento de Água na localidade de Pinhão Dois (08km da Sede)</t>
  </si>
  <si>
    <t>REFORMA TOTAL DA PONTE NA COMUNIDADE VAQUEJADA.</t>
  </si>
  <si>
    <t>Reforma e Ampliação do Mercado Municipal Armindo Tavares, na Sede</t>
  </si>
  <si>
    <t>Construção do Sistema Integrado de Abastecimento de Água das localidades de Boa Sorte e Mata Velha II (44km da Sede)</t>
  </si>
  <si>
    <t>Construção do Sistema Simplificado de Abastecimento de Água da localidade de Sapé do Vicente (28km da Sede)</t>
  </si>
  <si>
    <t>Construção do Sistema Simplificado de Abastecimento de Água da localidade de São João (24km da Sede)</t>
  </si>
  <si>
    <t>Construção do Sistema Simplificado de Abastecimento de Água na Localidade de Passagem dos Buritis II (22km da Sede)</t>
  </si>
  <si>
    <t>Pavimentação em CBUQ da Travessia Urbana em Tanquinho – Rodovia BA 411</t>
  </si>
  <si>
    <t>Implantação de Sistema de Abastecimento de Água, na localidade de Santa Clara e São Benedito (7,2km da sede)</t>
  </si>
  <si>
    <t>Implantação de Sistema de Abastecimento de Água, na localidade de São Bernadinho e Vereda Alegre (18km da Sede)</t>
  </si>
  <si>
    <t>Implantação de Sistema de Abastecimento de Água, na localidade de Baixa de São Pelicio (34km da sede)</t>
  </si>
  <si>
    <t>Elaboração de Projetos Básicos de Engenharia de Implantação de Sistema de Esgotamento Sanitário (SES) de Cristópolis</t>
  </si>
  <si>
    <t>Construção do Sistema Simplificado de Abastecimento de Água da localidade do Povoado de Sitio do Hermenegildo (17,3 km da Sede)</t>
  </si>
  <si>
    <t>CRISOPOLIS</t>
  </si>
  <si>
    <t>Novo Colégio Estadual de Tempo Integral Eudóxia Maria</t>
  </si>
  <si>
    <t>CONSTRUÇÃO DE CRECHE PROINFÂNCIA TIPO 1 NO POVOADO DO BURIL (12KM DA SEDE)</t>
  </si>
  <si>
    <t>REFORMA DO CENTRO DE ABASTECIMENTO BOA VENTURA DÓREA DA SILVA, NA SEDE. POPULAÇÃO BENEFICIADA: 100 AGRICULTORES FAMILIARES</t>
  </si>
  <si>
    <t>REFORMA E REVITALIZAÇÃO DA PRAÇA ANTÔNIO CONSELHEIRO.</t>
  </si>
  <si>
    <t>PAVIMENTAÇÃO EM PARALELEPÍPEDOS DAS RUAS HONÓRIA FERREIRA DA COSTA, DOMINGOS GONÇALVES DE ALMEIDA E MARIA DE OLIVEIRA AGUIAR, NA SEDE. EXTENSÃO: 6.303,14M²</t>
  </si>
  <si>
    <t>PAVIMENTAÇÃO EM PARALELEPÍPEDOS COM DRENAGEM SUPERFICIAL NAS RUAS GRIMALDA SOUZA MONTE, MARIA ALVES DE OLIVEIRA, MARIA DO CARMO DANTAS DE SANTANA, JOÃO AMÉRICO DE MENEZES, DELFINO NICOLAU DOS SANTOS E JOÃO JOSÉ, NA SEDE. EXTENSÃO: 1.201,28M²</t>
  </si>
  <si>
    <t>PAVIMENTAÇÃO EM PARALELEPÍPEDO DA RUA DAS BARREIRAS, NA SEDE. EXTENSÃO: 4.054,52 M²</t>
  </si>
  <si>
    <t>IMPLANTAÇÃO DE SISTEMA SIMPLIFICADO DE ABASTECIMENTO DE ÁGUA, A PARTIR DE MANANCIAL SUBTERRÂNEO, BENEFICIANDO A LOCALIDADE DE MANGABEIRA (8KM DA SEDE). POPULAÇÃO BENEFICIADA: 130 HABITANTES</t>
  </si>
  <si>
    <t>PAVIMENTAÇÃO EM PARALELEPÍPEDOS NAS RUAS JOÃO GONZAGA LOPES E LUIZ GONZAGA, NA SEDE. EXTENSÃO: 2.450,0M²</t>
  </si>
  <si>
    <t>PAVIMENTAÇÃO EM PARALELEPÍPEDOS NA RUA DO BURIL E RUA DO ENTRONCAMENTO DO PINTO, NA SEDE.  EXTENSÃO: 4.433,32 M²</t>
  </si>
  <si>
    <t>PAVIMENTAÇÃO EM PARALELEPÍPEDOS COM DRENAGEM SUPERFICIAL NAS RUAS ENTRADA DO POVOADO GANGÚ E PEDRO VALADÃO (15KM DA SEDE). EXTENSÃO: 4.433,32 M²</t>
  </si>
  <si>
    <t>Implantação do Conecta Bahia na sede do município Crisópolis, com kit instalado no Distrito Buril e Umbaúba</t>
  </si>
  <si>
    <t>PAVIMENTAÇÃO CBUQ BR-420 - CRAVOLÂNDIA</t>
  </si>
  <si>
    <t>CONSTRUÇÃO DE UMA CRECHE NA SEDE</t>
  </si>
  <si>
    <t xml:space="preserve">CONSTRUÇÃO DA PRAÇA DOS ESTUDANTES NA SEDE </t>
  </si>
  <si>
    <t>PAVIMENTAÇÃO EM PARALELEPIPEDO E DRENAGEM NO ENTORNO DA ESCOLA MUNICIPAL MARIA LUZIA COSTA DOS SANTOS</t>
  </si>
  <si>
    <t>Aquisição de Mobiliários para a Escola D. Maria Luzia Costa Santos.</t>
  </si>
  <si>
    <t>RECONSTRUÇÃO DA PONTE NA RUA DA PALHA</t>
  </si>
  <si>
    <t>Publicar Edital de Licitação para Pavimentação em CBUQ, Trecho BR-420 – Cravolândia</t>
  </si>
  <si>
    <t>SESAB – AMPLIAR FROTA DE AMBULÂNCIA DO MUNICÍPIO</t>
  </si>
  <si>
    <t>SEC – REFORMAR E AMPLIAR ESCOLA PARA TEMPO INTEGRAL</t>
  </si>
  <si>
    <t>SEINFRA/SERIN – ALINHAR COM A PREFEITURA REFORMA DE ESTRADAS LOCAIS</t>
  </si>
  <si>
    <t>SEINFRA - DAR ORDEM DE SERVIÇO DAS ESTRADAS DE COCÃO E MUTUÍPE</t>
  </si>
  <si>
    <t>Instalação de Grama Sintética no Estádio Municipal, na Sede</t>
  </si>
  <si>
    <t>Reforma do Estádio Municipal de Cravolândia</t>
  </si>
  <si>
    <t>Implantação de rede coletora no Loteamento Carlos Argolo, SES de Cravolândia</t>
  </si>
  <si>
    <t>Extensão de rede do sistema integrado de abastecimento de água de Cravolândia / Santa Inês para atendimento às localidades de Região de Imbé e Natur de Assis e Itatiaia</t>
  </si>
  <si>
    <t>Execução de extensão de Rede coletora e Ramais prediais SES Cravolândia</t>
  </si>
  <si>
    <t>COTEGIPE</t>
  </si>
  <si>
    <t>CONSTRUÇÃO DE 02 PONTES NO TRECHO SOBRE O RIACHO DO VEREDA NA BA-449, DISTRITO DE JUPAGUÁ (KM 49 E KM 50). Vão 50 e 30m. Comunidade Aguapiranga.</t>
  </si>
  <si>
    <t>Construção de Ponte sobre Riacho em Vaquetal, Trecho: BA 465, Cotegipe -  Missão do Aricobé/Angical</t>
  </si>
  <si>
    <t>Autoriza a SEINFRA Deflagrar Processo Licitatório para Construção de Ponte sobre Riacho do Brejo Grande, trecho: Cotegipe – Zona Rural de Tábua</t>
  </si>
  <si>
    <t>PAVIMENTAÇÃO EM TSD EM VIAS ENTORNO DA UNIDADE INTEGRADA DA DELEGACIA TERRITORIAL E PELOTÃO DA POLÍCIA MILITAR DE COTEGIPE E DA RODOVIÁRIA, INVESTIMENTO DE R$ 615.5437,27</t>
  </si>
  <si>
    <t>AUTORIZADO CONVENIAR
Oficio nº 69/2025 - SERIN/GAB</t>
  </si>
  <si>
    <t>ACESSO A ÁGUA POTÁVEL E POUCA VAZÃO DE EXTENSÃO DE REDE NA SEDE E POVOADOS</t>
  </si>
  <si>
    <t>EQUIPE EMBASA IR AO MUNICÍPIO FAZER UM LEVANTAMENTO GERAL E APRESENTAR A SIHS PARA ANÁLISE E DELIBERAÇÕES POSTERIORES</t>
  </si>
  <si>
    <t>PERFURAÇÃO DE POÇOS ARTESIANOS NAS COMUNIDADES DE BANDEIRA</t>
  </si>
  <si>
    <t>MUNICÍPIO FAZER UM LEVANTAMENTO GERAL E APRESENTAR A SIHS/CERB QUE FARÁ A ANÁLISE DO PLEITO E DELIBERAÇÕES POSTERIORES</t>
  </si>
  <si>
    <t>Ampliação com Modernização do 	Colégio Estadual de Tempo Integral José Marcelo Silveira Mariani (antigo Colégio Estadual Jutahy Magalhães)</t>
  </si>
  <si>
    <t>Execução de Pavimentação em CBUQ sobre Paralelepipedos na Rua Barão Rio Branco, Travessa do Fórum, Praça Des. Osvaldo Sento Sé 01, Praça Des. Osvaldo Sento Sé 02, Praça Des. Osvaldo Sento Sé 03, Praça Des. Osvaldo Sento Sé 04, Rua Francisco Mariani, Praça</t>
  </si>
  <si>
    <t>Pavimentação em Piso Intertravado na Rua do Rio e Pavimentação Asfáltica na Rua 01, Rua 02 (Trechos 1 e 2), Rua 03 (Trechos 1 e 2), Rua 04, Rua 05, Rua 06, Rua 07, Rua 08, Rua 09, no Distrito de Taguá</t>
  </si>
  <si>
    <t>Construção de 02 pontes na BA.465 sobre o Riacho da Vereda na comunidade Alto do Araguaia, Trecho BA.449 - Cotegipe a Missão do Aricobé</t>
  </si>
  <si>
    <t>Recuperação de Ponte na BA.465, no KM 6,3, Trecho: Cotegipe – Angical (Distrito de Missão de Aricobé)</t>
  </si>
  <si>
    <t>Reforma do Estádio Municipal (Construção da 2ª etapa), Localizado ao lado direito da Ba 449 (Rodovia de acesso Cotegipe à BR 242)</t>
  </si>
  <si>
    <t>Implantação de  Sistema de Abastecimento de Água, na localidades de Mozondó, Alagoinhas e Jaguriti (11km da Sede)</t>
  </si>
  <si>
    <t>Implantação de Sistema de Abastecimento de Água, na localidades de Bandeira (11km da Sede)</t>
  </si>
  <si>
    <t>Implantação de Sistema de Abastecimento de Água, na localidades de Manezinho (22km da Sede)</t>
  </si>
  <si>
    <t>Implantação de Sistema de Abastecimento de Água, na localidades de Lagoa do Barro (20km da Sede)</t>
  </si>
  <si>
    <t>Implantação de Sistema de Abastecimento de Água, na localidades de Sobrado (40km da Sede)</t>
  </si>
  <si>
    <t>Implantação de Sistema de Abastecimento de Água, na localidades de Tabatinga (100 km da Sede)</t>
  </si>
  <si>
    <t>Implantação de Sistema de Abastecimento de Água, na localidades de Macambira (63km da Sede)</t>
  </si>
  <si>
    <t>Implantação de Sistema de Abastecimento de Água, na localidades de Araxá (46km da Sede)</t>
  </si>
  <si>
    <t>Implantação de Sistema de Abastecimento de Água, na localidades de Assentamento Estreito (47km da Sede)</t>
  </si>
  <si>
    <t>CORRENTINA</t>
  </si>
  <si>
    <t>Adotar Providências para Pavimentação no Loteamento Cachoeirinha, Distrito do Rosário, no município de Correntina</t>
  </si>
  <si>
    <t>Implantação de  Sistema de Abastecimento de Água na localidade de  Aeroporto.</t>
  </si>
  <si>
    <t>Autoriza a SIHS/CERB celebrar convênio com o município de Correntina para Construção de Sistema de Abastecimento de Água da Localidade de Boa Vista</t>
  </si>
  <si>
    <t>Implantação de Sistema Simplificado de Abastecimento de Água nas localidades de Grilo (Aparecida do Oeste), Buriti, Caiçara, Melado e Cabeceira do Arroz (31km da Sede)</t>
  </si>
  <si>
    <t>Adotar Providências para Reforma do Estádio Vadozão, na Sede</t>
  </si>
  <si>
    <t>Ponte sobre o Rio Pratudão, Município de Jaborandi</t>
  </si>
  <si>
    <t>Emitir Ordem de Serviço para Construção de Ponte sobre o Rio das Éguas, Trecho: Bairro de 7 Ilhas, Sede (Correntina)</t>
  </si>
  <si>
    <t>Autorizo Conclusão do Processo Licitatório e Emissão de Ordem de Serviço para Construção das Pontes sore o Rio Guará, na Comunidade Silvânia, e da comunidade mocambo (44m, cada)</t>
  </si>
  <si>
    <t>CONSTRUÇÃO DE NOVA UNIDADE ESCOLAR DE TEMPO INTEGRAL NA SEDE. SERVIÇOS: IMPLANTAÇÃO DE 36 SALAS, 04 LABORATÓRIOS, TEATRO (200 LUGARES), BIBLIOTECA, ADMINISTRAÇÃO, 02 SALAS MULTIFUNCIONAIS, QUADRA POLIESPORTIVA COBERTA, RESTAURANTE ESTUDANTIL (200 LUGARES).</t>
  </si>
  <si>
    <t>APÓS A CONCLUSÃO DA OBRA, A UNIDADE RECEBERÁ OS ESTUDANTES DO COLÉGIO ESTADUAL DE CORRENTINA E DO COLÉGIO ESTADUAL DUQUE DE CAXIAS E O ANTIGO PRÉDIO DO C. E. DUQUE DE CAXIAS SERÁ DISPONIBILIZADO AO MUNICÍPIO PARA TERMO DE CESSÃO DE USO.</t>
  </si>
  <si>
    <t>EMITIR ORDEM DE SERVIÇO PARA CONSTRUÇÃO DE PONTE SOBRE O RIO ARROJADO, TRECHO: COMUNIDADE DE PRAINHA, ACESSO À BR-349. EXTENSÃO: 46M</t>
  </si>
  <si>
    <t>EM FASE DE ASSINATURA DE CONTRATO.</t>
  </si>
  <si>
    <t>PAVIMENTAÇÃO EM BLOCO SEXTAVADO E DRENAGEM SUPERFICIAL NAS RUAS A, D, F, T DO SETOR SÃO JOSÉ E NA AV. BEIRA RIO MARGEM ESQUERDA E MARGEM DIREITA. EXTENSÃO: 12.458,62M²</t>
  </si>
  <si>
    <t>PAVIMENTAÇÃO ASFÁLTICA (CBUQ) DA ÁREA DE ACESSO À ESCOLA DE TEMPO INTEGRAL NO DISTRITO DE ROSÁRIO (200KM DA SEDE). EXTENSÃO: 2.145,94 M²</t>
  </si>
  <si>
    <t>CONSTRUÇÃO DA PRAÇA LOCALIZADA NO DISTRITO DE ROSÁRIO (200KM DE SEDE)</t>
  </si>
  <si>
    <t>CONVÊNIO SERÁ ENCERRADO E O MUNICÍPIO CONTINUARÁ A OBRA COM RECURSOS PRÓPRIOS.</t>
  </si>
  <si>
    <t>CONSTRUÇÃO DO SISTEMA SIMPLIFICADO DE ABASTECIMENTO DE ÁGUA NA LOCALIDADE DE PEDRA BRANCA (12KM DA SEDE)</t>
  </si>
  <si>
    <t>POPULAÇÃO BENEFICIADA: 191 HABITANTES</t>
  </si>
  <si>
    <t>IMPLANTAÇÃO DE SISTEMA SIMPLIFICADO DE ABASTECIMENTO DE ÁGUA NA LOCALIDADE DE BARREIRO (10KM DA SEDE).</t>
  </si>
  <si>
    <t>A OBRA FAZ PARTE DA IMPLANTAÇÃO DE 50 SISTEMAS DE ABASTECIMENTO DE ÁGUA EM DIVERSAS.</t>
  </si>
  <si>
    <t>ABASTECIMENTO DE ÁGUA NO POVOADO DE BREJO VERDE</t>
  </si>
  <si>
    <t>PREFEITO NÃO SABE INFORMAR O INVESTIMENTO ESTIMADO</t>
  </si>
  <si>
    <t>IMPLANTAÇÃO DE SISTEMA SIMPLIFICADO DE ABASTECIMENTO DE ÁGUA NA LOCALIDADE DE PRAIA (10KM DA SEDE).</t>
  </si>
  <si>
    <t>A OBRA FAZ PARTE DA IMPLANTAÇÃO DE 50 SISTEMAS DE ABASTECIMENTO DE ÁGUA EM DIVERSAS LOCALIDADE.</t>
  </si>
  <si>
    <t>IMPLANTAÇÃO DE SISTEMA SIMPLIFICADO DE ABASTECIMENTO DE ÁGUA NA LOCALIDADE DE ASSENTAMENTO FAZENDA PORTO BONITO - AGROVILA 1 (44KM DA SEDE)</t>
  </si>
  <si>
    <t>A OBRA FAZ PARTE DA IMPLANTAÇÃO DE 50 SISTEMAS DE ABASTECIMENTO DE ÁGUA EM DIVERSAS LOCALIDADES</t>
  </si>
  <si>
    <t>IMPLANTAÇÃO DE SISTEMA SIMPLIFICADO DE ABASTECIMENTO DE ÁGUA NA LOCALIDADE DE ASSENTAMENTO FAZENDA PORTO BONITO - AGROVILA 2 (44KM DA SEDE)</t>
  </si>
  <si>
    <t>Ampliação da Unidade de Beneficiamento de Cana de Açúcar para implantação de um Moinho – 2ª Etapa - Comunidade de Aparecida do Oeste – Grilo (18km da Sede)</t>
  </si>
  <si>
    <t>Construção da Nova Sede do Colégio Estadual de Tempo Integral de Correntina</t>
  </si>
  <si>
    <t>Construção de 	Nova Unidade Escolar de Tempo Integral - Distrito de Vila do Rosário - 1º Etapa</t>
  </si>
  <si>
    <t>Construção de 	Nova Unidade Escolar de Tempo Integral - Distrito de Vila do Rosário - 2ª Etapa</t>
  </si>
  <si>
    <t>Construção de Prédio para sediar Escola Municipal Maria Conceição Neves Ramos, na Sede</t>
  </si>
  <si>
    <t>Pavimentação asfáltica em CBUQ da área no acesso a Nova Unidade Escolar de Tempo Integral do Distrito de Rosário</t>
  </si>
  <si>
    <t>Pavimentação em TSD, Trecho: Entroncamento da BR-349 – Povoado de Praia - Correntina</t>
  </si>
  <si>
    <t>Pavimentação em TSD e Microrrevestimento da Estrada da Linha Branca</t>
  </si>
  <si>
    <t>PAVIMENTAÇÃO EM TSD E MICRORREVESTIMENTO DA ESTRADA LINHA PARAÍSO, NO MUNICÍPIO DE SÃO DESIDÉRIO</t>
  </si>
  <si>
    <t>PM</t>
  </si>
  <si>
    <t>NOVO DESTACAMENTO DE POLÍCIA MILITAR DO DISTRITO DO ROSÁRIO</t>
  </si>
  <si>
    <t>NOVO COLÉGIO ESTADUAL DO CAMPO DE TEMPO INTEGRAL CENILDA SELMA SCHERRER STIMER - DISTRITO DE ROSÁRIO (200KM DA SEDE)</t>
  </si>
  <si>
    <t>PAVIMENTAÇÃO ASFÁLTICA EM CBUQ NA RODOVIA BA.592 (ESTRADA DA LINHA DE PRODUÇÃO), TRECHOS: ENTRONCAMENTO BR.349/ENTRADA FAZENDA NOVO MÉXICO E KM 0 AO KM 12,00; E KM 37,09 AO KM 50,09 - FAZENDA NOVO MÉXICO</t>
  </si>
  <si>
    <t>CONSTRUÇÃO DE PONTE SOBRE O RIO GUARÁ, TRECHO: DISTRITO DE SILVANIA - ACESSO À RODOVIA BR.583</t>
  </si>
  <si>
    <t xml:space="preserve">REFORMA E AMPLIAÇÃO DE MERCADO MUNICIPAL, NA SEDE </t>
  </si>
  <si>
    <t>PAVIMENTAÇÃO ASFÁLTICA EM MAIS DE 100 RUAS</t>
  </si>
  <si>
    <t>Publicação do Edital de Licitação para Pavimentação em TSD da Rodovia BA-084, trecho: Povoado Gasparino – Coronel João Sá (13,48 km)</t>
  </si>
  <si>
    <t>Passagens Molhadas nas Localidades de Lagoa do Velho, Veneza 2, Jitaí e Gasparino</t>
  </si>
  <si>
    <t>Construção de 01 Unidade Básica de Saúde – UBS no Bairro Sanharol, na Sede</t>
  </si>
  <si>
    <t>AMPLIAÇÃO DE SISTEMA SIMPLIFICADO DE ABASTECIMENTO DE ÁGUA, A PARTIR DE SISTEMA EXISTENTE DA EMBASA, NA LOCALIDADE LAGOA DA BARRA (CALDEIRÃO DE CIMA) (30KM DA SEDE)</t>
  </si>
  <si>
    <t>Deflagrar Processo Licitatório para Implantação de Unidade de Beneficiamento de Mel no Povoado de Tiririca</t>
  </si>
  <si>
    <t>Celebrar Convênio com o Município de Coronel João Sá para Pavimentação em CBUQ em vias do Município</t>
  </si>
  <si>
    <t>Autorizo Adotar Providências com vistas à Atualização do Projeto para Pavimentação Em TSD da Rodovia BA-084, Trecho:  Coronel João Sá - Sítio do Quinto</t>
  </si>
  <si>
    <t>AMPLIAÇÃO COM MODERNIZAÇÃO DO COLÉGIO ESTADUAL DE TEMPO INTEGRAL SANTO ANTÔNIO.</t>
  </si>
  <si>
    <t>CONSTRUÇÃO DE 95 UNIDADES HABITACIONAIS NO LOTEAMENTO SANTO ANTÔNIO, NA SEDE</t>
  </si>
  <si>
    <t>INFORMA QUE A DOCUMENTAÇÃO COMPLEMENTAR APRESENTADA PARA SOLICITAÇÃO DE ALTERAÇÃO DE META FÍSICA ESTÁ COM PENDÊNCIA, MUNICÍPIO NOTIFICADO EM 14/03/24.</t>
  </si>
  <si>
    <t>MANUTENÇÃO CORRETIVA DA BARRAGEM GASPARINO (14 KM DA SEDE)</t>
  </si>
  <si>
    <t>TRATAR ISSO COM AS SECRETARIAS - OBRA FOI INICIADA SEM PREFEITO SABER</t>
  </si>
  <si>
    <t>PAVIMENTAÇÃO EM PARALELEPÍPEDO DE VIAS NO LOTEAMENTO SANTO ANTÔNIO. RUAS CONTEMPLADAS: RUA PROJETADA 1, RUA PROJETADA 2, RUA PROJETADA 3, RUA PROJETADA 4, RUA PROJETADA 4, RUA PROJETADA 5, RUA PROJETADA 6, RUA PROJETADA 7, RUA PROJETADA 8 E RUA PROJETADA</t>
  </si>
  <si>
    <t>FINALIZANDO OBRA</t>
  </si>
  <si>
    <t>REQUALIFICAÇÃO DA PRAÇA DO ANTIGO MERCADO, NA SEDE. ÁREA CONSTRUÍDA: 3.443,63M²</t>
  </si>
  <si>
    <t>PAVIMENTAÇÃO EM PARALELEPÍPEDO DE VIAS NO LOTEAMENTO SENHAROL. RUAS CONTEMPLADAS: RUA PROJETADA 1, RUA PROJETADA 2, RUA PROJETADA 3, RUA PROJETADA 4, RUA PROJETADA 5, RUA PROJETADA 6 E RUA PROJETADA 7. EXTENSÃO: 5.495,99M²</t>
  </si>
  <si>
    <t>PRONTO.</t>
  </si>
  <si>
    <t>CONSTRUÇÃO DE 05 BARREIROS NAS COMUNIDADES DE TANQUE NOVO, POÇO DÁGUA, ARAÇÁS, LAGOA DOS CURRAIS E RIO DOS PEIXES. ARAÇÁ, RIO DO PEIXE E LAGOA DOS CURRAIS: 70% DE EXECUÇÃO. ALAGOAS II: NÃO INICIADO</t>
  </si>
  <si>
    <t>OBRA PARALISADA E ABANDONADA PELA EMPRESA EM 2020. A PREFEITURA ESTÁ PROVIDENCIANDO UMA NOVA LICITAÇÃO E EM TEMPO, OUTRO LOCAL PARA NOVA LOCAÇÃO E SUBSTITUIR O PROJETO DE TANQUE NOVO II.</t>
  </si>
  <si>
    <t>Construção de 05 Barreiros nas Comunidades de Tanque Novo, Poço D'água, Araçás, Lagoa dos Currais e Rio dos Peixes</t>
  </si>
  <si>
    <t>10 Títulos de Terra do Projeto Bahia Mais Forte Terra Legal</t>
  </si>
  <si>
    <t>Construção de Escola com 05 (cinco) salas Padrão FNDE, no Povoado Gasparino</t>
  </si>
  <si>
    <t>Construção de uma Quadra Coberta com Vestiário, Padrão FNDE, na Escola Municipal Pitomba, localizada no Povoado de Pitomba</t>
  </si>
  <si>
    <t>Construção de Simplificados de Abastecimento de Água nas localidades de Samambaia e Volta Redonda (18km da Sede)</t>
  </si>
  <si>
    <t>CORIBE</t>
  </si>
  <si>
    <t>Ampliação com Modernização no Colégio Estadual São João dos Gerais</t>
  </si>
  <si>
    <t>Pavimentação da rodovia BA 601. Entroncamento BA 135 (Coribe) - Descoberto</t>
  </si>
  <si>
    <t>Construção de ponte sobre o Riacho da Onça na BA-601</t>
  </si>
  <si>
    <t>Sistema de Abastecimento de Água na Localidade Molho de Baixo ( 24 km da Sede)</t>
  </si>
  <si>
    <t>Sistema Simplificado de Abastecimento de Água da localidade de Posse  (15 km da Sede)</t>
  </si>
  <si>
    <t>Implantação de  Sistema de Abastecimento de Água na localidade de  Deus Me Livre (Car)</t>
  </si>
  <si>
    <t>CORDEIROS</t>
  </si>
  <si>
    <t>Pavimentação em Paralelepípedo e Drenagem Superficial na Avenida João José da Costa Filho, na Sede</t>
  </si>
  <si>
    <t>Autorizo a SETRE/SUDESB Celebrar Convênio com o Município de Cordeiros com vistas à Instalação do Novo Gramado do Estádio Municipal Antônio Salomão Filho</t>
  </si>
  <si>
    <t>Autoriza a SDR/CAR Celebrar Convênio com o município de Cordeiros para Construção de Passagem Molhada na Comunidade de Água Branca (18km da Sede)</t>
  </si>
  <si>
    <t>Autoriza a SEC Celebrar Convênio com o município de Cordeiros para Ampliação de 02 salas de aula e 01 sala multiuso na Escola Municipal Reinaldo Andrade Coutinho na Comunidade de Araçás 08 (15km da Sede)</t>
  </si>
  <si>
    <t>Autoriza a SEINFRA Elaborar Projeto para Pavimentação Asfáltica na Rodovia BA.148, Trecho: Cordeiros – Divisa Bahia/Minas Gerais</t>
  </si>
  <si>
    <t>CORACAO DE MARIA</t>
  </si>
  <si>
    <t xml:space="preserve"> Cons. de Mercado Municipal com boxes no Distrito do RETIRO</t>
  </si>
  <si>
    <t>Assina Ordem de Serviço para Pavimentação em CBUQ, Trecho: Entroncamento BA-084 (Coração de Maria) –</t>
  </si>
  <si>
    <t>CONSTRUÇÃO DO SISTEMA DE ABASTECIMENTO DE ÁGUA NO DISTRITO DE RETIRO</t>
  </si>
  <si>
    <t>PREFEITO INFORMA QUE A LICITAÇÃO Nº118/2022 DEU FRACASSADA E AINDA NÃO FOI REMARCADA. SINALIZA EM TORNO DE 4.500 FAMÍLIAS A SEREM BENEFICIADAS.PREFEITO INFORMA QUE A LICITAÇÃO Nº118/2022 DEU FRACASSADA E AINDA NÃO FOI REMARCADA. SINALIZA EM TORNO DE 4.500</t>
  </si>
  <si>
    <t>AMPLIAÇÃO DO SISTEMA INTEGRADO DE ABASTECIMENTO DE ÁGUA DE AMÉLIA RODRIGUES (2ª ETAPA), MELHORANDO O ATENDIMENTO AOS MUNICÍPIOS DE CONCEIÇÃO DO JACUÍPE E CORAÇÃO DE MARIA. POPULAÇÃO BENEFICIADA: 68.468 HABITANTES. DETALHAMENTO: A READEQUAÇÃO E INCLUSÃO DE</t>
  </si>
  <si>
    <t>REQUALIFICAÇÃO URBANÍSTICA DO ACESSO À CIDADE ENVOLVENDO PAVIMENTAÇÃO DE VIAS E PRAÇAS.EXTENSÃO: ÁREA TOTAL PAVIMENTAÇÃO ASFÁLTICA: 9.794,40M² ÁREA TOTAL PAVIMENTAÇÃO PISO INTERTRAVADO: 8.724,04M²DETALHAMENTO: ASSENTAMENTO DE PISO INTERTRAVADO EM CANTEIRO</t>
  </si>
  <si>
    <t>REQUALIFICAÇÃO URBANÍSTICA DO ACESSO À CIDADE ENVOLVENDO PAVIMENTAÇÃO DE VIAS E PRAÇAS</t>
  </si>
  <si>
    <t>CONSTRUÇÃO DE NOVA UNIDADE ESCOLAR COM 12 SALAS NO DISTRITO DE RETIRO (20KM DA SEDE). SERVIÇOS: 12 SALAS DE AULA, BIBLIOTECA, AUDITÓRIO, LABORATÓRIO, SALA DE GRÊMIO ESTUDANTIL, REFEITÓRIO, QUADRA .</t>
  </si>
  <si>
    <t>AMPLIAÇÃO COM MODERNIZAÇÃO DO COLÉGIO ESTADUAL DOM PEDRO II. SERVIÇOS: CONSTRUÇÃO DE 05 DE SALAS, QUADRA POLIESPORTIVA COBERTA, VESTIÁRIOS E SUBESTAÇÃO.</t>
  </si>
  <si>
    <t>▪1º CT 082/13 (PAGO): R$ 216.152,48, SENDO ✓ GOVERNO ESTADUAL: R$ 146.356,97 | FNDE: R$ 69.795,51.▪ 2º CT 080/22: R$ 4.058.102,75▪ EQUIPAMENTOS E MOBILIÁRIOS: R$ 116.377,95</t>
  </si>
  <si>
    <t>CONSTRUÇÃO DE QUADRA POLIESPORTIVA NO COLÉGIO DOM PEDRO II NA SEDE.</t>
  </si>
  <si>
    <t>PREFEITO INFORMA QUE ESTÁ PRONTA PARA INAUGURAR (VER DATA). E SOLICITA PRESENÇA DO GOVERNADOR.</t>
  </si>
  <si>
    <t>EXTENSÃO DE REDE DE ABASTECIMENTO DE ÁGUA NAS COMUNIDADES ZABELÊ, NINHO DA GATA, COMISSÁRIO, FERRUBIA E CAMBOATÁ</t>
  </si>
  <si>
    <t>GILDEONE (EMBASA) VIABILIZAR TUBULAÇÃO E DEMAIS MATERIAIS NECESSÁRIOS. PREFEITO IRÁ DISPONIBILIZAR MÁQUINAS.</t>
  </si>
  <si>
    <t>CONTENDAS DO SINCORA</t>
  </si>
  <si>
    <t>Pavimentação em CBUQ e Micro, trecho: Contendas do Sincorá - Maracás (BA.026)</t>
  </si>
  <si>
    <t>Construção de Unidade Básica de Saúde no Loteamento Vila Sertaneja na Sede</t>
  </si>
  <si>
    <t>MODERNIZAÇÃO E AMPLIAÇÃO DO MERCADO MUNICIPAL NA SEDE</t>
  </si>
  <si>
    <t>Autorizo adotar as necessárias providências para Recapeamento Asfáltico em CBUQ da Passagem Urbana de Contendas do Sincorá</t>
  </si>
  <si>
    <t>CONSTRUÇÃO DE SISTEMA SIMPLIFICADO DE ABASTECIMENTO DE ÁGUA DAS LOCALIDADES DE SANTA ROSA, CANDEIAS, SÃO GONÇALO E BARREIRO</t>
  </si>
  <si>
    <t>SISTEMA SIMPLIFICADO DE ABASTECIMENTO DE ÁGUA NA LOCALIDADE DE PALMEIRAS (36 KM DA SEDE)</t>
  </si>
  <si>
    <t>CONSTRUÇÃO DE PONTE DE CONCRETO SOBRE O RIO DA MALHADA NO ACESSO AS COMUNIDADES DO VALE DO RIO SINCORÁ (14KM DA SEDE)</t>
  </si>
  <si>
    <t>PRAÇA NOS POVOADOS DE CASA DE PEDRAS (38KM DA SEDE) E SÃO GONÇALO (18 KM DA SEDE)</t>
  </si>
  <si>
    <t>Construção de 11 Casas Populares na Sede e na Localidade do Vazante (46km da sede)</t>
  </si>
  <si>
    <t>Construção de Creche Padrão FNDE 6 salas na Sede</t>
  </si>
  <si>
    <t>Autorizo adotar as necessárias providências para Construção de 02 Quadras Poliesportivas</t>
  </si>
  <si>
    <t>construção de uma creche, tipo 02, na sede</t>
  </si>
  <si>
    <t xml:space="preserve">	Construção da Nova Sede do Colégio Estadual de Tempo Integral de Contendas do Sincorá</t>
  </si>
  <si>
    <t xml:space="preserve">	Construção de Unidade Satélite, no Povoado da Comunidade Quilombola do São Gonçalo (18km da Sede)</t>
  </si>
  <si>
    <t>Implantação Sistema Simplificado de Abastecimento de Água na localidade Barreiro</t>
  </si>
  <si>
    <t>Implantação Sistema Simplificado de Abastecimento de Água na localidade São Gonçalo</t>
  </si>
  <si>
    <t>Implantação Sistema Simplificado de Abastecimento de Água na localidade de Candeias</t>
  </si>
  <si>
    <t>Pavimentação de ruas na Sede do município</t>
  </si>
  <si>
    <t>Complementação da pavimentação do entorno da Escola de Tempo Integral</t>
  </si>
  <si>
    <t>IMPLANTAÇÃO DE SAA (REDE DE DISTRIBUIÇÃO E LIGAÇÕES) PARA OS POVOADOS DE MANGARITO, MANDACARU E BOA VISTA</t>
  </si>
  <si>
    <t>SOLICITAÇÃO DE RECURSOS PARA A CONSTRUÇÃO DO PARQUE AMBIENTAL DO RIO GAVIÃO - Etapa 1</t>
  </si>
  <si>
    <t>REFORMA DA PRAÇA NOSSA SENHORA APARECIDA NO MUNICÍPIO DE CONDEÚBA- BAHIA. COM UMA METRAGEM DE 4.830 M²</t>
  </si>
  <si>
    <t>Deflagrar Processo Licitatório para Implantação da Barragem de Morrinhos no âmbito do Novo PAC</t>
  </si>
  <si>
    <t>Deflagrar Processo Licitatório para Pavimentação em TSD das Rodovias BA.617 / BA.148, Trecho: Entroncamento BA.263 (Condeúba) – BA.026 (Caculé)</t>
  </si>
  <si>
    <t>Adotar as providências para Construção do Parque Ambiental do Rio Gavião (Areninha e Lagoa)</t>
  </si>
  <si>
    <t>Adotar as providências para Recuperação Ambiental e de Infraestrutura Estrutura Urbana “Voçoroca da Rua São Matheus – Buracão da DNOCS”</t>
  </si>
  <si>
    <t>Autoriza a SESAB celebrar Convênio com o município de Condeúba para Construção de UBS no Distrito de Mucambo</t>
  </si>
  <si>
    <t>PAVIMENTAÇÃO ASFÁLTICA DE RUAS A, B, C, D, E, CEARÁ, G, LOCALIZADAS NO CENTRO DA CIDADE (ENTORNO DA PRAÇA JOSUÉ DAS NEVES)</t>
  </si>
  <si>
    <t>Quadra Coberta com vestiário no Colégio Municipal Alcides Cordeiro.</t>
  </si>
  <si>
    <t>Autoriza a SEC celebrar Convênio com o município de Condeúba para Construção de Quadra Poliesportiva com cobertura e arquibancada, na Escola Municipal João Pereira de Sousa, na localidade Fazenda Lagoa da Gameleira</t>
  </si>
  <si>
    <t>REFORMA E REQUALIFICAÇÃO DA AGROINDÚSTRIA DE PROCESSAMENTO DE MANDIOCA E IMPLEMENTOS AGRÍCOLAS - ASSOCIAÇÃO MORRINHOS DO QUILOMBO</t>
  </si>
  <si>
    <t>Elaboração de Projeto para Pavimentação na BA.148/BA.617, trecho Entronc. BA.263 (Condeúba) - Entronc. BA.026 (Caculé)</t>
  </si>
  <si>
    <t>TERMO DE COMPROMISSO VISANDO A EXECUÇÃO DA OBRA E IMPLANTAÇÃO DA BARRAGEM DE MORRINHOS</t>
  </si>
  <si>
    <t>PAVIMENTAÇÃO EM TSD NO TRECHO: ENTRONCAMENTO BA.148(B)/ BA.623 (CONDEÚBA) – ENTRONCAMENTO BA.156 (A) (JACARACI)</t>
  </si>
  <si>
    <t>DETALHAMENTO: SUBTRECHO 01: JACARACI – DISTRITO DE IRUNDIARA, EXTENSÃO: 18 KM</t>
  </si>
  <si>
    <t>MODERNIZAÇÃO DO COLÉGIO ESTADUAL DE CONDEÚBA.SERVIÇOS: IMPLANTAÇÃO DE RESTAURANTE ESTUDANTIL (48 LUGARES), TEATRO (200 LUGARES), GUARITA E INCORPORAÇÃO DO GINÁSIO COBERTO COM VESTIÁRIO EXISTENTE.</t>
  </si>
  <si>
    <t>O RESTAURANTE ESTUDANTIL ENCONTRA-SE EM USO PELO ESTUDANTES DESDE MAIO/23 E O TEATRO DESDE NOVEMBRO/23.</t>
  </si>
  <si>
    <t>EXECUÇÃO DE PAVIMENTAÇÃO ASFÁLTICA NO DISTRITO DE MANDAÇAIA (18 KM DA SEDE).EXECUÇÃO: 14.639,76M² .DETALHAMENTO: RUA A, RUA B, RUA C, RUA D, RUA E COM EXECUÇÃO DE CALÇADAS E INSTALAÇÃO DE PLACAS DE SINALIZAÇÃO.</t>
  </si>
  <si>
    <t>SOLICITADA ALTERAÇÃO DE META FÍSICA PARA ATENDER OUTRAS VIAS DO DISTRITO, DEVIDO AO VALOR RESIDUAL DO CONVÊNIO.</t>
  </si>
  <si>
    <t>CONSTRUÇÃO DA PRAÇA DA IGREJA NO DISTRITO DE ALEGRE (43KM DA SEDE)</t>
  </si>
  <si>
    <t>QUASE PRONTA, SÓ FALTA ACABAMENTO!</t>
  </si>
  <si>
    <t>CONSTRUÇÃO DE PRAÇA NO DISTRITO DA FEIRINHA (20KM DA SEDE)</t>
  </si>
  <si>
    <t>MARCAR 2ª AGENDA, QUASE PRONTA.</t>
  </si>
  <si>
    <t xml:space="preserve">CERB </t>
  </si>
  <si>
    <t>IMPLANTAÇÃO DE SISTEMA SIMPLIFICADO DE ABASTECIMENTO DE ÁGUA - SSAA NA LOCALIDADE DE IMBÉ</t>
  </si>
  <si>
    <t>CONDE</t>
  </si>
  <si>
    <t>PAVIMENTAÇÃO EM TSD NA RODOVIA BA-233, TRECHO: ENTRONCAMENTO DA BA-099 (CONDE) – ENTRONCAMENTO DA BR-101 (ESPLANADA)</t>
  </si>
  <si>
    <t>AMPLIAÇÃO COM MODERNIZAÇÃO DO CENTRO INTEGRADO DE EDUCAÇÃO DO CONDE-BA.</t>
  </si>
  <si>
    <t>INFORMAÇÃO COMPLEMENTAR: REFORMA/REQUALIFICAÇÃO DO PRÉDIO EXISTENTE E GUARITA ▪ INVESTIMENTO ESTIMADO: R$ 7.830.000,00 ▪ SITUAÇÃO: EM ELABORAÇÃO DE PROJETOS PELA SEC. VISITA TÉCNICA SERÁ REALIZADA PARA EXECUÇÃO PARA LEVANTAMENTO DOS SERVIÇOS, PROJETOS, EL</t>
  </si>
  <si>
    <t>CONSTRUÇÃO DA PONTE SOBRE O RIO ITARIRI NA LIGAÇÃO DA BA.099 A BA.233, TRECHO: LINHA VERDE – BARRA DO ITARIRI.</t>
  </si>
  <si>
    <t>REFORMA CIVIL E ELÉTRICA DO COLÉGIO ESTADUAL CELSO MENDES DE LIMA - TEMPO INTEGRAL.</t>
  </si>
  <si>
    <t>CONSTRUÇÃO DE SISTEMA SIMPLIFICADO DE ABASTECIMENTO DE ÁGUA NA LOCALIDADE DE CAMPO LIMPO (3,7 KM DA SEDE)</t>
  </si>
  <si>
    <t>Pavimentação em CBUQ na Rodovia Ba.233, Trecho: Travessia Urbana na Rodovia BA.233 e Ligação à Ponte no âmbito do Programa do Bahia em Movimento</t>
  </si>
  <si>
    <t>Pavimentação em TSD na Rodovia BA.233, Trecho: Jandaíra -  Entroncamento da BA.099 - Abadia</t>
  </si>
  <si>
    <t>Implantação do Sinal de Telefonia de Celular da Operadora Claro na Localidade de Altamira - Programa Fala Bahia Complemento da 1ª Fase</t>
  </si>
  <si>
    <t>IMPLANTAÇÃO DO PROGRAMA CONECTA BAHIA NA PRAÇA EDUARDO CAVALCANTI LINS (DISTRITO DE ALTAMIRA) E LARGO DO ASSENTAMENTO NOVA ESPERANÇA (19,6 KM DA SEDE)s</t>
  </si>
  <si>
    <t xml:space="preserve">TERMO DE COOPERAÇÃO TÉCNICA </t>
  </si>
  <si>
    <t>CONCEICAO DO JACUIPE</t>
  </si>
  <si>
    <t>NOVA SEDE DO COLÉGIO ESTADUAL DE TEMPO INTEGRAL DE CONCEIÇÃO DO JACUÍPE</t>
  </si>
  <si>
    <t>Alinhamento com o município para Creche</t>
  </si>
  <si>
    <t>PAVIMENTAÇÃO EM CBUQDE VIA MARGINAL DA BR.324 PARA ACESSO ÀS FÁBRICAS SÃO BRAZ (KM 535) E  FERTIMAX (KM 534,3)</t>
  </si>
  <si>
    <t xml:space="preserve">EM ANDAMENTO,
CONCLUSÃO 
30/08/26
</t>
  </si>
  <si>
    <t>DE ÁGUA DE AMÉLIA RODRIGUES (2ª ETAPA),
MELHORANDO O ATENDIMENTO AOS MUNICÍPIOS DE
CONCEIÇÃO DO JACUÍPE E CORAÇÃO DE MARIA</t>
  </si>
  <si>
    <t>CONCLUÍDO EM 
30/09/23</t>
  </si>
  <si>
    <t>Reabilitação do Pavimento em CBUQ na Rodovia BA.084, Trecho: Entroncamento da BR.324 (Posto São Luiz) – Entroncamento da BR.101</t>
  </si>
  <si>
    <t xml:space="preserve">Conceição do Jacuípe - Coração de Maria - Irará . Resumo do Contrato publicado no DOE de 06/04/22; 
Ordem de Serviço assinada pelo então Governador Rui Costa 28/04/22 em Conceição do Jacuípe. </t>
  </si>
  <si>
    <t>total</t>
  </si>
  <si>
    <t xml:space="preserve">Extensão de Rede de Abastecimento de Água para Comunidade de Gameleira (8km da Sede) </t>
  </si>
  <si>
    <t xml:space="preserve">Concluída em 30/11/24.  </t>
  </si>
  <si>
    <t>CONCEICAO DO COITE</t>
  </si>
  <si>
    <t>Pavimentação em CBUQ, TSD e Microrrevestimento da Rodovia BA-120, Trechos:1. Conceição do Coité – Riachão do Jacuípe (ext. 30,44 km)2. Acesso aos Povoado de Almas (ext. 2,00km)3. Acesso ao Distrito de Chapada (ext. 1,40 km)4. Passagem Urbana da Rodov</t>
  </si>
  <si>
    <t>Pavimentação em TSD na Rodovia BA.411, Trecho: Conceição do Coité – Distrito de Juazeirinho (Conceição do Coité)</t>
  </si>
  <si>
    <t>Implantação do Sistema de Esgotamento Sanitário – SES de Conceição do Coité</t>
  </si>
  <si>
    <t>Construção de Unidade Integra da Delegacia Territorial da Polícia Civil - DT e Pelotão da Polícia Militar de Conceição do Coité</t>
  </si>
  <si>
    <t>Sistema de Abastecimento de Água nas localidades de Maracujá, Matinha e Domingos (16km da Sede)</t>
  </si>
  <si>
    <t>Sistema de Abastecimento de Água nas Comunidades Rurais de Matheus e Alagadiço (09km da Sede)</t>
  </si>
  <si>
    <t>Sistema de Abastecimento de Água nas Comunidades Rurais de Lagoa Ferrada I e II (14km da Sede)</t>
  </si>
  <si>
    <t>Sistema de Abastecimento de Água na Comunidade Rural de Lagoa das Porteiras (08km da Sede)</t>
  </si>
  <si>
    <t>Sistema de Abastecimento de Água nas comunidade rural de lagoa cavada (14km da sede)</t>
  </si>
  <si>
    <t>Sistema de abastecimento de água na comunidade rural de baixa nova (10km da sede)</t>
  </si>
  <si>
    <t>Sistema de Abastecimento de Água para as Comunidade Rural de Lagoa Grande de bandiaçú (10km da sede)</t>
  </si>
  <si>
    <t>Sistem de Abastecimento de Água nas Comunidades Rurais de Lagoa do Meio e Olhos D’água (13km Da Sede)</t>
  </si>
  <si>
    <t>Adotar Providências para Construção do Centro Especializado de Reabilitação – CER IV, no município de Conceição do Coité</t>
  </si>
  <si>
    <t>Celebrar Convênio com CONSISAL Para Recuperação de Aguada Pública No Povoado De Bandiaçu (10km Da Sede)</t>
  </si>
  <si>
    <t>300 Caixas D Água de 1.000 Litros para a Associação de Jovens de Bandiaçu</t>
  </si>
  <si>
    <t>MODERNIZAÇÃO DO COLÉGIO ESTADUAL POLIVALENTE 
DE CONCEIÇÃO DO COITÉ</t>
  </si>
  <si>
    <t>REFORMA CIVIL E ELÉTRICA DO COLÉGIO ESTADUAL DO 
CAMPO DE BANDIAÇU - POVOADO DE BANDIAÇU 
(12KM DA SEDE)</t>
  </si>
  <si>
    <t>REFORMA E ADEQUAÇÃO DO ABATEDOURO DE AVES NA COMUNIDADE DE SAMBAÍBA</t>
  </si>
  <si>
    <t>CONCEICAO DO ALMEIDA</t>
  </si>
  <si>
    <t>PROJETO DE DUPLICAÇÃO DA ADUTORA DE CRUZ DAS ALMAS (CAJÁ) ATÉ SAPEAÇU/CONCEIÇÃO DO ALMEIDA</t>
  </si>
  <si>
    <t>CONCEICAO DA FEIRA</t>
  </si>
  <si>
    <t>Autoriza a SEINFRA/SIT emitir Ordem de Serviço para Pavimentação em CBUQ, acesso aos Distritos de Cruzeiro e Jaqueira - Entroncamento BA 502 - Conceição da Feira</t>
  </si>
  <si>
    <t>COCOS</t>
  </si>
  <si>
    <t>Pavimentação em TSD do Trecho: ENTRONCAMENTO DA BR-135 AO KM 17,00 (POVOADO DE RIACHO DO MEIO) E DO KM 45,10 AO KM 46,60 (SERRA DA CAPIVARA)</t>
  </si>
  <si>
    <t>PAVIMENTAÇÃO DE 13 RUAS NO BAIRRO VILA VITÓRIA E PARQUE DE EXPOSIÇÕES</t>
  </si>
  <si>
    <t>Construção de Sistema Simplificado de Abastecimento de Água na localidade de Jacaré (26 km da Sede)</t>
  </si>
  <si>
    <t>Implantação de  Sistema de Abastecimento de Água na localidade de Riachão (17km da sede)</t>
  </si>
  <si>
    <t>Implantação de  Sistema de Abastecimento de Água na localidade de Várzea Grande (17km da sede)</t>
  </si>
  <si>
    <t>Sistema Convencional de Abastecimento de Água da Sede</t>
  </si>
  <si>
    <t>PAVIMENTAÇÃO EM PISO DE CONCRETO INTERTRAVADO NO COMUNIDADE DO CAJUEIRO (170KM DA SEDE)</t>
  </si>
  <si>
    <t>SIMPLIFICADO DE ABASTECIMENTO DE ÁGUA NAS LOCALIDADES DE BURITI (30 KM DA SEDE)</t>
  </si>
  <si>
    <t>SISTEMA SIMPLIFICADO DE ABASTECIMENTO DE ÁGUA NA LOCALIDADE DE CAPIVARA (50KM DA SEDE)</t>
  </si>
  <si>
    <t>Elaborar Projeto da 2ª Etapa da Ampliação e Melhoramento do Sistema de Abastecimento de Abastecimento de água do município de Cocos</t>
  </si>
  <si>
    <t>Adotar Providências com vistas a lançar Processo Licitatório para Construção do Novo Terminal de Passageiros e Instalação do Sistema de Balizamento Noturno do Aeródromo de Cocos</t>
  </si>
  <si>
    <t>Emitir Ordem de Serviço para Perfuração de Poços na Comuidade de Porcos</t>
  </si>
  <si>
    <t>Pavimentação da rodovia BA-594 (Trechos: Entr. BR-135 - Km 17 Povoado Riacho do Meio / Km 45,10 - Km 46,60 Serra da Capivara)</t>
  </si>
  <si>
    <t>Construção de Nova Unidade Escolar Municipal com 06 Salas na Comunidade Quilombola do Cajueiro (170km da Sede)</t>
  </si>
  <si>
    <t>Implantação do Conecta Bahia na Praça</t>
  </si>
  <si>
    <t>COARACI</t>
  </si>
  <si>
    <t>PAVIMENTAÇÃO ASFÁLTICO EM DIVERSAS RUAS DO MUNICÍPIO META: 38.564,70M²</t>
  </si>
  <si>
    <t>Adotar Providências com vistas à Drenagem na Rua São Felipe (Bairro Joia do Almada), Rua J.J. Seabra (Centro) e nos Bairros Berimbau, Maria Gabriele e Bela Vista, na Sede</t>
  </si>
  <si>
    <t>Celebrar Convênio com o Município de Coaraci para Reforma do Mercado Municipal (Feira Livre), na Sede</t>
  </si>
  <si>
    <t>Celebrar Convênio com município  de Coarari para Construção da Unidade de Beneficiamento de Mel, situado na Sede</t>
  </si>
  <si>
    <t>Adotar Providências com vistas à Pavimentação Asfáltica da Rua Elias Leal de Acesso ao Hospital Municipal</t>
  </si>
  <si>
    <t>Elaborar Projeto com vista à Implantação e Pavimentação em CBUQ na Rodovia BA.972, Trecho: Coaraci – Distrito de Itamotinga</t>
  </si>
  <si>
    <t>PAVIMENTAÇÃO ASFÁLTICA DAS RUAS NOS BAIRROS BERIMBAU I, BERIMBAU II, CEMITÉRIO, ANTÔNIO LEAL , JÓIA, COLINA E CENTRO</t>
  </si>
  <si>
    <t>MUNICÍPIO AVERIGUAR TODAS AS OBRAS E PRESTAÇÃO DE CONTAS DOS CONVÊNIOS, CONDER ESTABELECER UM PRAZO FLEXÍVEL PARA O MUNICÍPIO.</t>
  </si>
  <si>
    <t>CONSTRUÇÃO DA ACADEMIA DE SAÚDE NO BAIRRO DE CENTRO 2 NO MUNICÍPIO DE COARACI.</t>
  </si>
  <si>
    <t>MUNICÍPIO COBRAR A EMPRESA EXECUTORA DA OBRA A FINALIZAÇÃO DO SERVIÇO. (SESAB REALIZOU O PAGAMENTO DA PRIMEIRA PARCELA)</t>
  </si>
  <si>
    <t>Novo Colégio Estadual de Tempo Integral Almakazir Gally Galvão com serviços de ampliação com modernização</t>
  </si>
  <si>
    <t>Construção de Quadra Coberta Poliesportiva no Colégio Municipal de Coaraci</t>
  </si>
  <si>
    <t>Reforma e Reforço Estrutural na Passarela Alcebíades</t>
  </si>
  <si>
    <t>Pavimentação em CBUQ na Rodovia BA. 651, Trecho: Passagem Urbana de Coaraci</t>
  </si>
  <si>
    <t>Substituição de Redes no SAA-Coaraci</t>
  </si>
  <si>
    <t>Projeto de Implantação de Sistemas de Reaproveitamento nas ETA dos municípios de Almadina, Coaraci e Aurelino Leal</t>
  </si>
  <si>
    <t>Recomposição de Pavimentação Asfáltica na Av. Itapitanga</t>
  </si>
  <si>
    <t>SISTEMA DE ILUMINAÇÃO EM LED NO ESTÁDIO MUNICIPAL BARBOSÃO</t>
  </si>
  <si>
    <t>Convênio com Município de Cipó para Pavimentação em Paralelepípedo e Piso Intertravado com Drenagem Superficial nos Bairros Centro, Nova Cipó, Santos Dumont, Santa Cruz, Pitomba, Pau Ferro, Petrolândia e Gideão</t>
  </si>
  <si>
    <t>Novo Colégio Estadual de Tempo Integral Águas Termais de Cipó</t>
  </si>
  <si>
    <t>Pavimentação em CBUQ, Trecho: Acessos da BA-084 e BA-404 – Cipó</t>
  </si>
  <si>
    <t>PAVIMENTAÇÃO EM TSD E MICROREVESTIMENTO, TRECHO: ENTRONCAMENTO DA RODOVIA BR.110 (CIPÓ) – ACESSO AO POVOADO DE AMARI, NO ÂMBITO DO PROGRAMA BAHIA EM MOVIMENTO</t>
  </si>
  <si>
    <t>CRECHE CARMITA MARIA PINHEIRO NO BAIRRO PINDOBAL</t>
  </si>
  <si>
    <t>CRECHE VALDELICE ALVES DE ALMEIDA NO BAIRRO DA VITÓRIA</t>
  </si>
  <si>
    <t>PRAÇA DO BAIRRO VITÓRIA</t>
  </si>
  <si>
    <t>PAVIMENTAÇÃO EM PARALELEPÍPEDO EM RUAS NO BAIRRO CENTRO E NO BAIRRO VITÓRIA</t>
  </si>
  <si>
    <t>PAVIMENTAÇÃO EM PISO INTERTRAVADO NO ENTORNO DO ESTÁDIO MUNICIPAL</t>
  </si>
  <si>
    <t>REFORMA E REQUALIFICAÇÃO DA PRAÇA NO BAIRRO 13 DE MAIO</t>
  </si>
  <si>
    <t>UNIDADE BÁSICA DE SAÚDE – UBS JUSTIANO FRANCISCO DOS REIS, NO POVOADO DO ITAPICURU</t>
  </si>
  <si>
    <t>REFORMA E REQUALIFICAÇÃO DA PRAÇA RUA DO JORRO (DUDA CURADOR)</t>
  </si>
  <si>
    <t>PAVIMENTAÇÃO EM PISO INTERTRAVADO NA RUA PAU FERRO NAS RUA A, RUA B, RUA C E RUA D, NO BAIRRO PITOMBA</t>
  </si>
  <si>
    <t>IMPLANTAÇÃO DE SIAA DAS LOCALIDADES DE CANOAS E VEREDA</t>
  </si>
  <si>
    <t>Recuperação da Pista do Aeródromo de Cipó</t>
  </si>
  <si>
    <t>Restauração em CBUQ e Pavimentação em TSD na Rodovia BA-404, Trecho: Cipó – Buri</t>
  </si>
  <si>
    <t>UNIDADE BÁSICA DE SAÚDE ÁLVARO MANOEL DE SOUZA, NO BAIRRO PINDOBAL</t>
  </si>
  <si>
    <t>Celebrar Convênio com o Município de Cipó para Pavimentação em Intertravado na Rua Beco Jorro, Cajueiro e Travessa Mulungu Morro, na Sede</t>
  </si>
  <si>
    <t>Implantação de sinalização vertical e horizontal de trânsito na sede e área rural de Cipó</t>
  </si>
  <si>
    <t>Restauração em CBUQ e Pavimentação em TSD na Rodovia BA-404, trecho: Buri - Cauanga</t>
  </si>
  <si>
    <t>Construção de Simplificados de Abastecimento de Água na localidade de Roçadinho (17 km da Sede)</t>
  </si>
  <si>
    <t>Construção de Simplificados de Abastecimento de Água na localidade de Santana (5 km da Sede)</t>
  </si>
  <si>
    <t>CICERO DANTAS</t>
  </si>
  <si>
    <t>Restauração na Rodovia BA.220, trecho: Cícero Dantas - Fátima - Paripiranga</t>
  </si>
  <si>
    <t>Pavimentação em TSD do Trecho:
- Entronc. BA-220 - Acesso ao Pov. Cansanção – Pov. de Serra grande</t>
  </si>
  <si>
    <t>IMPLANTAÇÃO DE SISTEMA SIMPLIFICADO DE ABASTECIMENTO DE ÁGUA NAS LOCALIDADES BOI MORTO, CIRINO E SAPÉ (40KM DA SEDE)</t>
  </si>
  <si>
    <t>Pavimentação em Paralelepípedos com Drenagem Superficial em Vias nos bairros da Mangueira e Bela Vista</t>
  </si>
  <si>
    <t>SISTEMA INTEGRADO DE ABASTECIMENTO DE ÁGUA NAS LOCALIDADES INCHUIR, CHAPADA DA LAGOA GRANDE E SERRA VERMELHA (20 KM DA SEDE)</t>
  </si>
  <si>
    <t xml:space="preserve">Autorizo Implantar o Projeto de Irrigação que contempla a Perfuração de 03 Poços Artesianos para beneficiar várias Comunidades dos municípios de Cícero Dantas e Banzaê </t>
  </si>
  <si>
    <t>Projeto de Irrigação da Bacia Sedimentar de Tucano - Módulo Banzaê / Cícero Dantas</t>
  </si>
  <si>
    <t>Requalificação da Praça Doçura - Centro
ㅤ</t>
  </si>
  <si>
    <t>Pavimentação em TSD na Rodovia BA 220 , Trecho: Acessos à BA-220 (2,06 Km)</t>
  </si>
  <si>
    <t xml:space="preserve">	Pavimentação em TSD na BA.220, Trecho: Passagem Urbana da BA-220 (Cícero Dantas), no Âmbito do Programa Bahia em Movimento</t>
  </si>
  <si>
    <t>Iluminação Pública na rodovia da BA-220, trecho saída para Aribicé até o conjunto  Minha Casa Minha Vida</t>
  </si>
  <si>
    <t>Construção de Simplificados de Abastecimento de Água na localidade de Serra Grande e Lagoa do Ouricuri</t>
  </si>
  <si>
    <t>Construção do Sistema de Abastecimento de Água nas localidades de Jatobá dos Tavares e Matinha</t>
  </si>
  <si>
    <t>CHORROCHO</t>
  </si>
  <si>
    <t>REFORMA DO MERCADO MUNICIPAL EM BARRA TARRACHIL</t>
  </si>
  <si>
    <t xml:space="preserve">PAVIMENTAÇÃO EM PARALELPÍPEDO EM 06 RUAS DO DISTRITO DE BARRA DO TARRACHIL </t>
  </si>
  <si>
    <t>Aquisição de equipamentos/mobiliários para a nova creche municipal (conv. 270/2022)</t>
  </si>
  <si>
    <t>IMPLANTAÇÃO DO SISTEMA DE ESGOTAMENTO SANITÁRIO (SES) NA SEDE</t>
  </si>
  <si>
    <t>IMPLANTAÇÃO DE SISTEMA INTEGRADO DE ABASTECIMENTO DE ÁGUA NAS LOCALIDADES DE SERROTE, BARREIRO BRANCO, SÍTIO DOS BAHIAS, SÍTIO DOS BAHIAS DOIS, RIACHO DA SERRA, RIACHO DA COBRA, MASSACARÁ, POÇO DO ANGICO, MALHADA DA CRUZ, BOA ESPERANÇA, JUNCO, PATOS, POÇO</t>
  </si>
  <si>
    <t>Pavimentação Travessias Urbanas e Acessos em Chorrochó</t>
  </si>
  <si>
    <t>Requalificação do Mercado Municipal, na Sede</t>
  </si>
  <si>
    <t>Pavimentação da Área de Acesso à Escola, Colégio Estadual de Tempo Integral São José</t>
  </si>
  <si>
    <t>Construção de 25 Cisternas Calçadão e 40 Barreiros Trincheiras nas Comunidades Rurais do município de Chorrochó, no Âmbito do programa Bahia sem Fome</t>
  </si>
  <si>
    <t>Construção da Creche Municipal Chapeuzinho Vermelho, na Sede</t>
  </si>
  <si>
    <t>Serviços Remanescentes de Revestimento Primário e recuperação estrutural da Ponte na BA.311 , Trecho : Macururé - Entroncamento BA.210 (Barra do Tarrachil)</t>
  </si>
  <si>
    <t>Extensão de rede de iluminação em Sítio do Lourenço (25 km da sede)</t>
  </si>
  <si>
    <t>CHAPADA FORTE</t>
  </si>
  <si>
    <t>PAVIMENTAÇÃO EM PARALELEPÍPEDO E DRENAGEM SUPERFICIAL DA RUA BELA VISTA NO POVOADO BANDEIRA DE MELO NO MUNICÍPIO DE ITAETÊ</t>
  </si>
  <si>
    <t>CENTRAL</t>
  </si>
  <si>
    <t>PAVIMENTAÇÃO EM INTERTRAVADOS E CALÇADOS NO POVOADO DE TANQUE NOVO ATÉ OS CRUZ NO MUNICÍPIO DE CENTRAL</t>
  </si>
  <si>
    <t>Nova sede do Colégio Estadual de Tempo Integral José de Souza Machado</t>
  </si>
  <si>
    <t>CATURAMA</t>
  </si>
  <si>
    <t>PAVIMENTAÇÃO EM PARALELEPÍPEDO DAS RUAS DA SEDE</t>
  </si>
  <si>
    <t>CONSTRUÇAÕ DE UMA NOVA UBS NA SEDE DO MUNICÍPIO</t>
  </si>
  <si>
    <t>AMPLIAÇÃO E ADEQUAÇÃO DA UNIDADE DO LATICÍNIO VALE DO RIO, NA FAZENDA JACARÉ (08 KM DA SEDE)</t>
  </si>
  <si>
    <t>Aditivar convênio de laticínio para equipamentos</t>
  </si>
  <si>
    <t>ADOTAR AS PROVIDÊNCIAS PARA LIMPEZA DE AGUADAS E LAGOAS EM 40 COMUNIDADES RURAIS DO MUNICÍPIO DE CATURAMA</t>
  </si>
  <si>
    <t>PROJETO PARA PAVIMENTAÇÃO EM CBUQ, TRECHO: DISTRITO DE LAGOA DA PEDRA - ACESSO A RODOVIA ENTROCAMENTO BA-152</t>
  </si>
  <si>
    <t>COMPROMISSO ASSUMIDO EM AGENDA DO DIA 19/01/25 - AUTORIZA ELABORAÇÃO DE PROJETO</t>
  </si>
  <si>
    <t>URBANIZAR ÁREA DA PONTE COM AMBIENTE DE LAZER</t>
  </si>
  <si>
    <t>AMPLIAR O PROJETO DE PRODUÇÃO DE OVOS DE GALINHA CAIPIRA (O MUNICÍPIO INFORMA QUE HÁ 17 GALINHEIROS EM FUNCIONAMENTO E SOLICITA AMPLIAÇÃO)</t>
  </si>
  <si>
    <t>Fortalecimento das Cadeias Produtivas do Leite, da Mandioca, do Mel, da Ovinocultura e da Galinha  Caipira</t>
  </si>
  <si>
    <t>Implantação da Unidade Beneficiamento de mel</t>
  </si>
  <si>
    <t>Aquisição e Instalação dos Equipamentos para funcionamento da unidade de beneficiamento de frutas, comunidade de Cristal - SEDE</t>
  </si>
  <si>
    <t>REFORMA E AMPLIAÇÃO DO ESTÁDIO NO MUNICÍPIO DE CATURAMA/BA</t>
  </si>
  <si>
    <t>CATU</t>
  </si>
  <si>
    <t xml:space="preserve">RECAPEAMENTO ASFÁLTICO EM RUAS NOS BAIRROS PIONEIRO E GRAVITO, MUNICÍPIO DE CATU – BA. </t>
  </si>
  <si>
    <t xml:space="preserve">PAVIMENTAÇÃO ASFÁLTICA EM RUAS DO BAIRRO BOA VISTA: MANOEL GREGÓRIO, JOSÉ MARIANE, FRANCISCO BORGES E SENHORA SANTANA. </t>
  </si>
  <si>
    <t>COMPLEMENTAÇÃO DA REFORMA DO ESTÁDIO</t>
  </si>
  <si>
    <t>AMPLIAÇÃO E MODERNIZAÇÃO DA PRAÇA URBANA PEREIRA DA HORA</t>
  </si>
  <si>
    <t>Contenções de Duas Encostas Na Rua Manoel G. de Freitas E na Tv. José Mariani, Bairro Boa Vista.</t>
  </si>
  <si>
    <t>CAMPO ALTERNATIVO COM IMPLANTAÇÃO DE GRAMADO SINTÉTICO NA COMUNIDADE DE PAU LAVRADO (3KM DA SEDE)</t>
  </si>
  <si>
    <t>Implantação de Grama Sintética no Campo da Chesf, na Sede</t>
  </si>
  <si>
    <t>Reforma do Hospital Municipal de Catu</t>
  </si>
  <si>
    <t>CELEBRAR CONVÊNIO COM O MUNICÍPIO PARA CONSTRUÇÃO DO MERCADO MUNICIPAL RIO BRANCO NO BAIRRO CHESF NA SEDE</t>
  </si>
  <si>
    <t>Implantação de Reservatório de abastecimento de Água de 150 mil litros no Bairro Boa Vista (entrada da cidade na rua da BR-101), na Sede</t>
  </si>
  <si>
    <t>ELABORAR PROJETOS DE CONTENÇÕES DE ENCOSTAS</t>
  </si>
  <si>
    <t>PROJETO</t>
  </si>
  <si>
    <t>Ampliação da Cobertura da Central de Abastecimento do Bairro de Santa Rita, na Sede</t>
  </si>
  <si>
    <t>CONSTRUÇÃO DE NOVA UNIDADE ESCOLAR DE TEMPO INTEGRAL PARA SEDIAR O COLÉGIO ESTADUAL MARIA ISABEL DE MELO GÓES NA SEDE.</t>
  </si>
  <si>
    <t>APÓS CONCLUSÃO DA OBRA, A NOVA UNIDADE IRÁ RECEBER OS ESTUDANTES DO C. E. ANTÔNIO DEUS SEIXAS.</t>
  </si>
  <si>
    <t>CONTENÇÃO DE DUAS ENCOSTAS NA RUA MANOEL GREGÓRIO DE FREITAS E NA TRAVESSA JOSÉ MARIANI, BAIRRO BOA VISTA NA SEDE.</t>
  </si>
  <si>
    <t>PAVIMENTAÇÃO EM PARALELEPÍPEDO DO BAIRRO PLANALTO NA SEDE.</t>
  </si>
  <si>
    <t>EM ANDAMENTO COM 97,80% DE EXECUÇÃO, PREVISÃO DE CONCLUSÃO 10/06/24.</t>
  </si>
  <si>
    <t>REFORMA DO ESTÁDIO MUNICIPAL ANTÔNIO PENA “PENÃO” NA SEDE</t>
  </si>
  <si>
    <t>IMPLANTAÇÃO DE RESERVATÓRIO APOIADO EM CONCRETO ARMADO NA FAZENDA ALVA LUZ (2KM DA SEDE)</t>
  </si>
  <si>
    <t>IMPLANTAÇÃO DE SISTEMA INTEGRADO DE ABASTECIMENTO DE ÁGUA NAS LOCALIDADES DE BOLANDEIRA, PANELAS, FAZENDA PRATA I E FAZENDA PRATA II (14KM DA SEDE)</t>
  </si>
  <si>
    <t>EM FASE DE ASSINATURA DE CONTRATO. RESULTADO DA HOMOLOGAÇÃO PUBLICADO NO DOE DE 25/04/24</t>
  </si>
  <si>
    <t>IMPLANTAÇÃO DE SISTEMA INTEGRADO DE ABASTECIMENTO DE ÁGUA NAS LOCALIDADES RUA DO CAMPO, PAU LAVRADO E PAU LAVRADO DOIS (07KM DA SEDE)</t>
  </si>
  <si>
    <t>IMPLANTAÇÃO DE SISTEMA INTEGRADO DE ABASTECIMENTO DE ÁGUA NA LOCALIDADE DE BACALHAU (07KM DA SEDE)</t>
  </si>
  <si>
    <t>EM FASE DE ASSINATURA DE CONTRATO. RESULTADO DA HOMOLOGAÇÃO PUBLICADO NO DOE DE 25/04/24.</t>
  </si>
  <si>
    <t>IMPLANTAÇÃO DE SISTEMA INTEGRADO DE ABASTECIMENTO DE ÁGUA NAS LOCALIDADE DE CAMPO GRANDE (14KM DA SEDE)</t>
  </si>
  <si>
    <t>DRENAGEM DE ÁGUAS PLUVIAIS NA BR 110 – TRECHO IFBAIANO</t>
  </si>
  <si>
    <t>OBRA A INICIAR. ANUÊNCIA APROVADA PELO PROPRIETÁRIO DO TERRENO, ONDE SE ENCONTRA NOVO PONTO DE DESCARTE PARA PASSAGEM DA TUBULAÇÃO DE DRENAGEM. EM FASE DE AJUSTES E ADEQUAÇÃO DO PROJETO PARA POSTERIOR INÍCIO DOS SERVIÇOS.</t>
  </si>
  <si>
    <t>Fortalecimento das Cadeias Produtivas da Citricultura, da Mandioca, do Mel e do Leite</t>
  </si>
  <si>
    <t>Modernização do Centro Estadual de Educação Profissional em Controle e Gestão do Nordeste Baiano Pedro Ribeiro Pessoa</t>
  </si>
  <si>
    <t>Modernização e Implantação de Restaurante do Centro Estadual de Educação Profissional em Controle e Gestão do Nordeste Baiano Pedro Ribeiro Pessoa, na Sede</t>
  </si>
  <si>
    <t>CATOLANDIA</t>
  </si>
  <si>
    <t xml:space="preserve">REFORMA DA PRAÇA MUNICIPAL </t>
  </si>
  <si>
    <t>MERCADO MUNICIPAL DE CATOLÂNDIA, NA SEDE</t>
  </si>
  <si>
    <t>SISTEMA SIMPLIFICADO DE ABASTECIMENTO DE ÁGUA DA LOCALIDADE DE ASSENTAMENTO POÇÃO (38KM DA SEDE)</t>
  </si>
  <si>
    <t>ELABORAR 02 PROJETOS PAVIMENTAÇÃO EM TSD NOS TRECHOS: TRECHO 1: CATOLÂNDIA - POVOADO DE AREÃO, EXTENSÃO: 4,60KM; TRECHO 2: POVOADO DE CAPIVARA – ENTRONCAMENTO BA.464, EXTENSÃO: 4,40KM</t>
  </si>
  <si>
    <t>PAVIMENTAÇÃO EM TSD NOS TRECHOS: TRECHO 1: CATOLÂNDIA - POVOADO DE AREÃO, EXTENSÃO: 4,60KM TRECHO 2: POVOADO DE CAPIVARA - ENTRONCAMENTO BA.464 (BAIANÓPOLIS), EXTENSÃO: 4,40KM</t>
  </si>
  <si>
    <t xml:space="preserve">COMPROMISSO ASSUMIDO EM AGENDA </t>
  </si>
  <si>
    <t>GINÁSIO PRONTO PARA INAUGURAR</t>
  </si>
  <si>
    <t>Implantação do Conecta Bahia  na sede do município Catolândia, com kit instalado na Praça do Mercado, Praça do Ginásio e Praça Herculano Rodrigues Santos</t>
  </si>
  <si>
    <t>Pavimentação em CBUQ na Rodovia de Acesso Trecho: Acessos à BA-455, no Âmbito do Programa Bahia em Movimento</t>
  </si>
  <si>
    <t>CASTRO ALVES</t>
  </si>
  <si>
    <t>CUSTEIO PARA SAÚDE</t>
  </si>
  <si>
    <t>CONSTRUÇÃO DE UMA ESCOLA COM 9 SALAS, NA LOCALIDADE DO SALGADO</t>
  </si>
  <si>
    <t>REPARO DO TELHADO DO HOSPITAL MUNICIPAL</t>
  </si>
  <si>
    <t>Pavimentação em CBUQ na Rodovia BR-242, trecho: Castro Alves - Entronc. BR-116</t>
  </si>
  <si>
    <t>Conclusão da 3ª Etapa da Feira de Livre de Castro Alves</t>
  </si>
  <si>
    <t>Requalificação e urbanização da Rua da Corrida</t>
  </si>
  <si>
    <t>EXTENSÃO DE REDE PARA OS POVOADOS DE COQUEIRO, CAJUEIRO, VIRAÇÃO, COQUEIRO, CAJUEIRO, ILHOTA, BOA VISTA, MUZUNGUÊ, RODÃO, TERRA SECA E CANTO ESCURO</t>
  </si>
  <si>
    <t>Pavimentação em Piso Intertravado de Concreto na Rua Localidade da Cabeça de Homem, na Zona Rural</t>
  </si>
  <si>
    <t>Pavimentação em CBUQ na Rodovia BR-242, Trecho: Sapeaçu - Castro Alves</t>
  </si>
  <si>
    <t>CASA NOVA</t>
  </si>
  <si>
    <t>Pavimentação em TSD, Trecho: Ent. BR-235 - Acessos à Vinícola Miolo (4km)</t>
  </si>
  <si>
    <t>Convênio com o Município de Casa Nova para Reforma e Ampliação do Hospital Municipal Casa Nova – HMCN</t>
  </si>
  <si>
    <t>Pavimentação em TSD da Rodovia BR.235, Trecho: Acesso às Dunas do Velho Chico (Km 420 da BR. 235) – Casa Nova</t>
  </si>
  <si>
    <t>Deflagrar Processo Licitatório para Pavimentação em TSD: acesso ao Povoado de Riacho do Sobrado</t>
  </si>
  <si>
    <t>Implantação de Sistema Simplificado de Abastecimento de Água na localidade de Poço da Pedra (26km da Sede)</t>
  </si>
  <si>
    <t>Implantação de Sistema Simplificado de Abastecimento de Água no Assentamento Beira Rio (38km da Sede)</t>
  </si>
  <si>
    <t>SISTEMA SIMPLIFICADO DE ABASTECIMENTO DE ÁGUA NA LOCALIDADE DE SÍTIO SÃO MIGUEL</t>
  </si>
  <si>
    <t>Elaborar Projeto para Pavimentação em TSD, trecho: Entroncamento BR 235 – Acesso a Grandvalle</t>
  </si>
  <si>
    <t>Adotar Providências para Construção da Arena da Feira Livre e de Eventos na Comunidade no Distrito de Pau a Pique</t>
  </si>
  <si>
    <t>Adotar Providências para Construção do Teatro do Colégio Estadual de Tempo Integral Professora Maria Tereza Cabral no Distrito de Pau a Pique</t>
  </si>
  <si>
    <t>PAVIMENTAÇÃO EM TSD DA RODOVIA BR.235, TRECHO: ACESSO ÀS DUNAS DO VELHO CHICO (KM 420 DA BR. 235). EXTENSÃO: 19,20KM</t>
  </si>
  <si>
    <t>PENDENTE PAVIMENTAÇÃO DE APROXIMADAMENTE 1,20KM, QUE DEPENDE DE INDENIZAÇÕES POR PARTE DA PREFEITURA, E SINALIZAÇÃO.</t>
  </si>
  <si>
    <t>PAVIMENTAÇÃO EM TSD NA BA-320, TRECHO: ENTRONCAMENTO DA BA-723 (BEM BOM) - ENTRONCAMENTO DA BA-722 (PAU A PIQUE).</t>
  </si>
  <si>
    <t>AUTORIZANDO, PUBLICA AVISO DE LICITAÇÃO NO PRAZO DE 60 DIAS. NECESSÁRIO ATUALIZAÇÃO DO ORÇAMENTO</t>
  </si>
  <si>
    <t>AMPLIAÇÃO COM MODERNIZAÇÃO DO COLÉGIO ESTADUAL DE TEMPO INTEGRAL.SERVIÇOS: IMPLANTAÇÃO DE 10 SALAS, TEATRO (220 LUGARES), RESTAURANTE ESTUDANTIL (156 LUGARES), PISCINA SEMIOLÍMPICA, VESTIÁRIOS, RESERVATÓRIO DE ÁGUA, GUARITA E SUBESTAÇÃO. EMPRESA: QG CONST.</t>
  </si>
  <si>
    <t>EM INSTRUÇÃO DO PROCESSO LICITATÓRIO PELA SEC. VISITA TÉCNICA A SER REALIZADA, PARA LEVANTAMENTO DOS SERVIÇOS, PROJETOS, ELABORAÇÃO DE PLANILHA ORÇAMENTÁRIA E POSTERIOR LICITAÇÃO ATÉ 1º TRIMESTRE/25.</t>
  </si>
  <si>
    <t>NOVO COLÉGIO ESTADUAL DO CAMPO DE TEMPO INTEGRAL PROFESSORA TEREZA CABRAL – DISTRITO DE PAU A PIQUE (113 KM DA SEDE).SERVIÇOS: IMPLANTAÇÃO DE 06 SALAS, ADMINISTRATIVO, BIBLIOTECA, RESTAURANTE ESTUDANTIL (48 LUGARES), 02 LABORATÓRIOS (CIÊNCIAS E INFORMÁTICA).</t>
  </si>
  <si>
    <t>ADMINISTRATIVO EM USO DESDE OUTUBRO/22. ESTUDANTES TRANSFERIDOS EM 19/02/24.</t>
  </si>
  <si>
    <t>CONSTRUÇÃO DE 44 UNIDADES HABITACIONAIS NA ZONA RURAL (120 KM DA SEDE).</t>
  </si>
  <si>
    <t>POPULAÇÃO BENEFICIADA: 44 FAMÍLIAS DE COMUNIDADES DE FUNDO E FECHO DE PASTO.</t>
  </si>
  <si>
    <t>REQUALIFICAÇÃO DO CENTRO DE COMERCIALIZAÇÃO DE ANIMAIS DE CASA NOVA (05 KM DA SEDE).SERVIÇOS: REFORMA E AQUISIÇÃO DE EQUIPAMENTOS.</t>
  </si>
  <si>
    <t>POPULAÇÃO BENEFICIADA: 77 AGRICULTORES FAMILIARES.GOVERNADOR DETERMINOU SECRETÁRIO TUM PROCURAR JEANDRO AMANHÃ 19/06/2024.</t>
  </si>
  <si>
    <t>REFORMA E AMPLIAÇÃO DA UNIDADE DE BENEFICIAMENTO DE MANDIOCA NA COMUNIDADE DE MUCAMBO (40KM DA SEDE).</t>
  </si>
  <si>
    <t>POPULAÇÃO BENEFICIADA: 38 FAMÍLIAS.</t>
  </si>
  <si>
    <t>EXTENSÕES DE REDE DE ABASTECIMENTO DE ÁGUA</t>
  </si>
  <si>
    <t>ALINHADO COM AUGUSTO ATENDIMENTO AO PREFEITO NO DIA POSTERIOR, 27.06</t>
  </si>
  <si>
    <t>Aquisição de equipamentos para abatedouro de Caprinos, Ovinos e Suínos no município (5 km da Sede)</t>
  </si>
  <si>
    <t>Pavimentação em TSD, Trechos:
1 - Acesso ao Povoado de Riacho do Sobrado - 3,46km
2 - Acesso ao Povoado de Poço da Pedra (São Vitor) -  5,52km
3 - Acesso ao Povoado de Ouricuri (Pov. Serra Branca) - 6,63km</t>
  </si>
  <si>
    <t>Implantação da Sinalização Luminosa Padrão de Aeródromos Públicos da Bahia: Balizamento noturno, biruta iluminada e grupo gerador</t>
  </si>
  <si>
    <t>Implantação/Ampliação de Sistema Simplificado de Abastecimento de Água, beneficiando as localidades de Lagoa dos Tintinos e Recreio (04km da Sede)</t>
  </si>
  <si>
    <t>Implantação/Ampliação de Sistema Simplificado de Abastecimento de Água, beneficiando as localidades de Leite Um, Leite Dois e Leite Três (20 km da Sede)</t>
  </si>
  <si>
    <t>Construção de 45 unidades habitacionais na Comunidade Pau Ferro, no âmbito do Programa Minha Casa Minha Vida Rural</t>
  </si>
  <si>
    <t>CARINHANHA</t>
  </si>
  <si>
    <t>DEFLAGRAR PROCESSO LICITATÓRIO PARA IMPLANTAÇÃO DO SISTEMA INTEGRADO DE ABASTECIMENTO DE ÁGUA – SIAA EM 13 LOCALIDADES NO MUNICÍPIO DE CARINHANHA, NO ÂMBITO DO PAC</t>
  </si>
  <si>
    <t>Autorizo a SESAB Celebrar Convênio com o Município de Carinhanha para Reforma, Ampliação e Adequação do Hospital Municipal Maria Pereira Costa</t>
  </si>
  <si>
    <t>Autoriza SEINFRA/SIT adotar as providências para Reforma Geral do Aeroporto de Carinhanha</t>
  </si>
  <si>
    <t>Autorizo a SEINFRA Elaborar Projeto da Ponte sobre o Rio Pituba, Trecho: Acesso ao Marrequeiro e Agrovila 15</t>
  </si>
  <si>
    <t>Execução de Revestimento Primário no trecho: Vila São João - Entroncamento Agrovila 23</t>
  </si>
  <si>
    <t>Autorizo a SEDUR/CONDER Celebrar Convênio com o Município de Carinhanha para Pavimentação Asfáltica de Vias do Bairro São Francisco – 1ª Etapa</t>
  </si>
  <si>
    <t>SISTEMA SIMPLIFICADO DE ABASTECIMENTO DE ÁGUA DAS LOCALIDADE DE SETE LAGOAS (12KM DA SEDE), ÁGUA RUIM (13KM DA SEDE), FAZENDA BURITI (39KM DA SEDE) E ASSENTAMENTO SANTA HELENA (44KM DA SEDE)</t>
  </si>
  <si>
    <t>SISTEMA SIMPLIFICADO DE ABASTECIMENTO DE ÁGUA DO ASSENTAMENTO BRASILÂNDIA (50 KM DA SEDE)</t>
  </si>
  <si>
    <t>Pavimentação em TSD com Capa Selante na Rodovia BA.161, trecho: Povoado de Angico - Carinhanha</t>
  </si>
  <si>
    <t>Autorizo a SEC/CONDER adotar as providências para Ampliação com Modernização do Polo Educacional Dona Carmen para sediar o Colégio Estadual de Velho Chico</t>
  </si>
  <si>
    <t>REFORMA E REQUALIFICAÇÃO URBANÍSTICA E AMBIENTAL DA ORLA FLUVIAL E CAIS</t>
  </si>
  <si>
    <t>REVESTIMENTO PRIMÁRIO EM ESTRADA VICINAIS, NO TRECHO: AGROVILA 15 A 23 – MARREQUEIRO (BA-161) – AGROVILA 16. EXTENSÃO: 20,46km.</t>
  </si>
  <si>
    <t>INVESTIMENTO PREVISTO R$ 6.521.137,62.TEM UMA ADUTORA QUE FOI ROMPIDA COM A ENCHENTE E ESTÁ AMARRADO COM CABO DE AÇO.</t>
  </si>
  <si>
    <t>PAVIMENTAÇÃO EM PARALELEPÍPEDO DE DIVERSAS RUAS DOS POVOADOS DA AGROVILA 16 E 23 (70 KM DA SEDE)</t>
  </si>
  <si>
    <t>EM ANDAMENTO, 44% DE EXECUÇÃO. PREVISÃO DE CONCLUSÃO: MAI/24. LIBERAÇÃO DA ÚLTIMA PARCELA PARA CONCLUSÃO DA OBRA</t>
  </si>
  <si>
    <t>CONSTRUÇÃO DE PONTE SOBRE RIO DAS PITUBAS, TRECHO: ENTRONCAMENTO BA-161 - POVOADO DE MARREQUEIROS</t>
  </si>
  <si>
    <t>COMPROMISSO ASSIMDO EM AGENDA DO DIA 30/01/25 - ASSINA ORDEM DE SERVIÇO - AUTORIZADO OFICIO Nº 122/2025 - SERIN/GAB</t>
  </si>
  <si>
    <t>CARDEAL DA SILVA</t>
  </si>
  <si>
    <t>MACRODRENAGEM NA SEDE DO MUNICIPIO</t>
  </si>
  <si>
    <t>RECAPEAMENTO ASFÁLTICO DO BAIRRO DE NOVA PASTORA</t>
  </si>
  <si>
    <t xml:space="preserve">PAVIMENTAÇÃO DE ACESSO (ETIB) - CARDEAL DA SILVA </t>
  </si>
  <si>
    <t>NOVA SEDE DO COLÉGIO ESTADUAL DE TEMPO INTEGRAL DOUTOR JOSÉ ANTÔNIO DE ARAÚJO PIMENTA (94ª UNIDADE NA BAHIA)</t>
  </si>
  <si>
    <t>RESTAURAÇÃO DA PAVIMENTAÇÃO EM CBUQ NA RODOVIA BA.400, TRECHO: CARDEAL DA SILVA – ENTRE RIOS</t>
  </si>
  <si>
    <t>PRAÇA PÚBLICA JOSÉ CORREIA BRITO FILHO, NO BAIRRO NOVA PASTORA</t>
  </si>
  <si>
    <t>Pavimentação Asfáltica da Avenida Lomanto Júnior no Bairro Nova Pastora</t>
  </si>
  <si>
    <t>Pavimentação de ruas do Bairro Nova Pastora.</t>
  </si>
  <si>
    <t>Assinatura de Ordem de Serviço pelo Prefeito</t>
  </si>
  <si>
    <t>PAVIMENTAÇÃO DA RUA PRINCIPAL 01 E RUA DE TRÁS NO DISTRITO DE JANGADA (32KM DA SEDE)</t>
  </si>
  <si>
    <t>ADOTAR PROVIDÊNCIAS PARA INSTALAÇÃO DE POÇOS ARTESIANOS NAS COMUNIDADES DE CHAPADA DO REMENDO, CANDEMBÁ E SERRADINHO</t>
  </si>
  <si>
    <t>ADOTAR PROVIDÊNCIAS PARA IMPLANTAÇÃO DE UNIDADE CLASSIFICADORA DE OVOS EM CONTAINER NA SEDE</t>
  </si>
  <si>
    <t>SISTEMA SIMPLIFICADO DE ABASTECIMENTO DE ÁGUA NA LOCALIDADE DE BOM JARDIM E AZEVEDO (8 KM DA SEDE)</t>
  </si>
  <si>
    <t>ADOTAR PROVIDÊNCIAS PARA CONSTRUÇÃO DE 40 GALINHEIROS PARA CRIAÇÃO DE GALINHAS CAIPIRAS</t>
  </si>
  <si>
    <t>Construção da Escola Municipal Maria José Alves Conceição no Bairro Nova Pastora</t>
  </si>
  <si>
    <t>Construção de Quadra Poliesportiva Coberta na Escola José Osete de Carvalho, na Sede</t>
  </si>
  <si>
    <t>Reforma do Mercado Municipal Senhor Domício Rodrigues, na Sede</t>
  </si>
  <si>
    <t>CARAVELAS</t>
  </si>
  <si>
    <t>CONSTRUÇÃO DE UM MERCADO MUNICIPAL</t>
  </si>
  <si>
    <t>Pavimentação em CBUQ do Acesso à Estrada Praia do Grauça - Iemanjá (Caravelas)</t>
  </si>
  <si>
    <t>CONSTRUÇÃO DE CICLOVIA TRECHO: SEDE/BARRA DE CARAVELAS</t>
  </si>
  <si>
    <t>Aquisição de mobiliário</t>
  </si>
  <si>
    <t>AQUISIÇÃO DE MOBILIÁRIO ESCOLAR PARA UNIDADES ESCOLARES DA REDE MUNICIPAL DE ENSINO</t>
  </si>
  <si>
    <t>Autorizo a SETRE/SUDESB Celebrar Convênio com o Município de Caravelas para execução de Obras de Reforma do Estádio Municipal</t>
  </si>
  <si>
    <t>Implantação do Mercado Municipal do Peixe, localizado na sede do município.</t>
  </si>
  <si>
    <t>Autorizo Celebrar Convênio com o Município de Caravelas para execução de Obras de Pavimentação Asfáltica em CBUQ  em 05 Ruas do Distrito de Santo Antônio de Barcelona (126km da Sede)</t>
  </si>
  <si>
    <t>Reforma da Unidade Simplificada de Beneficiamento de Pescado – Barra de Caravelas (9km da Sede)</t>
  </si>
  <si>
    <t>Implantação da Extensão de Rede para atender Pontos de Iluminação Pública, Trecho: Barra de Caravelas (saída do trevo) – Ponta de Areia</t>
  </si>
  <si>
    <t>CARAIBAS</t>
  </si>
  <si>
    <t>CONSTRUÇÃO DO SISTEMA SIMPLIFICADO DE ABASTECIMENTO DE ÁGUA DAS LOCALIDADES DE BOCAINA  (18 KM DA SEDE) (CARAÍBAS)</t>
  </si>
  <si>
    <t>CONSTRUÇÃO DA NOVA SEDE DO COLÉGIO ESTADUAL PETRINA NOVAIS SILVA</t>
  </si>
  <si>
    <t>PAVIMENTAÇÃO EM CBUQ DA TRAVESSIA URBANA DE CARAÍBAS DENTRO DO PROGRAMA BAHIA EM MOVIMENTO</t>
  </si>
  <si>
    <t>CAPIM GROSSO</t>
  </si>
  <si>
    <t>Deflagrar o Processo Licitatório para Ampliação e Reforma do Hospital Municipal de Capim Grosso</t>
  </si>
  <si>
    <t>SISTEMA INTEGRADO DE ABASTECIMENTO DE ÁGUA NAS LOCALIDADES JITIRANA, SANTA RITA, VÁRZEA SUJA, FURTUOSO E CALDEIRÃOZINHO, NO MUNICÍPIO DE CAPIM GROSSO E NAS LOCALIDADES DE UMBURANA E POÇO, NO MUNICÍPIO DE SÃO JOSÉ DO JACUÍPE</t>
  </si>
  <si>
    <t>Pavimentação em CBUQ e Paralelepípedo, com Construção de ciclovia e Passeio na BA.130, Trecho: acesso a Capim Grosso.</t>
  </si>
  <si>
    <t>REQUALIFICAÇÃO DE UNIDADE SIMPLIFICADA DE PRODUÇÃO DE LICURI (10 KM DA SEDE)</t>
  </si>
  <si>
    <t>EM ANDAMENTO. MUNICÍPIO QUIXABEIRA!</t>
  </si>
  <si>
    <t>DUPLICAÇÃO E PAVIMENTAÇÃO EM CBUQ E PARALELEPÍPEDO NA RODOVIA BA-130, TRECHO: TRAVESSIA URBANA NA AVENIDA SENHOR DO BONFIM – CAPIM GROSSO</t>
  </si>
  <si>
    <t>EM ANDAMENTO. PREFEITO DIZ QUE A OBRA NÃO FICOU BOA. PRECISA DE REPAROS. A EMPRESA É RUIM! OUTRA EMPRESA IRÁ CORRIGIR.</t>
  </si>
  <si>
    <t>PAVIMENTAÇÃO EM PARALELEPÍPEDO DE VIAS NO POVOADO DE PEDRAS ALTAS</t>
  </si>
  <si>
    <t>PAVIMENTAÇÃO EM PARALELEPÍPEDO NA AVENIDA SETE DE SETEMBRO, BAIRRO NOVA AVENIDA</t>
  </si>
  <si>
    <t>ADEQUAÇÃO DA UNIDADE DE LATICÍNIO NA SEDE</t>
  </si>
  <si>
    <t>A INICIAR. EM AJUSTES DE PROJETO</t>
  </si>
  <si>
    <t>IMPLANTAÇÃO DA UNIDADE BENEFICIAMENTO DE MEL – UBM (13 KM DA SEDE)</t>
  </si>
  <si>
    <t>EM ANDAMENTO. MUNICÍPIO DE SÃO JOSÉ DO JACUÍPE!</t>
  </si>
  <si>
    <t>PAVIMENTAÇÃO EM PARALELEPÍPEDO NAS RUAS NOVA ESPERANÇA E S. SILVA</t>
  </si>
  <si>
    <t>PAVIMENTAÇÃO EM PARALELEPÍPEDO NA RUA GILDERCLEI, BAIRRO JOSÉ MENDES DE QUEIROZ</t>
  </si>
  <si>
    <t>PAVIMENTAÇÃO EM PARALELEPÍPEDO RUA NOVA HOLANDA, RUA DO CAMPO, PROJETADA 01 E 02, BAIRRO NOVO OESTE</t>
  </si>
  <si>
    <t>PAVIMENTAÇÃO EM PARALELEPÍPEDO NA RUA FLÁVIO BARBOSA, MANOEL CANDOLA, RUA DA PAZ, BELA VISTA E ALVORADA, NO BAIRRO SÃO LUIZ</t>
  </si>
  <si>
    <t>PAVIMENTAÇÃO EM PARALELEPÍPEDO DE RUAS NO ENTORNO DA PRAÇA JEQUITIBÁ: RUA CANINANA, ARAPETINGA, SUCUPIRA E MASSARANDUBA NO BAIRRO PLANALTINO</t>
  </si>
  <si>
    <t>PAVIMENTAÇÃO EM PARALELEPÍPEDO COM DRENAGEM SUPERFICIAL DA AVENIDA SENHOR DO BONFIM E RUAS SEVERIANO INÁCIO NEVES E PROJETADA NO DISTRITO DE PEDRAS ALTAS</t>
  </si>
  <si>
    <t>PAVIMENTAÇÃO EM PARALELEPÍPEDO NO BAIRRO ESTAÇÃO DA LUZ</t>
  </si>
  <si>
    <t>PAVIMENTAÇÃO EM PARALELEPÍPEDO DE VIAS NOS POVOADOS DE PEIXE E MELANCIA</t>
  </si>
  <si>
    <t>PAVIMENTAÇÃO EM PARALELEPÍPEDOS DA RUA DA PALHINHA</t>
  </si>
  <si>
    <t>TEVE ADITIVO DE R$ 70MIL. EMENDA DE BOBÔ</t>
  </si>
  <si>
    <t>PAVIMENTAÇÃO EM PARALELEPÍPEDO DA RUA PROJETADA, RUA DO COLÉGIO, TRAV. DO COLÉGIO 01, TRAV. DO COLÉGIO 02 E RUA DO CAMPO NO POVOADO PEIXE</t>
  </si>
  <si>
    <t>PAVIMENTAÇÃO EM PARALELEPÍPEDO DE VIAS NO POVOADO DE CAIÇARA E ÁGUA NOVA</t>
  </si>
  <si>
    <t>IMPLANTAÇÃO DO SISTEMA DE ESGOTAMENTO SANITÁRIO (SES) DE CAPIM GROSSO</t>
  </si>
  <si>
    <t>EM ANDAMENTO. PREFEITO SOLICITOU ADITIVO. SEC CAETANO TRATOU COM A EMBASA NA OCASIÃO.</t>
  </si>
  <si>
    <t>IMPLANTAÇÃO DE SISTEMA DE ABASTECIMENTO DE ÁGUA PARA ATENDER A LOCALIDADE DE VÁRZEA DOS PATOS</t>
  </si>
  <si>
    <t>EM ANDAMENTO. ALGUMAS PARTES JÁ CONCLUÍDAS.</t>
  </si>
  <si>
    <t>Adequação da Unidade de Beneficiamento de Leite, na Sede</t>
  </si>
  <si>
    <t>Execução dos serviços de manutenção corretiva da Barragem- Pedras Altas</t>
  </si>
  <si>
    <t>Implantação/ampliação de Sistema Simplificado de Abastecimento de Água, a partir de rede existente, beneficiando as localidades de Estrada do Alagadiço/Alagadiço Santana, Estrada Nova/Estrada do Junco e Travessa do Alagadiço</t>
  </si>
  <si>
    <t>Implantação de Sistema de Abastecimento de Água (SAA) na localidade Povoado de Tigre</t>
  </si>
  <si>
    <t>CAPELA DO ALTO ALEGRE</t>
  </si>
  <si>
    <t>Implantação/construção de duas (02) passagens molhadas nas comunidades de Ipiraí e Loja Mota, no município de Capela do Alto Alegre, Bahia</t>
  </si>
  <si>
    <t>Pavimentação Asfáltica em TSD na Rodovia BA.414, Trecho: Capela do Alto Alegre - Povoado Poço do Quilombo (Várzea da Roça)</t>
  </si>
  <si>
    <t>Celebrar Convênio com o Município de Capela do Alto Alegre para Pavimentação Asfáltica com Drenagem em Ruas no entorno da Praça de Eventos, na Sede</t>
  </si>
  <si>
    <t>Celebrar Convênio com o Município de Capela do Alto Alegre para Pavimentação em Paralelepípedo de Vias com Drenagem Superficial em Ruas do Povoado de Baixa do Cedro</t>
  </si>
  <si>
    <t>Pavimentação em Paralelepípedo com Drenagem Superficial em Ruas do Povoado de Capelinha</t>
  </si>
  <si>
    <t>Celebrar Convênio com o Município de Capela do Alto Alegre para Construção de Passagem Molhada no Povoado de Ipiraí</t>
  </si>
  <si>
    <t>Celebrar Convênio com o Município de Capela do Alto Alegre para Pavimentação em Paralelepípedo com Drenagem Superficial em Ruas do Loteamento Bem Viver I</t>
  </si>
  <si>
    <t>Celebrar Convênio com município para Construção de Unidade de Pronto Atendimento Avançada - UPA</t>
  </si>
  <si>
    <t>Implantar Serviço de Saúde Itinerante com Exames de Mamografia no Município de Capela do Alto Alegre</t>
  </si>
  <si>
    <t>Fortalecimento das Cadeias do Leite, da Mandioca, da Horticultura, da Fruticultura, do Mel, da Caprinovinocultiura e da Galinha Caipira - produção de ovos</t>
  </si>
  <si>
    <t>Requalificação de Unidade de Beneficiamento de Leite - Equipamento. (Cooperativa dos Agricultores e Agricultoras Familiar de Capela do Alto Alegre)</t>
  </si>
  <si>
    <t>Modernização no Colégio Estadual Prof.ª Zenilda Fernandes dos Santos Farias</t>
  </si>
  <si>
    <t>Modernização e Construção de um Refeitório no Centro Educacional Manoel Geraldo Carneiro</t>
  </si>
  <si>
    <t>Pavimentação Asfáltica de Ruas da Sede</t>
  </si>
  <si>
    <t>Construção de Praça no Povoado de Contorno</t>
  </si>
  <si>
    <t>Construção de Praça no Povoado de Lagoa das Flores</t>
  </si>
  <si>
    <t xml:space="preserve">	Pavimentação em Paralelepípedos com Drenagem Superficial nas seguintes Vias Públicas: Rua da Saudade, Rua Joana Angélica, 1ª Travessa Joana Angélica, 2ª Travessa Joana Angélica, Rua Rui Barbosa e Rua Abrão Gomes de Souza</t>
  </si>
  <si>
    <t>Pavimentação em TSD E MICRO no Trecho: Acesso à Praça de Eventos e ao Estádio Municipal, via BA 414 no Âmbito do Programa do Bahia em Movimento</t>
  </si>
  <si>
    <t>Pavimentação em CBUQ no Trecho: Capela do Alto Alegre – Nova Fátima no Âmbito do Programa do Bahia em Movimento</t>
  </si>
  <si>
    <t>Pavimentação em CBUQ da Rodovia 414, Trecho: Passagem urbana e Acessos à BA-414 e BR-349 - Capela do Alto Alegre</t>
  </si>
  <si>
    <t>Pavimentação em CBUQ no Trecho: Acesso à Feira Livre, via BA 414 e no trecho de acesso a Câmara de Vereadores, via BR 349 e BA 414 no Âmbito do Programa do Bahia em Movimento</t>
  </si>
  <si>
    <t>Reparos da Unidade Básica de Saúde da Família - USF – José Fernandes</t>
  </si>
  <si>
    <t>Implantação de Sistema de Abastecimento de água para atender a localidade Vargem Queimada</t>
  </si>
  <si>
    <t>Implantação de Sistema de Abastecimento de água para atender a localidade  Monte Alegre e Pé do Monte</t>
  </si>
  <si>
    <t xml:space="preserve">	Implantação de Sistema de Abastecimento  água  para atender a localidade de Tanquinho I e II</t>
  </si>
  <si>
    <t>Reforma do Estádio Municipal de Capela do Alto Alegre/Ba</t>
  </si>
  <si>
    <t>REFORMA DO GALPÃO DE FARINHA - 2ª ETAPA, PARTE INTEGRANTE DO CONVÊNIO DE REFORMA E AMPLIAÇÃO DO MERCADO MUNICIPAL IRINEU GONÇALVES</t>
  </si>
  <si>
    <t>REFORMA E AMPLIAÇÃO DO MERCADO MUNICIPAL IRINEU GONÇALVES – 1ª ETAPA (MERCADO DE CARNES)</t>
  </si>
  <si>
    <t>MELHORAMENTO E PAVIMENTAÇÃO EM TSD NA RODOVIA BA-414, TRECHO: PINTADAS – CAPELA DO ALTO ALEGRE E IMPLANTAÇÃO DO CONTORNO DO MUNICÍPIO DE PINTADAS</t>
  </si>
  <si>
    <t xml:space="preserve">PAVIMENTAÇÃO ASFÁLTICA EM TSD NA RODOVIA BA.414, TRECHO: PASSAGEM URBANA DA BA.414 – CAPELA DO ALTO ALEGRE </t>
  </si>
  <si>
    <t>IMPLANTAÇÃO DA UNIDADE DE BENEFICIAMENTO DE MEL NO POVOADO DE LAGOA DAS FLORES (12KM DA SEDE)</t>
  </si>
  <si>
    <t>CANUDOS</t>
  </si>
  <si>
    <t>SISTEMA DE ABASTECIMENTO DE ÁGUA DE BENDEGÓ E ALTO ALEGRE, NO MUNICÍPIO DE CANUDOS (1ª ETAPA DE AMPLIAÇÃO DO SIAA DE UAUÁ)</t>
  </si>
  <si>
    <t>Celebrar Convênio com o CONSTESF para Requalificação do Sistema de Irrigação do Perímetro Irrigado do Vaza Barris</t>
  </si>
  <si>
    <t>Pavimentação em Paralelepípedo das Avenidas kerto Bezerra Figueiredo e Rui Barbosa da Rua Marta Rocha Paulo Fontes, na Sede</t>
  </si>
  <si>
    <t>Quadra Poliesportiva Coberta com Vestiário na Escola Municipal Nossa Senhora do Rosário, no Povoado do Rosário (18km da Sede)</t>
  </si>
  <si>
    <t>Pavimentação em Paralelepípedo nos Povoados de São Bento (44km da Sede), Mata Burro (11km da Sede) e no Distrito de 150 (10km da Sede)</t>
  </si>
  <si>
    <t>Construção da Praça Zé de Joaquina no Distrito de 150 (10km da Sede)</t>
  </si>
  <si>
    <t>Construção da Praça José Aras no Distrito de Bendegó (19km da Sede)</t>
  </si>
  <si>
    <t>Pavimentação em Paralelepípedo da Rua Castro Alves no Bairro Califórnia</t>
  </si>
  <si>
    <t>Autorizo Pavimentação Asfáltica em TSD, Trecho: Povoado de Rosário - Canudos</t>
  </si>
  <si>
    <t>Construção de três barreiros distribuídos nas Fazendas Baixa, Malhada da Aroeira e Santa Bárbara/Cipó</t>
  </si>
  <si>
    <t>09 Títulos de Regularização Fundiária Fruto do Projeto Bahia Mais Forte Terra Legal</t>
  </si>
  <si>
    <t>Construção da Escola Custódio Sabino da Costa no Distrito de Bendegó (19km da Sede)</t>
  </si>
  <si>
    <t>Construção de uma Creche Pro - infância Tipo I no Bairro das Casas Populares</t>
  </si>
  <si>
    <t>Construção de 19 unidades habitacionais na Comunidade Serra imagens, Jatobá e Bumba , no âmbito do Programa Minha Casa Minha Vida Rural (120 Km da Sede)</t>
  </si>
  <si>
    <t>PAVIMENTAÇÃO ASFÁLTICA EM CBUQDE 04 RUAS E 01 AVENIDA, NA SEDE</t>
  </si>
  <si>
    <t>PAVIMENTAÇÃO EM PARALELEPÍPEDO DA RUA CASTRO ALVES NO BAIRRO CALIFÓRNIA, NA SEDE</t>
  </si>
  <si>
    <t>IMPLANTAÇÃO DE CONECTA BAHIA NO POVOADO DE MATA-BURRO E POVOADO DE RASINHO</t>
  </si>
  <si>
    <t>AMPLIAÇÃO COM MODERNIZAÇÃO DO COLÉGIO ESTADUAL DE TEMPO INTEGRAL DOUTOR IVES ORLANDO LOPES DA SILVA</t>
  </si>
  <si>
    <t>CONSTRUÇÃO DE SISTEMAS SIMPLIFICADOS DE ABASTECIMENTO DE ÁGUA NAS LOCALIDADES DE SÃO JOSÉ E BOM JESUS DOS CAMPOS (15KM DA SEDE)</t>
  </si>
  <si>
    <t>Recuperação do Aeródromo de Sento Sé</t>
  </si>
  <si>
    <t>CANSANCAO</t>
  </si>
  <si>
    <t>CONSTRUÇÃO DE UBS NO POVOADO ALTO LINDO</t>
  </si>
  <si>
    <t>REFORMA DA UBS ALTO BONITO</t>
  </si>
  <si>
    <t>PAVIMENTAÇÃO EM PARALELEPÍPEDO NO POVOADO JUNCO DA LAJE NOVA</t>
  </si>
  <si>
    <t>REPARO NA UBS DA  SEDE</t>
  </si>
  <si>
    <t xml:space="preserve">Reparos na Unidade de Saude da Familia da Tapera </t>
  </si>
  <si>
    <t>Reforma da Unidade de Saúde da Família Sítio das
Flores</t>
  </si>
  <si>
    <t>RESTAURAÇÃO DA PAVIMENTAÇÃO EM CBUQ E PARALELEPÍPEDO NA RODOVIA BA.120, TRECHO: QUEIMADAS - CANSANÇÃO - MONTE SANTO</t>
  </si>
  <si>
    <t>COMPROMISSO ASSUMIDO EM AGENDA DO DIA 09/08/2025 - ASSINA ORDEM DE SERVIÇO</t>
  </si>
  <si>
    <t>AMPLIAÇÃO COM MODERNIZAÇÃO DO COLÉGIO ESTADUAL DE TEMPO INTEGRAL SENHOR DO BONFIM</t>
  </si>
  <si>
    <t>UNIDADE DE PROCESSAMENTO DE DERIVADOS DA MANDIOCA NA COMUNIDADE DE LAGOA DA BAIXA (08 KM DA SEDE)</t>
  </si>
  <si>
    <t>Implantação de Sinalização Vertical, Horizontal e Semafórica de Trânsito na Sede</t>
  </si>
  <si>
    <t>19 TÍTULOS DE TERRA DO PROJETO MINHA TERRA LEGAL: ACESSO À TERRA E GARANTIA DE DIREITOS NO CAMPO</t>
  </si>
  <si>
    <t>CANDIDO SALES</t>
  </si>
  <si>
    <t>AQUISIÇÃO DE VEÍCULO PARA SAÚDE</t>
  </si>
  <si>
    <t>PAVIMENTAÇÃO NO DISTRITO DE QUARAÇU</t>
  </si>
  <si>
    <t>Pavimentação no distrito de Quaraçu</t>
  </si>
  <si>
    <t>Deflagrar processo Licitatório para Pavimentação Asfáltica em TSD com Capa Selante na Estrada do Porto Santa Cruz</t>
  </si>
  <si>
    <t>Deflagrar processo Licitatório para Pavimentação Asfáltica em CBUQ, Trecho: Acessos a Rodovia BR-116</t>
  </si>
  <si>
    <t>Celebrar Convênio com o Consórcio Intermunicipal do Vale do Rio Gavião (CIVALERG) para Pavimentação em Intertravado na Praça de Eventos do Povoado Porto Santa Cruz (11km da Sede)</t>
  </si>
  <si>
    <t>CANDIBA</t>
  </si>
  <si>
    <t>Pavimentação em TSD da Rodovia BA 612, Trecho: Candiba – Distrito de Mutãs/Guanambi.</t>
  </si>
  <si>
    <t>REQUALIFICAÇÃO DA UNIDADE DE BENEFICIAMENTO DE MANDIOCA NA COMUNIDADE LAGOA DO MORRO (12KM DA SEDE)</t>
  </si>
  <si>
    <t>REQUALIFICAÇÃO DE COZINHA COMUNITÁRIA NO LOTEAMENTO JARDIM PARAÍSO, NA SEDE</t>
  </si>
  <si>
    <t>IMPLANTAÇÃO DE SISTEMA DE ABASTECIMENTO DE ÁGUA NO POVOADO DE DOURADOS.</t>
  </si>
  <si>
    <t>AUTORIZA A SEDUR/CONDER CELEBRAR CONVÊNIO PARA PAVIMENTAÇÃO DO CENTRO DA CIDADE ATÉ A BA.612</t>
  </si>
  <si>
    <t xml:space="preserve">	Construção da nova Sede do Colégio Estadual Antônio Batista</t>
  </si>
  <si>
    <t>Revitalização da Urbanização as Margens da BR 122, KM 805 - Vila Neves</t>
  </si>
  <si>
    <t xml:space="preserve">	Pavimentação em Paralelepípedo no Distrito De Vila Neves, no Distrito de Pilões e no Loteamento Cidade Nova</t>
  </si>
  <si>
    <t>CANDEIAS</t>
  </si>
  <si>
    <t>ESGOTAMENTO SANITÁRIO NO BAIRRO DA CAROBA, SEMI INTEGRADO</t>
  </si>
  <si>
    <t>SIHS, VERIFICAR A VIABILIDADE E PRIORIZAR O PROJETO EXECUTIVO.</t>
  </si>
  <si>
    <t>CANDEAL</t>
  </si>
  <si>
    <t>PAVIMENTAÇÃO EM PARALELEPÍPEDO COM DRENAGEM SUPERFICIAL DE RUAS NA SEDE DO MUNICÍPIO, NO POVOADO 4 ESTRADAS E NO POVOADO CHAPADA DO CANDEAL NO MUNICÍPIO DE CANDEAL/BA.</t>
  </si>
  <si>
    <t>REFORMA E AMPLIAÇÃO (COM ILUMINAÇÃO) DO ESTÁDIO MUNICIPAL JOSÉ PEREIRA LIMA</t>
  </si>
  <si>
    <t>DRENAGEM DAS RUAS DO BAIRRO LAGO AZUL</t>
  </si>
  <si>
    <t>Celebrar Convênio com o Município de Candeal para Construção de Creche tipo I na Sede</t>
  </si>
  <si>
    <t>Celebrar Convênio com o Município de Candeal para Reforma e Cobertura da Quadra de Esporte da Escola Municipal Antônio José Ferreira na Sede</t>
  </si>
  <si>
    <t>Celebrar Convênio com o Município de Candeal para Aquisição de Mobiliário para o Colégio José Ferreira na Sede e Escola José Ferreira na Zona Rural</t>
  </si>
  <si>
    <t>RESTAURAÇÃO E PAVIMENTAÇÃO DAS RODOVIAS BA-411/BA-233, TRECHO: ENTRONCAMENTO BR-324 (TANQUINHO) - CANDEAL - ICHÚ - ENTRONCAMENTO BA-409 (SERRINHA)</t>
  </si>
  <si>
    <t>CANAVIEIRAS</t>
  </si>
  <si>
    <t>REFORMA E AMPLIAÇÃO DO HOSPITAL MUNICIPAL REGIS PACHECO</t>
  </si>
  <si>
    <t>Canavieiras</t>
  </si>
  <si>
    <t>Requalificação da Unidade de Beneficiamento de Mel e Própolis, na Sede</t>
  </si>
  <si>
    <t>Implantação de Unidade para Beneficiamento de Óleo de Coco na Comunidade de Puxim da Praia (04km da Sede)</t>
  </si>
  <si>
    <t>Reforma e Ampliação da Unidade de Processamento de Pescado na comunidade de Colônia Z-20</t>
  </si>
  <si>
    <t>Implantação de Unidade de Beneficiamento de Leite, na Zona do Córrego do Marabá, na Rodovia BA-001</t>
  </si>
  <si>
    <t>Aquisição de Máquinas e Equipamentos para o Turismo de Base Comunitária na Comunidade de Atalaia (02km da Sede)</t>
  </si>
  <si>
    <t>Ampliação com Modernização no Colégio Modelo Luís Eduardo Magalhães</t>
  </si>
  <si>
    <t>Recuperação e Pavimentação em CBUQ nas Rodovias BA.270, trecho: Santa Luzia - Entronc. BA.001 - Canavieiras</t>
  </si>
  <si>
    <t>Recuperação da Pista de Pouso do Aeroporto de Canavieiras</t>
  </si>
  <si>
    <t>Recuperação de 04 Tunnel Liners e Implantação de 01 Tunnel Liner na Rodovia BA-001, Trecho: BA-001/Canavieiras</t>
  </si>
  <si>
    <t>Pavimentação em CBUQ, Trecho: Passagem Urbana na Rodovia BA.001, no âmbito do Programa Bahia em Movimento</t>
  </si>
  <si>
    <t>Reforma e Ampliação do Sistema Simplificado de Abastecimento de Água da localidade de Assentamento Puxim (30 km da Sede)</t>
  </si>
  <si>
    <t>Construção do Sistema Simplificado de Abastecimento de Água da localidade de Deus Dará  ( 30 km da Sede)</t>
  </si>
  <si>
    <t>Construção do Sistema Simplificado de Abastecimento de Água da localidade de Ouricana ( 19 km da Sede)</t>
  </si>
  <si>
    <t>Extensão de Rede de Água Setor 3, Bairro Beira Rio (km da Sede)</t>
  </si>
  <si>
    <t>Execução de Serviços de Melhorias no SAA - Canavieiras</t>
  </si>
  <si>
    <t>Melhorias na cerca da Estação de Tratamento de Esgoto</t>
  </si>
  <si>
    <t>Requalificação de Poços de Vista do Sistema Coletor do SES de Canavieiras - 1° Etapa.</t>
  </si>
  <si>
    <t>Obra de Reforma da Delegacia Territorial</t>
  </si>
  <si>
    <t>CANARANA</t>
  </si>
  <si>
    <t>CONSTRUÇÃO DE MERCADO</t>
  </si>
  <si>
    <t>AQUISIÇÃO DE MOBILIÁRIOS E/OU EQUIPAMENTOS</t>
  </si>
  <si>
    <t>REFORMA DA ENTRADA DA CIDADE</t>
  </si>
  <si>
    <t>Implantação da Ciclofaixa em TSD, Entr. BA-432 – Distrito de Salobro (Canarana)</t>
  </si>
  <si>
    <t>REFORMA E URBANIZAÇÃO DA PRAÇA DA MATRIZ SITUADA NA SEDE</t>
  </si>
  <si>
    <t>Implantação da Ciclofaixa em TSD Entr. BA-046 Canarana – Barro Alto</t>
  </si>
  <si>
    <t>PAVIMENTAÇÃO EM TSD NA RODOVIA BA.046 - TRECHO: CANARANA - MATO VERDE</t>
  </si>
  <si>
    <t>Construção do Mercado Produtor na Sede</t>
  </si>
  <si>
    <t>SISTEMA DE ABASTECIMENTO DE ÁGUA - SAA DA LOCALIDADE DE PLANALTO (19 KM DA SEDE)</t>
  </si>
  <si>
    <t>SISTEMA DE ABASTECIMENTO DE ÁGUA DE ÁGUA - SAA DA LOCALIDADE DE LAGOA CLARA I, II E III (18,7KM DA SEDE)</t>
  </si>
  <si>
    <t>SISTEMA DE ABASTECIMENTO DE ÁGUA - SAA DA LOCALIDADE DE VELAME (19KM DA SEDE)</t>
  </si>
  <si>
    <t>PAVIMENTAÇÃO EM PARALELEPÍPEDO NO BAIRRO PLANALTO</t>
  </si>
  <si>
    <t>Construção da Nova Sede do Colégio Estadual de Tempo Integral Maximino Martins - Distrito de Salobro (22km da Sede)</t>
  </si>
  <si>
    <t>CANAPOLIS</t>
  </si>
  <si>
    <t xml:space="preserve">REFORMA do HOSPITAL  MUNICIPAL MAE SIMOA </t>
  </si>
  <si>
    <t>CONSTRUÇÃO DE UMA PONTE DE CONCRETO INTERLIGANDO O CENTRO DA CIDADE DE CANÁPOLIS AO BAIRRO MARIANO</t>
  </si>
  <si>
    <t>PAVIMENTAÇÃO EM PARALELEPÍPEDO NOS POVOADOS DE SANTO ANTÔNIO (18 KM DA SEDE), CANABRAVA (7KM DA SEDE), E CAFUNDÓ (8 KM DA SEDE), PARTE INTEGRANTE DO CONVÊNIO DE PAVIMENTAÇÃO EM PARALELEPÍPEDO NOS POVOADOS DE SANTO ANTÔNIO, CANABRAVA, CAFUNDÓ, E BAIXA</t>
  </si>
  <si>
    <t>Kits Odontológicos para Unidades de Saúde da Família do município de Canápolis</t>
  </si>
  <si>
    <t>Autorizo a SEINFRA a celebrar convênio para construção da Ponte da Represa no Povoado Barreirinho</t>
  </si>
  <si>
    <t>Nova Unidade Escolar para sediar o Colégio 	Estadual Ruy Barbosa</t>
  </si>
  <si>
    <t>Pavimentação Asfáltica da área de Acesso ao Colégio Estadual Ruy Barbosa</t>
  </si>
  <si>
    <t xml:space="preserve">	Construção de uma Pista de Cooper e Via de Pedestre às Margens da Rodovia BA.582, Trecho: Bairro Emereciana – Centro da Cidade</t>
  </si>
  <si>
    <t>Pavimentação em TSD Rodovia BR- Trecho: Acesso ao Povoado de Umbaúbas a BA 582</t>
  </si>
  <si>
    <t xml:space="preserve">	Extensão de Rede de Iluminação Pública no Perímetro Urbano da BA-582, Trecho: Bairro Salobro – Entrada Cidade</t>
  </si>
  <si>
    <t>Implantação de  Sistema de Abastecimento de Água na localidade de Baixão do Engenho Velho (Outubro/2022) 30km da Sede</t>
  </si>
  <si>
    <t>Implantação de  Sistema de Abastecimento de Água na localidade de  Lameirão (6km da Sede)</t>
  </si>
  <si>
    <t>Implantação de  Sistema de Abastecimento de Água na localidade de Tapicuru (11km da Sede)</t>
  </si>
  <si>
    <t>Implantação de  Sistema de Abastecimento de Água na localidade de Puba (12km da Sede)</t>
  </si>
  <si>
    <t>Construção de SSAA na localidade de Grota</t>
  </si>
  <si>
    <t>Implantação de Adutora de Água Tratada (AAT)</t>
  </si>
  <si>
    <t>CAMPO FORMOSO</t>
  </si>
  <si>
    <t>INÍCIO DAS OBRAS DE PAVIMENTAÇÃO EM TSD COM CAPA SELANTE DA RODOVIA BA-220, TRECHO: TUIUTIBA – VILA DOS PAUZINHOS</t>
  </si>
  <si>
    <t>ANÚNCIO</t>
  </si>
  <si>
    <t>Pavimentação em TSD, Trecho: Entroncamento da Estrada para Pedras – Povoado de Pacuí - Comunidade Quilombola de Bebedouro (Campo Formoso)</t>
  </si>
  <si>
    <t>Pavimentação em TSD com Capa Selante, Trecho 01: Campo Formoso – Curral da Ponta (4,5Km), Trecho 02: Tuiutiba, Baixio – Puxadeira (9 Km); Trecho 03: Acesso ao Povoado de Aldeia Velha (1,0km)</t>
  </si>
  <si>
    <t>Ampliação com Modernização do Colégio Estadual Quilombola Luís José dos Santos - Distrito Lage dos Negros</t>
  </si>
  <si>
    <t>INÍCIO DAS OBRAS DE PAVIMENTAÇÃO EM TSD COM CAPA SELANTE DA RODOVIA BA-220, TRECHO: VILA DOS PAUZINHOS – ARARAS</t>
  </si>
  <si>
    <t>Pavimentação em TSD com Capa Selante no Trecho: Lage dos Negros - Gameleira</t>
  </si>
  <si>
    <t>Pavimentação em TSD no Trecho: Acesso ao Povoado de Pilões – Campo Formoso</t>
  </si>
  <si>
    <t>Complexo Poliesportivo no Colégio Estadual de Tempo Integral Professora Hilda Monteiro Menezes</t>
  </si>
  <si>
    <t>Nova Delegacia Territorial de Campo Formoso</t>
  </si>
  <si>
    <t>PAVIMENTAÇÃO EM PARALELEPÍPEDO, DRENAGEM SUPERFICIAL E PROFUNDA EM RUAS NOS DISTRITOS DE LAGE DOS NEGROS E GAMELEIRA</t>
  </si>
  <si>
    <t>Adotar as providências para Construção de Sistema Simplificado de Abastecimento de Água do Povoado de Pacuí (96 km da sede)</t>
  </si>
  <si>
    <t>Cobertura Metálica da Feira Livre na Sede</t>
  </si>
  <si>
    <t>Construção de Sistema Simplificado de Abastecimento de Água na localidade Silvério (90 km da sede)</t>
  </si>
  <si>
    <t>Adotar as providências para Implantação de Sistema Simplificado de Abastecimento de Água na localidade de Esperança (58 km da sede)</t>
  </si>
  <si>
    <t>Pavimentação em TSD nas Rodovias BA-144 e BA-220, Trecho 01: Poços – Povoado Brejo Grande; Trecho 02: Barreiros - Santo Antônio</t>
  </si>
  <si>
    <t>Construção de 36 unidades habitacionais na Comunidade Poço da Pedra, Alvaçã , Borda da Mata,Bebedouro, Patos I,Patos III,Pacuí, Lagoa Branca,Pedras,Buraco e Alaga , no âmbito do Programa Minha Casa Minha Vida Rural</t>
  </si>
  <si>
    <t>Construção de Sanitários Residenciais com tanque duplo e pia de cozinha ligado a fossa e sumidouro - 100 unidades no Município</t>
  </si>
  <si>
    <t xml:space="preserve">	Reforma e adequação de entreposto de beneficiamento de mel, na localidade de Limoeiro</t>
  </si>
  <si>
    <t>Modernização do Colégio Estadual de Tempo Integral Professora Hilda Monteiro Menezes (Antigo: C.E do Campo de Campo Formoso, Roberto Santos e Polivante)</t>
  </si>
  <si>
    <t>Ampliação no Colégio Estadual Quilombola de São Tomé - Comunidade Quilombola</t>
  </si>
  <si>
    <t>Elaboração do Projeto Executivo e Execução da Obra de Pavimentação em Paralelepípedo e Drenagem de Vias</t>
  </si>
  <si>
    <t>Pavimentação em TSD com Capa Selante no trecho:  Lage dos Negos – Alagadiço – Casa Nova – Patos - Pedra</t>
  </si>
  <si>
    <t>Pavimentação do trecho: Lage dos Negros - Povoado Borges</t>
  </si>
  <si>
    <t>Implantação da sinalização luminosa, balizamento noturno, biruta iluminada e grupo gerador do Aeródromo de Campo Formoso</t>
  </si>
  <si>
    <t>Melhorias e Ampliação do Sistema de Abastecimento de Água (SIAA) de Campo Formoso – 2ª etapa</t>
  </si>
  <si>
    <t>Implantação do Sistema de Abastecimento de Água da localidade de Caraíba de Lagoa da Roça</t>
  </si>
  <si>
    <t>Projeto de Implantação do SAA das localidades de Boi Morto, Cercadinho, Mandacaru, Abóbora, Angico, Serrado, Baixio, Puxadeira e Campo de Fora</t>
  </si>
  <si>
    <t>CAMPO ALEGRE DE LOURDES</t>
  </si>
  <si>
    <t>EXECUÇÃO DE OBRAS DE MACRODRENAGEM URBANA</t>
  </si>
  <si>
    <t xml:space="preserve">Construção de uma Unidade
Básica de Saúde no Povoado de Baixão Seco. </t>
  </si>
  <si>
    <t xml:space="preserve"> Construção de uma Unidade Básica de
Saúde no Bairro Farinha Quente</t>
  </si>
  <si>
    <t>Celebrar Convênio com o município de Campo Alegre de Lourdes para Pavimentação da Ruas no Entorno do Colégio Estadual de Tempo Integral Dr. Ives Orlando Lopes da Silva</t>
  </si>
  <si>
    <t>Adotar as Providências para Reforma das Escolas Municipais nas Zonas Rural de Tamboril, Baixãozinho, Pau de Birro, Lagoa do Angico dos Dias</t>
  </si>
  <si>
    <t>Adotar as Providências para Implantação de Casa de Farinha Comunitária</t>
  </si>
  <si>
    <t>RESTAURAÇÃO DA PAVIMENTAÇÃO EM TSD DA TRAVESSIA URBANA DE CAMPO ALEGRE DE LOURDES</t>
  </si>
  <si>
    <t>PAVIMENTAÇÃO DA RODOVIA BR-235, SUBTRECHO: REMANSO - CAMPO ALEGRE DE LOURDES (KM 601,3 AO KM 646,7)</t>
  </si>
  <si>
    <t>Implantação de Unidade de Beneficiamento de Mel na Comunidade Barreiro do Espinheiro (25 km da Sede)</t>
  </si>
  <si>
    <t>Implantação de Unidade de Beneficiamento de Mel na Comunidade de Carolino (27 km da Sede)</t>
  </si>
  <si>
    <t>Implantação de Rede de Abastecimento de água para o Bairro João José Bezerra (Casas Populares)</t>
  </si>
  <si>
    <t>Implantação de Sistema de Abastecimento de Água na localidade de Lagoa Velha (18 km da sede)</t>
  </si>
  <si>
    <t>Implantação de Sistema Integrado de Abastecimento de Água, a partir de manancial subterrâneo, nas localidades de Piranhas e Carrapichel.</t>
  </si>
  <si>
    <t>Autorizo a SDR/CAR Celebrar Convênio com a Associação Agropastoril de Fundo de Pasto da Lagoa do Pedro para implantação de Casa de Farinha Comunitária</t>
  </si>
  <si>
    <t>Autorizo a SEC celebrar Convênio com o Município de Campo Alegre de Lourdes para Reforma da Escola Municipal Antônio Baião, no Povoado Lagoa do Baião (40 km da Sede)</t>
  </si>
  <si>
    <t>AMPLIAÇÃO COM MODERNIZAÇÃO DO COLÉGIO ESTADUAL DOUTOR IVES ORLANDO LOPES DA SILVA.SERVIÇOS: IMPLANTAÇÃO DE 10 SALAS, TEATRO (200 LUGARES), RESTAURANTE ESTUDANTIL (152 LUGARES), CAMPO DE FUTEBOL SOCIETY COM PISTA DE ATLETISMO, QUADRA POLIESPORTIVA COBERTA.</t>
  </si>
  <si>
    <t>FALTANDO CONCLUIR O CAMPO SOCIETY.EM ANDAMENTO COM 93,91% DE EXECUÇÃO, PREVISÃO DE CONCLUSÃO 30/04/24.</t>
  </si>
  <si>
    <t>AMPLIAÇÃO E REFORMA DO MERCADO MUNICIPAL DE CAMPO ALEGRE DE LOURDES</t>
  </si>
  <si>
    <t>PREFEITO INFORMA QUE A OBRA FOI CONCLUÍDA 31/01/24. INAUGURADA EM 03/02/24, COM PARTICIPAÇÃO DO SECRETÁRIO OSNI CARDOSO.</t>
  </si>
  <si>
    <t>REFORMA DA ESCOLA M. ANTÔNIO BAIÃO, LOCAL VOLTA DE CIMA UTILIZADA PELO ESTADO PARA O ENSINO POR INTERMEDIAÇÃO TECNOLÓGICA- EMITEC.</t>
  </si>
  <si>
    <t>INVESTIMENTO ESTIMADO: R$ 1.979.940,30</t>
  </si>
  <si>
    <t>REFORMA DA ESCOLA MUNICIPAL JOÃO FERREIRA SANTOS LOCAL POVÃO UTILIZADA PELO ESTADO PARA O ENSINO POR INTERMEDIAÇÃO TECNOLÓGICA- EMITEC.</t>
  </si>
  <si>
    <t>O PROJETO JÁ SE ENCONTRA CONCLUÍDO NA SECRETARIA DA EDUCAÇÃO COM ROVENA.</t>
  </si>
  <si>
    <t>REFORMA DA ESCOLA MUNICIPAL DOMINGOS JOSÉ PEREIRA, LOCAL POVOADO VOLTA DE CIMA UTILIZADA PELO ESTADO PARA O ENSINO POR INTERMEDIAÇÃO TECNOLÓGICA- EMITEC.</t>
  </si>
  <si>
    <t>INVESTIMENTO ESTIMADO: R$ 1.578.843,10</t>
  </si>
  <si>
    <t>REFORMA DA ESCOLA NICOLAU PEREIRA SOBRINHO, LOCAL JEQUITAIA UTILIZADA PELO ESTADO PARA O ENSINO POR INTERMEDIAÇÃO TECNOLÓGICA- EMITEC.</t>
  </si>
  <si>
    <t>INVESTIMENTO ESTIMADO: R$ 1.107.071,80</t>
  </si>
  <si>
    <t>PAVIMENTAÇÃO EM PARALELEPÍPEDO DE RUAS. DETALHAMENTO: BAIRROS PEDRO ALCÂNTARA, CENTRO DA CIDADE NA SEDE E NOS DISTRITOS:  ANGICO, TAPAGEM, PEIXE, ANGICO DOS DIAS, JIQUITAIA, BARREIRO DOS PINHEIROS</t>
  </si>
  <si>
    <t>INVESTIMENTO ESTIMADO: R$2.000.000,00</t>
  </si>
  <si>
    <t>PAVIMENTAÇÃO EM PARALELEPÍPEDO DAS RUAS 01, 02, 03, 04, 05 NO BAIRRO JOÃO JOSÉ BEZERRA (CASAS POPULARES), NA SEDE</t>
  </si>
  <si>
    <t>PREFEITO INFORMA QUE A OBRA FOI CONCLUÍDA 15/12/23 E REALIZOU ENTREGA EM 30/12/23.</t>
  </si>
  <si>
    <t>CONSTRUÇÃO DE SIMPLIFICADOS DE ABASTECIMENTO DE ÁGUA NAS LOCALIDADES DE SÃO JOSÉ E LAGOA DE DENTRO DOS POMBOS (7KM DA SEDE). DISTRIBUIÇÃO: 8.850 M</t>
  </si>
  <si>
    <t>AVISO DE LICITAÇÃO PUBLICADO NO D.O.E DE 21/02/2024. EM ANÁLISE DAS PROPOSTAS APRESENTADAS NA ABERTURA DA LICITAÇÃO EM 25/03/2024.</t>
  </si>
  <si>
    <t>IMPLANTAÇÃO DA CASA DE MEL NA COMUNIDADE DE CAROLINO (27KM DA SEDE). PROPONENTE: ASSOCIAÇÃO DOS PRODUTORES RURAIS DE CAROLINO. DETALHAMENTO: IMPLANTAÇÃO DE ENTREPOSTO DE MEL COM AQUISIÇÃO DE EQUIPAMENTO; IDENTIFICAÇÃO VISUAL (EMBALAGEM, RÓTULO, MANUAL DE</t>
  </si>
  <si>
    <t>CONCLUÍDA EM 30/01/24. FALTANDO A PLACA DE IDENTIFICAÇÃO.DEP. ZÓ TRATARÁ COM JEANDRO SOBRE A COMERCIALIZAÇÃO E IDENTIDADE SELE PARA CASA DO MEL.NÃO HOUVE ENTREGA. 2ª AGENDA.</t>
  </si>
  <si>
    <t>IMPLANTAÇÃO DE REDE DE ABASTECIMENTO DE ÁGUA PARA O BAIRRO JOÃO JOSÉ BEZERRA (CASAS POPULARES). EXTENSÃO: 8.502 METROS; LIGAÇÕES PREVISTAS: 364 LIGAÇÕES</t>
  </si>
  <si>
    <t>JÁ ENTREGUE.</t>
  </si>
  <si>
    <t>IMPLANTAÇÃO DE SISTEMA DE ABASTECIMENTO DE ÁGUA NA LOCALIDADE DE LAGOA VELHA (06KM DA SEDE). DISTRIBUIÇÃO: 5.560M</t>
  </si>
  <si>
    <t>NÃO HOUVE ATO DE ENTREGA.</t>
  </si>
  <si>
    <t>IMPLANTAÇÃO DE SISTEMA DE ABASTECIMENTO DE ÁGUA NAS LOCALIDADES DE PIRANHAS E CARRAPICHEL (06KM DA SEDE)DISTRIBUIÇÃO: 982M</t>
  </si>
  <si>
    <t>NÃO HOUVE ATO DE ENTREGA.COMBINAR 2ª AGENDA PARA AS DUAS COMUNIDADESSISTEMA EM OPERAÇÃO, CONCLUÍDO EM 31/08/23</t>
  </si>
  <si>
    <t>Construção de Simplificados de Abastecimento de Água na localidade de Lagoa de Dentro dos Pombos (8 km da Sede)</t>
  </si>
  <si>
    <t>Construção de Simplificados de Abastecimento de Água na localidade de São José (15 km da Sede)</t>
  </si>
  <si>
    <t>Implantação de Unidade Simplificada de Beneficiamento de Frutas na Comunidade Raso (39 km da Sede)</t>
  </si>
  <si>
    <t>IMPLANTAÇÃO DO SISTEMA DE ABASTECIMENTO DE ÁGUA NA LOCALIDADE DE SAPATO (25KM DA SEDE)</t>
  </si>
  <si>
    <t>REFORMA DA ESCOLA NICOLAU PEREIRA SOBRINHO, NO POVOADO JEQUITAIA (59KM DA SEDE</t>
  </si>
  <si>
    <t>AMPLIAÇÃO COM MODERNIZAÇÃO DA INFRAESTRUTURA DA ESCOLA MUNICIPAL JOÃO FERREIRA DOS SANTOS, NO POVOADO BARRA</t>
  </si>
  <si>
    <t>CAMAMU</t>
  </si>
  <si>
    <t>REFORMA E AMPLIAÇÃO DO CENTRO DE ABASTECIMENTO COMERCIAL DA SEDE</t>
  </si>
  <si>
    <t>Construção de Escola de 06 salas  com quadra padrão FNDE</t>
  </si>
  <si>
    <t>Autorização de Início de Obra – AIO para Contenção de encostas no município de Camamu, no âmbito do Novo PAC</t>
  </si>
  <si>
    <t xml:space="preserve">Ampliação com Modernização do Centro Estadual de Educação Profissional em Saúde e Gestão – CEEP em Saúde e Gestão </t>
  </si>
  <si>
    <t>Adotar Providências para Pavimentação em CBUQ, manutenção e drenagem nos Acessos para BA-652/BA-001 e BR-101 da Sede e Distrito de Travessão, no âmbito do Programa Bahia em Movimento, Trechos: 1. Acessos à BR-101 (Distrito de Travessão) (700m)</t>
  </si>
  <si>
    <t>RECEPTIVO E ATRACADOURO FLUTUANTE DE EMBARCAÇÕES DO TERMINAL HIDROVIÁRIO DE CAMAMU</t>
  </si>
  <si>
    <t>Entrega Requalificação do Centro Sociocultural na Comunidade de Tapuia (12 km da Sede)</t>
  </si>
  <si>
    <t>Anúncio</t>
  </si>
  <si>
    <t>Mercadão do Peixe de Camamu, na Sede</t>
  </si>
  <si>
    <t>Elaborar Projeto para Pavimentação em TSD, Trecho: Entroncamento da Ba-652 - Comunidade Quilombola Reunida Barroso</t>
  </si>
  <si>
    <t xml:space="preserve">Unidade de Pronto Atendimento - UPA Tipo III Dra. Maria de Fátima Silveira de Oliveira  </t>
  </si>
  <si>
    <t>CAMACARI</t>
  </si>
  <si>
    <t>AMPLIAÇÃO DO SAA DE PARAFUSO</t>
  </si>
  <si>
    <t>CUSTEIO PARA REALIZAR CAPACITAÇÃO E AQUISIÇÃO DE INSUMOS (DIABETES) PARA UBS</t>
  </si>
  <si>
    <t>Deflagrar Processo Licitatório para Construção do Centro Especializado em Reabilitação – CER Tipo IV, no âmbito do Novo PAC</t>
  </si>
  <si>
    <t>Construção da Unidade de Pronto Atendimento - UPA tipo II de Monte Gordo</t>
  </si>
  <si>
    <t>Deflagrar Processo Licitatório para Construção de 03 Unidades Básicas de Saúde – UBS nos bairros Jardim Limoeiro, Massaranduba e Distrito de Abrantes</t>
  </si>
  <si>
    <t>Deflagrar Processo Licitatório para Construção de Centro de Atenção Psicossocial – CAPS Tipo III, no Bairro Jardim Limoeiro</t>
  </si>
  <si>
    <t>Deflagrar Processo Licitatório para Construção de Unidade de Acolhimento  de Saúde Mental – UA, no Bairro Jardim  Limoeiro</t>
  </si>
  <si>
    <t>Restauração de 19 Vias do Polo Industrial de Camaçari (PIC)</t>
  </si>
  <si>
    <t>Construção da 1ª Policlínica Regional de Saúde do Novo PAC no Município de Camaçari</t>
  </si>
  <si>
    <t>CONSTRUÇÃO DE PONTE SOBRE O RIO JACUÍPE, NA RODOVIA BA-512, TRECHO: COMUNIDADE DE PRAINHA, JORDÃO - MONTE GORDO</t>
  </si>
  <si>
    <t>Pavimentação em CBUQ da Rodovia BA.512, Trecho: Biribeira/Dias D’Ávila – Jordão – Monte Gordo/Camaçari – Entroncamento da BA.529</t>
  </si>
  <si>
    <t>Pavimentação em CBUQ, Trecho: Acesso à Via Marginal da BA-099, no Âmbito do Programa Bahia em Movimento</t>
  </si>
  <si>
    <t>Pavimentação em CBUQ na BA-530, Trecho: Via Marginal – Via Atlântica</t>
  </si>
  <si>
    <t>Pavimentação Asfáltica CBUQ da Rua que Liga a Avenida Tiradentes ao Colégio Estadual de Tempo Integral Vila de Abrantes</t>
  </si>
  <si>
    <t>MERCADO (NÃO ESPECIFICOU)</t>
  </si>
  <si>
    <t>CRECHE (NÃO ESPECIFICOU)</t>
  </si>
  <si>
    <t>2ª Etapa de Revitalização do Centro Social Urbano – CSU Camaçari, no Âmbito do Programa Bahia pela Paz - LOTE 01</t>
  </si>
  <si>
    <t>Ampliação com Modernização do Colégio Estadual de Tempo Integral de Monte Gordo</t>
  </si>
  <si>
    <t>Modernização do Colégio Estadual Polivalente de Camaçari (Área do Arsenal)</t>
  </si>
  <si>
    <t>Modernização Colégio Estadual de Tempo Integral Mascarenhas de Camaçari (Unificado com Colégio Estadual Cidade de Camaçari)</t>
  </si>
  <si>
    <t>Modernização do Colégio Estadual de Camaçari</t>
  </si>
  <si>
    <t>Implantação do Conecta Bahia na sede do município Camaçari, com kit instalado na Cidade do Saber</t>
  </si>
  <si>
    <t>Pavimentação em CBUQ de Entroncamentos da BA-512, no Âmbito do Programa Bahia em Movimento, Trechos: 1. Acessos à Cachoeirinha (Coqueiro de Monte Gordo) – 1,15KM, 2. Acessos às Comunidades de Santo Antônio do Jordão, Cancela e Lagoa Seca - 1,2KM e 3. Aces</t>
  </si>
  <si>
    <t>Pavimentação em CBUQ, Trecho: Entroncamento da Rodovia BA.531 – Acesso à aldeia Abrantes, no Âmbito do Programa Bahia em Movimento</t>
  </si>
  <si>
    <t>Pavimentação em TSD e Microrrevestimento no Acesso à Rodovia BA.099, Trecho: Estrada do Emissário, no âmbito do Programa do Bahia em Movimento</t>
  </si>
  <si>
    <t>Implantação de Sistema de Energia Solar Fotovoltaica Conectado à Rede no Colégio Estadual de Tempo Integral Gonçalo Muniz  - Lote: 03</t>
  </si>
  <si>
    <t>Manutenção Rodoviária (Conservação/Recuperação) das Vias do Polo Industrial de Camaçari (PIC) e Centro Industrial de Aratu (CIA)</t>
  </si>
  <si>
    <t>Requalificação e Pavimentação em CBUQ da Rodovia BA-099, Trecho: Faixa de Domínio da BA-099</t>
  </si>
  <si>
    <t>CELEBRAR ATRAVÉS DE CONSÓRCIO A PAVIMENTAÇÃO ASFÁLTICA E RECAPEAMENTO SOB PARALELEPÍPEDOS DE RUAS NO MUNICÍPIO</t>
  </si>
  <si>
    <t>Construção de UBSI - Aldeia Panelão PROSUS</t>
  </si>
  <si>
    <t xml:space="preserve"> Construção de 01 (uma) Unidade Básica de Saúde
- Tipo I no Povoado de Leoventura, Município de Camacã</t>
  </si>
  <si>
    <t>Autorização de Início de Obra – AIO para Contenção de encostas no município de Camacan, no âmbito do Novo PAC</t>
  </si>
  <si>
    <t>Reforma e Ampliação de Galpão da Feira Livre, no Distrito de São João do Panelinha (04 km da Sede)</t>
  </si>
  <si>
    <t>Adotar as providências para Construção de Galpão da Feira Livre de Camacan na Sede</t>
  </si>
  <si>
    <t>Revestimento Primário, trecho: Distrito de São João do Panelinha – Sede</t>
  </si>
  <si>
    <t>Adotar Providências para Elaboração de Projeto com vistas a Reforma da Concha Acústica de Camacan, na Sede</t>
  </si>
  <si>
    <t>Construção de Unidade Beneficiamento de mandioca</t>
  </si>
  <si>
    <t>Reforma do Centro de Abastecimento de Camacan, na sede</t>
  </si>
  <si>
    <t>Implantação da Unidade Beneficiamento de Leite Laticínio</t>
  </si>
  <si>
    <t>Construção de Galpão na Feira Livre de Camacan na Sede</t>
  </si>
  <si>
    <t xml:space="preserve">	Reforma e Requalificação da Unidade de Beneficiamento de Pescados na Comunidade Mascote (38Km da Sede)</t>
  </si>
  <si>
    <t>Construção de Creche no Distrito de São João do Panelinha (06 km da Sede)</t>
  </si>
  <si>
    <t xml:space="preserve">	Construção de Creche no Povoado de Leoventura (04km da Sede)</t>
  </si>
  <si>
    <t xml:space="preserve">	Construção de Creche no Distrito de Jacareci (20km da Sede)</t>
  </si>
  <si>
    <t>Implantação do Projeto Conecta Bahia nas Praças Mário Batista na Sede e João Gonçalves no Distrito de Panelinha (04km da Sede)</t>
  </si>
  <si>
    <t>Implantação de pontos de acesso gratuito à internet banda larga, na Praça Mário Batista - Centro, Praça João Gonçalves de Jesus e Praça União Rocha - Distrito de Leoventura</t>
  </si>
  <si>
    <t xml:space="preserve">	Pavimentação CBUQ na Rodovia BA 251, Trecho: Camacan - Pista Auxiliar</t>
  </si>
  <si>
    <t>Revestimento Primário, Trecho: Camacan (Sede) - Distrito de São João de Panelinha</t>
  </si>
  <si>
    <t>Construção de poço Tubulares Profundos da Aldeia Indígena Panelão (23 km da Sede)</t>
  </si>
  <si>
    <t xml:space="preserve">	Ampliação do Sistema de Esgotamento Sanitário de Ilhéus e Camacan com Adensamento de Bacias e Execução de Ramais</t>
  </si>
  <si>
    <t>CALDEIRAO GRANDE</t>
  </si>
  <si>
    <t>Construção de 20 unidades habitacionais na Comunidade Raposa , no âmbito do Programa Minha Casa Minha Vida Rural</t>
  </si>
  <si>
    <t>Pavimentação em TSD com Capa Selante na Rodovia Ba 375, Trecho: Caldeirão Grande - Ponto Novo</t>
  </si>
  <si>
    <t>CAIRU</t>
  </si>
  <si>
    <t>Pavimentação em Piso Intertravado com Drenagem das Vias de acessos ao Morro de São Paulo, Trecho:
Gamboa (Novo Atracadouro) – Pista principal (8,3km)</t>
  </si>
  <si>
    <t>Construção de Unidade de Básica de Saúde – UBS com Sala de Estabilização em Morro de São Paulo</t>
  </si>
  <si>
    <t>Contenção de Encosta, Segunda Praia, Morro de São Paulo, no âmbito do Novo PAC</t>
  </si>
  <si>
    <t>CAFARNAUM</t>
  </si>
  <si>
    <t>PAVIMENTAÇÃO EM TSD DO TRECHO: ENTROCAMENTO BR-122 - ACESSOS GRAMA I - GRAMA II - RECIFE DE JOÃO ANDRÉ</t>
  </si>
  <si>
    <t>CONSTRUÇÃO DE UMA ESCOLA COM 5 SALAS, COM QUADRA</t>
  </si>
  <si>
    <t>REFORMA E AMPLIAÇÃO DO CENTRO DE ABASTECIMENTO</t>
  </si>
  <si>
    <t>Cobertura de Quadra Esc. Roberto Santos</t>
  </si>
  <si>
    <t>Aquisição de equipamentos e mobiliários</t>
  </si>
  <si>
    <t>IMPLANTAÇÃO DO SISTEMA DE ABASTECIMENTO DE ÁGUA DO POVOADO DE CANAL (5KM DA SEDE)</t>
  </si>
  <si>
    <t>PAVIMENTAÇÃO EM PARALELEPÍPEDO EM RUAS DA SEDE E NOS POVOADOS DE QUEIMADO TIANO E PEDRAS (11KM DA SEDE)</t>
  </si>
  <si>
    <t>REVITALIZAÇÃO DA PRAÇA NELSON BARRETO, URBANIZAÇÃO DA AVENIDA NELSON BARRETO E URBANIZAÇÃO DA RUA PÉRICLES COELHO, NA SEDE</t>
  </si>
  <si>
    <t>IMPLANTAÇÃO DO SISTEMA DE ABASTECIMENTO DE ÁGUA DA LOCALIDADE DE GIRASSOL, OLHOS D’ÁGUA E ZÉ CANÁRIDO (1KM DA SEDE)</t>
  </si>
  <si>
    <t>IMPLANTAÇÃO DO SISTEMA DE ABASTECIMENTO DE ÁGUA DA LOCALIDADE DE CIGANA (3KM DA SEDE)</t>
  </si>
  <si>
    <t>Adotar Providências para Construção de Campo de Futebol, no Distrito de Canal</t>
  </si>
  <si>
    <t>CAETITE</t>
  </si>
  <si>
    <t>PAVIMENTAÇÃO EM VIAS PUBLICAS NO DISTRITO DE MANIAÇU</t>
  </si>
  <si>
    <t>PAVIMENTAÇÃO EM PARALELEPIPEDO NO BAIRRO PRISCO VIANA</t>
  </si>
  <si>
    <t>Pavimentação em TSD na Rodovia BA-937, Trecho: BR-030 Acesso ao Distrito de Pajeú do Vento – Caetité</t>
  </si>
  <si>
    <t>Requalificação do Aeródromo Público de Caetité “Aeroporto Guilherme Brandão de Castro”</t>
  </si>
  <si>
    <t>UNIDADE DE BENEFICIAMENTO E COMERCIALIZAÇÃO DE DERIVADOS DE MANDIOCA DA COMUNIDADE DE LAGOA DE DENTRO</t>
  </si>
  <si>
    <t>Construção de Ponte sobre o Rio São João, Trecho: Caetité - Acesso a BR-030</t>
  </si>
  <si>
    <t>Sistema de Abastecimento de Água na localidade de Umbuzeiro e Mutuca (17km da Sede)</t>
  </si>
  <si>
    <t>Reforma do Galpão Multi Variedades, parte integrante da obra de Reforma do Mercado Municipal de Caetité</t>
  </si>
  <si>
    <t>Sistema Integrado de Abastecimento de Água nas Localidades de Raspa, Manoel Vicente e Pau a Pique (36 Km Da Sede)</t>
  </si>
  <si>
    <t>Sistema Integrado de Abastecimento de Água na Localidade de Araçás, Tamboriu, Vintém e Campo dos Veados (36 Km Da Sede)</t>
  </si>
  <si>
    <t>Extensão de Rede de Abastecimento de Água para as Localidades de Estreito, Lagoa das Pedras e Contendas</t>
  </si>
  <si>
    <t>Sede da Central de Águas de Caetité</t>
  </si>
  <si>
    <t>IMPLANTAÇÃO DO SISTEMA INTEGRADO DE ABASTECIMENTO DE ÁGUA (SIAA) NAS LOCALIDADES DE SERRA DO CACHIMBO, BARREIRA, MORRO, VARGINHA, SALINAS, CAMPINAS, BAIXÃO DE SANTA LUZIA, CANABRAVA, TAMANDUÁ, LAGOA AZUL, LAGOA DA VARGEM, JACARÉ, JACÚ E GALHO TORTO</t>
  </si>
  <si>
    <t>CONSTRUÇÃO DE 01 UNIDADE DE PRONTO ATENDIMENTO - PORTE III, SEDE</t>
  </si>
  <si>
    <t>CONSTRUÇÃO DE ESCOLA.</t>
  </si>
  <si>
    <t>PAVIMENTAÇÃO EM PARALELEPÍPEDO NOS BAIRROS JACARACI, SORIANO E PRISCO VIANNA</t>
  </si>
  <si>
    <t>CONSTRUÇÃO DE PRAÇA NO BAIRRO SÃO VICENTE</t>
  </si>
  <si>
    <t>CONSTRUÇÃO DE 30 UNIDADES HABITACIONAIS, SENDO 15 NA COMUNIDADE MERCÊS E 15 NA COMUNIDADE DE OLHOS DÁGUA DO PAJEÚ</t>
  </si>
  <si>
    <t>ARENINHA SOCIETY NO CENTRO SOCIAL URBANO – CSU NA SEDE</t>
  </si>
  <si>
    <t>SUDESB: ARENINHA SOCIETY (EMENDA DEP. WALDENOR PEREIRA/PT) FOI INAUGURADA MAS FICA FECHADA. NÃO ESTÁ ABERTA PARA USO (VERIFICAR)</t>
  </si>
  <si>
    <t>RELOCAÇÃO DE REDE NA RODOVIA BA-937, TRECHO: CAETITÉ ATÉ PAJEÚ DOS VENTOS</t>
  </si>
  <si>
    <t>CONSTRUÇÃO DE PRAÇA NO BAIRRO JACARACI</t>
  </si>
  <si>
    <t>ILUMINAÇÃO PÚBLICA - 05 ACESSOS (SUPEC)</t>
  </si>
  <si>
    <t>SAÍDA DO AEROPORTO ATÉ A SEDE. PROJETO OK</t>
  </si>
  <si>
    <t>AMPLIAÇÃO DO SISTEMA DE ABASTECIMENTO DE ÁGUA NA LOCALIDADE DE LAGOA DO MATO</t>
  </si>
  <si>
    <t>CONSTRUÇÃO DO SISTEMA DE ABASTECIMENTO DE ÁGUA DA LOCALIDADE DE VEREDA DO CERCADO</t>
  </si>
  <si>
    <t>IMPLANTAÇÃO DA EXTENSÃO DE REDE NA RUA 12 DE OUTUBRO NO BAIRRO SANTA RITA.</t>
  </si>
  <si>
    <t>PAVIMENTAÇÃO ASFÁLTICA: DISTRITO SANTA LUZIA (LIGANDO BA-030 À SANTA LUZIA</t>
  </si>
  <si>
    <t>LICITADO, FALTANDO O.S - CONCORRÊNCIA Nº 279/2022</t>
  </si>
  <si>
    <t>DEFLAGRAR PROCESSO LICITATÓRIO PARA CONSTRUÇÃO DE PONTE SOBRE O RIO SÃO JOÃO, TRECHO: CATEITÉ À RODOVIA BR-030.</t>
  </si>
  <si>
    <t>COMPROMISSO ASSUMIDO EM AGENDA DO DIA 23/04/25 - AUTORIZA DEFLAGRAR PROCESSO LICITATÓRIO.</t>
  </si>
  <si>
    <t>Implantação de 03 Unidades de Beneficiamento de Derivados de Mandioca e 01 Centro de Armazenamento e Distribuição</t>
  </si>
  <si>
    <t>1 Títulos de Terra do Projeto Bahia Mais Forte Terra Legal</t>
  </si>
  <si>
    <t>Construção de Complexo Poliesportivo Educacional integrado ao CETEP do Sertão Produtivo, CIE de Caetité, Instituto de Educação Anísio Teixeira (IEAT) e UNEB</t>
  </si>
  <si>
    <t>Modernização do Complexo Integrado de Educação Básica e Tecnológica Educacional de Caetité - CIBETEC</t>
  </si>
  <si>
    <t>Creche Municipal João Antônio Carvalho Soares  no Loteamento Samambaia</t>
  </si>
  <si>
    <t>Construção de um novo espaço para a Escola Municipal Senador Ovídio Teixeira</t>
  </si>
  <si>
    <t>Construção Creche pré-escola no Bairro São Vicente</t>
  </si>
  <si>
    <t>Compartilhamento de bens para a implantação, operação e manutenção do espaço colaborar</t>
  </si>
  <si>
    <t>Implantação de pontos de acesso gratuito à internet banda larga, na Praça Benjamim Teixeira Rodrigues Lima, Praça Alto do Cristo,  Praça da Juventude, Praça da Igreja Matriz, Praça da Igreja de São Pedro, Praça da Igreja de Santa Luzia e Praça da Igreja N</t>
  </si>
  <si>
    <t>Implantação do Projeto Conecta Bahia, com a Instalação de Wi-fi em 07 Praças do Município</t>
  </si>
  <si>
    <t>Recuperação do Aeródromo de Caetité com Implantação da Sinalização Luminosa, Balizamento Noturno, Biruta Iluminada e Grupo gerador</t>
  </si>
  <si>
    <t>Implantação da extensão de rede na Caetité Até Pajeú dos Ventos</t>
  </si>
  <si>
    <t>Implantação da extensão de rede na  Rua 12 de Outubro no Bairro Santa Rita</t>
  </si>
  <si>
    <t>Implantação da extensão de rede no Trecho saída de Caetité sentido Guanambi</t>
  </si>
  <si>
    <t>Implantação da extensão de rede na Rodovia BA-430, trecho saída de Caetité sentido Igaporã</t>
  </si>
  <si>
    <t>Implantação da extensão de rede no Trecho saída de Caetité sentido Brumado</t>
  </si>
  <si>
    <t>Extensão de Rede de Abastecimento de Água para as Localidades de Escadinha e Sucupira (3 km da Sede)</t>
  </si>
  <si>
    <t>Implantação de  Sistema de Abastecimento de Água na localidade de Tanque do Governo e Mata Tanque do Governo</t>
  </si>
  <si>
    <t>Ampliação de Sistema Integrado de Abastecimento de Água na localidade de Chapada e Cachoeira (60km da Sede)</t>
  </si>
  <si>
    <t>Extensão de Rede de Água para as Localidades de Pedra Redonda de Oeste, Onça e vizinhos (4km da Sede)</t>
  </si>
  <si>
    <t>Ampliação do Sistema de Abastecimento de Água na a localidade de Caminho Velho (45km da Sede)</t>
  </si>
  <si>
    <t>Ampliação do Sistema de Abastecimento de Água da localidade de Olho D’Água de Maniaçú, Angico de Maniaçú e Vintém município de Caetité (35km da Sede)</t>
  </si>
  <si>
    <t>Ampliação do Sistema de Abastecimento de Água da localidade de Charque - Distrito Pajeu dos Ventos (30km da Sede)</t>
  </si>
  <si>
    <t>Ampliação do Sistema de Abastecimento de Água da localidade de Tigre município de Caetité (27km da Sede)</t>
  </si>
  <si>
    <t>Ampliação do Sistema de Abastecimento de Água na localidade de Açoita Cavalo (45km da Sede)</t>
  </si>
  <si>
    <t>Extensão de Rede de Abastecimento de Água para as comunidades de Juazeiro e Lagoinha no Município de Caetité e São Timóteo no Município de Livramento de Nossa Senhora</t>
  </si>
  <si>
    <t>Ampliação do Sistema de Abastecimento de Água da localidade de Recanto e Ingazeira (45km da Sede)</t>
  </si>
  <si>
    <t>Ampliação de Sistema Integrado de Abastecimento de Água na localidade de Chapada e Cachoeira (60km da Sede)  </t>
  </si>
  <si>
    <t>Reforma Civil e Elétrica da Sede do NTE 24 – Polo UAB</t>
  </si>
  <si>
    <t>CAETANOS</t>
  </si>
  <si>
    <t>COBERTURA DA QUADRA POLIESPORTIVA</t>
  </si>
  <si>
    <t>Deflagrar processo licitatório para Pavimentação Asfáltica em TSD da Rodovia BA-959, Trechos: Entroncamento da BR.116 – Distrito de José Gonçalves – Caetanos</t>
  </si>
  <si>
    <t>Autoriza a SDR Elaborar Projeto para Construção da Passagem Molhada do Alegre</t>
  </si>
  <si>
    <t>Passagem Molhada sobre o Rio Gavião, no Distrito de Alegre (35km da Sede)</t>
  </si>
  <si>
    <t>AUTORIZA A SUDESB ELABORAR PROJETO PARA CONSTRUÇÃO DO ALAMBRADO E PISTA DE ATLETISMO DO ESTÁDIO MUNICIPAL</t>
  </si>
  <si>
    <t>AUTORIZO</t>
  </si>
  <si>
    <t>Construção de Sistema de Abastecimento de Água nas localidades de Antônio José e Tanquinho (18km da Sede)</t>
  </si>
  <si>
    <t>02 Pequenas Barragens de Terra nas Comunidades de Jacaré e Goiabeira (15km da Sede)</t>
  </si>
  <si>
    <t>Pavimentação em Piso Intertravado no entorno da Nova Sede do Colégio Estadual de Tempo Integral João Lopes de Oliveira</t>
  </si>
  <si>
    <t>Sistema Integrado de Abastecimento de Água na localidade de Antônio José (18km da Sede)</t>
  </si>
  <si>
    <t>Sistema de Abastecimento de Água na localidade de Tanquinho (16km da Sede)</t>
  </si>
  <si>
    <t>Sistema de Abastecimento de Água na localidade de Onça (22km da Sede)</t>
  </si>
  <si>
    <t>Construção de Sistema Simplificado de Abastecimento de Água na localidade de Fazenda Patrício (09km da Sede)</t>
  </si>
  <si>
    <t>Implantação Sistema Simplificado de Abastecimento de Água na localidade de Jacaré (23km da Sede)</t>
  </si>
  <si>
    <t>Passagem Molhada sobre o Rio Gado Bravo, no Povoado Riachão do Gado Bravo (20km da Sede)</t>
  </si>
  <si>
    <t>Sistema de Abastecimento de Água na localidade de Lajedo (21km da Sede)</t>
  </si>
  <si>
    <t>CONSTRUÇÃO DO NOVO COLÉGIO ESTADUAL DE TEMPO INTEGRAL DE CAETANOS-BA.</t>
  </si>
  <si>
    <t>: IMPLANTAÇÃO DE USINA SOLAR FOTOVOLTAICA: (OBRAS SEINFRA). ▪ CONTRATO SUSPENSO ATÉ ULTERIOR DELIBERAÇÃO, EM VIRTUDE DE DETERMINAÇÃO JUDICIAL. A SUSPENSÃO PERMANECERÁ EM VIGOR ATÉ QUE HAJA UMA RESOLUÇÃO DEFINITIVA. INVESTIMENTO ESTIMADO: R$ 858.897,64</t>
  </si>
  <si>
    <t>PAVIMENTAÇÃO E DRENAGEM SUPERFICIAL NO BAIRRO BOM JARDIM. EXTENSÃO: 7.906,74 M²</t>
  </si>
  <si>
    <t>CONSTRUÇÃO DE UMA BARRAGEM DE PEDRA NA COMUNIDADE DO PINGA (18KM DA SEDE).POPULAÇÃO BENEFICIADA: 200 AGRICULTORES FAMILIARES</t>
  </si>
  <si>
    <t>CONSTRUÇÃO/RECUPERAÇÃO DE PEQUENAS BARRAGENS DE TERRA NAS LOCALIDADES DE JACARÉ E GOIABEIRA. POPULAÇÃO BENEFICIADA: 55 FAMÍLIAS DE AGRICULTORES FAMILIARES</t>
  </si>
  <si>
    <t>IMPLANTAÇÃO DE BARREIRO NA LOCALIDADE DE SERRA VERDE, ZONA RURAL.</t>
  </si>
  <si>
    <t>CAEM</t>
  </si>
  <si>
    <t>SINALIZAÇÃO</t>
  </si>
  <si>
    <t>Pavimentação em TSD, Trecho: Entroncamento da BR-324 – Distrito de Gonçalo</t>
  </si>
  <si>
    <t>Autoriza a SDR/CAR celebrar Convênio com o Município de Caem para Reforma e Ampliação do Mercado Municipal na Sede</t>
  </si>
  <si>
    <t>Implantação da Extensão de Rede de Iluminação Pública, no Trecho: BR-324 - Entrada do Distrito de Gonçalo</t>
  </si>
  <si>
    <t>Autoriza a SDR/CAR celebrar Convênio com o Município de Caem para Reforma da Praça de Feira Livre no Distrito de Gonçalo</t>
  </si>
  <si>
    <t>40 Barracas de Feira Livre</t>
  </si>
  <si>
    <t>Implantação de uma Unidade de Beneficiamento e Produção de Derivados da mandioca (Cozinha Comunitária), na comunidade de Várzea Dantas</t>
  </si>
  <si>
    <t>Ampliação e Reforma Unidade de Beneficiamento de Mandioca da Comunidade de Várzea Queimada (70km da Sede)</t>
  </si>
  <si>
    <t>05  Títulos de Terra do Projeto Bahia Mais Forte Terra Legal</t>
  </si>
  <si>
    <t>Centro Municipal de Educação Infantil Inês Maria de Jesus na Comunidade Quilombola de Várzea Queimada (70km Da Sede)</t>
  </si>
  <si>
    <t>Construção de Refeitórios e Auditórios para os Complexos Escolares localizados no Distrito de Gonçalo (50km da Sede) e na Sede</t>
  </si>
  <si>
    <t>Implantação de pontos de acesso gratuito à internet banda larga, no município de Caém</t>
  </si>
  <si>
    <t>Pavimentação em paralelepípedo de acesso à escola, no 	Colégio Estadual de Tempo Integral Arnaldo de Oliveira</t>
  </si>
  <si>
    <t>Pavimentação em CBUQ sobre Paralelepípedo, no Trecho Acessos a BA.131 – Caém</t>
  </si>
  <si>
    <t>CACULE</t>
  </si>
  <si>
    <t>Pavimentação em CBUQ  no trecho : Entronc. BR.030 – Ibiassucê - Caculé</t>
  </si>
  <si>
    <t>Recuperação da Pista do Aeródromo de Caculé</t>
  </si>
  <si>
    <t>REQUALIFICAÇÃO DA PRAÇA DA FEIRA E DO MERCADO MUNICIPAL, NA SEDE</t>
  </si>
  <si>
    <t>EXTENSÃO DE REDE DE ABASTECIMENTO DE ÁGUA PARA ATENDER AS LOCALIDADE DE PIABINHA/PEIXE GORDO (1,5KM DA SEDE)</t>
  </si>
  <si>
    <t>EXTENSÃO DE REDE DE ABASTECIMENTO DE ÁGUA PARA ATENDER A LOCALIDADE DE DEUS-ME LIVRE E LAGOA DO BARRO</t>
  </si>
  <si>
    <t>EXTENSÃO DE REDE DE ABASTECIMENTO DE ÁGUA PARA ATENDER A LOCALIDADE DE LAGOA TORTA (3KM DA SEDE)</t>
  </si>
  <si>
    <t>Pavimentação Asfáltica e Drenagem Superficial de Vias no Município.</t>
  </si>
  <si>
    <t>PAVIMENTAÇÃO EM CBUQ NO ACESSO À BA-617, NO ÂMBITO DO PROGRAMA BAHIA EM MOVIMENTO</t>
  </si>
  <si>
    <t>NOVA SEDE DO COLÉGIO ESTADUAL DE TEMPO INTEGRAL NORBERTO FERNANDES.</t>
  </si>
  <si>
    <t>EM USO PELOS ESTUDANTES DESDE 08/05/2023</t>
  </si>
  <si>
    <t>PROJETO DE IMPLANTAÇÃO DO SISTEMA DE ABASTECIMENTO DE ÁGUA NAS LOCALIDADES DE JUREMA E VÁRZEA GRANDE (40KM DA SEDE)</t>
  </si>
  <si>
    <t>PAVIMENTAÇÃO ASFÁLTICA E DRENAGEM SUPERFICIAL DE RUAS DO ENTORNO E DE ACESSO À NOVA SEDE DO COLÉGIO ESTADUAL DE TEMPO INTEGRAL NORBERTO FERNANDES</t>
  </si>
  <si>
    <t>CONSTRUÇÃO DA PRAÇA DE EVENTOS NO ENTORNO DA LAGOA MANOEL CACULÉ</t>
  </si>
  <si>
    <t>CONSTRUÇÃO DE SISTEMA DE ABASTECIMENTO DE ÁGUA NA LOCALIDADE DE PERIPERI DA TAPERA E CALDEIRÃO (15KM DA SEDE). POPULAÇÃO BENEFICIADA: 382 HABITANTES</t>
  </si>
  <si>
    <t>EM FASE DE TESTES, PREVISÃO DE CONCLUSÃO 30/08/24.</t>
  </si>
  <si>
    <t>RECONSTRUÇÃO DE PONTE SOBRE O RIO DO SALTO, NA RODOVIA BA.026, TRECHO: DISTRITO DE TAUAPE (CACULÉ)-LICÍNIO DE ALMEIDA. EXTENSÃO: 11,76M</t>
  </si>
  <si>
    <t>EXTENSÃO DE REDE DE ABASTECIMENTO DE ÁGUA PARA AS COMUNIDADES DE BARREIRO DE CIMA, INCLUINDO MELHORIA NA REDE DE BARREIRO E QUATI (8,5 KM DA SEDE). POPULAÇÃO BENEFICIADA: 318 HABITANTES</t>
  </si>
  <si>
    <t>IMPLANTAÇÃO DE UNIDADE DE BENEFICIAMENTO DE MANDIOCA NA COMUNIDADE DE ALECRIM.</t>
  </si>
  <si>
    <t>EXTENSÃO DE REDE DE ABASTECIMENTO DE ÁGUA PARA AS COMUNIDADES DE ESPINHO E CAMBAMBOSA (1KM DA SEDE). POPULAÇÃO BENEFICIADA: 166 HABITANTES</t>
  </si>
  <si>
    <t>EXTENSÃO DE REDE DE ABASTECIMENTO DE ÁGUA PARA ATENDER O BAIRRO ESCOLA AGRÍCOLA. POPULAÇÃO BENEFICIADA: 75 HABITANTES</t>
  </si>
  <si>
    <t>AMPLIAÇÃO E MELHORIAS NO SISTEMA DE ABASTECIMENTO DE ÁGUA DE CACULÉ</t>
  </si>
  <si>
    <t>RESUMO DO CONTRATO PUBLICADO NO DOE DE 11/06/24</t>
  </si>
  <si>
    <t>AMPLIAÇÃO E MELHORIAS NO SISTEMA DE ABASTECIMENTO DE ÁGUA DE CACULÉ.</t>
  </si>
  <si>
    <t>RESUMO DO CONTRATO PUBLICADO NO DOE DE 11/06/2024.</t>
  </si>
  <si>
    <t>Implantação do Projeto Conecta Bahia na Praça Praça José Nilton Gonçalves no Centro</t>
  </si>
  <si>
    <t>Pavimentação Asfáltica de Ruas 01 a 10 nos Bairros Jureminha e São Geraldo</t>
  </si>
  <si>
    <t>CACHOEIRA</t>
  </si>
  <si>
    <t>REFORMA DO CAMPO DA MANGA</t>
  </si>
  <si>
    <t>REFORMA E AMPLIAÇÃO DA QUADRA POLIESPORTIVA DA LADEIRA DA CADEIA (29x18m)</t>
  </si>
  <si>
    <t>PAVIMENTAÇÃO DE RUAS DA COMUNIDADE QUILOMBOLA DE SÃO FRANCISCO DO PARAGUAÇU</t>
  </si>
  <si>
    <t>Deflagrar Processo Licitatório para execução de projeto executivo e obras de Contenção de Encosta na Rua Tambor Soledade e Rua Benjamim Constant, no Município de Cachoeira</t>
  </si>
  <si>
    <t>Modernização do Colégio Estadual Quilombola de Tempo Integral da Bacia do Iguape - Distrito de Santiago do Iguape (21 Km da Sede)</t>
  </si>
  <si>
    <t>CONTENÇÃO DA ENCOSTA NA RUA JOSÉ ANTÔNIO DA SILVA CASTRO, REGIÃO DA CAIXA D’ÁGUA - SEDE</t>
  </si>
  <si>
    <t>Contenção da Encosta na Rua PTE do Caquende, na localidade Faceira (Sede)</t>
  </si>
  <si>
    <t>Implantação de Sistema Simplificado de Abastecimento de Água na Localidade de Engenho da Cruz (29 km da Sede)</t>
  </si>
  <si>
    <t>Implantação de Sistema Simplificado de Abastecimento de Água na Localidade de Lagoa Encantada e Faleira (3km da Sede)</t>
  </si>
  <si>
    <t>Ampliação do Sistema Integrado de Abastecimento de Água de Fumageira/Muritiba</t>
  </si>
  <si>
    <t>Execução de Serviços para Substituição da Adutora de Água Tratada de Tororó no Município</t>
  </si>
  <si>
    <t>Elaborar Projeto objetivando à execução das Obras e Serviços de Iluminação Cênica da Ponte D. Pedro II, situada entre os municípios de Cachoeira e São Félix</t>
  </si>
  <si>
    <t>Elaborar Projeto para Restauração da Pavimentação em CBUQ da Rodovia BA.880, Trechos: Entroncamento da BA.513 – Opalma – Santiago do Iguape - São Francisco do Paraguaçu (22 km); e Acessos às Comunidades Quilombolas Kaonge (1,1 km) e Dendê (1,6 km)</t>
  </si>
  <si>
    <t>CONTENÇÃO DE ENCOSTA DO COLÉGIO ESTADUAL DE CACHOEIRA, NA RUA DO JENIPAPEIRO, BAIRRO PITANGA</t>
  </si>
  <si>
    <t>SOLO GRAMPEADO COM FACE EM CONCRETO PROJETADO: 2.151,90 M²</t>
  </si>
  <si>
    <t>CONSTRUÇÃO DE 35 UNIDADES HABITACIONAIS NA COMUNIDADE QUILOMBOLA DE ENGENHO DA PONTE</t>
  </si>
  <si>
    <t>CONTENÇÃO DE ENCOSTA NA LOCALIDADE DE ALTO DA RODAGEM – POVOADO DE MURITIBA</t>
  </si>
  <si>
    <t>SOLO GRAMPEADO COM FACE EM TELA DE ALTA RESISTÊNCIA = 2.097,50 M²</t>
  </si>
  <si>
    <t>PAVIMENTAÇÃO EM PARALELEPÍPEDO NA RUA ALTO DO COLBI, RUA DO SACO, RUA DO URUBU E RUA NATINHO</t>
  </si>
  <si>
    <t>EXTENSÃO: 8.974,84M²</t>
  </si>
  <si>
    <t>CONTENÇÃO DE ENCOSTA LOCALIZADA NO ALTO DA LEVADA, BAIRRO CAQUENDE - POVOADO DE MURITIBA</t>
  </si>
  <si>
    <t>SOLO GRAMPEADO COM FACE EM CONCRETO PROJETADO: 639,73 M²</t>
  </si>
  <si>
    <t>CONTENÇÃO DE ENCOSTA NA LOCALIDADE DE ALTO DA MATINHA</t>
  </si>
  <si>
    <t>SOLO GRAMPEADO COM FACE EM CONCRETO PROJETADO = 326,0 M²;</t>
  </si>
  <si>
    <t>REFORMA DA QUADRA DESCOBERTA DO COLÉGIO ESTADUAL DE CACHOEIRA-BA.</t>
  </si>
  <si>
    <t>EM ANDAMENTO, CONCLUSÃO 12/06/24</t>
  </si>
  <si>
    <t>PAVIMENTAÇÃO EM PARALELEPÍPEDO E DRENAGEM SUPERFICIAL E PROFUNDA EM VIAS DO DISTRITO DE CAPOEIRUÇU E OPALMA</t>
  </si>
  <si>
    <t>EXTENSÃO: 2.101,84M²</t>
  </si>
  <si>
    <t>CONTENÇÃO DE ENCOSTA LOCALIZADA NA RUA DOS MAÇONS, BAIRRO MORUMBI</t>
  </si>
  <si>
    <t>SOLO GRAMPEADO COM FACE EM CONCRETO PROJETADO: 398,58 M²</t>
  </si>
  <si>
    <t>IMPLANTAÇÃO DE UNIDADE SIMPLIFICADA DE DOCES DE FRUTAS COMUNIDADE QUILOMBOLA CALOLÉ-IMBIARA</t>
  </si>
  <si>
    <t>FINAL DO MÊS O GOVERNADOR IRÁ INAUGURAR</t>
  </si>
  <si>
    <t>REFORMA DA CASA DAS MULHERES DE AXÉ .</t>
  </si>
  <si>
    <t>EMENDA PARLAMENTAR DEP. OLIVIA SANTANA</t>
  </si>
  <si>
    <t>IMPLANTAÇÃO DE UNIDADE PARA BENEFICIAMENTO DE DENDÊ. PROPONENTE: ASSOCIAÇÃO DE MORADORES DO QUILOMBO MUTECHO/ACUTINGA</t>
  </si>
  <si>
    <t>PARALISADA COM 5% DE EXECUÇÃO, DEVIDO A DISPUTA DE TERRAS NA LOCALIDADE.</t>
  </si>
  <si>
    <t>REQUALIFICAÇÃO DO BANHEIRO DOS HOMENS NO BAIRRO DO CAQUENDE</t>
  </si>
  <si>
    <t>ADEQUAÇÃO DA UNIDADE DE BENEFICIAMENTO DE OSTRAS E MARISCOS – CENTRO DE EDUCAÇÃO E CULTURA DO VALE DO IGUAPE (CECVI). PROPONENTE: CENTRO DE EDUCAÇÃO E CULTURA VALE DO IGUAPE - CEVI</t>
  </si>
  <si>
    <t>PARALISADA COM 80% DE EXECUÇÃO. EM FASE DE AJUSTES DO PROJETO PELO SETOR DE ENGENHARIA DA CAR</t>
  </si>
  <si>
    <t>REFORMA DAS INSTALAÇÕES ELÉTRICAS DO SISTEMA DE ILUMINAÇÃO DA PRAÇA SÃO FÉLIX, LOCALIZADA EM SANTIAGO DO IGUAPE.</t>
  </si>
  <si>
    <t>CABACEIRAS DO PARAGUACU</t>
  </si>
  <si>
    <t>MODERNIZAÇÃO DO COLÉGIO ESTADUAL ALBÉRICO GOMES SANTANA.</t>
  </si>
  <si>
    <t>REFORMA E AMPLIAÇÃO DO MERCADO MUNICIPAL E PRAÇA DO DISTRITO DE GEOLÂNDIA - MUNICÍPIO DE CABACEIRAS DO PARAGUAÇU – BA</t>
  </si>
  <si>
    <t>CONSTRUÇÃO DE UBS PADRÃO, SEDE (PARA 01 (UMA) EQUIPE DE SAÚDE DA FAMÍLIA E 01 (UMA) EQUIPE DE SAÚDE BUCAL, A SER CONSTRUÍDA NA 1ª TRAVESSA O NAVIO NEGREIRO, CENTRO, ZONA URBANA,)</t>
  </si>
  <si>
    <t>PAVIMENTAÇÃO EM PARALELEPÍPEDOS COM DRENAGEM SUPERFICIAL DE RUAS NOS POVOADOS DE ARPORÁ, LAGOA SECA E CERQUINHA</t>
  </si>
  <si>
    <t>PARALISADA EM PROCESSO DE TOMADA DE CONTAS ESPECIAL. ENCERRAR E FAZER PLEITO NOVO</t>
  </si>
  <si>
    <t>EXTENSÃO DE REDE DE ABASTECIMENTO DE ÁGUA PARA LOCALIDADE DE LAGOA SECA</t>
  </si>
  <si>
    <t>CONCLUÍDA EM MAI/22</t>
  </si>
  <si>
    <t>INTEGRAÇÃO DO SISTEMA LOCAL DE ABASTECIMENTO DE ÁGUA DE CABACEIRAS DO PARAGUAÇU AO SISTEMA INTEGRADO DE ABASTECIMENTO DE ÁGUA DA ZONA FUMAGEIRA</t>
  </si>
  <si>
    <t>CONCLUÍDA EM AGO/22</t>
  </si>
  <si>
    <t>MELHORIA NO ABASTECIMENTO DE ÁGUA NO BAIRRO DE COROADO</t>
  </si>
  <si>
    <t>CONCLUÍDA EM JUN/22 - PRONTO</t>
  </si>
  <si>
    <t>SUBSTITUIÇÃO DE TRECHO DE ADUTORA DE ÁGUA TRATADA DA SERRA, NO SIAA DE ZONA FUMAGEIRA</t>
  </si>
  <si>
    <t>CONCLUÍDA EM ABR/22 - PRONTO</t>
  </si>
  <si>
    <t>EXTENSÃO DE REDE DE ABASTECIMENTO DE ÁGUA PARA LOCALIDADE DE PONTAL</t>
  </si>
  <si>
    <t>EM ANDAMENTO, CONCLUSÃO JUN/24 - OBRA PARADA - 40 FAMÍLIAS - VER QUANDO A EMBASA PODERÁ IR PARA ENCAMINHAR AS AÇÕES PARA RESOLVER</t>
  </si>
  <si>
    <t>EXTENSÃO DE REDE DE ABASTECIMENTO DE ÁGUA PARA LOCALIDADE DE PORTO VELHO</t>
  </si>
  <si>
    <t>CONCLUÍDA EM JUN/22</t>
  </si>
  <si>
    <t>CAATIBA</t>
  </si>
  <si>
    <t>CONSTRUÇÃO DE NOVA SEDE PARA O COLÉGIO ESTADUAL DE TEMPO INTEGRAL GELÁSIO ALVES DOS SANTOS, NA SEDE.</t>
  </si>
  <si>
    <t>Restauração da Pavimentação em CBUQ da Rodovia BA.646, Trecho: Caatiba – Entroncamento BA.263</t>
  </si>
  <si>
    <t>Adotar as providências para Pavimentação Asfáltica em CBUQ na Rodovia BA-646, Trecho: Travessia Urbana de Caatiba, no âmbito do Programa Bahia em Movimento</t>
  </si>
  <si>
    <t>Adotar as Providências para Implantação de Iluminação no Estádio Municipal Arthur Leite</t>
  </si>
  <si>
    <t>Pavimentação Asfáltica em CBUQ na Rodovia BA-646, Trecho: Caatiba – Distrito de Barra Nova (Barra do Choça)</t>
  </si>
  <si>
    <t>Implantação do Sistema Simplificado de Abastecimento de Água na localidade de Serra Pelada Um e Serra Pelada Dois</t>
  </si>
  <si>
    <t>Implantação do Sistema Simplificado de Abastecimento de Água na localidade de Barra do Catolé</t>
  </si>
  <si>
    <t>Implantação, na área da captação, de um sistema de floco decantação constituído por quatro caixas de polietileno</t>
  </si>
  <si>
    <t>BURITIRAMA</t>
  </si>
  <si>
    <t>CONSTRUÇÃO DE UMA NOVA UNIDADE HOSPITALAR</t>
  </si>
  <si>
    <t>URBANIZAÇÃO DO LAGO DO SEGREDO - 1º ETAPA</t>
  </si>
  <si>
    <t>SISTEMA SIMPLIFICADO DE ABASTECIMENTO DE ÁGUA NA LOCALIDADE DE LAGOA DO QUIRINO (25KM DA SEDE)</t>
  </si>
  <si>
    <t>RECUPERAÇÃO DO AERÓDROMO DE BURITIRAMA</t>
  </si>
  <si>
    <t>SISTEMA SIMPLIFICADO DE ABASTECIMENTO DE ÁGUA NA LOCALIDADE DE MANOEL DOS SANTOS DOIS (24KM DA SEDE)</t>
  </si>
  <si>
    <t>SISTEMA SIMPLIFICADO DE ABASTECIMENTO DE ÁGUA NA LOCALIDADE DE BOM SOSSEGO (62KM DA SEDE)</t>
  </si>
  <si>
    <t>SISTEMA SIMPLIFICADO DE ABASTECIMENTO DE ÁGUA NA LOCALIDADE DE BOCA DO SACO (25KM DA SEDE)</t>
  </si>
  <si>
    <t>SISTEMA SIMPLIFICADO DE ABASTECIMENTO DE ÁGUA NA LOCALIDADE DE BAIXÃOZINHO II (18KM DA SEDE)</t>
  </si>
  <si>
    <t>SISTEMA SIMPLIFICADO DE ABASTECIMENTO DE ÁGUA DA LOCALIDADE DE MORRINHOS (61KM DA SEDE)</t>
  </si>
  <si>
    <t>EXTENSÃO DE REDE DE ILUMINAÇÃO PÚBLICA NA AVENIDA BURITI, TRECHO: ROTATÓRIA SENTIDO AERÓDROMO DE BURITIRAMA</t>
  </si>
  <si>
    <t>CONSTRUÇÃO DE SISTEMA DE ABASTECIMENTO DE ÁGUA NA LOCALIDADE DE MIMOSO (62KM DA SEDE)</t>
  </si>
  <si>
    <t>Construção de Escola Municipal em Tempo Integral Municipal, Padrão FNDE, no Povoado de Morrinhos</t>
  </si>
  <si>
    <t>Realizar manutenção na estrada iniciando na quarta-feira (Possível pavimentação rodovia 351)</t>
  </si>
  <si>
    <t>Reforma do Sistema de Abastecimento de Água – SAA da Sede</t>
  </si>
  <si>
    <t>Reforma e Ampliação do Hospital Maternidade Nossa Senhora da Luz</t>
  </si>
  <si>
    <t>PAVIMENTAÇÃO NA SEDE DA BA-351, EXTENSÃO DE 1,5KM (BAHIA EM MOVIMENTO)</t>
  </si>
  <si>
    <t>PASSAGEM URBANA 1,5KM REALIZAR A PAVIMENTAÇÃO DO TRECHO DUPLO COM SINALIZAÇÃO VERTICAL E HORIZONTAL, SEINFRA ANALISAR DEMAIS RUAS PARA COMPLEMENTAR O PROGRAMA BAHIA EM MOVIMENTO, OBRA DEVERÁ SER EXECUTADA ATÉ FEVEREIRO DE 2025.</t>
  </si>
  <si>
    <t>SISTEMA DE ABASTECIMENTO DE ÁGUA DA ADUTORA DE ALTAMIRA (CAPTAÇÃO NO RIO GRANDE), RESERVATÓRIO DE ÁGUA DE 1.000M2 NO POVOADO DE ALTAMIRA.
AUTOMAÇÃO DE SISTEMA DE ABASTECIMENTO DE ÁGUA DA ADUTORA, DIVERSOS POÇOS ARTESIANOS, SISTEMA DE SANEAMENTO BÁSICO, ESTAÇÃO DE TRATAMENTO DE ÁGUA EM DIVERSOS POVOADOS</t>
  </si>
  <si>
    <t>SIHS, CERB COORDENAR E APRESENTAR UM PROJETO PARA O MUNICÍPIO, SE FOR O CASO APRESENTAR UMA PARTE PARA DAR CELERIDADE</t>
  </si>
  <si>
    <t>REQUALIFICAÇÃO DA UNIDADE DE BENEFICIAMENTO DE PRODUTOS DE ABELHAS NA COMUNIDADE DE BAIXÃO DE GUSTAVO, INVESTIMENTO R$ 372.514,47</t>
  </si>
  <si>
    <t>SDR EM CONJUNTO COM O MUNICÍPIO PARA DEFINIÇÃO APÓS A CONCLUSÃO DA OBRA E ENTREGA DE EQUIPAMENTOS REALIZAR UMA 2 AGENDA</t>
  </si>
  <si>
    <t>REFORMA DA PRAÇA PÚBLICA DEPUTADO PRISCO VIANA, NA SEDE</t>
  </si>
  <si>
    <t>CONDER MARCAR EM CONJUNTO COM O MUNICÍPIO APÓS CONCLUSÃO DA OBRA, DATA PARA ENTREGA OFICIAL.</t>
  </si>
  <si>
    <t>Impantação de Sistema de Abastecimento de Água na Localidade de Vereda Nova</t>
  </si>
  <si>
    <t>BUERAREMA</t>
  </si>
  <si>
    <t>PAVIMENTAÇÃO EM CBUQ DA RODOVIA BA-668. TRECHO: BUERAREMA - VILA OPERÁRIA</t>
  </si>
  <si>
    <t>Construção de UBSI - Aldeia Serra do Pandeiro PROSUS</t>
  </si>
  <si>
    <t>CONSTRUÇÃO DE ARENINHA SOCIETY COM GRAMA SINTÉTICA (50x30m) E SISTEMA DE ILUMINAÇÃO EM LED</t>
  </si>
  <si>
    <t>REQUALIFICAÇÃO DA UNIDADE DE BENEFICIAMENTO DE FRUTAS NA COMUNIDADE DE BUIKE (12KM DA SEDE)</t>
  </si>
  <si>
    <t>UNIDADE DE BENEFICIAMENTO DE MEL NA LOCALIDADE DE VILA OPERÁRIA</t>
  </si>
  <si>
    <t>CONSTRUÇÃO DA SEDE PRÓPRIA CREAS – CENTRO DE REFERÊNCIA ESPECIALIZADO DE ASSISTÊNCIA SOCIAL DO MUNICÍPIO DE BUERAREMA.</t>
  </si>
  <si>
    <t>SEADES REALIZAR AGENDA DE TRABALHO NO DIA 07/03/2025 PARA ORIENTAR SOBRE O PARCELAMENTO DAS DÍVIDAS E REALIZAR UM PLANEJAMENTO A CURTO, MÉDIO E LONGO PRAZO, INCLUINDO A POSSIBILIDADE DA ENTREGA DO CARRO ADMINISTRATIVO</t>
  </si>
  <si>
    <t>Ampliação com Modernização do Colégio Estadual Indígena Tupinambá de Tempo Integral Serra do Padeiro (18 km da Sede)</t>
  </si>
  <si>
    <t>Implantação do Projeto Conecta Bahia, com a Instalação de Wi-fi na Vila Operária e Praça Domingos Cabral</t>
  </si>
  <si>
    <t>Pavimentação em CBUQ da Rodovia BR-251 (Estadualizada), Trecho: Entroncamento da BR-251 – Cemitério, no âmbito do Programa Bahia em Movimento</t>
  </si>
  <si>
    <t>BRUMADO</t>
  </si>
  <si>
    <t>REFORMA DA UBS RAIMUNDO FERNANDES</t>
  </si>
  <si>
    <t>REFORMA DA UBS DR. FERNANDO LUIZ TRINDADE</t>
  </si>
  <si>
    <t xml:space="preserve">PAVIMENTAÇÃO A PENITENCIÁRIA (AV. AGNELO) </t>
  </si>
  <si>
    <t>Construção de 01 (uma) creche</t>
  </si>
  <si>
    <t>CONSTRUÇÃO DE QUADRA POLIESPORTIVA DESCOBERTA NA COMUNIDADE DE CAMPO SECO (31x18m)</t>
  </si>
  <si>
    <t>REFORMA DO ESTÁDIO MUNICIPAL GILBERTO CARDOSO (APENAS IMPLANTAÇÃO DO SISTEMA DE ILUMINAÇÃO EM LED)</t>
  </si>
  <si>
    <t>ASSINATURA DE AUTORIZO DE LICITAÇÃO REFORMA E AMPLIAÇÃO DA UNIDADE DE COLETA E TRANSFUSÃO (UCT)</t>
  </si>
  <si>
    <t>Celebrar Convênio com o Município de Brumado para Execução das Obras da 1ª Etapa do Novo Mercado Municipal</t>
  </si>
  <si>
    <t>ORDEM DE SERVIÇO DE REFORMA DE 3 UBS – UNIDADE BÁSICA DE SAÚDE – UBS DR.NEWTON CASTRO, LEOBINO E DR.ARLINDO, NA SEDE</t>
  </si>
  <si>
    <t>Convênio com o Município de Brumado para Reforma das Unidades Básicas de Saúde Marcionílio dos Santos, Juvêncio de Souza Lima e Dr. Paulo Vargas</t>
  </si>
  <si>
    <t>NOVA SEDE DO COLÉGIO ESTADUAL DE TEMPO INTEGRAL DE BRUMADO (83ª UNIDADE NA BAHIA)</t>
  </si>
  <si>
    <t>IMPLANTAÇÃO DE SISTEMA INTEGRADO DE ABASTECIMENTO DE ÁGUA DAS LOCALIDADES DE CRISTALÂNDIA, ALGODÕES, BARREIRO BRANCO, CADEIRÃO, FORMOSA, LAGOINHA, MORRINHO, ROÇA DE BAIXO, ROCINHA, TAPERA, UMBURANAS, VARZEA DE AREIA, VÁRZEA DO MOCÓ</t>
  </si>
  <si>
    <t>PAVIMENTAÇÃO EM CBUQ NA RODOVIA BA-148, TRECHO: ACESSO NORTE À BRUMADO</t>
  </si>
  <si>
    <t>EXTENSÃO DE REDE DE ABASTECIMENTO DE ÁGUA PARA AS LOCALIDADES DE TANQUINHO E MANDACARÚ</t>
  </si>
  <si>
    <t>CELEBRAÇÃO DE CONVÊNIO PARA REFORMA DE 12 UNIDADES BÁSICAS DE SAÚDE - UNIDADE WILSON TIBO</t>
  </si>
  <si>
    <t>CELEBRAÇÃO DE CONVÊNIO PARA REFORMA DE 12 UNIDADES BÁSICAS DE SAÚDE - UNIDADE JUVÊNCIO DE SOUZA LIMA, NO POVOADO DE ITAQUARÍ</t>
  </si>
  <si>
    <t>Celebração de Convênio para Reforma de 12 Unidades Básicas de Saúde - UBS</t>
  </si>
  <si>
    <t>CELEBRAÇÃO DE CONVÊNIO PARA REFORMA DE 12 UNIDADES BÁSICAS DE SAÚDE - RAIMUNDO FERNANDES</t>
  </si>
  <si>
    <t>CELEBRAÇÃO DE CONVÊNIO PARA REFORMA DE 12 UNIDADES BÁSICAS DE SAÚDE - UNIDADE DR. PAULO VARGAS</t>
  </si>
  <si>
    <t>CELEBRAÇÃO DE CONVÊNIO PARA REFORMA DE 12 UNIDADES BÁSICAS DE SAÚDE - UNIDADE DR. ARLINDO MAGNO STANCH</t>
  </si>
  <si>
    <t>CELEBRAÇÃO DE CONVÊNIO PARA REFORMA DE 12 UNIDADES BÁSICAS DE SAÚDE - FERNANDO LUIZ GONÇALVES TRINDADE.</t>
  </si>
  <si>
    <t>CELEBRAÇÃO DE CONVÊNIO PARA REFORMA DE 12 UNIDADES BÁSICAS DE SAÚDE - UBS - UNIDADE DR. NEWTON ALVES DE CASTRO, NO BAIRRO CAMPO DE AVIAÇÃO.</t>
  </si>
  <si>
    <t>CELEBRAÇÃO DE CONVÊNIO PARA REFORMA DE 12 UNIDADES BÁSICAS DE SAÚDE - UNIDADE LEOBINO JOSÉ DE SOUZA, NO POVOADO LAGOA FUNDA.</t>
  </si>
  <si>
    <t>CELEBRAÇÃO DE CONVÊNIO PARA REFORMA DE 12 UNIDADES BÁSICAS DE SAÚDE - UNIDADE BÁSICA DE SAÚDE JOAQUIM DONATO</t>
  </si>
  <si>
    <t>CELEBRAÇÃO DE CONVÊNIO PARA REFORMA DE 12 UNIDADES BÁSICAS DE SAÚDE - UNIDADE KEILA FRANCIOLE</t>
  </si>
  <si>
    <t>CELEBRAR CONVÊNIO COM O MUNICÍPIO DE BRUMADO PARA PAVIMENTAÇÃO ASFÁLTICA, TRECHO: DISTRITO DE UBIRAÇABA</t>
  </si>
  <si>
    <t>CELEBRAR CONVÊNIO COM O MUNICÍPIO DE BRUMADO PARA PAVIMENTAÇÃO ASFÁLTICA, TRECHO: SAMAMBAIA.</t>
  </si>
  <si>
    <t>Celebrar Convênio com o Município de Brumado para execução das Obras da 1ª Etapa de Pavimentação Asfáltica do Acesso ao Conjunto Penal de Brumado</t>
  </si>
  <si>
    <t>Celebrar Convênio com o Município de Brumado para Reforma e Ampliação do Hospital Municipal Professor Magalhães Neto</t>
  </si>
  <si>
    <t>REQUALIFICAÇÃO DE UNIDADE DE BENEFICIAMENTO DE FRUTAS NA LOCALIDADE CAMPO SECO, 13 KM DA SEDE</t>
  </si>
  <si>
    <t>CAR EM CONJUNTO COM O MUNICÍPIO REALIZAR UMA SEGUNDA AGENDA</t>
  </si>
  <si>
    <t>REFORMA DE UBS DO MUNICÍPIO DE BRUMADO.</t>
  </si>
  <si>
    <t>EQUIPE SESAB (ENGENHARIA, TI, VIGILÂNCIA EPIDEMIOLÓGICA) REUNIR COM MUNICÍPIO PARA ELABORAÇÃO DO PLANO DE AÇÃO DE NO MÍNIMO 4 ANOS.</t>
  </si>
  <si>
    <t>SISTEMA DE ABASTECIMENTO DE ÁGUA</t>
  </si>
  <si>
    <t>MUNICÍPIO FAZER O ESTUDO DE VIABILIDADE PARA A CONTRATUALIZAÇÃO DA EMBASA. EQUIPE EMBASA AGENDAR COM MUNICÍPIO CONSTRUÇÃO DE UM PLANO DE AÇÃO A LONGO PRAZO</t>
  </si>
  <si>
    <t>SANEAMENTO BÁSICO</t>
  </si>
  <si>
    <t>CASA DE ACOLHIMENTO PARA O MUNICÍPIO (CRIANÇAS EM SITUAÇÃO DE RUA) DE BRUMADO.</t>
  </si>
  <si>
    <t>SEADES IR COM A EQUIPE AO MUNICÍPIO PARA FAZER UM PLANEJAMENTO DAS AÇÕES ESTRATÉGICAS INCLUSIVE COM O LEVANTAMENTO DOS CADASTROS DO BOLSA FAMÍLIA</t>
  </si>
  <si>
    <t>Construção de 3 Passagens Molhadas nas comunidades de Pedras/Espinheiro, Tocadas e Algodão</t>
  </si>
  <si>
    <t>Requalificação da Unidade de beneficiário de leite e derivado – obra civil e equipamentos</t>
  </si>
  <si>
    <t>Construção do Galpão Laboral no Complexo do Conjunto Penal de Brumado</t>
  </si>
  <si>
    <t>Pavimentação Asfáltica e em Paralelepípedo no Acesso à Escola, na Av. Dr. Duarte Muniz e na Rua Vereador Elias Alves Ataíde</t>
  </si>
  <si>
    <t>Implantação de Usina Solar Fotovoltaica de minigeração distribuída na Nova Sede do Colégio Estadual de Tempo Integral de Brumado</t>
  </si>
  <si>
    <t>Obras complementares da Nova Sede do Núcleo Regional de Brumado</t>
  </si>
  <si>
    <t xml:space="preserve">	Construção de Areninha Society com instalação de Grama Sintética na localidade de Lagoa de São João (43,2 km da Sede)</t>
  </si>
  <si>
    <t>Serviço de Extensão de Rede para a Localidade de Queimada Grande</t>
  </si>
  <si>
    <t xml:space="preserve">	Implantação da Adutora de Água Tratada para a Localidade Lagoa Funda</t>
  </si>
  <si>
    <t xml:space="preserve">	Implantação do Sistema de Abastecimento de Água para o Distrito de Ubiraçaba e localidade de Marquinhos</t>
  </si>
  <si>
    <t>11 Títulos de Terra do Projeto Bahia Mais Forte Terra Legal</t>
  </si>
  <si>
    <t>Construção de Nova Sede do Colégio Estadual de Tempo Integral Bráulio Xavier</t>
  </si>
  <si>
    <t>Implantação do Projeto Conecta Bahia,, com kit instalado na Praça Filadelfo Almeida, Distrito de Anuri e Praça Olímpio Guilherme Martins da Silva, Distrito de Itatingui</t>
  </si>
  <si>
    <t xml:space="preserve">	Construção  de 14 Unidades Habitacionais para famílias atingidas pelas chuvas de dezembro/21</t>
  </si>
  <si>
    <t>Pavimentação em CBUQ, no trecho: BR 101 - Distrito de Anuri (Arataca)</t>
  </si>
  <si>
    <t>Construção de Estádio, fazenda estrada vicinalfazenda sol nº: s/nº, zona urbana, bairro de Rio Aliança</t>
  </si>
  <si>
    <t>Construção de Novo Pelotão de Polícia Militar</t>
  </si>
  <si>
    <t>Elaboração de projeto básico de ampliação e melhorias no sistema integrado de abastecimento água no município de Brumado-Malhada de Pedras</t>
  </si>
  <si>
    <t>IMPLANTAÇÃO DE SISTEMA SIMPLIFICADO DE ABASTECIMENTO DE ÁGUA NAS LOCALIDADES DE LAGOA DE DENTRO, SÃO FELIPE E CORREDOR (42KM DA SEDE)</t>
  </si>
  <si>
    <t>BREJOLANDIA</t>
  </si>
  <si>
    <t>EXECUÇÃO DAS OBRAS DA IMPLANTAÇÃO DO SISTEMA DE ESGOTAMENTO SANITÁRIO</t>
  </si>
  <si>
    <t>Entr. Brejolândia – Povoado de Mamonal</t>
  </si>
  <si>
    <t>PAVIMENTAÇÃO COM DRENAGEM DE VIAS</t>
  </si>
  <si>
    <t>Pavimentação em TSD Trecho: Acesso à BA-262, no âmbito do Programa Bahia em Movimento</t>
  </si>
  <si>
    <t>Implantação do RDA dos povoados de Sertãozinho e Canabrava</t>
  </si>
  <si>
    <t>Implantação de RDA no povoado de Brejinho</t>
  </si>
  <si>
    <t>Pavimentação em TSD da Rodovia BA.026/BA.120, Trecho: Brejões - Distrito de Serrana (km 100)</t>
  </si>
  <si>
    <t>PAVIMENTAÇÕES DE ACESSO A ETIB, DELEGACIA, AO CONJUNTO HABITACIONAL</t>
  </si>
  <si>
    <t>AMPLIAÇÃO COM MODERNIZAÇÃO DO COLÉGIO ESTADUAL DO CAMPO DE TEMPO INTEGRAL DA TERRA DO CAFÉ – POVOADO KM 100 (22KM DA SEDE)</t>
  </si>
  <si>
    <t>Reforma e Ampliação do Hospital Municipal de Brejões Joana Cajaíba de Andrade</t>
  </si>
  <si>
    <t>LACIAVENHA: REALIZAR A RECUPERAÇÃO GERAL DO SSAA/DESSALINIZADOR</t>
  </si>
  <si>
    <t>PARA ANÁLISE</t>
  </si>
  <si>
    <t>ENTREGA DA CONSTRUÇÃO DA ARENINHA SOCIETY NO LOTEAMENTO ALECRIM E ILUMINAÇÃO DO ESTÁDIO MUNICIPAL FÁBIO NOGUEIRA NA SEDE</t>
  </si>
  <si>
    <t>EQUIPE SUDESB IR AO MUNÍCIPIO CONCLUIR A OBRA, CANCELAR A QUADRA DE AREIA E JUNTAR ESTE ORÇAMENTO PARA COLOCAR EM UMA QUADRA NA ESCOLA</t>
  </si>
  <si>
    <t>Construção de Nova Sede do Colégio Estadual de Tempo Integral Profª Helena Souza Bispo</t>
  </si>
  <si>
    <t xml:space="preserve">	Urbanização do entorno da Quadra Góes Calmon</t>
  </si>
  <si>
    <t>Pavimentação em Paralelepípedo na Entrada do Distrito Serrana (30 km da Sede)</t>
  </si>
  <si>
    <t>Implantação de Sistema de Abastecimento de Água na localidade Santa Helena (08 km sede)</t>
  </si>
  <si>
    <t>BOTUPORA</t>
  </si>
  <si>
    <t>PAVIMENTAÇÃO DE RUAS E CONSTRUÇÃO DA PRAÇA NA COMUNIDADE DE PAJEÚ</t>
  </si>
  <si>
    <t>AUTORIZA A SEINFRA DEFLAGRAR O PROCESSO LICITATÓRIO PARA PAVIMENTAÇÃO ASFÁLTICA EM TSD DO TRECHO: BOTUPORÃ – DISTRITO DE BOA VISTA</t>
  </si>
  <si>
    <t>SISTEMA DE ABASTECIMENTO DE ÁGUA NAS LOCALIDADES DE PAJEÚ, PEDRA, BARREIRINHO, MARRECAS, LAGOA DOS COUROS, AÇUDE, EXÚ, GROTÃO E CANABRAVA (18 KM DA SEDE)</t>
  </si>
  <si>
    <t>Convênio com Município de Botuporã para Pavimentação em Paralelepípedo nas ruas 01, 02, 03,04 e 05 e Construção de Praça 01 e 02 na Comunidade de Pajeú</t>
  </si>
  <si>
    <t>PAVIMENTAÇÃO EM PARALELEPÍPEDO COM DRENAGEM SUPERFICIAL EM RUAS DO BAIRRO PÉ DO MORRO</t>
  </si>
  <si>
    <t>Autoriza a SDR/CAR adotar as providências para Reforma do Prédio do Antigo Mercado Municipal</t>
  </si>
  <si>
    <t>Autoriza a SDR/CAR celebrar convênio com o CDS Bacia do Paramirim para implantação do Programa Promer – Limpeza e Requalificação de Aguadas em 8 Municípios</t>
  </si>
  <si>
    <t>CESSAO DE 100 BARRACAS DE FEIRA LIVRE PARA O MERCADO MUNICIPAL DE BOTUPORÃ</t>
  </si>
  <si>
    <t>Autoriza a SEDUR/CONDER adotar as providências junto à Prefeitura de Botuporã para Pavimentação de Ruas do Entorno da Praça Irmã Dulce</t>
  </si>
  <si>
    <t>Autoriza a SEINFRA emitir Ordem de Serviço para Pavimentação em TSD da Rodovia BA.156, Trecho: Entroncamento da BA.156 (Botuporã) - Acesso ao Povoado de Boa Vista</t>
  </si>
  <si>
    <t>MODERNIZAÇÃO DO COLÉGIO ESTADUAL DO CAMPO DE BOTUPORÃ (ANTIGO COLÉGIO ESTADUAL LUÍS EDUARDO MAGALHÃES)</t>
  </si>
  <si>
    <t>EXPIRADA</t>
  </si>
  <si>
    <t>PRAÇA NO BAIRRO POPULAR IRMÃ DULCE</t>
  </si>
  <si>
    <t>EM ANDAMENTO, PREVISÃO DE CONCLUSÃO EM 10/11/23</t>
  </si>
  <si>
    <t>CONSTRUÇÃO DE ACADEMIA DE SAÚDE NA  PRAÇA DO PSF ALÍPIO DE QUEIROZ MARQUES</t>
  </si>
  <si>
    <t>GOVERNADOR NÃO FEZ NENHUMA SINALIZAÇÃO  PROCESSO SEI Nº 001.10302.2023.0009506-09/ 019.5120.2023.0047687-91</t>
  </si>
  <si>
    <t>IMPLANTAÇÃO DE BENEFICIAMENTO DE MEL DO POVOADO DE BAIXÃO</t>
  </si>
  <si>
    <t>CONSTRUÇÃO DE COZINHA COMUNITÁRIA</t>
  </si>
  <si>
    <t>EM ANDAMENTO, PREVISÃO DE CONCLUSÃO: DEZEMBRO/23</t>
  </si>
  <si>
    <t>CONSTRUÇÃO DE ACADEMIA DE SAÚDE NO POVOADO BOA VISTA</t>
  </si>
  <si>
    <t>GOVERNADOR NÃO FEZ NENHUMA SINALIZAÇÃO PROCESSO SEI Nº 001.10302.2023.0009505-10 / 019.5120.2023.0047699-24</t>
  </si>
  <si>
    <t>CONSTRUÇÃO DE SISTEMA DE ABASTECIMENTO DE ÁGUA NA LOCALIDADE DE LAGOA DOS CAVALOS (27 KM DA SEDE)</t>
  </si>
  <si>
    <t>MELHORIAS NA ESTAÇÃO DE TRATAMENTO DE ESGOTO - ETE DE BOTUPORÃ</t>
  </si>
  <si>
    <t>NÃO TRATOU EM AUDIÊNCIA</t>
  </si>
  <si>
    <t>Implantação do Centro de Comercialização de Animais na Sede</t>
  </si>
  <si>
    <t>Construção de Escola com 06 salas e quadra poliesportiva, Padrão FNDE</t>
  </si>
  <si>
    <t>Construção da Praça Irmã Dulce e Pavimentação das Ruas A, B, C No Entorno Da Praça Na Sede</t>
  </si>
  <si>
    <t>Pavimentação em TSD da Rodovia BA.156, Trecho: Entroncamento da BA.156 (Botuporã) - Acesso ao Povoado de Boa Vista</t>
  </si>
  <si>
    <t>Implantação de  Sistema de Abastecimento de Água na localidade de Patos, amboril e Lagoinha</t>
  </si>
  <si>
    <t>Elaboração de Projeto Básico de ampliação e melhorias no sistema integrado de abastecimento de água de Paramirim-Botuporã</t>
  </si>
  <si>
    <t>Abastecimento de água no Povoado Marruaz e Alto dos Caldeirões</t>
  </si>
  <si>
    <t>BOQUIRA</t>
  </si>
  <si>
    <t>EXECUÇÃO DE MACRODRENAGEM NO BAIRRO OUTRO LADO - 1ª ETAPA</t>
  </si>
  <si>
    <t>Construção de Creche na sede</t>
  </si>
  <si>
    <t>Execução de 02(duas) passagens molhadas nas comunidade de Barra e
Fim dos Campos, município de Boquira - BA</t>
  </si>
  <si>
    <t>Construção de Quadra Poliesportiva na Escola Municipal João Brito Leite - Comunidade de Pedra Branca</t>
  </si>
  <si>
    <t>Construção de Quadra Poliesportiva na Escola Municipal Paulo Freire - Comunidade de Vaca Morta</t>
  </si>
  <si>
    <t>Pavimentação em TSD, Trecho: Acesso ao Distrito de Santa Rita - Entroncamento da BA.156 – Boquira</t>
  </si>
  <si>
    <t>Autorizo a SESAB Celebrar Convênio com o Município de Boquira para Construção de Unidade Básica de Saúde no Distrito de Livramento</t>
  </si>
  <si>
    <t>Autorizo a SDR/CAR Celebrar Convênio com o Município de Boquira para Construção da Feira Livre na Sede</t>
  </si>
  <si>
    <t>Autoriza a SEINFRA Elaborar Projeto para Pavimentação Asfáltica de 03 Trechos no Município: Trecho 01: Povoado de Descoberta ao Povoado do Brejo</t>
  </si>
  <si>
    <t>Autoriza a SEINFRA Elaborar Projeto para Pavimentação Asfáltica de 03 Trechos no Município:  Trecho 02  Povoado do Brejo a Sede</t>
  </si>
  <si>
    <t>AUTORIZA A SEINFRA ELABORAR PROJETO PARA PAVIMENTAÇÃO ASFÁLTICA DE 03 TRECHOS NO MUNICÍPIO: TRECHO 03 SEDE AO POVOADO DE PAJEÚ</t>
  </si>
  <si>
    <t>PAVIMENTAÇÃO E DRENAGEM DO BAIRRO OUTRO LADO</t>
  </si>
  <si>
    <t>CENTRO DE COMERCIALIZAÇÃO DE ANIMAIS</t>
  </si>
  <si>
    <t>JEANDRO AMANHÃ</t>
  </si>
  <si>
    <t>Cobertura de Feira Livre na sede</t>
  </si>
  <si>
    <t>5 Títulos de Regularização Fundiária Fruto do Projeto Bahia mais forte terra legal</t>
  </si>
  <si>
    <t>Construção de Nova Unidade Escolar Municipal, Avenida Ulisses Sousa Lima, Salinas, Zona Urbana</t>
  </si>
  <si>
    <t>Execução de Pavimentação Asfáltica e Drenagem de Águas Fluviais nas Ruas Projetadas: C - G - H - I - L- M - N - O - P - Q - R - S - T - Z - W, em Salinas</t>
  </si>
  <si>
    <t>Construção de Ponte Sobre Rio Paramirim, trecho: Acesso a BA.245 – Comunidade de Bela Vista (Ibitiara) – Boquira</t>
  </si>
  <si>
    <t>Construção de Sistemas de Abastecimento de Água na localidade de Lagoa da fonte, Lagoa do barro e Lagoa nova (40 km da Sede)</t>
  </si>
  <si>
    <t>Construção de Sistemas de Abastecimento de Água na localidade de Malhada , Palmeirinha e Poções (15 km da Sede)</t>
  </si>
  <si>
    <t>Construção de Sistemas de Abastecimento de Água na localidade de Lagoa do leite (31 km da Sede)</t>
  </si>
  <si>
    <t xml:space="preserve">AMPLIAÇÃO COM MODERNIZAÇÃO DO COLÉGIO ESTADUAL DE BOQUIRA – TEMPO INTEGRAL </t>
  </si>
  <si>
    <t>AUTORIZA DEFLAGRAR PROCESSO LICITATÓRIO</t>
  </si>
  <si>
    <t>CONSTRUÇÃO DE ESCOLA MUNICIPAL ALFHA, NA SEDE</t>
  </si>
  <si>
    <t>CONSTRUÇÃO DE PONTE SOBRE RIO PARAMIRIM, TRECHO: ACESSO A BA.245 – COMUNIDADE DE BELA VISTA (IBITIARA) – BOQUIRA</t>
  </si>
  <si>
    <t>PAVIMENTAÇÃO EM PARALELEPÍPEDOS E DRENAGEM EM RUAS DO BAIRRO DO OUTRO LADO, NA SEDE (1ª ETAPA)</t>
  </si>
  <si>
    <t>SISTEMA DE ABASTECIMENTO DE ÁGUA NA LOCALIDADE DE PAJEÚ (10 KM DA SEDE)</t>
  </si>
  <si>
    <t>AMPLIAÇÃO DO SISTEMA INTEGRADO DE ABASTECIMENTO DE ÁGUA DA LOCALIDADE DE MELANCIA DE JOÃO ROCHA (32KM DA SEDE)</t>
  </si>
  <si>
    <t>CENTRO DE COMERCIALIZAÇÃO DE ANIMAIS NA SEDE</t>
  </si>
  <si>
    <t>CONSTRUÇÃO DE EMPÓRIO, RESTAURANTE DA AGRICULTURA FAMILIAR E SANITÁRIOS (ANEXO AO CENTRO DE COMERCIALIZAÇÃO DE ANIMAIS), NA SEDE</t>
  </si>
  <si>
    <t>BONITO</t>
  </si>
  <si>
    <t>Publicação do edital de licitação para pavimentação em TSD das rodovias BA-432/427, trecho Bonito/Povoado de Cabeceira do Brejo – Entroncamento Mata Verde (Bonito)/Entroncamento Baixa da Bateia. Extensão: 16,34 km</t>
  </si>
  <si>
    <t>Pavimentação da rodovia BA 427, no trecho: Bonito - Entr. Cabaceira do Brejo / Entr. Mata Verde / Entr.Baixa da Batéia, com extensão de 16,34km</t>
  </si>
  <si>
    <t>CONSTRUÇÃO DE ESTÁDIO NO DISTRITO DE CATUABA</t>
  </si>
  <si>
    <t>URBANIZAÇÃO DA PRAÇA DO CAFÉ DE BONITO</t>
  </si>
  <si>
    <t>Construção de uma Unidade de Saúde da Família, no
município de Bonito - BA</t>
  </si>
  <si>
    <t>Pavimentação em TSD dos Acessos Municipais de Bonito, trecho: Entronc. BA- 427 - Mata Verde</t>
  </si>
  <si>
    <t>Pavimentação em TSD das Rodovias BA-432/427, Trecho: Bonito/Povoado de Cabeceira do Brejo – Entroncamento Mata Verde (Bonito)/ Entroncamento Baixa da Bateia</t>
  </si>
  <si>
    <t>Urbanização da Praça do Café</t>
  </si>
  <si>
    <t>Mercado Municipal de Bonito, Antônio José de Souza “Mané Bella”</t>
  </si>
  <si>
    <t>Sistema Simplificado de Abastecimento de Água da localidade de Cabeceira do Brejo e Basílio (09 km da Sede)</t>
  </si>
  <si>
    <t>Implantação do Sistema Integrado de Abastecimento de Água nos Povoados de Baixa Vistosa, Mata Verde, Baixa de Bateia e Jaqueira</t>
  </si>
  <si>
    <t>Sistema de Abastecimento de Água na localidade de Capão das Antas, Bola Sete e Sossego (06 km da Sede)</t>
  </si>
  <si>
    <t>Sistema de Abastecimento de Água na localidade de Núcleo Rural Diamante (50 km da Sede)</t>
  </si>
  <si>
    <t>Pavimentação em TSD dos Acessos Municipais de Bonito, trecho  Entronc. BA- 427 - Assentamento Maravilha e Gitirana</t>
  </si>
  <si>
    <t>Pavimentação em TSD dos Acessos Municipais de Bonito, trechos:  Entronc. BA- 427 - Docina Paula</t>
  </si>
  <si>
    <t>Pavimentação em TSD dos Acessos Municipais de Bonito, trecho: Entronc. BA- 427 - Eugenio Lira</t>
  </si>
  <si>
    <t>Pavimentação em TSD dos Acessos Municipais de Bonito, trechos:  Entronc. BA- 427 - Gramiá</t>
  </si>
  <si>
    <t>Pavimentação em TSD dos Acessos Municipais de Bonito, trecho:  Entronc. BA- 427 - Entroncamento BA-046 - Baliza</t>
  </si>
  <si>
    <t>PAVIMENTAÇÃO EM TSD NAS RODOVIAS BA 432/BA 427 NOS TRECHOS: SEGREDO (SOUTO SOARES) – VÁRZEA DO CERCO (MULUNGU DO MORRO) - BONITO. EXTENSÃO: 56KM</t>
  </si>
  <si>
    <t>INVESTIMENTO ESTIMADO: R$ 57 MILHÕES. AGUARDANDO DELIBERAÇÃO PARA ELABORAR PROJETO. EM ANDAMENTO PROCESSO LICITATÓRIO PARA CONTRATAÇÃO DA EMPRESA DE PROJETO, PREVISÃO DE CONCLUSÃO 30/04/24</t>
  </si>
  <si>
    <t>CONSTRUÇÃO DA NOVA UNIDADE ESCOLAR DE TEMPO INTEGRAL PARA SEDIAR O COLÉGIO ESTADUAL DO BONITO</t>
  </si>
  <si>
    <t>MODERNIZAÇÃO, ILUMINAÇÃO, DUPLICAÇÃO E URBANIZAÇÃO DA AVENIDA PAULO VILA, SENTIDO BAIRRO NÚCLEO RURAL. EXTENSÃO: 18.752,50 M²</t>
  </si>
  <si>
    <t>DE 35% FEITO, COELBA PARA RETIRADA DOS POSTES ESTÁ COBRANDO 255.000,00</t>
  </si>
  <si>
    <t>PAVIMENTAÇÃO EM PARALELEPÍPEDO DE RUAS NO BAIRRO IBC E NÚCLEO RURAL, NA SEDE. EXTENSÃO: 14.969,80 M². DETALHAMENTO: RUA PROJETADA 06, RUA PROJETADA 08, RUA PROJETADA 10, RUA PROJETADA 13, RUA PROJETADA 14, RUA PROJETADA 15, RUA PROJETADA 16, RUA PROJETADA</t>
  </si>
  <si>
    <t>REFORMA DO MERCADO MUNICIPAL DE BONITO – COBERTURA DE FEIRA LIVRE</t>
  </si>
  <si>
    <t>RECEBIDA 200 BARRACAS EM 14/03/24. PRONTO BARRACAS CHEGARAM</t>
  </si>
  <si>
    <t>CONSTRUÇÃO DO SISTEMA SIMPLIFICADO DE ABASTECIMENTO DE ÁGUA DA LOCALIDADE DE CABECEIRA DO BREJO E BASÍLIO (09 KM DA SEDE)</t>
  </si>
  <si>
    <t>PRONTA PARA INAUGURAR, JÁ ESTÁ EM USO PELAS FAMÍLIAS</t>
  </si>
  <si>
    <t>CONSTRUÇÃO DE SISTEMA DE ABASTECIMENTO DE ÁGUA NA LOCALIDADE DE CAPÃO DAS ANTAS, BOLA SETE E SOSSEGO (06 KM DA SEDE)</t>
  </si>
  <si>
    <t>EM FUNCIONAMENTO</t>
  </si>
  <si>
    <t>CONSTRUÇÃO DE SISTEMA DE ABASTECIMENTO DE ÁGUA NA LOCALIDADE DE NÚCLEO RURAL DIAMANTE (50 KM DA SEDE)</t>
  </si>
  <si>
    <t>FUNCIONANDO</t>
  </si>
  <si>
    <t>BONINAL</t>
  </si>
  <si>
    <t>Boninal –  Pov. Caldeirão –  Distrito de Cedro</t>
  </si>
  <si>
    <t>Nova sede do Colégio Estadual de Tempo Integral Rui Barbosa</t>
  </si>
  <si>
    <t>Pavimentação em TSD na Rodovia BA.245, trecho: Distrito de Nova Colina – Entroncamento BA.148 (Boninal)</t>
  </si>
  <si>
    <t>Elaborar Projeto para Pavimentação em TSD da rodovia BA. 245, trecho: Boninal – Povoado de Caldeirão – Distrito de Cedro (1ª Etapa)</t>
  </si>
  <si>
    <t>Pavimentação em Paralelepípedo de Ruas da Sede, Distrito de Nova Colina e Povoado de Guaribas</t>
  </si>
  <si>
    <t>Construção de uma Ciclovia na Sede</t>
  </si>
  <si>
    <t>Construção de Sistemas de Abastecimento de Água na localidade de Mulungu (10km da Sede)</t>
  </si>
  <si>
    <t>CONSTRUÇÃO DO SISTEMA INTEGRADO DE ABASTECIMENTO DE ÁGUA DAS LOCALIDADES DE CEDRO E LAGOA DO CEDRO (15KM DA SEDE)</t>
  </si>
  <si>
    <t>Construção de Sistemas de Abastecimento de Água na localidade de Lagoão (20km da Sede)</t>
  </si>
  <si>
    <t>Construção de Sistemas de Abastecimento de Água na localidade de Mata do Lamarão (15km da Sede)</t>
  </si>
  <si>
    <t>Implantação do Sistema de Iluminação em Led para o Estádio Municipal José de Souza Pinto</t>
  </si>
  <si>
    <t>Implantação da Unidade de Beneficiamento de Mel na comunidade de Furados (10km da Sede)</t>
  </si>
  <si>
    <t>MERCADO MUNICIPAL</t>
  </si>
  <si>
    <t>BOM JESUS DA SERRA</t>
  </si>
  <si>
    <t>Pavimentação em TSD da Rodovia BA. 640, trecho: Bom Jesus da Serra – Poções</t>
  </si>
  <si>
    <t>SISTEMA DE ABASTECIMENTO DE ÁGUA PARA ATENDER O POVOADO DE COELBINHAS</t>
  </si>
  <si>
    <t>Autoriza a SIHS/CERB a adotar providências para Instalação de Poços Artesianos já perfurados nas regiões de Bengo e Araras</t>
  </si>
  <si>
    <t>Autoriza a SIHS/EMBASA a adotar providências para implantação de extensão de rede de água para o Distrito de Água Bela</t>
  </si>
  <si>
    <t>Autoriza a SDR/CAR a adotar providências para construção de barragens nas regiões de Ribeirão do Peixe, Lagoa do Boi e Araras</t>
  </si>
  <si>
    <t>BOM JESUS DA LAPA</t>
  </si>
  <si>
    <t>CONSTRUÇÃO DE UMA ESCOLA COM 9 SALAS - VILA SETOR 04</t>
  </si>
  <si>
    <t>PAV SEDE (ACORDO CONSORCIAL)</t>
  </si>
  <si>
    <t>REFORMA E AMPLIAÇÃO DO ESTÁDIO MUNICIPAL BENJAMIM FARAH</t>
  </si>
  <si>
    <t>Implantação do Sistema Integrado de Abastecimento de Água – SIAA de 05 Localidades no Município de Bom Jesus da Lapa, no âmbito do Novo PAC</t>
  </si>
  <si>
    <t>Pavimentação em TSD da Rodovia BA-160, Trecho: Entroncamento da BR-430 (Bom Jesus da Lapa) - Ponte - Rio das Rãs (2ª Etapa)</t>
  </si>
  <si>
    <t>DEFLAGRAR PROCESSO LICITATÓRIO PARA IMPLANTAÇÃO DO SISTEMA INTEGRADO DE ABASTECIMENTO DE ÁGUA – SIAA EM 05 LOCALIDADES NO MUNICÍPIO DE BOM JESUS DA LAPA, NO ÂMBITO DO PAC</t>
  </si>
  <si>
    <t>Pavimentação em TSD da Rodovia BA.160, Trecho: Acesso ao Aeroporto de Bom Jesus da Lapa</t>
  </si>
  <si>
    <t>Pavimentação em CBUQ, Trechos:  Acessos a BR.430 e BA.160 em Bom Jesus da Lapa</t>
  </si>
  <si>
    <t>PAVIMENTAÇÃO ASFÁLTICA DE 08 RUAS NO BAIRRO CAVALHADA NA SEDE</t>
  </si>
  <si>
    <t>Pavimentação Asfáltica de 15 Ruas no Bairro Maribondo  na Sede</t>
  </si>
  <si>
    <t>Construção de Sistema Simplificado de Abastecimento de Água na Localidade de Assentamento Campo Grande I.</t>
  </si>
  <si>
    <t>CONSTRUÇÃO DE SISTEMA SIMPLIFICADO DE ABASTECIMENTO DE ÁGUA NA LOCALIDADE PARANÁ.</t>
  </si>
  <si>
    <t>CESSAO DE 70 BARRACAS DE FEIRA LIVRE, VISANDO A ORGANIZAÇÃO DO MERCADO MUNICIPAL CLAUDIO ROBERTO BEZERRA NASCIMENTO</t>
  </si>
  <si>
    <t>REFORMA E AMPLIAÇÃO DO MERCADO MUNICIPAL CLAUDIO ROBERTO BEZERRA NASCIMENTO “FEIRINHA DO BAIRRO JOÃO PAULO II</t>
  </si>
  <si>
    <t>Boa Vista do Tupim</t>
  </si>
  <si>
    <t>Construção de Passagem Molhada sobre o Rio Paraguaçu na Comunidade de Santa Luzia, ligando a Zona Rural de Boa Vista do Tupim à Sede do município de Itaetê (35Km da Sede)</t>
  </si>
  <si>
    <t>Pavimentação em TSD, Trecho: Rodovia BA-130 – Boa Vista do Tupim – Baixios, no Âmbito do Programa do Bahia em Movimento</t>
  </si>
  <si>
    <t>Pavimentação em TSD, Trecho: Pista Dupla – Acesso à BR-242 (Povoado de Zuca), no âmbito do Programa do Bahia em movimento</t>
  </si>
  <si>
    <t>IMPLANTAÇÃO DO PROJETO CONECTA BAHIA NAS PRAÇAS DOS BAIRROS CARMELITO E CLIMÉRIO</t>
  </si>
  <si>
    <t>BOA NOVA</t>
  </si>
  <si>
    <t>Reforma e Ampliação da Escola Municipal Monteiro Lobato (INEP 29269539)</t>
  </si>
  <si>
    <t>DEFLAGRAR PROCESSO LICITATÓRIO PARA AMPLIAÇÃO DO SISTEMA INTEGRADO DE ABASTECIMENTO DE ÁGUA DE BOA NOVA E EXTENSÃO DE REDE PARA AS LOCALIDADES RURAIS DE MAMOEIRA, RUINHA, JANUÁRIA, LAGOA DA SERRA, MUCURI E BANANEIRA, INCLUINDO MELHORIAS NA REGIÃO DO SERT</t>
  </si>
  <si>
    <t>Celebrar Convênio com o Município de Boa Nova para Limpeza de 100 Aguadas em diversas Comunidades Rurais</t>
  </si>
  <si>
    <t>300 CAIXAS D’ÁGUA DE 1.000 LITROS PARA O MUNICÍPIO</t>
  </si>
  <si>
    <t>APOIAR A CRIAÇÃO DE NOVAS CRECHES VIA PAC NO MUNICÍPIO DE BOA NOVA.</t>
  </si>
  <si>
    <t>REALIZAR OBRAS DA BIQUINHA NO MUNICÍPIO DE BOA NOVA.</t>
  </si>
  <si>
    <t>CONSTRUÇÃO DO CENTRO DE TURISMO APÓS ACESSO À ÁGUA E PAVIMENTAÇÃO LOCAL NO MUNICÍPIO DE BOA NOVA.</t>
  </si>
  <si>
    <t>Celebrar Convênio com o Município de Boa Nova para Reforma da Escola Municipal Tia Gesse, na Sede</t>
  </si>
  <si>
    <t>Implantação do Projeto Conecta Bahia, com a Instalação de Wi-fi no Povoado de Penachinho e Distrito de Valentim</t>
  </si>
  <si>
    <t>Celebrar Convênio com o Município de Boa Nova para Reforma da Escola Municipal Fernando Wilson Magalhães, no Distrito do Valentim</t>
  </si>
  <si>
    <t>REFORMA DO MERCADO MUNICIPAL NA SEDE (FEIRA LIVRE)</t>
  </si>
  <si>
    <t>SDR/CAR ANALISAR O PROJETO</t>
  </si>
  <si>
    <t>BIRITINGA</t>
  </si>
  <si>
    <t>Construção de ponte sobre o rio Inhambupe, na rodovia BA-084, no trecho: Biritinga - Pataíba (Água Fria), município de Biritinga</t>
  </si>
  <si>
    <t xml:space="preserve">PAVIMENTAÇÃO EM PARELELEPÍPEDO DE DIVERSAS - RUAS PRESIDENTE MENDES, RUA SÃO CAETANO, RUA AILAN FIGUEIREDO E RUA ANTÔNIO BALBINO NO BAIRRO VAQUEJADA </t>
  </si>
  <si>
    <t>Deflagrar Processo Licitatório para Ampliação com Modernização do Colégio Estadual de Tempo Integral de Biritinga</t>
  </si>
  <si>
    <t>Deflagrar Processo Licitatório para Recuperação da Pavimentação em CBUQ na Rodovia BA-233, Trecho: Travessia Urbana de Biritinga e Acesso à Delegacia</t>
  </si>
  <si>
    <t>Celebrar Convênio com o Município de Biritinga para Pavimentação Asfáltica de 06 Ruas da Sede</t>
  </si>
  <si>
    <t>Celebrar Convênio para Construção de Praça na Várzea do Rio Inhambupe</t>
  </si>
  <si>
    <t>Adotar Providências para Instalação de 01 Casa de Farinha Móvel com Energia Solar para a Associação Comunitária dos Moradores de Sete Ferros (14 km da Sede)</t>
  </si>
  <si>
    <t>Celebrar Convênio para Construção de Nova Unidade Escolar Municipal com 08 salas, no Povoado de Buraco do Dinheiro/Limeira</t>
  </si>
  <si>
    <t>Adotar as Providências para Reforma do Centro de Abastecimento no Município de Biritinga</t>
  </si>
  <si>
    <t>Elaboração de Projeto para Pavimentação em TSD, no Trecho: Rodovia BA-233, Povoado Trindade (Comunidade Quilombola Maria de Juvêncio)</t>
  </si>
  <si>
    <t>Modernização do Colégio Estadual de Tempo Integral de Biritinga</t>
  </si>
  <si>
    <t>BELO CAMPO</t>
  </si>
  <si>
    <t>PAVIMENTAÇÃO EM BLOCO INTERTRAVADO NO POVOADO DE MANDACARU</t>
  </si>
  <si>
    <t>BELMONTE</t>
  </si>
  <si>
    <t>Pavimentação em CBUQ - Contorno de Santa Maria Eterna</t>
  </si>
  <si>
    <t>PAVIMENTAÇÃO NO DISTRITO DE SANTA MARIA ETERNA</t>
  </si>
  <si>
    <t>Construção de Unidades Habitacionais Indígenas na Aldeia Patiburi em Belmonte, no âmbito do Minha Casa Minha Vida Rural</t>
  </si>
  <si>
    <t>CONSTRUÇÃO DE NOVA UNIDADE ESCOLAR DE TEMPO INTEGRAL PARA SEDIAR O ANEXO DO COLÉGIO POLIVALENTE DE BELMONTE-BA, DISTRITO DE BARROLÂNDIA.</t>
  </si>
  <si>
    <t>TERRENO: ÁREA DE 13.780,00M² A SER LIBERADA. EM TRATATIVAS COM A PREFEITURA MUNICIPAL QUANTO À DOAÇÃO DO TERRENO.</t>
  </si>
  <si>
    <t>RECUPERAÇÃO DA PISTA DO AERÓDROMOS DE BELMONTE. DIMENSÕES DA PISTA: 1.075 X 30</t>
  </si>
  <si>
    <t>AGUARDANDO AUTORIZAÇÃO DA SPU (SECRETARIA DO PATRIMÔNIO DA UNIÃO) PARA INÍCIO DAS OBRAS.</t>
  </si>
  <si>
    <t>PRONTO. MARCAR IDA DO GOVERNADOR. OS EQUIPAMENTOS ESTÃO EM USO PELOS ESTUDANTES DESDE MARÇO/23. HISTÓRICO: ORDEM DE SERVIÇO ASSINADA PELO ENTÃO GOVERNADOR RUI COSTA EM 06/01/22</t>
  </si>
  <si>
    <t>REQUALIFICAÇÃO DO CINETEATRO AFRÂNIO FILHO</t>
  </si>
  <si>
    <t>CONDER REALIZAR DISTRATO COM A EMPRESA E FAZER NOVA LICITAÇÃO</t>
  </si>
  <si>
    <t>PAVIMENTAÇÃO EM BLOCOS DE CONCRETO SEXTAVADO E DRENAGEM NA RUA SANTO ANTÔNIO E 1º DE MAIO, DISTRITO DE BARROLÂNDIA. EXTENSÃO: 4.698,96M²</t>
  </si>
  <si>
    <t>PREFEITO INFORMA QUE A OBRA FOI RETOMADA DIA 04/03/24, ESTAVA PARALISADA 35,33% DE EXECUÇÃO, PREVISÃO DE CONCLUSÃO 30/09/24 (TENTARÁ FINALIZAR ANTES).</t>
  </si>
  <si>
    <t>PAVIMENTAÇÃO EM PARALELEPÍPEDO E DRENAGEM SUPERFICIAL NOS BAIRROS NOVA BELMONTE E SÃO BENEDITO NA SEDE DO MUNICÍPIO</t>
  </si>
  <si>
    <t>OBRA PREVISTA PARA SER RETOMADA DIA 06/03/24, PREVISÃO DE CONCLUSÃO 30/07/24</t>
  </si>
  <si>
    <t>CONSTRUÇÃO DO SISTEMA SIMPLIFICADO DE ABASTECIMENTO DE ÁGUA DA LOCALIDADE DE RIO PRETO E MUGIQUIÇABA (31 KM DA SEDE). ATENDIMENTO: 200 LIGAÇÕES DOMICILIARES SIMPLIFICADAS. DISTRIBUIÇÃO: 4.398 M</t>
  </si>
  <si>
    <t>TROCAR AS PLACAS DE ENERGIA SOLAR PARA ENERGIA COELBA, POIS TEM PERÍODO QUE NÃO FUNCIONA</t>
  </si>
  <si>
    <t>REQUALIFICAÇÃO E AMPLIAÇÃO DA UNIDADE DE PROCESSAMENTO DO PESCADO NA COMUNIDADE DE BIELA. PROPONENTE: ASSOCIAÇÃO DAS MARISQUEIRAS E PESCADORAS DE BELMONTE-BA</t>
  </si>
  <si>
    <t>ENERGIA: AGUARDANDO MUDANÇA DE FASE, SOLICITADO PARA A COELBA</t>
  </si>
  <si>
    <t>CONSTRUÇÃO DO SISTEMA SIMPLIFICADO DE ABASTECIMENTO DE ÁGUA DA LOCALIDADE DE BOCA DO CÓRREGO (30 KM DA SEDE)</t>
  </si>
  <si>
    <t>DEPENDE SÓ DA COELBA E CERB</t>
  </si>
  <si>
    <t>BARROCAS</t>
  </si>
  <si>
    <t>Construção de Escola de 12 Salas com Quadra
(Padrão FNDE)</t>
  </si>
  <si>
    <t xml:space="preserve"> Pavimentação em TSD na Ligação Barrocas – Entroncamento BA.409, Trecho: Bandiaçu – Lagoa da Cruz (6km)</t>
  </si>
  <si>
    <t>Pavimentação em TSD na Ligação Barrocas – Entroncamento BA.409, Trecho: Lagoa da Cruz – Minação (3,74km)</t>
  </si>
  <si>
    <t>IMPLANTAÇÃO DE COBERTURA EM ARQUIBANCADA DO ESTÁDIO</t>
  </si>
  <si>
    <t>Celebrar Convênio com o Município de Barrocas para Construção de Unidade Básica de Saúde na Sede</t>
  </si>
  <si>
    <t>Pavimentação em CBUQ na Rodovia BA.411, Trecho: Povoado Santa Rosa – Lagoa Redonda, no Âmbito do Programa Bahia em Movimento</t>
  </si>
  <si>
    <t>Pavimentação em TSD da Rodovia BR.349, Trecho: Barrocas – Alecrim – Teofilândia</t>
  </si>
  <si>
    <t>Projeto da Aguada, na Região de Lajedo, município de Barrocas</t>
  </si>
  <si>
    <t>RESTAURAÇÃO DA PAVIMENTAÇÃO EM TSD NA RODOVIA BA-411, TRECHO: SERRINHA - BARROCAS. EXTENSÃO: 17,50KM.MUNICÍPIOS BENEFICIADOS: SERRINHA, BARROCAS, TEOFILÂNDIA, SANTA BÁRBARA, CONCEIÇÃO DO COITÉ E BIRITINGA.</t>
  </si>
  <si>
    <t>REFORMA DO COLÉGIO MUNICIPAL EM BARROCAS.</t>
  </si>
  <si>
    <t>EQUIPE SEC IR AO MUNICÍPIO AVALIAR A SITUAÇÃO DO PLEITO APRESENTADO</t>
  </si>
  <si>
    <t>IMPLANTAÇÃO DE SISTEMA DE ABASTECIMENTO DE ÁGUA PARA AS COMUNIDADES RURAIS DE COALHADA E MALHADA REDONDA</t>
  </si>
  <si>
    <t>IMPLANTAÇÃO DE SISTEMA DE ABASTECIMENTO DE ÁGUA PARA AS LOCALIDADES DE FAZENDA TIGRE, BAIXA DA AREAIA E BOI PRETO</t>
  </si>
  <si>
    <t>BARRO PRETO</t>
  </si>
  <si>
    <t>REFORMA E AMPLIAÇÃO DA FEIRA LIVRE</t>
  </si>
  <si>
    <t>PAVIMENTAÇÃO E DRENAGEM DO BAIRRO BELO MONTE</t>
  </si>
  <si>
    <t xml:space="preserve">PAVIMENTAÇÃO EM PARALELEPIPEDO NO BAIRRO FÁBIO PITANGA </t>
  </si>
  <si>
    <t>Requalificação do Ginásio de Esportes Oscilênio Oliveira Azevedo</t>
  </si>
  <si>
    <t>Conclusão da Obra da Quadrinha</t>
  </si>
  <si>
    <t>PAVIMENTAÇÃO DO BAIRRO FÁBIO PITANGA - RUA DO CURTUME</t>
  </si>
  <si>
    <t>Elaborar Projeto para Pavimentação em CBUQ, na Rodovia BA.120, Trecho: Entrada da Cidade - BR-101</t>
  </si>
  <si>
    <t>Celebrar Convênio com o Município de Barro Preto para Conclusão da Escola no Bairro Bomfizão</t>
  </si>
  <si>
    <t>Celebrar Convênio com o Município de Barro Preto para Requalificação do Ginásio de Esportes Oscilênio Oliveira Azevedo</t>
  </si>
  <si>
    <t>Adotar Providências com vista á Construção de Colégio Estadual de Tempo Integral</t>
  </si>
  <si>
    <t>BARRO ALTO</t>
  </si>
  <si>
    <t>PROJETO DE CONSTRUÇÃO DO MERCADO PÚBLICO MUNICIPAL</t>
  </si>
  <si>
    <t>REFORMA DA ESCOLA TANCREDO FERNANDES LIMA</t>
  </si>
  <si>
    <t>AQUISIÇÃO DE EQUIPAMENTOS TECNOLÓGICOS</t>
  </si>
  <si>
    <t>Creche no Distrito de Gameleira</t>
  </si>
  <si>
    <t>CONSTRUÇÃO DE PRAÇA NA ENTRADA DA CIDADE</t>
  </si>
  <si>
    <t>DE ACORDO COM O PREFEITO, FALTAM AJUSTES MINÍMOS PARA INAUGURAR, PREVISÃO DE CONCLUSÃO EM ATÉ 15 DIAS.</t>
  </si>
  <si>
    <t>SOLICITAR ESTUDO PARA AUMENTAR A CAPACIDADE DA ÁGUA NO MUNICÍPIO</t>
  </si>
  <si>
    <t>PAVIMENTAÇÃO ASFÁLTICA E EM INTERTRAVADO E CONSTRUÇÃO DE PASSEIOS EM CONCRETO NA SEDE, NO POVOADO DE LAGOA DO CIPÓ (8,7 KM DA SEDE) E NO POVOADO QUEIMADA DO RUFINO (8 KM DA SEDE). EXTENSÃO: 1.748,64M</t>
  </si>
  <si>
    <t>▪ SEDE: 408,30 M | LAGOA DO CIPÓ: 738,45 M | QUEIMADA DO RUFINO: 601,89 M</t>
  </si>
  <si>
    <t>CONSTRUÇÃO DE NOVO ESTÁDIO MUNICIPAL</t>
  </si>
  <si>
    <t>DE ACORDO COM O PREFEITO A OBRA FINALIZA EM 05 DE SETEMBRO/2024</t>
  </si>
  <si>
    <t>IMPLANTAÇÃO DO SISTEMA DE ABASTECIMENTO DE ÁGUA NAS LOCALIDADES DE LAGOA DO BOI, RECANTO E ALTO DA ESTRELA. POPULAÇÃO BENEFICIADA: 1.096 HABITANTES</t>
  </si>
  <si>
    <t>EXTENSÃO DE REDE DE ILUMINAÇÃO PÚBLICA NA ENTRADA DO DISTRITO DE GAMELEIRAEXTENSÃO: 1,62KM DE REDE</t>
  </si>
  <si>
    <t>EXTENSÃO DE REDE DE ILUMINAÇÃO PÚBLICA NA ENTRADA DO DISTRITO DE LAGOA FUNDAEXTENSÃO: 1,18KM DE REDE</t>
  </si>
  <si>
    <t>FALTAM 28 POSTES.</t>
  </si>
  <si>
    <t>CONSTRUÇÃO DO SISTEMA SIMPLIFICADO DE ABASTECIMENTO DE ÁGUA DA LOCALIDADE DE SEGREDO (23 KM DA SEDE)</t>
  </si>
  <si>
    <t>BARREIRAS</t>
  </si>
  <si>
    <t>Construção do Parque Santo Cristo</t>
  </si>
  <si>
    <t>Autoriza Procedimento Licitatório para Reforma e Ampliação da Pista de Pouso e Decolagem, do Pátio de Aeronaves e das pistas de taxiway do Aeroporto de Barreiras</t>
  </si>
  <si>
    <t>PAVIMENTAÇÃO EM TSD E CBUQ NA RODOVIA BA.455, TRECHOS: 1. BARREIRAS – ENTRONCAMENTO DA BA.463 (CATOLÂNDIA) (24,94KM); 2. ACESSO AO POVOADO DE BEZERRA (6,00KM)</t>
  </si>
  <si>
    <t>NOVO COLÉGIO DE TEMPO INTEGRAL PROFESSORA KELLY MAGALHÃES (87ª UNIDADE NA BAHIA)</t>
  </si>
  <si>
    <t>CONSTRUÇÃO DO NOVO TERMINAL DE PASSAGEIROS NO AEROPORTO DOM RICARDO WEBERBERGER.</t>
  </si>
  <si>
    <t>COMPROMISSO ASSUMIDO EM AGENDA DO DIA 03/06/25 - ASSINA ORDEM DE SERVIÇO.</t>
  </si>
  <si>
    <t>500 Unidades Habitacionais do Conjunto Residencial Solar Barreiras, no Âmbito do Programa Minha Casa Minha Vida</t>
  </si>
  <si>
    <t>Deflagrar Processo Licitatório para Construção de 02 pontes sobre o Riacho da Vereda (afluente do Rio Grande) BA 449, no Município de Cotegipe, Trecho: Cotegipe – Distrito de Jupaguá (Km 49 e Km 50)</t>
  </si>
  <si>
    <t>PUBLICAÇÃO DO EDITAL DE CHAMAMENTO PÚBLICO PARA CONTRATAÇÃO DE ENTIDADE DA SOCIEDADE OBJETIVANDO A CONSTRUÇÃO DE 98 UNIDADES HABITACIONAIS PARA POVOS ORIGINÁRIOS NOS MUNICÍPIOS DE BELMONTE (ALDEIA PATIBURI), ITAPEBI (ALDEIA PATIOBA) E ALCOBAÇA (ALDEIA)</t>
  </si>
  <si>
    <t>Pavimentação Asfáltica em TSD na Rodovia BA.827, Trecho: Entroncamento BR.135 - Cantinho Senhor dos Aflitos, no âmbito do Programa Bahia em Movimento</t>
  </si>
  <si>
    <t>CONSTRUÇÃO DA SEDE DA 83ª COMPANHIA INDEPENDENTE DE POLÍCIA MILITAR – CIPM E DA COMPANHIA INDEPENDENTE DE POLICIAMENTO TÁTICO OESTE - CIPT-O</t>
  </si>
  <si>
    <t>PAVIMENTAÇÃO EM TSD NA RODOVIA BA-827, TRECHO: ACESSO AO POVOADO DE CANTINHO SENHOR DOS AFLITOS</t>
  </si>
  <si>
    <t>COMPROMISSO ASSUMIDO EM AGENDA DO DIA 28/07/2025  - ASSINA ORDEM DE SERVIÇO</t>
  </si>
  <si>
    <t>Primeira Sala Lilás implantada no Interior do Estado</t>
  </si>
  <si>
    <t>AMPLIAÇÃO E REQUALIFICAÇÃO DO AEROPORTO DE BARREIRAS - DOM RICARDO WEBERBERGER.</t>
  </si>
  <si>
    <t>COMPROMISSO ASSUMIDO EM AGENDA DO DIA 03/06/25 - ASSINA ORDEM DE SERVIÇO</t>
  </si>
  <si>
    <t>CELEBRAR TERMO DE COLABORAÇÃO COM A ASSOCIAÇÃO COMUNITÁRIA DO SANTO ANTÔNIO – ACOMBASA, OBJETIVANDO A CONSTRUÇÃO DE 91 UNIDADES HABITACIONAIS PARA POVOS ORIGINÁRIOS NOS MUNICÍPIOS DE UTINGA (ALDEIA PAYAYA) E UNA (ALDEIA SERRA DO PADEIRO) NO ÂMBITO DO PROG</t>
  </si>
  <si>
    <t>Elaborar Projeto para Ampliação do Sistema Integrado de Abastecimento de Água - SIAA</t>
  </si>
  <si>
    <t>Autoriza Elaboração de Projeto (COMPROMISSO DE AGENDA EM SALVADOR -Audiência com Vereadores)</t>
  </si>
  <si>
    <t>Elaborar Projeto para Ampliação do SES</t>
  </si>
  <si>
    <t>Autoriza Elaboração de Projeto (COMPROMISSO DE AGENDA EM SALVADOR - Audiência com Vereadores)</t>
  </si>
  <si>
    <t>Implantação do Laticínio e Galpão na Sede</t>
  </si>
  <si>
    <t>Construção do Galpão Laboral no Conjunto Penal de Barreiras</t>
  </si>
  <si>
    <t>Pavimentação em CBUQ, Trecho: Polo Industrial de Barreiras</t>
  </si>
  <si>
    <t>Construção do Serviço de Verificação de Óbitos - SVO no município de Barreiras</t>
  </si>
  <si>
    <t>Construção de Pista de Atletismo com Instalação de Grama Sintética no 10º BEIC - Batalhão de Ensino, Instrução e Capacitação da Polícia Militar</t>
  </si>
  <si>
    <t>Construção do Sistema de Abastecimento de Água da localidade de Serradão (63km de Sede)</t>
  </si>
  <si>
    <t>Construção de Sistema Simplificado de Abastecimento de Água da localidade de Vereda das Lages (22 km de Sede)</t>
  </si>
  <si>
    <t>Construção de Sistema Simplificado de Abastecimento de Água no Assentamento Rio de Ondas ( 54 km da Sede)</t>
  </si>
  <si>
    <t>Construção de Sistema Simplificado de Abastecimento de Água na localidade de Mata da Cachoeira (16km da Sede)</t>
  </si>
  <si>
    <t>Construção de Sistema Simplificado de Abastecimento de Água na localidade de Água Salgada (10km da Sede)</t>
  </si>
  <si>
    <t>Construção de Sistema de Abastecimento de Água na localidade de Alfredo Mendes (48km da Sede)</t>
  </si>
  <si>
    <t>Construção de Sistema de Abastecimento de Água, na localidade de Lavras (Mansidão Lagoinhas) (66 km da Sede)</t>
  </si>
  <si>
    <t>Construção de Sistema Simplificado de Abastecimento de Água da localidade de Mata do Rio das Pedras (71km da Sede)</t>
  </si>
  <si>
    <t>Construção de Sistema Simplificado de Abastecimento de Água na localidade de Retiro (55km da Sede)</t>
  </si>
  <si>
    <t>Construção de Sistema Simplificado de Abastecimento de Água na localidade do KM 32 (33km da Sede)</t>
  </si>
  <si>
    <t>Construção de Sistema Simplificado de Abastecimento de Água na localidade de Cantinho (16km da Sede)</t>
  </si>
  <si>
    <t>Construção de Sistema Simplificado de Abastecimento de Água na localidade de Vereda da Laje II (25km da sede)</t>
  </si>
  <si>
    <t>Construção de Sistema Simplificado de Abastecimento de Água na localidade de Tatu de Baixo (12km da Sede)</t>
  </si>
  <si>
    <t>Construção de Sistema Simplificado de Abastecimento de Água na localidade do 10 BIEC - Batalhão da Polícia Militar (30km de Sede)</t>
  </si>
  <si>
    <t>Construção de Sistema Simplificado de Abastecimento de Água na localidade de Benevides (10km da Sede)</t>
  </si>
  <si>
    <t>Construção de Sistema de Abastecimento de Água na Aldeia Indigena Kiriri (71km da Sede)</t>
  </si>
  <si>
    <t>Construção de Sistema Simplificado de Abastecimento de Água na localidade de CETEP/UNEB (Próximo à Sede)</t>
  </si>
  <si>
    <t>Construção de Sistema de Abastecimento de Água, na localidade de CETEP - Bacia do Rio Grande (3,7km da Sede)</t>
  </si>
  <si>
    <t>Construção de Sistema de Abastecimento de Água, na localidade de Campo Erê (77 km da Sede)</t>
  </si>
  <si>
    <t>Construção de Sistema Simplificado de Abastecimento de Água na localidade de Sucuriú (22 km de Sede)</t>
  </si>
  <si>
    <t>Construção de Sistema Simplificado de Abastecimento de Água na localidade de Vereda Seca (60 km de Sede)</t>
  </si>
  <si>
    <t>Construção de Sistema  Simplificado de Abastecimento de Água na localidade de Marimba (62km de Sede)</t>
  </si>
  <si>
    <t>Extensão de Rede de Abastecimento de Água para a localidade de Três Ilhas (07km da Sede)</t>
  </si>
  <si>
    <t>Extensão de Rede de Água para Abastecimento da localidade de Chácaras Paraíso (05km da Sede)</t>
  </si>
  <si>
    <t>Implantação do Sistema de Esgotamento Sanitário dos Bairros de Morada Nobre e Barreirinha e Melhorias nas Estações Elevatórios</t>
  </si>
  <si>
    <t>Requalificação dos Digestores Anaeróbios de Fluxo Ascendente - DAFA’S na Estação de Tratamento de Esgoto - da ETE de Barreiras</t>
  </si>
  <si>
    <t>Projeto Básico de Engenharia de Ampliação do Sistema Integrado de Abastecimento de Água (SIAA) de Barreiras</t>
  </si>
  <si>
    <t>Construção de Alojamentos e Auditório do Comando de Policiamento da Região Oeste - CPR-O</t>
  </si>
  <si>
    <t xml:space="preserve">Pavimentação Asfáltica em CBUQ do Acesso ao Residencial Solar Barreiras - Programa Minha Casa Minha Vida (08km da Sede)   </t>
  </si>
  <si>
    <t xml:space="preserve">Ampliação com Modernização do Colégio da Polícia Militar Alexandre Leal Costa   </t>
  </si>
  <si>
    <t>Reforma Civil e Elétrica do Colégio Estadual Prisco Viana</t>
  </si>
  <si>
    <t xml:space="preserve">Reforma Civil e Elétrica da Sede do Núcleo Territorial de Educação – NTE 11   </t>
  </si>
  <si>
    <t>Reforma Civil e Elétrica do Colégio Estadual Herculano Farias</t>
  </si>
  <si>
    <t xml:space="preserve">Serviços de Instalação do Acelerador Linear para a Unacon do Hospital do Oeste – HO </t>
  </si>
  <si>
    <t>Recuperação de Pavimentação das vias públicas do Município após intervenções da Embasa</t>
  </si>
  <si>
    <t xml:space="preserve">Construção de 162 Unidades Habitacionais no Município, no âmbito do Programa Minha Casa Minha Vida Rural (120km da Sede)  </t>
  </si>
  <si>
    <t>SETRE</t>
  </si>
  <si>
    <t>Sede do Centro Público de Economia Solidária nos Territórios da Bacia do Rio Grande e do Rio Corrente - Cesol Oeste, no bairro Barreirinhas</t>
  </si>
  <si>
    <t>BARRA DO ROCHA</t>
  </si>
  <si>
    <t>Construção de uma quadra de esporte com cobertura em escola municipal,  na Escola Antônio Mota Bittencourt - Assentamento Coroa Verde(Zona Rural)</t>
  </si>
  <si>
    <t>Pavimentação em Paralelepípedo em Ruas do Assentamento Coroa Verde (1,5km da Sede), Parte Integrante do Convênio Nº 306/22Ruas contempladas: Ruas Principais Coroa Verde 1 e 2; 1ª, 2ª, 3ª, 4ª, 5ª e 6ª Travessas Coroa Verde.</t>
  </si>
  <si>
    <t>Requalificação da Unidade Simplificada de Beneficiamento de Frutas no Assentamento Coroa Verde (1,5km da Sede)</t>
  </si>
  <si>
    <t>Implantação do Projeto Conecta Bahia, com a Instalação de Wi-fi na Praça João Pessoa, Centro; Praça do Complexo Esportivo Antônio Hamilton Haley Aleluia e Praça Prosperino W. de Souza</t>
  </si>
  <si>
    <t>Construção de 25 Unidades Habitacionais no Bairro Ananias Gomes Maciel</t>
  </si>
  <si>
    <t>Construção de Praça e Pavimentação em Paralelepípedo de Ruas no Assentamento Coroa Verde</t>
  </si>
  <si>
    <t>SETRE/SUDESB</t>
  </si>
  <si>
    <t>Reforma e Ampliação do Estádio Municipal</t>
  </si>
  <si>
    <t>Revisão de Projetos Hidráulicos e Elaboração de Projetos Complementares para os Sistemas de Abastecimento de água de Jitaúna e Barra do Rocha</t>
  </si>
  <si>
    <t>BARRA DO MENDES</t>
  </si>
  <si>
    <t>Pavimentação em TSD do - Trecho: Sede - Povoado Olhos D’Água + Travessia (Etapa 1)</t>
  </si>
  <si>
    <t>Construção de Escola com 13 (treze) salas, Padrão FNDE, na Sede</t>
  </si>
  <si>
    <t>CONSTRUÇÃO DE UMA PRAÇA NA COMUNIDADE DE SÃO PEDRO</t>
  </si>
  <si>
    <t>AMPLIAÇÃO E MODERNIZAÇÃO DO COLÉGIO ESTADUAL EDIVALDO MACHADO BOAVENTURA. SERVIÇOS: IMPLANTAÇÃO DE 05 SALAS, AUDITÓRIO, REFEITÓRIO, VESTIÁRIO, CAMPO DE FUTEBOL SOCIETY, ACESSIBILIDADE E PAISAGISMO.</t>
  </si>
  <si>
    <t>OS ESTUDANTES ESTÃO UTILIZANDO A AMPLIAÇÃO DE 05 SALAS AULA, RESTAURANTE ESTUDANTIL, CAMPO DE FUTEBOL E VESTIÁRIO DESDE 22/05/2024, EXCETO O TEATRO QUE AINDA ENCONTRA-SE EM FASE DE REPAROS.</t>
  </si>
  <si>
    <t>PAVIMENTAÇÃO EM TSD COM CAPA SELANTE NA RODOVIA BA-046, TRECHO: BARRA DO MENDES - POVOADO DE SÃO BENTO (5KM DA SEDE). EXTENSÃO: 5,20 KM</t>
  </si>
  <si>
    <t>CONCLUSÃO EM 30/06/2024.</t>
  </si>
  <si>
    <t>PAVIMENTAÇÃO EM PEDRAS IRREGULARES NOS LOTEAMENTOS BOA ESPERANÇA, VALDOMIRO F. BASTOS, DONA DIDI, PAU DARCO E NA SEDE. EXTENSÃO: 13.100,02 M²</t>
  </si>
  <si>
    <t>Concluída.</t>
  </si>
  <si>
    <t>REQUALIFICAÇÃO DA UNIDADE DE BENEFICIAMENTO DA MANDIOCA NO POVOADO DE CAPIM DURO (38KM DA SEDE). PROPONENTE: ASSOCIAÇÃO DOS PRODUTORES RURAIS DE CAPIM DURO.</t>
  </si>
  <si>
    <t>PAVIMENTAÇÃO EM PARALELEPÍPEDO EM 09 RUAS NO BAIRRO TANCREDO NEVES NA SEDE. EXTENSÃO: 5.874M²</t>
  </si>
  <si>
    <t>REQUALIFICAÇÃO DA UNIDADE DE BENEFICIAMENTO DA MANDIOCA POVOADO DE MILAGRES DE SÃO JOSÉ (28KM DA SEDE). PROPONENTE: ASSOCIAÇÃO DOS PEQUENOS PRODUTORES RURAIS DE MILAGRES DE SÃO JOSÉ. PROPONENTE: ASSOCIAÇÃO DOS PEQUENOS PRODUTORES RURAIS DE MILAGRES DE SÃO</t>
  </si>
  <si>
    <t>PAVIMENTAÇÃO EM PARALELEPÍPEDO NAS RUAS MANOEL TEIXEIRA, RUI PACHECO E VLADIMIR PIMENTEL DE MEIRELLES, NA SEDE. EXTENSÃO: 3.929M²</t>
  </si>
  <si>
    <t>CONSTRUÇÃO DA PRAÇA JOAQUIM DE SOUZA PACHECO NO POVOADO DE LEOPOLDINO (7KM DA SEDE). EXTENSÃO: 1.950M²</t>
  </si>
  <si>
    <t>BARRA DO CHOCA</t>
  </si>
  <si>
    <t>PAVIMENTAÇÃO DAS RUAS ALIPIO DIAS, FIDELCINO JOSÉ DA SILVA, GAUDINA ALVES, PROTÁSIO BARBOSA, CELSO ALVES DOS SANTOS, JULIO BARBOSA SILVA, EUNAPIO JOSÉ DIAS, ANTÔNIO DE LAURO LOCALIZADAS NO BAIRRO PRIMAVERA.</t>
  </si>
  <si>
    <t>Deflagrar Processo Licitatório para Recuperação da Barragem de Serra Preta na Região do Gaviãozinho</t>
  </si>
  <si>
    <t>Pavimentação em CBUQ, Trecho: Entrocamento da BR.415 – Acesso ao  Povoado do Cafezal (12 Km da Sede)</t>
  </si>
  <si>
    <t>Pavimentação Asfáltica nas Ruas do Entorno da Unidade da Polícia Civil e Militar, no Bairro Cidade Jardim</t>
  </si>
  <si>
    <t>Dá por entregue</t>
  </si>
  <si>
    <t>Construção de Areninha Society no Bairro Bela Vista, na Sede</t>
  </si>
  <si>
    <t>CONSTRUÇÃO DE SISTEMA INTEGRADO DE ABASTECIMENTO DA LOCALIDADE DE CANUDOS (30KM DA SEDE)</t>
  </si>
  <si>
    <t>SISTEMA INTEGRADO DE ABASTECIMENTO NAS LOCALIDADES DE PAU ÓLEO E DUAS BARRAS (30KM DA SEDE)</t>
  </si>
  <si>
    <t>Autorizo a SIHS, por meio da CERB, adotar as providências para Implantação do Sistema de Abastecimento de Água no Assentamento Mucambo</t>
  </si>
  <si>
    <t>Centro de Abastecimento Izaltine Rodrigues</t>
  </si>
  <si>
    <t>CELEBRAR CONVÊNIO COM O MUNICÍPIO DE BARRA DO CHOÇA PARA ILUMINAÇÃO EM LED DO ESTÁDIO MUNICIPAL NA SEDE</t>
  </si>
  <si>
    <t>IMPLANTAÇÃO DO SISTEMA DE ESGOTAMENTO SANITÁRIO DE BARRA DO CHOÇA</t>
  </si>
  <si>
    <t>EM ANDAMENTO COM RITMO LENTO, COM 48,86% DE EXECUÇÃO, PREVISÃO DE CONCLUSÃO 25/07/24.</t>
  </si>
  <si>
    <t>NOVO COLÉGIO ESTADUAL DE TEMPO INTEGRAL DE BARRA DO CHOÇA-BA, NA SEDE.</t>
  </si>
  <si>
    <t>IMPLANTAÇÃO DE GALPÃO E EQUIPAMENTOS PARA ARMAZENAMENTO DE CAFÉ (4KM DA SEDE). PROPONENTE: COOPERATIVA MISTA DOS PEQUENOS CAFEICULTORES DE BARRA DO CHOCA E REGIÃO LTDA – COOPERBAC</t>
  </si>
  <si>
    <t>MARCAR IDA DO GOVERNADOR</t>
  </si>
  <si>
    <t>CONSTRUÇÃO DE 23 UNIDADES HABITACIONAIS, SENDO 9 UNIDADES NO DISTRITO DE BARRA NOVA (14KM DA SEDE) E 14 UNIDADES NO BAIRRO CIDADE JARDIM NA SEDE</t>
  </si>
  <si>
    <t>A OBRA SE ENCONTRA NOS SERVIÇOS PRELIMINARES DE LIMPEZA, NIVELAMENTO E ESCAVAÇÕES DOS TERRENOS.</t>
  </si>
  <si>
    <t>REQUALIFICAÇÃO DE UNIDADE DE BENEFICIAMENTO DE LEITE E AQUISIÇÃO DE MÁQUINAS E EQUIPAMENTOS NA SEDE. PROPONENTE: COOPERATIVA DE LEITE DE BARRA DO CHOCA - CLBC</t>
  </si>
  <si>
    <t>NOS AJUSTES FINAIS, PEDIR PRESSA</t>
  </si>
  <si>
    <t>PAVIMENTAÇÃO ASFÁLTICA DE RUAS DE ACESSO AO CENTRO EDUCACIONAL JOSÉ AMORIM (CEJA) NO BAIRRO PRIMAVERA, NA SEDE. DETALHAMENTO: RUAS ALFA ALVES AMORIM,NILZA MUNIZ DE MATOS,JÚLIO BARBOSA SILVA,DEOCLECIANO CÔRTES, CELSO ALVES DOS SANTOS E PAULO RAMALHO GRILO</t>
  </si>
  <si>
    <t>PAVIMENTAÇÃO ASFÁLTICA NO BAIRRO NOVA ESPERANÇA NA SEDE. DETALHAMENTO: RUA DOM CLIMÉRIO, RUA ARIOSVALDO FERREIRA DE OLIVEIRA, RUA JOSÉ FRANCISCO DE FRANÇA, RUA ANÍSIA FARIAS RANGEL, RUA JUVENAL LOPES, RUA MANUEL EDUARDO DE CARVALHO, RUA ANTÔNIO MOREIRA, R</t>
  </si>
  <si>
    <t>REQUALIFICAÇÃO DA UNIDADE DE BENEFICIAMENTO DE CAFÉ E AQUISIÇÃO DE EQUIPAMENTOS NA FAZENDA INGAZEIRA. PROPONENTE: ASSOCIAÇÃO DE DESENVOLVIMENTO COMUNITÁRIO NOVA ESPERANÇA</t>
  </si>
  <si>
    <t>IMPLANTAÇÃO DO SISTEMA SIMPLIFICADO DE ABASTECIMENTO DE ÁGUA NA LOCALIDADE DE INGAZEIRA (27KM DA SEDE)</t>
  </si>
  <si>
    <t>INVESTIMENTO ESTIMADO: R$ 473.452,77</t>
  </si>
  <si>
    <t>REFORMA E AMPLIAÇÃO DA UNIDADE DE BENEFICIAMENTO DE MANDIOCA, NA COMUNIDADE DO ASSENTAMENTO BEBEDOURO (08KM DA SEDE)</t>
  </si>
  <si>
    <t>O PREFEITO INDICA PARA 30/04/2024</t>
  </si>
  <si>
    <t>PARTE DO ESTADO TODA PRONTA</t>
  </si>
  <si>
    <t>BARRA DA ESTIVA</t>
  </si>
  <si>
    <t>Construção de 01 (uma) Quadra Poliesportiva Coberta na Escola Municipal Major Valdir Pires</t>
  </si>
  <si>
    <t>NOVA SEDE DO COLÉGIO ESTADUAL DE TEMPO INTEGRAL PROFESSORA ANA LÚCIA AGUIAR VIANA (82ª UNIDADE NA BAHIA)</t>
  </si>
  <si>
    <t>PAVIMENTAÇÃO EM CBUQ NOS ACESSOS A BA.142, NO ÂMBITO DO PROGRAMA BAHIA EM MOVIMENTO</t>
  </si>
  <si>
    <t>Construção de  Unidade Básica de saúde – UBS , no Bairro Subestação</t>
  </si>
  <si>
    <t>PUBLICAR A PASSAGEM MOLHADA DO JACU ANTES DO SÃO JOÃO</t>
  </si>
  <si>
    <t>SISTEMA INTEGRADO DE ABASTECIMENTO DE ÁGUA NAS LOCALIDADES DE TATU E FARINHA MOLHADA (10KM DA SEDE)</t>
  </si>
  <si>
    <t>SISTEMA SIMPLIFICADO DE ABASTECIMENTO DE ÁGUA NA LOCALIDADE DE BREJÃO DO RIO PRETO (10KM DA SEDE)</t>
  </si>
  <si>
    <t>SISTEMA SIMPLIFICADO DE ABASTECIMENTO DE ÁGUA NO DISTRITO DE TRIUNFO DO SINCORÁ (35KM DA SEDE)</t>
  </si>
  <si>
    <t>ESTUDO PARA ELABORAÇÃO DE PROJETO DA PAVIMENTAÇÃO EM TSD NA RODOVIA BA.561, TRECHO: TRIUNFO DO SINCORÁ – POVOADO DE PLACAS</t>
  </si>
  <si>
    <t>COLOCAR PROTEÇÃO NA RIBANCEIRA DA BEIRA DA ESTRADA (DO OUTRO LADO DA ESCOLA)</t>
  </si>
  <si>
    <t>PASSAGEM MOLHADA EM COMUNIDADE QUILOMBOLA SERRA DO GINETE E CAMULENGO</t>
  </si>
  <si>
    <t>SOLICITAÇÃO DE COBERTURA EM ESCOLA MUNICIPAL</t>
  </si>
  <si>
    <t>Pavimentação de acesso ETIP</t>
  </si>
  <si>
    <t>PAVIMENTAÇÃO DAS RUAS DO BAIRRO GERAIZINHO/ALTO DA BARRA</t>
  </si>
  <si>
    <t>Asfalto no Povoado de Placa ao Dist. de Sincorá</t>
  </si>
  <si>
    <t>BARRA</t>
  </si>
  <si>
    <t>Construção de uma Creche de 08 (oito) salas</t>
  </si>
  <si>
    <t>Construção de uma Quadra Poliesportiva Coberta localizada na Escola Municipal Santa Clara.</t>
  </si>
  <si>
    <t>IMPLANTAÇÃO DE ADUTORA (PEDRINHAS – LAGOA PRETA).</t>
  </si>
  <si>
    <t>SIHS REALIZAR O ESTUDO DE VIABILIDADE DA ADUTORA E APRESENTAR AO GABINETE DO GOVERNADOR.</t>
  </si>
  <si>
    <t>BANZAE</t>
  </si>
  <si>
    <t>PAVIMENTAÇÃO 4MI</t>
  </si>
  <si>
    <t>Construção de UBSI - Aldeia Mirandela PROSUS</t>
  </si>
  <si>
    <t>Construção de UBSI - Aldeia Marcação PROSUS</t>
  </si>
  <si>
    <t>Construção de UBSI - Aldeia Pau Ferro PROSUS</t>
  </si>
  <si>
    <t>Construção de UBSI - Aldeia Tuxá PROSUS</t>
  </si>
  <si>
    <t xml:space="preserve">OBRA DE REFORMA DE UMA PRAÇA NA ALDEIA MIRANDELA </t>
  </si>
  <si>
    <t>Pavimentação em Paralelepípedo com Drenagem Superficial em diversas Ruas da Sede e dos Povoados de Queimada Grande e Salgado.</t>
  </si>
  <si>
    <t>Autoriza a SESAB celebrar convênio com o Município de Banzaê para Construção de Unidade Básica de Saúde – UBS na Rua Flaviano Dantas, Centro</t>
  </si>
  <si>
    <t>Pavimentação em Ruas dos Povoados Monte (11km da Sede) e Boqueirão (10km da Sede), e na Aldeia Indígena Kiriri Baixa da Cangalha (25km da Sede)</t>
  </si>
  <si>
    <t>UNIDADE DE BENEFICIAMENTO DE PRODUTOS DE ABELHAS – ALDEIA CAJAZEIRA (07KM DA SEDE)</t>
  </si>
  <si>
    <t>IMPLANTAÇÃO DA CASA DE FARINHA SIMPLIFICADA - ASSOCIAÇÃO DAS FAMILIAS QUILOMBOLAS DE TERRA DA LUA</t>
  </si>
  <si>
    <t>CONSTRUÇÃO DE SISTEMA SIMPLIFICADO DE ABASTECIMENTO DE ÁGUA NA ALDEIA INDIGENA CANTA GALO (08 KM DA SEDE)</t>
  </si>
  <si>
    <t>PAVIMENTAÇÃO EM CBUQ NA RODOVIA BA.220, TRECHO: BA.220 - AVENIDA PRINCIPAL, NO ÂMBITO DO PROGRAMA BAHIA EM MOVIMENTO</t>
  </si>
  <si>
    <t>AMPLIAÇÃO COM MODERNIZAÇÃO DO COLÉGIO ESTADUAL FLAVIANO DANTAS NASCIMENTO.</t>
  </si>
  <si>
    <t>REFORMA/REQUALIFICAÇÃO DO PRÉDIO EXISTENTE E PAISAGISMO ▪ EM ELABORAÇÃO DE PROJETOS PELA SEC. VISITA TÉCNICA SERÁ REALIZADA PARA EXECUÇÃO PARA LEVANTAMENTO DOS SERVIÇOS, PROJETOS, ELABORAÇÃO DE PLANILHA ORÇAMENTÁRIA E POSTERIOR LICITAÇÃO ATÉ 1º SEMESTRE D</t>
  </si>
  <si>
    <t>PAVIMENTAÇÃO EM PARALELEPÍPEDO EM DIVERSAS RUAS DA SEDE, NO POVOADO QUEIMADA GRANDE (25KM DA SEDE) E POVOADO SALGADO (22KM DA SEDE).</t>
  </si>
  <si>
    <t>- EXTENSÃO: SEDE 6.673,76M²/ QUEIMADA GRANDE 5.817,60M²/ SALGADO 2.306,00M²</t>
  </si>
  <si>
    <t>TERMINAL DE TRANSBORDO NA SEDE, PARTE INTEGRANTE DO CONVÊNIO Nº 374/22</t>
  </si>
  <si>
    <t>PRAÇA</t>
  </si>
  <si>
    <t>PAVIMENTAÇÃO EM PARALELEPÍPEDO EM RUAS DOS POVOADOS MONTE (11KM DA SEDE) E BOQUEIRÃO (10KM DA SEDE), E NA ALDEIA INDÍGENA KIRIRI BAIXA DA CANGALHA (25KM DA SEDE). EXTENSÃO: 6.113,54M²</t>
  </si>
  <si>
    <t>AMPLIAÇÃO DA UNIDADE DE BENEFICIAMENTO DE PRODUTOS DE ABELHAS – COMUNIDADE DE ENGENHO VELHO (07KM DA SEDE). PROPONENTE: ASSOCIAÇÃO DOS PRODUTORES APÍCOLAS DE BANZAÊ. FAMÍLIAS BENEFICIADAS: 35 FAMÍLIAS</t>
  </si>
  <si>
    <t>UNIDADE DE BENEFICIAMENTO DE PRODUTOS DE ABELHAS – ALDEIA CAJAZEIRA (07KM DA SEDE). PROPONENTE: ASSOCIAÇÃO COMUNITÁRIA INDÍGENA KIRIRI SANTA CRUZ ALDEIA CAJAZEIRA. FAMÍLIAS BENEFICIADAS: 20 FAMÍLIAS</t>
  </si>
  <si>
    <t>REFORMA DA PRAÇA NOSSA SENHORA DA CONCEIÇÃO</t>
  </si>
  <si>
    <t>CONSTRUÇÃO DE SISTEMA SIMPLIFICADO DE ABASTECIMENTO DE ÁGUA NA ALDEIA INDÍGENA CANTA GALO (18 KM DA SEDE). POPULAÇÃO BENEFICIADA: 416 HABITANTES</t>
  </si>
  <si>
    <t>CONSTRUÇÃO DE SISTEMA SIMPLIFICADO DE ABASTECIMENTO DE ÁGUA NA ALDEIA INDÍGENA PITOMBA (16 KM DA SEDE). POPULAÇÃO BENEFICIADA: 110 HABITANTES</t>
  </si>
  <si>
    <t>CONSTRUÇÃO DE SISTEMA SIMPLIFICADO DE ABASTECIMENTO DE ÁGUA NA ALDEIA INDÍGENA MARROCOS (18 KM DA SEDE).</t>
  </si>
  <si>
    <t>CONSTRUÇÃO DE ESCOLA COM 12 SALAS E QUADRA COBERTA NA ALDEIA TUXÁ (20KM DA SEDE)</t>
  </si>
  <si>
    <t>MODERNIZAÇÃO DO ANEXO DO COLÉGIO ESTADUAL INDÍGENA KIRIRI ÍNDIO FELIZ - ALDEIA ARAÇÁS.</t>
  </si>
  <si>
    <t>AMPLIAÇÃO DO CENTRO EDUCACIONAL CALASANS, NA SEDE.</t>
  </si>
  <si>
    <t>Fortalecimento das Cadeias Produtivas do Leite, do Mel, da Mandioca, do Caju, da Ovinocultura e da Galinha Caipira</t>
  </si>
  <si>
    <t>Ampliação do Centro Educacional Edval Calasans, Na Sede</t>
  </si>
  <si>
    <t>Construção de Creche Pró-Infância I – Povoado de Araçás</t>
  </si>
  <si>
    <t>Implantação do Projeto Conecta Bahia, com a Instalação de Wi-fi em praça central</t>
  </si>
  <si>
    <t>Construção do  Sistema de Abastecimento de Água para as localidades de Mão de Prata e Terra da Lua</t>
  </si>
  <si>
    <t>BAIXA GRANDE</t>
  </si>
  <si>
    <t>CONSTRUÇÃO DE HOSPITAL MUNICIPAL</t>
  </si>
  <si>
    <t>PAVIMENTAÇÃO DE ACESSO (ETIB) - BAIXA GRANDE</t>
  </si>
  <si>
    <t>VAZÃO DO SISTEMA DE ABASTECIMENTO DE ÁGUA NO MUNICÍPIO</t>
  </si>
  <si>
    <t>EMBASA REFORÇAR A VAZÃO PARA SUPRIR A NECESSIDADE DO ABASTECIMENTO DE ÁGUA NO MUNICÍPIO</t>
  </si>
  <si>
    <t>Implantação de Sinalização Vertical de Trânsito do Município de Baixa Grande</t>
  </si>
  <si>
    <t>REQUALIFICAÇÃO DO MERCADO MUNICIPAL DE FARINHA, NA SEDE</t>
  </si>
  <si>
    <t>1 Título de Terra Regularização Fundiária Fruto do Projeto Bahia Mais Forte Terra Legal</t>
  </si>
  <si>
    <t>Construção de Nova Unidade Escolar para Sediar o Colégio Estadual José Ribeiro Pamponet (antigo Colégio Estadual Nuclear de Baixa Grande)</t>
  </si>
  <si>
    <t>Construção de Quadra Poliesportiva Coberta na Escola Municipal do Povoado de Mandacaru (30km da Sede)</t>
  </si>
  <si>
    <t>Construção de Quadra Poliesportiva Coberta na Escola Municipal do Povoado de Lagoa do Cipó (18km da Sede)</t>
  </si>
  <si>
    <t>Construção de Quadra Poliesportiva Coberta na Escola Municipal do Povoado de Tabuleiro (06km da Sede)</t>
  </si>
  <si>
    <t>Pavimentação em Paralelepípedo no Bairro Quadra Q</t>
  </si>
  <si>
    <t>Pavimentação em Paralelepípedo nas Ruas: Rua 1, Rua 2, Travessa 1, Rua Bandeirantes no Bairro Aroldo, na Sede</t>
  </si>
  <si>
    <t>Urbanização e Revitalização dos Canteiros Centrais do Povoado de Italegre - (18 Km da Sede)</t>
  </si>
  <si>
    <t>Pavimentação em CBUQ, Trecho: Acesso à Rodovia BA-052 (Estrada do Feijão) passando pela Av. Dois de Julho, no Âmbito do Programa Bahia em Movimento</t>
  </si>
  <si>
    <t>Execução dos serviços de ramais prediais dos sistemas Sistema de Esgotamento Sanitário dos municípios de Itaberaba, Baixa Grande e Ipirá com atendimento de solicitações de serviços (SS e fornecimento de materiais)</t>
  </si>
  <si>
    <t>Execução de serviços complementares da pavimentação do sistema de esgotamento sanitário</t>
  </si>
  <si>
    <t>Implantação Sistema de Abastecimento de Água no Povoado de Cajazeiras</t>
  </si>
  <si>
    <t>REFORMA DO ESTÁDIO MUNICIPAL AMADO FERREIRA DA SILVA</t>
  </si>
  <si>
    <t xml:space="preserve">EXTENSÃO DE REDE PARA ATENDER PONTOS DE ILUMINAÇÃO PÚBLICA NO SEMIANEL DA RODOVIA BA-052 – BAIXA GRANDE  </t>
  </si>
  <si>
    <t>EXTENSÃO DE REDE PARA ATENDER PONTOS DE ILUMINAÇÃO PÚBLICA NA RUA LEÃO DE OURO - PEDRA GRANDE, TRECHO INICIANDO NA BA-052 - CONTORNO DO COCÃO (ATÉ A ANTIGA RODOVIÁRIA)</t>
  </si>
  <si>
    <t xml:space="preserve">PAVIMENTAÇÃO EM PARALELEPÍPEDO NO POVOADO DE CANCELAS E NA SEDE </t>
  </si>
  <si>
    <t>PROJETO PARA AMPLIAÇÃO DO SISTEMA INTEGRADO DE ABASTECIMENTO DE ÁGUA DE ITABERABA, BENEFICIANDO OS MUNICÍPIOS DE ITABERABA, BAIXA GRANDE, MACAJUBA E RUY BARBOSA</t>
  </si>
  <si>
    <t>CARITAS BRASILEIRA REGIONAL NORDESTE III</t>
  </si>
  <si>
    <t>TERMO DE COLABORAÇÃO</t>
  </si>
  <si>
    <t>UNIDADE INTEGRADA DA DELEGACIA TERRITORIAL – DT/PC E PELOTÃO DA POLÍCIA MILITAR DE BAIXA GRANDE</t>
  </si>
  <si>
    <t>IMPLANTAÇÃO DO CONECTA BAHIA NA PRAÇA DO POVOADO DE MANDACARU, PRAÇA DO POVOADO DE LAGOA DO MAMÃO, PRAÇA DO POVOADO DE ITALEGRE E JOSÉ ALVES DA SILVA, NO CENTRO</t>
  </si>
  <si>
    <t>TERMO DE COOPERAÇÃO TÉCNICA</t>
  </si>
  <si>
    <t>BAIANOPOLIS</t>
  </si>
  <si>
    <t>CONSTRUÇÃO DA FEIRA LIVRE DE SAPÉ</t>
  </si>
  <si>
    <t xml:space="preserve"> Construção de uma Unidade Básica de Saúde na
cidade de Baianópolis-BA</t>
  </si>
  <si>
    <t>Implantação da Sinalização Vertical de Trânsito na Sede do Município e Povoados de Várzea do Meio, Cruz de Almas, Morrinhos e Campo de São João</t>
  </si>
  <si>
    <t>Construção de Unidade Simplificada para Produção do Licuri com Terreiro de Secagem e Aquisição de Equipamentos na Comunidade Várzea da Espora (01km da Sede)</t>
  </si>
  <si>
    <t>Requalificação da Unidade Beneficiamento de Mel na Comunidade Capoeira do Milho (06km da Sede)</t>
  </si>
  <si>
    <t>Construção da Nova Sede de Tempo Integral do Colégio Estadual Professora Adélia Mendes</t>
  </si>
  <si>
    <t>Pavimentação em Paralelepípedos em 11 Ruas da Sede</t>
  </si>
  <si>
    <t>Pavimentação em Paralelepípedos com Drenagem Superficial nos Bairros Morada Nova e Alto da Colina</t>
  </si>
  <si>
    <t xml:space="preserve">	Pavimentação em CBUQ, Trecho: Travessia Urbana da BA.407 – Várzea da Roça - Lote 15, no Âmbito do Programa Bahia em Movimento</t>
  </si>
  <si>
    <t>Implantação de Extensão de Rede Iluminação Pública na Avenida Josias de Souza Rios na Sede</t>
  </si>
  <si>
    <t>Implantação de Extensão de Rede Iluminação Pública no Povoado de Campo São João (15km da Sede)</t>
  </si>
  <si>
    <t>Implantação do sistema de abastecimento de água aos povoados de Várzea da Praia e Mário Rodrigues</t>
  </si>
  <si>
    <t>Extensão de rede no Bairro Jatai I (05km da Sede)</t>
  </si>
  <si>
    <t>Extensão a localidade de Vila Nova dos Irrigantes (6km da Sede)</t>
  </si>
  <si>
    <t>Construção de uma Unidade Satélite de Saúde no
distrito/povoado de Sapé</t>
  </si>
  <si>
    <t>Celebrar Acordo Consorcial para Pavimentação Asfáltica na Rodovia BA 430, trecho: Baianópolis – Lagoa Clara. 1ª Etapa até o Povoado Tabua</t>
  </si>
  <si>
    <t>Pavimentação Asfáltica (TSD) e Drenagem Superficial em 20 Ruas na Sede</t>
  </si>
  <si>
    <t>Praça Municipal Ana Avelina Xavier na Sede</t>
  </si>
  <si>
    <t>Construção de uma Unidade Satélite de Saúde no distrito/povoado de Sapé</t>
  </si>
  <si>
    <t>Implantação do Conecta Bahia na sede do município Baianópolis, com kit instalado no Distrito de Cocos e Comunidade de Cocal</t>
  </si>
  <si>
    <t>Fornecimento de Produtos Asfálticos (RR-2C E EAI) para Pavimentação de Acessos ao Povoado de Sumidouro, Trecho: Acessos ao Povoado de Sumidouro no Município de Baianópolis</t>
  </si>
  <si>
    <t>Pavimentação da BA-430, da BA-466, Acesso a BA-449 e via marginal na BR-242, trechos: Entr. BR-242 - Sentido Baianapolis (BA-430), Entr. BR-242 - Povoado de Santa Rosa (BA-466), Acesso povoado do Sítio do Hermenegildo à BA-449 e Via Marginal à BR-242</t>
  </si>
  <si>
    <t>Implantação de Sistema de Abastecimento de Água, na localidade de Giral</t>
  </si>
  <si>
    <t>Implantação de Sistema de Abastecimento de Água, na localidade de Canto do Mato</t>
  </si>
  <si>
    <t>AURELINO LEAL</t>
  </si>
  <si>
    <t>CONTENÇÃO DE ENCOSTA DA RUA HUGO CASTELO BRANCO</t>
  </si>
  <si>
    <t>Aurelino Leal</t>
  </si>
  <si>
    <t>Implantação da Unidade de Beneficiamento de Frutas na Comunidade Assentamento Cascata (10 km da Sede)</t>
  </si>
  <si>
    <t>Nova Sede do Colégio Estadual de Tempo Integral Professora Jadiê Rocha</t>
  </si>
  <si>
    <t>Reforma do ginásio coberto existente no Colégio Estadual de Tempo Integral Professora Jaidê Rocha (antigo Col. Est. Prof.ª Maria Olímpia)</t>
  </si>
  <si>
    <t>Execução das obras de melhorias na Estação de Tratamento de Água do SIAA Ubaitaba/Aurelino Leal</t>
  </si>
  <si>
    <t>EXECUÇÃO DE PAVIMENTAÇÃO DA RUA SAPÉ DE BAIXO, RUA FRANCELINA LAGO, RUA DO FOGO SAPÉ, RUA DO CRUZEIRO, RUA ENTRADA DA CIDADE DE PALHA, RUA ALTO BELA VISTA, RUAS LOTEAMENTO DO CENTRO: RUA 01, RUA 02, RUA 03 E RUA 04, RUA SAPÉ ATÉ SAPÉ DE BAIXO, RUA FERREIRINHA, RUA DO SAPÉ, RUA BAIXA FRIA, CAMINHO DAS FONTES, TERRA DURA, RUAS DA INVASÃO: RUA 01, RUA 02 E RUA 03, NO MUNICÍPIO DE ARATUÍPE/BA</t>
  </si>
  <si>
    <t>Construção da Creche Nossa Senhora da Conceição, Tipo 2, Padrão FNDE no Distrito de Maragogipinho</t>
  </si>
  <si>
    <t>PAVIMENTAÇÃO ASFÁLTICA SOBRE PARALELEPÍPEDO COM DRENAGEM SUPERFICIAL DE VIAS NA SEDE</t>
  </si>
  <si>
    <t>EXECUÇÃO DA 2ª ETAPA DA OBRA DE REQUALIFICAÇÃO DA ORLA</t>
  </si>
  <si>
    <t>NOVA SEDE DO COLÉGIO ESTADUAL DE TEMPO INTEGRAL PROFESSOR ROCHA PITA.</t>
  </si>
  <si>
    <t>PREFEITO RELATA PROBLEMA DE ACUMULO DE ÁGUA NO TERRENO AO FUNDO DA UNIDADE, BEM COMO NA RAMPA DE ACESSO AO COLÉGIO, ALÉM DE NECESSIDADE DE RECUPERAÇÃO DO TRECHO EM PARALELO QUE DÁ ACESSO À ESCOLA</t>
  </si>
  <si>
    <t>PAVIMENTAÇÃO EM TSD COM CAPA SELANTE NAS RODOVIAS BA-066/BA-001, TRECHO: ENTRONCAMENTO BA-001 (ARATUÍPE) – MARAGOGIPINHO. EXTENSÃO: 5,1KM</t>
  </si>
  <si>
    <t>CONCLUÍDA EM 28/02/23. ENTREGUE PELO GOVERNADOR EM 17/11/23.</t>
  </si>
  <si>
    <t>PAVIMENTAÇÃO DE ACESSO AO COLÉGIO ESTADUAL DE TEMPO INTEGRAL PROFESSOR ROCHA PITA</t>
  </si>
  <si>
    <t>PAVIMENTAÇÃO EM PARALELEPÍPEDO NA RUA BARÃO DO RIO BRANCO, ACESSO AO COLÉGIO ESTADUAL DE TEMPO INTEGRAL PROFESSOR ROCHA PITA – 2ª ETAPA. EXTENSÃO: 279,61M²</t>
  </si>
  <si>
    <t>A LICITAR, PROCESSO LICITATÓRIO EM ELABORAÇÃO. PREVISÃO DE PUBLICAÇÃO DA LICITAÇÃO ENTRE MAIO E JUNHO DE 2024.</t>
  </si>
  <si>
    <t>PAVIMENTAÇÃO EM PISO INTERTRAVADO NA RUA DA LAGOA, BAIRRO DE CIDADE PALHA NA SEDE. EXTENSÃO: 4.034,4M²</t>
  </si>
  <si>
    <t>CONCLUÍDA EM 28/02/23 E ENTREGUE PELO PREFEITO EM 09/06/23 NO ANIVERSÁRIO DA MUNICÍPIO.</t>
  </si>
  <si>
    <t>EM ANDAMENTO, EM RITMO LENTO, COM 24% DE EXECUÇÃO, PREVISÃO DE CONCLUSÃO 30/08/24. EM ANDAMENTO OS SERVIÇOS ASSENTAMENTO DE MEIO-FIO, ESCAVAÇÃO DAS FUNDAÇÕES DO QUIOSQUE E MINI GUIAS DA PRAÇA.</t>
  </si>
  <si>
    <t>CONCLUÍDA EM 11/10/23.</t>
  </si>
  <si>
    <t>INSTALAÇÃO DO POÇO NO POVOADO DE TERRA SECA E MINGAU MAIS EXTENSÃO (TUBULAÇÃO) DE REDE DE ÁGUA PARA AS COMUNIDADES DE TERRA SECA, ZERO 50, IRAQUE E TRÊS BICAS (15 MIL METROS DE TUBO).</t>
  </si>
  <si>
    <t>PREFEITO INFORMA QUE O POÇO JÁ FOI PERFURADO E ESTÁ SOLICITANDO A INSTALAÇÃO E TUBULAÇÃO PARA OS POVOADOS, O PLEITO É ORIUNDO DE SOLICITAÇÃO DA DEPUTADA MARIA DEL CARMEN E DE EXTREMA NECESSIDADE PARA O ABASTECIMENTO DE FAMÍLIAS DA ZONA RURAL. OBRA AUTORIZ</t>
  </si>
  <si>
    <t>IMPLANTAÇÃO DE SISTEMA SIMPLIFICADO DE ABASTECIMENTO DE ÁGUA NA LOCALIDADE DE MINGAU (31KM DA SEDE)</t>
  </si>
  <si>
    <t>A INICIAR, RESUMO DO CONTRATO PUBLICADO NO DOE DE 16/05/24. INFORMAÇÃO COMPLEMENTAR: A OBRA FAZ PARTE DA IMPLANTAÇÃO DE 37 (TRINTA E SETE) SISTEMAS SIMPLIFICADOS DE ABASTECIMENTO DE ÁGUA NOS MUNICÍPIOS DE AMARGOSA, ARATUÍPE, BREJÕES, CAIRÚ, CONCEIÇÃO DO A</t>
  </si>
  <si>
    <t>PROJETO DE AMPLIAÇÃO E MELHORIAS NA PRODUÇÃO DO SISTEMA DE ABASTECIMENTO DE ÁGUA DE ARATUÍPE</t>
  </si>
  <si>
    <t>TOPOGRAFIA, GEOTECNIA, PHAC, ELÉTRICO E AUTOMAÇÃO CONCLUÍDOS EM ABRIL/22; REVISÃO/CORREÇÃO DO ELEMENTO ESTRUTURAL DO PROJETO CONCLUÍDO EM 29/02/24. EM FASE ELABORAÇÃO DE ORÇAMENTO PARA POSTERIOR LICITAÇÃO DA OBRA, COM PREVISÃO DE CONCLUSÃO 30/05/24. A OBR</t>
  </si>
  <si>
    <t>MANUTENÇÃO NA CIRCUNSCRIÇÃO DE NAZARÉ, 3ª COMPANHIA</t>
  </si>
  <si>
    <t>PREFEITO SINALIZA QUE HOUVE ACENO DE MUDANÇA, CONSIDERANDO REORGANIZAÇÃO DA PM, PARA A CIRCUNSCRIÇÃO DE VALENÇA. NÃO DISPÕE DE EFETIVO FIXO E VALENÇA É MAIS DISTANTE</t>
  </si>
  <si>
    <t>ARATACA</t>
  </si>
  <si>
    <t>ARAMARI</t>
  </si>
  <si>
    <t>Aquisição de Equipamentos/Mobiliários para 04 (quatro) Escolas Municipais</t>
  </si>
  <si>
    <t>Nova Sede do Colégio Estadual de Tempo Integral Professora Maria do Carmo Santana</t>
  </si>
  <si>
    <t>PAVIMENTAÇÃO EM PARALELEPÍPEDO NA RUA PROJETADA 1 NO DISTRITO DE OLHOS D’ÁGUA.</t>
  </si>
  <si>
    <t>PAVIMENTAÇÃO DE RUAS DA COMUNIDADE DE CATUZINHO E CONSTRUÇÃO DE QUADRAS</t>
  </si>
  <si>
    <t>MUNICÍPIO ATUALIZAR E ENTREGAR O PROJETO A CONDER PARA SER TRAÇADO UM PLANO DE AÇÃO E POSTERIORMENTE ENTREGAR AO GABINETE DO GOVERNADOR</t>
  </si>
  <si>
    <t>CRIAÇÃO DE EMPÓRIO PARA A AGRICULTURA FAMILIAR E MERCADO MUNICIPAL FEIRA LIVRE</t>
  </si>
  <si>
    <t>SDR MARCAR REUNIÃO COM MUNÍCIPIO PARA FAZER O ESTUDO E APRESENTAR AO GABINETE DO GOVERNADOR</t>
  </si>
  <si>
    <t>Implantação de canal de Macrodrenagem no Acesso à Escola de Tempo Integral da Bahia Professora Maria do Carmo Santana</t>
  </si>
  <si>
    <t>Recuperação Funcional em pontos críticos da pavimentação da BA-504 (tapa buraco), Microrevestimento asfáltico e sinalização horizontal) na Rodovia: 504, no Trecho: Alagoinhas - Aramari no Âmbito do Programa do Bahia em Movimento</t>
  </si>
  <si>
    <t xml:space="preserve">	Implantação de Sistema Integrado de Abastecimento de Água nas localidades Fazenda Godinho e Boa Vista, município de Alagoinhas, e nas localidades Itamarati e Palmeira, município de Aramari</t>
  </si>
  <si>
    <t>ARACI</t>
  </si>
  <si>
    <t>REFORMA DO CENTRO DE SAÚDE MUNICIPAL</t>
  </si>
  <si>
    <t>Reforma do mercado de comercialização de produtos da pecuária e da agricultura familiar do Povoado de Pedra Alta</t>
  </si>
  <si>
    <t>Sistema Integrado de Abastecimento de Água das Localidades de Lagoa de Cima (2km da sede), Retirada (11km da sede), Nossa Esperança (11km da sede), Laranjeiras, Rufino e Ichu (11km da sede)</t>
  </si>
  <si>
    <t>Praça de Eventos no Bairro Tanque da Nação, na Sede</t>
  </si>
  <si>
    <t>Pavimentação em Sextavado e Urbanização em Vias da Sede Ruas contempladas: Rua Ludovino Renato de Carvalho, Rua José Domingo de Sousa, Viela Ludovino Renato de Carvalho e Travessa Ludovino Renato de Carvalho.</t>
  </si>
  <si>
    <t>REFORMA DE MERCADO DE COMERCIALIZAÇÃO DE CARNES E FEIRA LIVRE DO POVOADO DE PEDRA ALTA (38KM DA SEDE)</t>
  </si>
  <si>
    <t>Emitir Ordem de Serviço para Implantação de Sistema de Abastecimento de Água das localidades de Fazenda Cipó, Pedra Alta, Sapé, Nazaré, Umbuzeiro das Galinhas, Barreiros do Joaquim Falhado, Poço do Capim, Tingui, Radiador e Guerra</t>
  </si>
  <si>
    <t>▪  BARREIROS DO  JOAQUIM: CONCLUÍDA EM 30/09/25
▪ NAZARÉ, UMBUZEIRO DAS GALINHAS: CONCLUÍDA EM 30/01/26
▪ POÇO DO CAPIM: PREVISÃO DE  CONCLUSÃO  30/04/26</t>
  </si>
  <si>
    <t>Pavimentação Asfáltica e Drenagem Superficial nos Bairros Coqueiro e Contel, na Sede</t>
  </si>
  <si>
    <t>Entrega - INAUGURADO PELO 
GOVERNADOR EM 
04/07/24</t>
  </si>
  <si>
    <t>Praça no Povoado de Tapuio.</t>
  </si>
  <si>
    <t>CONVÊNIO COM MUNICÍPIO DE ARACI PARA PAVIMENTAÇÃO EM PARALELEPÍPEDO DO POVOADO DO JOÃO VIEIRA</t>
  </si>
  <si>
    <t>EM LICITAÇÃO. EM FASE RECURSAL, CONCLUSÃO 
27/03/26</t>
  </si>
  <si>
    <t>CONVÊNIO COM MUNICÍPIO DE ARACI PARA PAVIMENTAÇÃO EM PARALELEPÍPEDO DE RUAS NO DISTRITO DE PEDRA ALTA</t>
  </si>
  <si>
    <t>CONVÊNIO COM MUNICÍPIO DE ARACI PARA PRAÇA JOÃO BATISTA NO POVOADO DO CALDEIRÃO</t>
  </si>
  <si>
    <t>EM LICITAÇÃO.  EM FASE RECURSAL, CONCLUSÃO 
27/03/26</t>
  </si>
  <si>
    <t>PAVIMENTAÇÃO EM TSD COM CAPA SELANTE NA RODOVIA BA-408, TRECHO: ARACI - POÇO GRANDE.</t>
  </si>
  <si>
    <t xml:space="preserve"> INAUGURADO PELO 
GOVERNADOR EM 
04/07/24</t>
  </si>
  <si>
    <t>Elaborar Projeto para Implantação de Abastecimento de Água das Localidades de Campo Novo, Retiro do Tapuio, Barreiro do Joaquim, Jacu/Curtiço, Alto do Mira, Pedra Furada, Rodiador, Rua da Palha, Guerra, Ichu, Duas Estradas, Lagoa da Picada, Falhado, Fubá.</t>
  </si>
  <si>
    <t>forçando o corpo a queimar gordura como principal fonte de energia, o que diminui a necessidade de produção de insulina.</t>
  </si>
  <si>
    <t xml:space="preserve">CONCLUÍDA EM 
30/10/25 </t>
  </si>
  <si>
    <t>TERMO DE COLABORAÇÃO ENTRE SDR/CAR E COOPERHABITAR PARA CONSTRUÇÃO DE 41 UNIDADES HABITACIONAIS RURAIS</t>
  </si>
  <si>
    <t>1 GRADE HIDRÁULICA COM 24 DISCOS</t>
  </si>
  <si>
    <t>1 TRATOR AGRÍCOLA COM IMPLEMENTO</t>
  </si>
  <si>
    <t>20 BANCADAS DE FEIRA, PARA FEIRA LIVRE</t>
  </si>
  <si>
    <t>PERFURAÇÃO E INTERLIGAÇÃO DO NOVO POÇO 
03 PARA AMPLIAÇÃO DA PRODUÇÃO DO SIAA
ARACI NORTE</t>
  </si>
  <si>
    <t>EXTENSÃO DE REDE NO POVOADO TINGUI,
JACONIAS E CAMPO NOVO</t>
  </si>
  <si>
    <t xml:space="preserve">EXTENSÃO DE REDE DE ABASTECIMENTO DE 
ÁGUA NO POVOADO TOCAIA
</t>
  </si>
  <si>
    <t>CONCLUÍDA EM 
30/01/25</t>
  </si>
  <si>
    <t>IMPLANTAÇÃO DE SISTEMA INTEGRADO DE 
ABASTECIMENTO DE ÁGUANAS LOCALIDADES DE 
QUEIMADA GRANDE, POÇO DO PORCO,
FAZENDA ALGODÃO E VALE DO ITAPICURU</t>
  </si>
  <si>
    <t>PAVIMENTAÇÃO EM CBUQ NAS RODOVIAS 
BA.408 E BR.116, NO ÂMBITO DO PROGRAMA 
BAHIA EM MOVIMENTO</t>
  </si>
  <si>
    <t xml:space="preserve">CONCLUÍDA EM 
30/01/25 </t>
  </si>
  <si>
    <t>IMPLANTAÇÃO DO CONECTA BAHIA NAS PRAÇAS NOSSA SENHORA DA CONCEIÇÃO E TANQUE 
DA NAÇÃO</t>
  </si>
  <si>
    <t>NOVA SEDE DO CENTRO TERRITORIAL DE EDUCAÇÃO PROFISSIONAL  DE ARACI</t>
  </si>
  <si>
    <t>INAUGURADO PELO 
GOVERNADOR EM 04/07/24</t>
  </si>
  <si>
    <t>COBERTURA DE QUADRA DA ESCOLA CARLOS RAIMUNDO MOTA,
NO DISTRITO DE PEDRA ALTA (38KM DA SEDE</t>
  </si>
  <si>
    <t>CONCLUÍDA EM 
30/09/24</t>
  </si>
  <si>
    <t>COBERTURA DE QUADRA DA ESCOLA MUNICIPAL DOM JACKSON 
BERENGUER, NA SEDE</t>
  </si>
  <si>
    <t>COBERTURA DE QUADRA DA ESCOLA MUNICIPAL ERASMO 
OLIVEIRA DE CARVALHO, NA SEDE</t>
  </si>
  <si>
    <t>CONSTRUÇÃO DO ESTÁDIO MUNICIPAL DE ARACI, NA SEDE</t>
  </si>
  <si>
    <t>EM ANDAMENTO,
CONCLUSÃO 
30/07/26</t>
  </si>
  <si>
    <t>IMPLANTAÇÃO DE GRAMADO SINTÉTICO NO CAMPO DE FUTEBOL 
DO ESTÁDIO, NA SEDE</t>
  </si>
  <si>
    <t>EM ANDAMENTO,
CONCLUSÃO 
30/06/26</t>
  </si>
  <si>
    <t>CONSTRUÇÃO DE PASSAGEM MOLHADA NA LOCALIDADE DE  FAZENDA MINAS (VALE DO ITAPICURU) (39KM DA SEDE)</t>
  </si>
  <si>
    <t>CONCLUÍDA EM 
19/11/23</t>
  </si>
  <si>
    <t>PONTO SAC NA SEDE</t>
  </si>
  <si>
    <t>INAUGURADO PELO 
GOVERNADOR EM 
04/07/24</t>
  </si>
  <si>
    <t>SINALIZAÇÃO HORIZONTAL E VERTICAL DA ZONA RURAL E SEDE</t>
  </si>
  <si>
    <t>ESPAÇO COLABORAR, NA SEDE</t>
  </si>
  <si>
    <t>ARACATU</t>
  </si>
  <si>
    <t>PAVIMENTAÇÃO ASFÁLTICA CBUQ EM VIAS PÚBLICAS NO MUNICÍPIO DE ARACATU,BA</t>
  </si>
  <si>
    <t>Construção de ginásio poliesportivo destinado ao Centro Educacional de Aracatu.</t>
  </si>
  <si>
    <t>Barreiros</t>
  </si>
  <si>
    <t xml:space="preserve">URBANIZAÇÃO DA LAGOA DA GAMELEIRA - ARACATU </t>
  </si>
  <si>
    <t>PAVIMENTAÇÃO ASFÁLTICA EM CBUQ EM DIVERSAS RUAS DA SEDE</t>
  </si>
  <si>
    <t>PAVIMENTAÇÃO EM CBUQ NO ACESSO À RODOVIA BA.262, NO ÂMBITO DO PROGRAMA BAHIA EM MOVIMENTO.</t>
  </si>
  <si>
    <t>COMPROMISSO ASSUMIDO EM AGENDA DO DIA 12/07/25 - ASSINA AUTORIZAÇÃO</t>
  </si>
  <si>
    <t>SISTEMA SIMPLIFICADO DE ABASTECIMENTO DE ÁGUA NA LOCALIDADE DE FAZENDA DUAS IRMÃS (140 KM DA SEDE)</t>
  </si>
  <si>
    <t>CONSTRUÇÃO DE SISTEMA DE ABASTECIMENTO DE ÁGUA NAS LOCALIDADES DE AMARGOSO E FAZENDA BUNITIM CALDEIRÃO (25KM DA SEDE)</t>
  </si>
  <si>
    <t>CONSTRUÇÃO DO SISTEMA INTEGRADO DE ABASTECIMENTO DE ÁGUA DAS LOCALIDADES DE ANGICO, CARRAPICHO E MORRO.</t>
  </si>
  <si>
    <t>MODERNIZAÇÃO DA ESCOLA HERCULANO VIEIRA NA LAGOA DO SAL COM IMPLANTAÇÃO DE ÁREA DE LAZER E QUADRA POLIESPORTIVA</t>
  </si>
  <si>
    <t>NOVO COLÉGIO ESTADUAL DE TEMPO INTEGRAL DE ARACATU. SERVIÇOS: IMPLANTAÇÃO DE 12 SALAS; 04 LABORATÓRIOS (01 FÍSICA E MATEMÁTICA, 01 QUÍMICA E BIOLOGIA, 01 LÍNGUAS E 01 DE INFORMÁTICA); 02 SALAS MULTIFUNCIONAIS (01 DE DANÇA E 01 DE ATENDIMENTO EDUCACIONAL E</t>
  </si>
  <si>
    <t>REFORMA E AMPLIAÇÃO DO MERCADO MUNICIPAL – SEDE</t>
  </si>
  <si>
    <t>PREFEITA IRÁ APRESENTAR O PROJETO</t>
  </si>
  <si>
    <t>CONSTRUÇÃO DE SAA NA LOCALIDADE DE LAGOA GRANDE (110 KM DA SEDE). DISTRIBUIÇÃO: 44.473M; ATENDIMENTO: 250 LIGAÇÕES DOMICILIARES</t>
  </si>
  <si>
    <t>É PARA ATENDER 250 FAMÍLIAS</t>
  </si>
  <si>
    <t>PAVIMENTAÇÃO ASFÁLTICA EM CBUQ DE VIAS DE ACESSO DO NOVO COLÉGIO ESTADUAL DE TEMPO INTEGRAL DE ARACATU. EXTENSÃO: 6.007,60 M²</t>
  </si>
  <si>
    <t>URBANIZAÇÃO DA LAGOA DAS GAMELEIRAS. EXTENSÃO PAVIMENTAÇÃO: 924,69M</t>
  </si>
  <si>
    <t>+OU- 80% DE EXECUÇÃO, SE ANTECIPAR/ADIANTAR, A OBRA CONCLUI NO FINAL DE ABRIL, PEDE PARA INAUGURAR EM JUNHO.</t>
  </si>
  <si>
    <t>CONSTRUÇÃO DO SIAA DAS LOCALIDADES DE ANGICO, CARRAPICHO E MORRO. DISTRIBUIÇÃO: 11.802M; ATENDIMENTO: 61 LIGAÇÕES DOMICILIARES COM HIDRÔMETRO E MURETA.</t>
  </si>
  <si>
    <t>CONSTRUÇÃO DO SIAA DAS LOCALIDADES DE CALIFÓRNIA, LAGOA DO PRUDENTE, LERO, PEDRAS E ZACARIAS. DISTRIBUIÇÃO: 10.614M; ATENDIMENTO: 45 LIGAÇÕES DOMICILIARES COM HIDRÔMETRO E MURETA.</t>
  </si>
  <si>
    <t>ILUMINAÇÃO PARA O ESTÁDIO DE FUTEBOL LIBÉRIO ALVES MAIA NA SEDE (PRIORIDADE)</t>
  </si>
  <si>
    <t>PREFEITA FARÁ PROJETO.</t>
  </si>
  <si>
    <t>PAVIMENTAÇÃO EM PARALELEPÍPEDO COM DRENAGEM SUPERFICIAL EM 05 RUAS DO BAIRRO BONS ARES.RUA DOS LÍRIOS, RUA DAS ORQUÍDEAS, RUA DAS MARGARIDAS, RUA DAS HORTÊNSIAS E RUA DAS ACÁCIAS. EXTENSÃO: 3.327,79 M².</t>
  </si>
  <si>
    <t>CONSTRUÇÃO DE SSAA NA LOCALIDADE DE FAZENDA DUAS IRMÃS (140 KM DA SEDE DISTRIBUIÇÃO: 3.285M). ATENDIMENTO: 23 LIGAÇÕES DOMICILIARES</t>
  </si>
  <si>
    <t>EM ANDAMENTO COM 95% DE EXECUÇÃO, PREVISÃO DE CONCLUSÃO 30/03/24.</t>
  </si>
  <si>
    <t>CONSTRUÇÃO DE SSAA NAS LOCALIDADES DE AMARGOSO E FAZENDA BUNITIM CALDEIRÃO (25 KM DA SEDE). ATENDIMENTO: 17 LIGAÇÕES DOMICILIARES COM HIDRÔMETRO E MURETA. DISTRIBUIÇÃO: 4.030M;</t>
  </si>
  <si>
    <t>CONSTRUÇÃO DE SISTEMA DE ABASTECIMENTO DE ÁGUA NA LOCALIDADE DE VISTOSA (148 KM DA SEDE). ATENDIMENTO: 34 LIGAÇÕES DOMICILIARES. DISTRIBUIÇÃO: 6.786M; ATENDIMENTO: 34 LIGAÇÕES DOMICILIARES</t>
  </si>
  <si>
    <t>PAVIMENTAÇÃO EM CBUQ DE ACESSOS AO MUNICÍPIO. EXTENSÃO: 6,17KM</t>
  </si>
  <si>
    <t>ENTREGUE PELO GOVERNADOR EM 07/07/23. CONCLUÍDA EM JANEIRO/23. FORAM REALIZADOS SERVIÇOS DE REPAROS, DEVIDO A EXECUÇÃO DE SERVIÇOS DE ADUÇÃO E DRENAGEM PELA PREFEITURA, CONCLUÍDOS EM 06/07/23.</t>
  </si>
  <si>
    <t>ARAÇAS</t>
  </si>
  <si>
    <t>Construção do Novo Terminal Rodoviário de Araçás e acesso</t>
  </si>
  <si>
    <t>CONSTRUÇÃO DE PRAÇA DE EVENTOS NO MUNICÍPIO</t>
  </si>
  <si>
    <t xml:space="preserve">CONSTRUÇÃO DA PRAÇA PÚBLICA JOSÉ COELHO IRMÃO </t>
  </si>
  <si>
    <t>REVITALIZAÇÃO DA ENTRADA DA CIDADE</t>
  </si>
  <si>
    <t>Celebrar Convênio com o Município de Araçás para Implantação de Grama Sintética em Areninha Esportiva</t>
  </si>
  <si>
    <t>CELEBRAR CONVÊNIO COM O MUNICÍPIO DE ARAÇÁS PARA MELHORIAS DO ESTÁDIO MUNICIPAL “GOIABÃO”</t>
  </si>
  <si>
    <t>Adotar Providências para Recuperação de Contenções de Encostas na Entrada da Cidade</t>
  </si>
  <si>
    <t xml:space="preserve">SERVIÇOS DE MELHORIAS NA ESTAÇÃO DE TRATAMENTO DE ÁGUA - ETA DE CONTENDAS DO SINCORÁ </t>
  </si>
  <si>
    <t>Restauração da Pavimentação em CBUQ na Rodovia BA.504, Trecho: Araçás - Alagoinhas</t>
  </si>
  <si>
    <t>APUAREMA</t>
  </si>
  <si>
    <t>CONSTRUÇÃO DE ESCOLA COM 6 SALA DE AULA</t>
  </si>
  <si>
    <t>Convênio com o município de Apuarema para Construção de Escola</t>
  </si>
  <si>
    <t>CONSTRUÇÃO DE QUADRA COBERTA NA ESCOLA PADRE VIEIRA</t>
  </si>
  <si>
    <t>CONSTRUÇÃO DE QUADRA POLIESPORTIVA COBERTA (GINÁSIO) NO BAIRRO LOTEAMENTO JOSÉ NOVAES, SEDE</t>
  </si>
  <si>
    <t xml:space="preserve">Construção de quadra coberta na Escola Municipal Dionizia Caetano </t>
  </si>
  <si>
    <t>NOVA SEDE DO COLÉGIO ESTADUAL DE TEMPO INTEGRAL DOUTOR VASCO FILHO (84ª UNIDADE NA BAHIA)</t>
  </si>
  <si>
    <t>PAVIMENTAÇÃO EM PISO INTERTRAVADO E DRENAGEM NO ACESSO À NOVA SEDE DO COLÉGIO ESTADUAL DE TEMPO INTEGRAL DOUTOR VASCO FILHO</t>
  </si>
  <si>
    <t>Construção de Sistema Integrado de Abastecimento de Água na Localidade de Cedro e Pedrão (09 km da Sede)</t>
  </si>
  <si>
    <t>Construção do Sistema Simplificado de Abastecimento de água da localidade de Serra dos Caetanos (09 km da Sede)</t>
  </si>
  <si>
    <t>DEFLAGRAR PROCESSO LICITATÓRIO PARA REFORMA DO CENTRO DE ABASTECIMENTO DE APUAREMA</t>
  </si>
  <si>
    <t>APORA</t>
  </si>
  <si>
    <t>Nova Sede do Colégio Estadual de Tempo Integral Professora Áurea dos Humildes Oliveira</t>
  </si>
  <si>
    <t>C	onstrução e Implantação de  01 Centro de Comercialização de Animais no Distrito de Itamira (16KM da Sede)</t>
  </si>
  <si>
    <t>Modernização  no Colégio Estadual de Educação Integral de Itamira 
(Antigo Colégio Estadual Dr. Jairo Azzi) (18Km da Sede)</t>
  </si>
  <si>
    <t>Implantação de Quadra Poliesportiva Coberta no Colégio Estadual de Tempo Integral Professora Áurea dos Humildes Oliveira, na Sede</t>
  </si>
  <si>
    <t>C	onstrução de Escola com  06 salas e Quadra Coberta no Povoado da Chapada (28KM DA SEDE)</t>
  </si>
  <si>
    <t>Implantação do Projeto Conecta Bahia, com a Instalação de Wi-fi, na Praça da Bandeira e Piçarra</t>
  </si>
  <si>
    <t xml:space="preserve">	Pavimentação em Paralelepípedo nas Ruas 1 e 2 no Povoado Chapada (28km da Sede)</t>
  </si>
  <si>
    <t>ANTONIO GONCALVES</t>
  </si>
  <si>
    <t>PAVIMENTAÇÃO EM TSD COM CAPA SELANTE NA RODOVIA DE ACESSO, TRECHO: ENTRONCAMENTO BA-131 - POVOADO CALDEIRÃO DOS MULATOS E ACESSO AO POVOADO JIBÓIA (ANTÔNIO GONÇALVES)</t>
  </si>
  <si>
    <t>PAVIMENTAÇÃO EM PARALELEPÍPEDO NA RODOVIA BA-131, TRECHO: TRAVESSIA URBANA EM ANTÔNIO GONÇALVES</t>
  </si>
  <si>
    <t>AUTORIZO A SESAB CELEBRAR CONVÊNIO COM O MUNICÍPIO DE ANTÔNIO GONÇALVES PARA REPARO GERAL DA UNIDADE DE SAÚDE MÃE JÚLIA NO POVOADO DA CIDADE NOVA (ANTÔNIO GONÇALVES) (EVENTO EM SALVADOR)</t>
  </si>
  <si>
    <t>Autoriza a SIHS/CERB deflagrar o processo licitatório para Implantação de SIAA das Loc. de Brejão da Gota e Saco</t>
  </si>
  <si>
    <t>AUTORIZO A SEINFRA CELEBRAR ACORDO CONSORCIAL COM O CONSÓRCIO CDS TIPNI PARA PAVIMENTAÇÃO EM PARALELEPÍPEDO, TRECHO: ACESSOS DE ANTÔNIO GONÇALVES</t>
  </si>
  <si>
    <t>NOVO COLÉGIO ESTADUAL DE TEMPO INTEGRAL DE ANTÔNIO GONÇALVES.ESTRUTURA: 12 SALAS, ADMINISTRATIVO, BIBLIOTECA, 04 LABORATÓRIOS (01 QUÍMICA/ BIOLOGIA, 01 FÍSICA/ MATEMÁTICA E 01 DE INFORMÁTICA E 01 LÍNGUAS), 01 SALA DE MÚSICA, 01 SALA DE ATENDIMENTO EDUCACI</t>
  </si>
  <si>
    <t>PAVIMENTAÇÃO EM PARALELEPÍPEDO, TRECHO: ACESSOS DE ANTÔNIO GONÇALVES</t>
  </si>
  <si>
    <t>AGUARDANDO DELIBERAÇÃO PARA LICITAR.SEINFRA EM 10.01.24 - PROJETO CONCLUÍDO. AGUARDANDO DELIBERAÇÃO PARA LICITAÇÃO.</t>
  </si>
  <si>
    <t>REFORMA DO ESTÁDIO GERMANÃO</t>
  </si>
  <si>
    <t>PAVIMENTAÇÃO EM PARALELEPÍPEDO DE RUAS NOS POVOADOS DE CALDEIRÃO DO MULATO E BREJÃO DA GROTA</t>
  </si>
  <si>
    <t>REPARO/REFORMA NA UBS PARA INSTALAÇÃO DE UMA UPA</t>
  </si>
  <si>
    <t>PLANILHA ORÇAMENTÁRIA EM ATUALIZAÇÃO - SITUAÇÃO PREFEITO 09/11/2023: PREFEITO INFORMA QUE A TRAMITAÇÃO ESTÁ EM ANDAMENTO NA SESAB, E QUE O PLEITO JÁ ESTÁ AUTORIZADO, AGUARDANDO ATUALIZAÇÃO DA PLANILHA ORÇAMENTÁRIA PARA ASSINATURA DO CONVÊNIO - OBS: PREFEI</t>
  </si>
  <si>
    <t>IMPLANTAÇÃO DE SISTEMA INTEGRADO DE ABASTECIMENTO DE ÁGUA DAS LOCALIDADES DE BREJÃO DA GROTA E SACO (40KM DA SEDE).</t>
  </si>
  <si>
    <t>A OBRA FAZ PARTE DA IMPLANTAÇÃO DE 71 SISTEMAS SIMPLIFICADOS DE ABASTECIMENTO DE ÁGUA NOS MUNICÍPIOS</t>
  </si>
  <si>
    <t>UNIDADE DE BENEFICIAMENTO DE CANA-DE-AÇÚCAR DA COMUNIDADE DE BANANEIRA DOS PRETOS (8KM DA SEDE)</t>
  </si>
  <si>
    <t>ENTREGUE PELO GOVERNADOR EM AGOSTO/23 - ÁGUA EMBASA PARA AS CASAS QUE NÃO RECEBEM, 25 CASAS NA BANANEIRA</t>
  </si>
  <si>
    <t>UNIDADE DE BENEFICIAMENTO DE MANDIOCA</t>
  </si>
  <si>
    <t>PREVISÃO DE CONCLUSÃO: ABRIL/24</t>
  </si>
  <si>
    <t>EXTENSÃO DE REDE DE ÁGUA PARA AS 30 CASAS DO BAIRRO PAU DÁGUA.</t>
  </si>
  <si>
    <t>POPULAÇÃO BENEFICIADA: 60 HABITANTES;</t>
  </si>
  <si>
    <t>EXTENSÃO DE ÁGUA PARA AS 30 CASAS BAIRRO PAU DÁGUA.</t>
  </si>
  <si>
    <t>PROJETO SERÁ FINALIZADO EM 16.11.23. SEC CAETANO TRATOU COM LEONARDO. AGENDADO PARA O PREFEITO IR NA EMBASA EM 20.11.23.EXECUÇÃO PELA EMBASA, A PREFEITURA IRÁ CEDER AS MAQUINAS.</t>
  </si>
  <si>
    <t>CELEBRAR ACORDO CONSORCIAL COM O CONSÓRCIO CDS TIPNI PARA PAVIMENTAÇÃO EM PARALELEPÍPEDO, TRECHO: ACESSOS DE ANTÔNIO GONÇALVES. EXTENSÃO: 25,100M</t>
  </si>
  <si>
    <t>CONSÓRICO: O CONSÓRCIO DE DESENVOLVIMENTO SUSTENTÁVEL DO PIEMONTE NORTE DO ITAPICURU – CDS TIPNI.</t>
  </si>
  <si>
    <t>Construção de 21 unidades habitacionais nas Comunidades Lagoa grande, Mucambo , Brejão da Grota e Bananeira dos Prestos , no âmbito do Programa Minha Casa Minha Vida Rural</t>
  </si>
  <si>
    <t>Reforma de  Mercado Municipal</t>
  </si>
  <si>
    <t>Adequação/Equipamentos e Mobiliários - Unidade Simplificada para Classificação e Seleção de Frutas e Hortaliças , na comunidade do Grota da Gia</t>
  </si>
  <si>
    <t>DRENAGEM E OBRAS D'ARTE CORRENTE, TRECHO: ACESSO À BA-131 – ANTÔNIO GONÇALVES, RODOVIA: ACESSO</t>
  </si>
  <si>
    <t xml:space="preserve">EXTENSÃO DE REDE NA LOCALIDADE DE ATRAVESSADO (COMPLEMENTO) </t>
  </si>
  <si>
    <t>Requalificação com ciclovia da BA 494 da sede até a BR116</t>
  </si>
  <si>
    <t>Pavimentação em Paralelepípedo do acesso ao Colégio Estadual do Campo de Tempo Integral Genivaldo de Almeida Brandão</t>
  </si>
  <si>
    <t>SISTEMA DE ABASTECIMENTO DE ÁGUA PARA AS COMUNIDADE RURAIS DE CRUMATAÍ E SUBAÉ (9 KM DA SEDE)</t>
  </si>
  <si>
    <t>Implantação de Abastecimento de Água para a Comunidades Rurais de Tócos (complemento) e Caroá (15km da Sede)</t>
  </si>
  <si>
    <t>REQUALIFICAÇÃO DA BA494 DA SEDE ATÉ BR116 EXTENSÃO: 6KM</t>
  </si>
  <si>
    <t>AUTORIZADO
OFICIO Nº 12/2025 - SERIN/GAB</t>
  </si>
  <si>
    <t>REDE DE ESGOTAMENTO (SANEAMENTO BÁSICO) DE 3 DISTRITOS MAIS A SEDE</t>
  </si>
  <si>
    <t>FAZER ESTUDO DE VIABILIDADE</t>
  </si>
  <si>
    <t>ANTAS</t>
  </si>
  <si>
    <t>REFORMA DO POSTO DE SAÚDE DA FAMÍLIA III</t>
  </si>
  <si>
    <t>REFORMA DO POSTO DE SAÚDE DA FAMÍLIA I</t>
  </si>
  <si>
    <t>Pavimentação em CBUQ da Rodovia BA-392, Trecho: Distrito de Caxias (Cícero Dantas) - Antas 13,7 Km</t>
  </si>
  <si>
    <t>PAVIMENTAÇÃO EM PARALELEPÍPEDO PARA DIVERSAS RUAS DA SEDE  E POVOADO.</t>
  </si>
  <si>
    <t>COMPLEMENTAÇÃO DA CONSTRUÇÃO DA QUADRA POLIESPORTIVA COBERTA NA SEDE</t>
  </si>
  <si>
    <t>CONSTRUÇÃO DE QUADRA POLIESPORTIVA NO BAIRRO NOVA ANTAS</t>
  </si>
  <si>
    <t>NOVA SEDE DO COLÉGIO ESTADUAL DE TEMPO INTEGRAL PROFESSORA LUZIA CARVALHO SILVA (85ª UNIDADE DA BAHIA)</t>
  </si>
  <si>
    <t>ELABORAR PROJETO PARA PAVIMENTAÇÃO EM CBUQ DA RODOVIA BA-392, TRECHO: DISTRITO DE CAXIAS (CÍCERO DANTAS) - ANTAS</t>
  </si>
  <si>
    <t>COMPROMISSO ASSUMIDO EM AGENDA DO DIA 11/07/25  - AUTORIZA ELABORAÇÃO DE PROJETO</t>
  </si>
  <si>
    <t>PAVIMENTAÇÃO EM PARALELEPÍPEDO EM DIVERSAS RUAS DA SEDE E POVOADOS</t>
  </si>
  <si>
    <t>Reforma da Unidade Básica de Saúde – UBS</t>
  </si>
  <si>
    <t>RESTAURAÇÃO DA PAVIMENTAÇÃO COM IMPLANTAÇÃO DE REDUTORES DE VELOCIDADE, SINALIZAÇÃO HORIZONTAL E VERTICAL E ILUMINAÇÃO NO TRECHO: BA-392, ACESSO AO COLÉGIO ESTATUAL DE TEMPO INTEGRAL PROFESSORA LUZIA CARVALHO SILVA.</t>
  </si>
  <si>
    <t>COMPROMISSO ASSUMIDO EM AGENDA DO DIA 11/07/25  - ASSINA AUTORIZAÇÃO</t>
  </si>
  <si>
    <t>Implantação do Projeto Conecta Bahia, com a Instalação de Wi-fi na Raso Veloso e Praça Dr. Geraldo Goes</t>
  </si>
  <si>
    <t>Elaboração de Projeto para Recuperação da Barragem de Antas</t>
  </si>
  <si>
    <t>ANGUERA</t>
  </si>
  <si>
    <t xml:space="preserve">PAVIMENTAÇÃO EM PARALELEPÍPEDO ENTORNO DO ESTÁDIO JOSELITO VIEIRA NEVES </t>
  </si>
  <si>
    <t>Celebrar Convênio com o Município de Anguera para Construção de Escola Municipal com 06 salas e Quadra</t>
  </si>
  <si>
    <t>Autoriza Celebrar Convênio                  COMPROMISSO DE AGENDA EM SALVADOR</t>
  </si>
  <si>
    <t>Pavimentação em Paralelepípedo com Drenagem superficial em Vias da Sede</t>
  </si>
  <si>
    <t>Cobertura do Centro de Abastecimento, na Sede</t>
  </si>
  <si>
    <t>Adotar as Providências para Construção de UBS Noélia Freitas Vieira, na Sede</t>
  </si>
  <si>
    <t>Implantação de Sistema de Abastecimento de Água – SAA, para a Comunidade Rural de Barra (1ª Etapa Barra/Cabeça do Boi) (06km da Sede)</t>
  </si>
  <si>
    <t>Pavimentação em Paralelepípedo com Drenagem Superficial em Ruas no Povoado de Guaribas (05 km da Sede)</t>
  </si>
  <si>
    <t>CONSTRUÇÃO DE CRECHE PROINFÂNCIA, PADRÃO FNDE, TIPO 2, SITUADA NO POVOADO DE AREIA (15 KM DA SEDE)</t>
  </si>
  <si>
    <t>ANGICAL</t>
  </si>
  <si>
    <t xml:space="preserve">PASSAGENS MOLHADAS EM ARICOBÉ 2, RIACHÃO E LAGOA SECA </t>
  </si>
  <si>
    <t>Construção de Pontes no Trecho: Povoado De Aricobé e Comunidade De Santa Maria</t>
  </si>
  <si>
    <t>RESTAURAÇÃO DA PAVIMENTAÇÃO EM TSD E MICRORREVESTIMENTO DAS RODOVIAS BA’S 447/BA.465, TRECHO: BARREIRAS – ANGICAL – MISSÃO DE ARICOBÉ</t>
  </si>
  <si>
    <t>PAVIMENTAÇÃO ASFÁLTICA DO BAIRRO SANTANA, NA SEDE</t>
  </si>
  <si>
    <t>AMPLIAÇÃO COM MODERNIZAÇÃO DO COLÉGIO ESTADUAL DE TEMPO INTEGRAL APARÍCIO JOSÉ DA SILVA</t>
  </si>
  <si>
    <t>CELEBRAR TERMO DE COLABORAÇÃO COM A ASSOCIAÇÃO COMUNITÁRIA DO SANTO ANTÔNIO – ACOMBASA PARA CONSTRUÇÃO DE  17 UNIDADES HABITACIONAIS NA ALDEIA ATIKUN BENFICA</t>
  </si>
  <si>
    <t>PAVIMENTAÇÃO EM CBUQ NA RODOVIA BA.465, TRECHO: ACESSO A BA.465 (PRÓXIMO A IGREJA CENTRAL), NO DISTRITO DE MISSÃO DE ARICOBÉ, NO ÂMBITO DO PROGRAMA BAHIA EM MOVIMENTO</t>
  </si>
  <si>
    <t>PASSAGENS MOLHADAS EM ARICOBÉ 2, RIACHÃO E LAGOA SECA</t>
  </si>
  <si>
    <t>PAVIMENTAÇÃO EM CBUQ NA RODOVIA BA.465, TRECHO: TRAVESSIA URBANA, NO ÂMBITO DO PROGRAMA BAHIA EM MOVIMENTO</t>
  </si>
  <si>
    <t>ADOTAR AS PROVIDÊNCIAS PARA CONSTRUÇÃO DE SISTEMA SIMPLIFICADO DE ABASTECIMENTO DE ÁGUA NA LOCALIDADE BENFICA (36KM DA SEDE)</t>
  </si>
  <si>
    <t>IMPLANTAÇÃO DE SISTEMA DE ABASTECIMENTO DE ÁGUA, NA LOCALIDADE DE OURIÇANGAS</t>
  </si>
  <si>
    <t>Construção de 2 pontes na BA.465 sobre o Riacho da Vereda na comunidade Alto do Araguaia, Trecho BA.449 - Cotegipe a Missão do Aricobé</t>
  </si>
  <si>
    <t>Recuperação de Ponte na BA-465, no KM 6,3, Trecho: Cotegipe – Angical (Distrito de Missão do Aricobé)</t>
  </si>
  <si>
    <t xml:space="preserve">SUDESB </t>
  </si>
  <si>
    <t>Reforma do Estádio Municipal Nossa Senhora de Santana, Estrada para o povoado mandim</t>
  </si>
  <si>
    <t>Construção do Sistema Integrado de Abastecimento de Água na localidade de Belo Horizonte (18km da sede)</t>
  </si>
  <si>
    <t>Construção do Sistema Integrado de Abastecimento de Água na localidade de Pajeú (19km da sede)</t>
  </si>
  <si>
    <t>Construção do Sistema Simplificado de Abastecimento de Água nas Localidades de Lagoa da Cerca e Água Branca (27 km da Sede)</t>
  </si>
  <si>
    <t>Construção do Sistema Integrado de Abastecimento de Água na localidade de Timbó (Distrito de Missão de Aricobé)</t>
  </si>
  <si>
    <t>Construção de Sistema Simplificado de Abastecimento de Água na localidade de Grotão (36km da Sede)</t>
  </si>
  <si>
    <t>Reforma de Sistema Simplificado de Abastecimento de Água na localidade de Pedrinhas (36km da Sede)</t>
  </si>
  <si>
    <t>Construção de Edificações para Estações Elevatórias nos Municípios de Angical, Baianópolis, Barreiras, Brejolândia, Canápolis, Cotegipe, Ibotirama, Serra Dourada e Tabocas do Brejo Velho, Na sede</t>
  </si>
  <si>
    <t>ANDORINHA</t>
  </si>
  <si>
    <t>PAVIMENTAÇÃO EM PARALELEPÍPEDOS COM DRENAGEM SUPERFICIAL DE ÁGUAS PLUVIAIS</t>
  </si>
  <si>
    <t>Elaborar Projeto para Pavimentação Asfáltica em TSD, Trecho: Entroncamento BA. 220 (Andorinha) - Distrito de Medrado</t>
  </si>
  <si>
    <t>Pavimentação em CBUQ, Trecho: Acesso a BA 220 – Andorinha</t>
  </si>
  <si>
    <t>Celebrar Convênio com o Município de Andorinha para Construção de Quadra Coberta com Vestiário no Povoado de Riacho Seco (25km da Sede)</t>
  </si>
  <si>
    <t>Pavimentação em Paralelepípedo de vias no Povoado de Medrado, Povoado de Jaboticaba e Sítio do Açude (35 km da Sede)</t>
  </si>
  <si>
    <t>Extensão de Rede de Abastecimento de Água para Fazenda Lagoa da Onça (14 km da Sede)</t>
  </si>
  <si>
    <t>PAVIMENTAÇÃO EM TSD DA BA 220, TRECHO: ANDORINHA - ENTRONC. BA. 120 (PEDRA VERMELHA / MONTE SANTO)</t>
  </si>
  <si>
    <t>PROJETO EM ANÁLISE, EM FASE DE CONCLUSÃO. PREVISÃO PARA CONCLUIR ATÉ 30/03/24</t>
  </si>
  <si>
    <t>AMPLIAÇÃO COM MODERNIZAÇÃO DO COLÉGIO ESTADUAL DO CAMPO DE ANDORINHA SERVIÇOS: IMPLANTAÇÃO DE 05 SALAS, TEATRO (200 LUGARES), RESTAURANTE ESTUDANTIL (200 LUGARES), CAMPO DE FUTEBOL SOCIETY COM PISTA DE ATLETISMO, VESTIÁRIO, REFORMA E COBERTURA DE QUADRA E</t>
  </si>
  <si>
    <t>OBRA FÍSICA CONCLUÍDA EM 08/03/24. SÓ FALTA MOBILIÁRIO</t>
  </si>
  <si>
    <t>PAVIMENTAÇÃO ASFÁLTICA DO ACESSO QUE LIGA A SEDE DO MUNICÍPIO AO DISTRITO DE MEDRADO</t>
  </si>
  <si>
    <t>VAI CONVERSAR COM SAULO PARA LIBERAR</t>
  </si>
  <si>
    <t>PAVIMENTAÇÃO EM TSD, TRECHO: ACESSO A BA 220 – ANDORINHA EXTENSÃO: 4KM</t>
  </si>
  <si>
    <t>INVESTIMENTO: R$ 6.786.724,21</t>
  </si>
  <si>
    <t>CONSTRUÇÃO DE ESCOLA MUNICIPAL COM 12 SALAS E QUADRA POLIESPORTIVA COBERTA NO LOTEAMENTO ANTÔNIO RUBEM, NA SEDE</t>
  </si>
  <si>
    <t>PREFEITURA INFORMA QUE A OBRA ESTÁ EM ANDAMENTO COM 30% DE EXECUÇÃO PREVISÃO DE CONCLUSÃO EM 30/12/24.</t>
  </si>
  <si>
    <t>REFORMA DO PRÉDIO EXISTENTE DO COLÉGIO ESTADUAL DO CAMPO DE ANDORINHA</t>
  </si>
  <si>
    <t>INVESTIMENTO ESTIMADO R$ 3.300.000,00</t>
  </si>
  <si>
    <t>ALTERAÇÃO DA META FÍSICA REFERENTE A TROCA DA GRAMA DO ESTÁDIO</t>
  </si>
  <si>
    <t>REUNIÃO COM A SUDESB AMANHÃ (21/03/2024) PARA AVALIAR A GRAMA SINTÉTICA PARA O ESTÁDIO.</t>
  </si>
  <si>
    <t>PAVIMENTAÇÃO EM PARALELEPÍPEDO NO BAIRRO VILA PEIXE, BAIRRO DAS MARGARIDAS E FAZENDA RIACHO SECO - ÁREA DE INTERVENÇÃO: 13.386,29 M² VILA PEIXE: AV. ANTÔNIO ALVES GUIMARÃES, AV. JOSÉ DOS SANTOS FILHO, RUA ANA ALVES DE ALMEIDA, RUA DANIEL GOMES DE ARAÚJO,</t>
  </si>
  <si>
    <t>EM ANDAMENTO COM 30% DE EXECUÇÃO, PREVISÃO DE CONCLUSÃO 30/08/24.</t>
  </si>
  <si>
    <t>PAVIMENTAÇÃO EM PARALELEPÍPEDO NO POVOADO DE MEDRADO, POVOADO DE JABOTICABA E SÍTIO DO AÇUDE EXTENSÃO: 1.401,76MPOVOADO DE JABOTICABA: PAVIMENTAÇÃO FINALIZADA NAS RUAS A,B E CPOVOADO DE MEDRADO: RUAS A,B,C,DE E, EXECUÇÃO DE PAVIMENTAÇÃO E ASSENTAMENTO DE M</t>
  </si>
  <si>
    <t>EM ANDAMENTO COM 91,00% DE EXECUÇÃO, PREVISÃO DE CONCLUSÃO 10/04/24.</t>
  </si>
  <si>
    <t>REFORMA DA PRAÇA DA IGREJA DO MEDRADO</t>
  </si>
  <si>
    <t>CONCLUÍDA EM 18/07/23. INAUGURADA PELO PREFEITO EM 16/06/23</t>
  </si>
  <si>
    <t>CONSTRUÇÃO DA PRAÇA SÍTIO DO AÇUDE (35 KM DA SEDE)</t>
  </si>
  <si>
    <t>IMPLANTAÇÃO DA EXTENSÃO DE REDE PARA ATENDER PONTOS DE ILUMINAÇÃO PÚBLICA, TRECHO: ANEL VIÁRIO (FUTURA BA-220), SENTIDO POVOADO PEDRA VERMELHA EXTENSÃO DE REDE: 4,09KM</t>
  </si>
  <si>
    <t>O.S PARA EXECUÇÃO DE INSTALAÇÃO DOS BRAÇOS, LUMINÁRIAS E ACESSÓRIOS ASSINADA EM 15/03/24, PREVISÃO DE CONCLUSÃO EM 15/04/24.</t>
  </si>
  <si>
    <t>AMPLIAÇÃO DE SISTEMA INTEGRADO DE ABASTECIMENTO DE ÁGUA, DO SIAA ANDORINHA - SÍTIO DO AÇUDE, BENEFICIANDO AS LOCALIDADES DE SÃO JOÃO, SÃO JOÃO II, SÃO GONÇALO II, QUEIMADA DE CIMA II, SÍTIO VELHO, NO MUNICÍPIO (19KM DA SEDE)DISTRIBUIÇÃO: 22.728 EM POPULAÇÃO</t>
  </si>
  <si>
    <t>OBRA PREVISTA PARA INICIAR ATÉ 30/04/24.</t>
  </si>
  <si>
    <t>EXTENSÃO DE REDE DE ABASTECIMENTO DE ÁGUA PARA FAZENDA LAGOA DA ONÇA</t>
  </si>
  <si>
    <t>CONCLUÍDA EM 30/04/23</t>
  </si>
  <si>
    <t>EXTENSÃO DE REDE DE ABASTECIMENTO DE ÁGUA PARA O POVOADO DE IPUEIRA DO MACIO</t>
  </si>
  <si>
    <t>CONCLUÍDA EM 30/11/23.</t>
  </si>
  <si>
    <t>RECUPERAÇÃO DA BARRAGEM DA FAZENDA BARRA</t>
  </si>
  <si>
    <t>Cobertura Metálica da Feira Livre, na Sede</t>
  </si>
  <si>
    <t>Pavimentação em Paralelepípedo nos Bairros Vila Peixe e Margaridas na Sede e Fazenda Riacho Seco (25km da sede)</t>
  </si>
  <si>
    <t>Pavimentação em CBUQ, trecho: Acesso a BA 220, no âmbito do Programa Bahia em Movimento</t>
  </si>
  <si>
    <t>Implantação de Gramado Sintético no Campo de Futebol do Estádio Municipal, no Loteamento denominado Antonio do Rubem</t>
  </si>
  <si>
    <t>Construção de Estádio Municipal José Rodrigues Guimarães Filho no Loteamento Antônio do Rubem na Sede</t>
  </si>
  <si>
    <t>Implantação de Sistema Integrado de Abastecimento de Água, beneficiando as localidades de Caldeirãozinho, Caldeirãozinho II, Boqueirão, Fazenda Coxo, Fazenda Queimada de Cima, Fazenda Tanque Novo, Fazenda Tigre, Fazenda Travessa de Pedra, Fazenda São João</t>
  </si>
  <si>
    <t>Extensão de Rede de Abastecimento de Água para o Povoado de Caldeirão do Medrado</t>
  </si>
  <si>
    <t>Extensão de Rede de Abastecimento de Água para o Povoado de Lagoa Funda</t>
  </si>
  <si>
    <t>Implantação de SAA para o Povoado de Jaboticaba</t>
  </si>
  <si>
    <t>Construção da Unidade Integrada para a Polícia Civil – DT/PC e Pelotão da Polícia Militar</t>
  </si>
  <si>
    <t>REFORMA E AMPLIAÇÃO DA ESCOLA MUNICIPAL ANTÔNIO CARLOS MAGALHÃES</t>
  </si>
  <si>
    <t>AQUISIÇÃO DE APARELHOS DE ARES-CONDICIONADOS</t>
  </si>
  <si>
    <t>PAVIMENTAÇÃO DO LOTEAMENTO E ENTORNO DA QUADRA ALTO</t>
  </si>
  <si>
    <t>Nova Sede do Colégio Estadual de Tempo Integral Edgar Silva</t>
  </si>
  <si>
    <t>PAVIMENTAÇÃO ASFÁLTICA DA RUA DO CAMPO, PARTE INTEGRANTE DAS OBRAS DE PAVIMENTAÇÃO ASFÁLTICA DA RUA DO CAMPO E CONSTRUÇÃO DO COMPLEXO ECONÔMICO, SOCIAL E RECREATIVO</t>
  </si>
  <si>
    <t>NOVA SEDE DO PELOTÃO DE ANDARAÍ - 42ª COMPANHIA INDEPENDENTE DA POLÍCIA MILITAR</t>
  </si>
  <si>
    <t>Implantação do sistema de Iluminação em led no Estádio Municipal.</t>
  </si>
  <si>
    <t>Implantação do Mercado no Assentamento Mucambo, no Município de Andaraí</t>
  </si>
  <si>
    <t>ANAGE</t>
  </si>
  <si>
    <t>construção de 01 (uma) Passagem Molhada, na comunidade rural de Lindo Horizonte, município de Anagé – Bahia.</t>
  </si>
  <si>
    <t>1ª ETAPA DO SISTEMA PRODUTOR E ADUTOR DO SISTEMA INTEGRADO DE ABASTECIMENTO DE ÁGUA – SIAA DE ANAGÉ, CARAÍBAS, MAETINGA E PRESIDENTE JÂNIO QUADROS</t>
  </si>
  <si>
    <t>NOVA SEDE DO COLÉGIO ESTADUAL DE TEMPO INTEGRAL DE ANAGÉ (86ª UNIDADE NA BAHIA)</t>
  </si>
  <si>
    <t>SISTEMA INTEGRADO DE ABASTECIMENTO DE ÁGUA - SIAA DAS LOCALIDADES DE PORCOS, PÉ DE MORRO, TRÊS LAGOAS, MARTIN, PAIOL, LAGOA DO PEIXE, CAÇOTE, SANTO ANTÔNIO, LAGOA DO MARACUJÁ, SALINAS, RIBEIRÃO DA TOCA, POÇO DA VACA 1, POÇO DA VACA 2, CONDONGA, PRAINHA, P</t>
  </si>
  <si>
    <t>DEFLAGRAR PROCESSO LICITATÓRIO PARA AUTOMAÇÃO DO SISTEMA INTEGRADO DE ABASTECIMENTO DE ÁGUA – SIAA DE ANAGÉ – 1ª ETAPA</t>
  </si>
  <si>
    <t>PAVIMENTAÇÃO ASFÁLTICA (CBUQ) NO ACESSO Á NOVA SEDE DO COLÉGIO ESTADUAL DE TEMPO INTEGRAL DE ANAGÉ</t>
  </si>
  <si>
    <t>REQUALIFICAÇÃO DA PRAÇA SÃO JOÃO BATISTA, NA SEDE</t>
  </si>
  <si>
    <t>REFORMA E AMPLIAÇÃO DA UNIDADE DE BENEFICIAMENTO DE PRODUTOS DE ABELHAS DA LOCALIDADE DE VAQUETAL (07KM DA SEDE)</t>
  </si>
  <si>
    <t>IMPLANTAÇÃO DE REDE DE DISTRIBUIÇÃO DE ÁGUA PARA ABASTECIMENTO DO LOTEAMENTO TAMBURIL</t>
  </si>
  <si>
    <t>UNIDADE INTEGRADA DA DELEGACIA TERRITORIAL - DT E PELOTÃO DA POLÍCIA MILITAR DE ANAGÉ</t>
  </si>
  <si>
    <t>Celebrar Convênio com o Município de Anagé para Pavimentação Asfáltica em CBUQ em Ruas do Centro e do Bairro São João Batista, na Sede</t>
  </si>
  <si>
    <t>CELEBRAR CONVÊNIO COM O MUNICÍPIO DE ANAGÉ PARA CONSTRUÇÃO DE PONTE SOBRE O RIACHO DA CUTINHA NA LOCALIDADE DE OLHO D’ÁGUA DO VITAL</t>
  </si>
  <si>
    <t>SETUR/SEDUR – ACOLHER PROJETO DE URBANIZAÇÃO DA PRAINHA A SER APRESENTADO PELA PREFEITURA</t>
  </si>
  <si>
    <t>AQUISIÇÃO DE EQUIPAMENTOS E MOBILIÁRIO PARA AS ESCOLAS DA SEDE</t>
  </si>
  <si>
    <t>COMPLEMENTAÇÃO DA CONSTRUÇÃO DO CAMPO DO PREVENIDO</t>
  </si>
  <si>
    <t>CONSTRUÇÃO DE QUADRA POLIESPORTIVA NO POVOADO DA LAPINHA</t>
  </si>
  <si>
    <t>NOVO COLÉGIO ESTADUAL DE TEMPO INTEGRAL PROFESSORA NANCY DA ROCHA CARDOSO NO DISTRITO DE SOARES (25KM DA SEDE) (80ª UNIDADE NA BAHIA)</t>
  </si>
  <si>
    <t>PAVIMENTAÇÃO EM CBUQ NA RODOVIA DE ACESSO, TRECHO: NOVA AMÉRICA À SEDE, NO ÂMBITO DO PROGRAMA BAHIA EM MOVIMENTO</t>
  </si>
  <si>
    <t>PAVIMENTAÇÃO EM CBUQ NA RODOVIA DE ACESSO, TRECHO: TRAVESSIA URBANA NO DISTRITO DE SOARES, NO ÂMBITO DO PROGRAMA BAHIA EM MOVIMENTO</t>
  </si>
  <si>
    <t>IMPLANTAÇÃO DE SISTEMA DE ABASTECIMENTO NA LOCALIDADE DE QUEIMADA DOS VIANAS (10 KM DA SEDE)</t>
  </si>
  <si>
    <t>EXECUÇÃO DA REDE  DE ILUMINAÇÃO NA PASSAGEM URBANA DO DISTRITO SOARES</t>
  </si>
  <si>
    <t>IMPLANTAÇÃO DO SISTEMA DE ABASTECIMENTO DE ÁGUA NAS LOCALIDADES CAMPO LARGO, CAMPO ALEGRE, SARANDI E VILA MARTINS</t>
  </si>
  <si>
    <t>COMPROMISSO ASSUMIDO EM AGENDA - ASSINA AUTORIZAÇÃO
PROJETO EM ANDAMENTO COM PREVISÃO DE CONCLUSÃO EM MARÇO/2026.</t>
  </si>
  <si>
    <t>TERMO DE COMPROMISSO COM A CAIXA ECONÔMICA FEDERAL, OBJETIVANDO A CONSTRUÇÃO DO RESIDENCIAL AMÉRICA DOURADA, COM 25 UNIDADES HABITACIONAIS, NO MUNICÍPIO DE AMÉRICA DOURADA, NO ÂMBITO DO PROGRAMA MINHA CASA MINHA VIDA - FNHIS SUB-50</t>
  </si>
  <si>
    <t>COMPROMISSO ASSUMIDO EM AGENDA - ASSINA TERMO DE COMPROMISSO, AGENDA EM POJUCA.</t>
  </si>
  <si>
    <t>Construção de Mercado Municipal com boxes</t>
  </si>
  <si>
    <t>Pavimentação asfáltica do acesso principal do Areal a Rodovia BR-324. (trecho sobre paralelo)</t>
  </si>
  <si>
    <t>Construção do Colégio Estadual de Tempo Integral de Amélia Rodrigues</t>
  </si>
  <si>
    <t>Autoriza SSP Emitir Ordem de Serviço para Construção da Delegacia Territorial de Polícia Civil – DT/PC e Construção de Novo Pelotão de Polícia Militar</t>
  </si>
  <si>
    <t>IMPLANTAÇÃO DE SISTEMA SIMPLIFICADO DE ABASTECIMENTO DE ÁGUA NA LOCALIDADE DE OITIZEIRO, MUNICÍPIO DE CONCEIÇÃO DO JACUÍPE E NA LOCALIDADE OITIZEIRO II, MUNICÍPIO AMÉLIA RODRIGUES (5,5KM DA SEDE)</t>
  </si>
  <si>
    <t>IMPLANTAÇÃO DE SISTEMA INTEGRADO DE ABASTECIMENTO DE ÁGUA NA LOCALIDADE DE USINA ALIANÇA II (14KM DA SEDE)</t>
  </si>
  <si>
    <t>CANTEIRO CENTRAL (RUA ENGENHEIRO JAIME MACHADO, SÃO BENTO E AVENIDA ALOISIO DE CASTRO). ORDEM DE SERVIÇO BA 784</t>
  </si>
  <si>
    <t>AMARGOSA</t>
  </si>
  <si>
    <t>Reforma do Mercado Municipal da Feira Livre, no município de Amargosa-Ba - Etapa I</t>
  </si>
  <si>
    <t>Construção da Maternidade Regional do Vale do Jiquiriçá, com Centro de Parto Normal- CPN e Casa da Gestante, Bebê e Puérpera -CGBP, no âmbito do Novo PAC</t>
  </si>
  <si>
    <t>Construção de Nova unidade escolar de Tempo Integral na Sede (Ao lado da Área do Parque)</t>
  </si>
  <si>
    <t>Ampliação com Modernização no Centro Territorial de Educação Profissional do Vale do Jiquiriçá.</t>
  </si>
  <si>
    <t>AUTORIZA A SEDUR/CONDER, JUNTO AO MUNICÍPIO DE AMARGOSA, A DAR INÍCIO ÀS OBRAS DE CONSTRUÇÃO DE 50 UNIDADES HABITACIONAIS NO BAIRRO CATIARA, NA SEDE</t>
  </si>
  <si>
    <t>REQUALIFICAÇÃO DE UNIDADE DE BENEFICIAMENTO E PROCESSAMENTO DE FRUTAS NA LOCALIDADE DE CHAPADINHA/CÓRREGO (08KM DA SEDE)</t>
  </si>
  <si>
    <t>PAVIMENTAÇÃO EM PARALELEPÍPEDO EM VIAS DO LOTEAMENTO PARQUE DOS PÁSSAROS (RUA ANDORINHA), PARTE INTEGRANTE DO CONVÊNIO DE PAVIMENTAÇÃO DOS LOTEAMENTOS JOÃO PEREIRA E PARQUE DOS PÁSSAROS</t>
  </si>
  <si>
    <t>CONSTRUÇÃO DE ARENINHA DE FUTEBOL SOCIETY NO CAMPO DO MAL ME QUER.</t>
  </si>
  <si>
    <t>Implantação de Sistema Integrado de Abastecimento de Água beneficiando as localidades Repartimento, Repartimento II e Repartimento III (17 km da Sede)</t>
  </si>
  <si>
    <t>CONSTRUÇÃO DE SSAA DE SISTEMAS DE ABASTECIMENTO DE ÁGUA, NA LOCALIDADE DE CHAPADINHA</t>
  </si>
  <si>
    <t>CONSTRUÇÃO DE SSAA  SISTEMAS DE ABASTECIMENTO DE ÁGUA, NAS LOCALIDADES DE PALMEIRAS DO CORTA MÃO E TABULEIRO DO CORTA MÃO</t>
  </si>
  <si>
    <t>DÁ POR ENTREGUE
PLEITO 23104/2023 - VISITA AO MUNICÍPIO 27/05/2023</t>
  </si>
  <si>
    <t>IMPLANTAÇÃO DE SISTEMA DE ABASTECIMENTO COM ÁGUA TRATADA PARA ATENDER A LOCALIDADE DE CORTA-MÃO.</t>
  </si>
  <si>
    <t>Pavimentação em CBUQ, na Rodovia: BA-540, Trecho: Córrego - Tabuleiro Grande de Corta Mão, no âmbito do Programa Bahia em Movimento</t>
  </si>
  <si>
    <t>Destacamento Policial Militar - DPM do Distrito de Corta Mão (18km da Sede)</t>
  </si>
  <si>
    <t>Pavimentação Asfáltica com Drenagem e Iluminação Pública nas Vias de Acesso ao Colégio Estadual de Tempo Integral de Amargosa</t>
  </si>
  <si>
    <t>Implantação de Sistema Integrado de Abastecimento de Água nas localidades Ribeirão do Cupido, Macacos, Serra do Ribeirão (11 km da Sede)</t>
  </si>
  <si>
    <t>Elaboração do Projeto de Ampliação do Sistema Integrado de Abastecimento de Água (SIAA) de Amargosa e do Distrito de Tartaruga, no município de Milagres</t>
  </si>
  <si>
    <t>Implantação do Abastecimento com Água tratada para as localidades de Várzea (3,3Km da Sede), Córrego (5,2 Km da Sede)e Palmeiras(6,9 Km da Sede)</t>
  </si>
  <si>
    <t>ALMADINA</t>
  </si>
  <si>
    <t>CONSTRUÇÃO DO PORTAL DE ENTRADA</t>
  </si>
  <si>
    <t>PAVIMENTAÇÃO EM CBUQ NA RODOVIA BA.262, TRECHO: FLORESTA AZUL – ALMADINA</t>
  </si>
  <si>
    <t>REFORMA DO CENTRO DE ABASTECIMENTO AGENOR CAMILO DOS SANTOS, NA SEDE</t>
  </si>
  <si>
    <t>CELEBRAR CONVÊNIO PARA IMPLANTAÇÃO DE 04 PONTES DE CONCRETO, SENDO 03 NA REGIÃO DE PANCADINHA E 01 NO VALE DO PALMEIRAL</t>
  </si>
  <si>
    <t>Pavimentação das ruas D, E, Jacarandá, travessa C-F, Pequi e Oliveiras no Bairro Massaranduba e rua A no bairro da Liberdade</t>
  </si>
  <si>
    <t>Reforma do Estádio Municipal de Almadina</t>
  </si>
  <si>
    <t>Construção de Sistema de Abastecimento de Água na Localidade de Pancadinha e Fazenda Califórnia (05 km da sede)</t>
  </si>
  <si>
    <t>ALCOBACA</t>
  </si>
  <si>
    <t>PAVIMENTAÇÃO E RECAPEAMENTO DE VIAS NA SEDE E DISTRITOS DE ALCOBAÇA</t>
  </si>
  <si>
    <t>Reparo Geral no Hospital Municipal São Bernardo</t>
  </si>
  <si>
    <t>Elaborar Projeto para Construção de Ponte, trecho: Entroncamento BA-290 (São José do Alcobaça) – (Ponte) – Entroncamento BA.696</t>
  </si>
  <si>
    <t>Adotar as providências para Construção de Sistema Simplificado de Abastecimento de Água nas localidades de Itaitinga Dois, Canabrava, Cachimbo, 3 de Agosto, Pequi e Palmeira</t>
  </si>
  <si>
    <t>Pavimentação em Paralelepípedo e Drenagem Superficial em Ruas da Sede</t>
  </si>
  <si>
    <t>Celebrar Convênio para Construção de Mercado Municipal no Distrito de São José do Alcobaça (30km da sede)</t>
  </si>
  <si>
    <t>Pavimentação em CBUQ, Trecho: Acesso à Alcobaça – Pista Auxiliar</t>
  </si>
  <si>
    <t>Celebrar Convênio para Construção de Quadra Poliesportiva Coberta com vestiário na Escola Nucleada Municipal Dom Antônio Elizeu Zuqueto na Comunidade de Itaitinga</t>
  </si>
  <si>
    <t>Reforma do Estádio Municipal com Implantação de Gramado e Iluminação</t>
  </si>
  <si>
    <t>Celebrar Convênio para Construção de Unidade Básica de Saúde – UBS no Distrito de São José de Alcobaça</t>
  </si>
  <si>
    <t>Autoriza a SDR/CAR, junto ao Município de Alcobaça a dar início às obras de Implantação da Fábrica de Derivados de Mandioca no Distrito de São José do Alcobaça (30km da Sede)</t>
  </si>
  <si>
    <t>Elaborar Projeto para Pavimentação em CBUQ, Restauração e Manutenção da Rodovia BA-290, Trecho: Teixeira de Freitas - Alcobaça</t>
  </si>
  <si>
    <t>ELABORAR PROJETO PARA IMPLANTAÇÃO DE 27 SISTEMAS SIMPLIFICADOS DE ABASTECIMENTO DE ÁGUA EM COMUNIDADES INDÍGENAS DOS MUNICÍPIOS DE ALCOBAÇA, BANZAÊ, BELMONTE, EUCLIDES DA CUNHA, GLÓRIA, ILHÉUS, PORTO SEGURO E PRADO</t>
  </si>
  <si>
    <t>AUTORIZA ELABORAÇÃO DE PROJETO - AGENDA EM SALVADOR</t>
  </si>
  <si>
    <t>ALAGOINHAS</t>
  </si>
  <si>
    <t>CONSTRUÇÃO DE UMA ESCOLA COM 12 SALAS, COM QUADRA</t>
  </si>
  <si>
    <t>CONSTRUÇÃO DE CRECHE NO BAIRRO SANTA TEREZINHA</t>
  </si>
  <si>
    <t>AQUISIÇÃO DE MOBILIÁRIO PARA CRECHES MUNICIPAIS</t>
  </si>
  <si>
    <t>EQUIPAMENTOS E MOBILIÁRIOS ESCOLAR</t>
  </si>
  <si>
    <t>Construção do Hospital Regional de Alagoinhas.</t>
  </si>
  <si>
    <t>Pavimentação em TSD, CBUQ e Paralelo - Trechos: Acessos Alagoinhas: (Entronc. BR.101 – Capoeira/Limoeiro) - (Entronc. BR.101 – Rio Branco) -(Entronc. BA.504 – Mães Cirila)</t>
  </si>
  <si>
    <t>AMPLIAÇÃO COM MODERNIZAÇÃO DO COLÉGIO DA POLÍCIA MILITAR - CPM PROFESSOR CARLOS ROSA</t>
  </si>
  <si>
    <t>Pavimentação em CBUQ no Trecho: Acesso Viário em Pista Dupla à cidade de Alagoinhas pela Avenida Murilo Cavalcanti</t>
  </si>
  <si>
    <t>DRENAGEM E RESTAURAÇÃO EM CBUQ, TRECHO: ENTROCAMENTO BA.504 - BAIXA DA SANTINHA/MÃE CIRILA (CENTRO)</t>
  </si>
  <si>
    <t>Pavimentação em TSD nos Acessos às Localidades de Portões, Riacho do Mel, Narandiba, Riacho da Guia, Acesso à BA 504/Bairro Catu e Distrito de Vale Sol, no âmbito do Programa Bahia em Movimento</t>
  </si>
  <si>
    <t>DEFLAGRAR PROCESSO LICITATÓRIO PARA REQUALIFICAÇÃO DO ACESSO AO VIADUTO DA RUA DO CATU</t>
  </si>
  <si>
    <t>Pavimentação e Restauração nos trechos: BR-101 - Comunidade do Sauípe / BR-101 - Jorge Amado / BR-101 - Centro (Mangalô) / Acesso a Boa União</t>
  </si>
  <si>
    <t>Autoriza a SEINFRA Elaborar Projeto para Pavimentação em CBUQ na Rodovia de Acesso,Trecho: Miguel Velho - Jorro/BR.101.</t>
  </si>
  <si>
    <t>Melhoramento e Recuperação da BA 504, Trecho: Aramari – Alagoinhas.</t>
  </si>
  <si>
    <t>REFORMA DO ESTÁDIO MUNICIPAL ANTÔNIO DE FIGUEIREDO CARNEIRO "CARNEIRÃO"</t>
  </si>
  <si>
    <t>Pavimentação em TSD, trecho: Acesso ao Parque São Bernardo – Alagoinhas.</t>
  </si>
  <si>
    <t>Autoriza a SEINFRA deflagrar o processo licitatório para Modernização  do Sistema de Iluminação Pública da Nova Avenida Murilo Cavalcanti</t>
  </si>
  <si>
    <t>Pavimentação asfáltica em CBUQ e drenagem da Rua Jacobina, no bairro Jardim Petrolar</t>
  </si>
  <si>
    <t>Autoriza a SETRE/SUDESB deflagrar o processo licitatório Complementação da Área Externa (pavimentação e paisagismo) do Estádio Municipal Antônio Carneiro "Carneirão"</t>
  </si>
  <si>
    <t>04 Kits Odontológicos para Prefeiturade Alagoinhas</t>
  </si>
  <si>
    <t>Elaboração de Projeto para construção do Hospital Regional de Alagoinhas</t>
  </si>
  <si>
    <t>CONTRATO PARA CONSTRUÇÃO DOS RESIDENCIAIS RAMOS I E II, COM 248 UNIDADES HABITACIONAIS, NO MUNICÍPIO DE ALAGOINHAS, NO ÂMBITO DO PROGRAMA MINHA CASA MINHA VIDA – PMCMV E DO NOVO PAC</t>
  </si>
  <si>
    <t>ELABORAR PROJETO PARA PAVIMENTAÇÃO ASFÁLTICA, TRECHO: ENTROCAMENTO BA-504 (VIADUTO) – BURI – CATUZINHO</t>
  </si>
  <si>
    <t>CELEBRAR CONVÊNIO COM O MUNICÍPIO DE ALAGOINHAS PARA CONSTRUÇÃO DE UNIDADE BÁSICA DE SAÚDE - UBS NO BAIRRO NOVA REPÚBLICA</t>
  </si>
  <si>
    <t>CELEBRAR CONVÊNIO COM MUNICIPIO DE ALAGOINHAS PARA CONSTRUÇÃO DE CRECHE NO RIACHO DA GUIA</t>
  </si>
  <si>
    <t>CELEBRAR CONVÊNIO COM MUNICIPIO DE ALAGOINHAS PARA REFORMA DO GALPÃO DA CENTRAL DE ABASTECIMENTO (CERAIS E UTILIDADES)</t>
  </si>
  <si>
    <t>Reforma da Unidade Descentralizada de Alagoinhas</t>
  </si>
  <si>
    <t>Modernização do Colégio Estadual de Tempo Integral São Francisco</t>
  </si>
  <si>
    <t>Implantação do Projeto Conecta Bahia, com a Instalação de Wi-fi, na Praça Joaquim Seabra - Centro, Praça dos Esportes- Centro e 3 a serem implantados no âmbito</t>
  </si>
  <si>
    <t>Pavimentação em TSD nos Acessos à Alagoinhas no Âmbito do Programa Bahia em Movimento, Trechos: BR-110 – Portões; Riacho do Mel e Riacho da Guia</t>
  </si>
  <si>
    <t>Pavimentação em CBUQ nos Acessos à Alagoinhas no Âmbito do Programa Bahia em Movimento, Trechos: Narandiba e Vale do Sol</t>
  </si>
  <si>
    <t>Restauração da Pavimentação em CBUQ na Rodovia BA.504, Trecho: Araçás – Alagoinhas</t>
  </si>
  <si>
    <t>Restauração e 	Pavimentação em TSD e CBUQ da Rodovia BA.516, Trecho: Entroncamento BA.515 (Distrito de Jacu/Terra Nova) – Buracica/Teodoro Sampaio – Entroncamento BR.110 (Alagoinhas)</t>
  </si>
  <si>
    <t xml:space="preserve">	Implantação de Sistema Integrado de Abastecimento de Água nas localidades de Fazenda Godinho e Boa Vista, Município de Alagoinhas, e nas localidades Itamarati e Palmeira, no Município de Aramari</t>
  </si>
  <si>
    <t xml:space="preserve">Pavimentação em TSD com capa selante, Trecho: Entroncamento BR.101 – Povoado de Rio Branco </t>
  </si>
  <si>
    <t>R$           16.215.960,76 </t>
  </si>
  <si>
    <t>AIQUARA</t>
  </si>
  <si>
    <t>Construção de Creche Proinfância Tipo 1 – Padrão FNDE</t>
  </si>
  <si>
    <t>REFORMA DA QUADRA POLIESPORTIVA NO DISTRITO DE PALMEIRINHA COM IMPLANTAÇÃO DE COBERTURA</t>
  </si>
  <si>
    <t>REFORMA DA PAVIMENTAÇÃO NO TRECHO AV. JONIVAL LUCAS FRENTE AO COLÉGIO EDGAR CARDOSO DE MOURA</t>
  </si>
  <si>
    <t>AUTORIZADO SEINFRA REALIZAR A REFORMA</t>
  </si>
  <si>
    <t>Pavimentação em CBUQ na Rodovia BA-558, trecho: Entr. BA-130 Itajuru (Jequié) - Aiquara</t>
  </si>
  <si>
    <t>AUTORIZA A SIHS/EMBASA DEFLAGRAR PROCESSO LICITATÓRIO PARA CONSTRUÇÃO DE NOVA ESTAÇÃO DE TRATAMENTO DE ÁGUA DE AIQUARA</t>
  </si>
  <si>
    <t xml:space="preserve">	Ampliação do Sistema de Abastecimento de Água de Aiquara contemplando a construção de Nova Estação de Tratamento de Água</t>
  </si>
  <si>
    <t>Pavimentação em CBUQ na Rodovia BA.647, trecho: Passagem Urbana na saída de Aiquara para Itagibá, no âmbito do Programa Bahia em Movimento- Lote 22</t>
  </si>
  <si>
    <t>Autoriza a SIHS/EMBASA deflagrar processo licitatório para Elaboração do Projeto Básico de Engenharia de Implantação do Sistema de Esgotamento Sanitário de Aiquara.</t>
  </si>
  <si>
    <t>AUTORIZA A SIHS/CERB ADOTAR AS PROVIDÊNCIAS PARA RECUPERAÇÃO E AMPLIAÇÃO DO SISTEMA SIMPLIFICADO DE ABASTECIMENTO DE ÁGUA DA LOCALIDADE DE PALMEIRINHA</t>
  </si>
  <si>
    <t>ASSINA AUTORIZAÇÃO
VISITA EM 11/09/2024 - PLEITO 24162/2024</t>
  </si>
  <si>
    <t>Autoriza a SDR/CAR implantar Unidade de Fabricação de Queijos em Container no Distrito de Palmeirinha</t>
  </si>
  <si>
    <t>RECUPERAÇÃO E AMPLIAÇÃO DO SISTEMA SIMPLIFICADO DE ABASTECIMENTO DE ÁGUA DA LOCALIDADE DE PALMEIRINHA (17 KM DA SEDE)</t>
  </si>
  <si>
    <t>Elaborar Projeto para Construção de 11 Unidades Habitacionais Rurais na Comunidade de Pindorama - imediações das Fazendas São Jorge e Bela Vista</t>
  </si>
  <si>
    <t>Projeto Básico de Engenharia para Implantação do Sistema de Esgotamento Sanitário de Aiquara</t>
  </si>
  <si>
    <t>REALIZAÇÃO DE ESTUDO, IDENTIFICAÇÃO E CADASTRO DAS FAMÍLIAS EM SITUAÇÃO DE VULNERABILIDADE RESIDENTES NAS MARGENS DO RIO DE CONTAS NO DISTRITO DE PALMEIRINHA, VISANDO A CONSTRUÇÃO DE 16 UNIDADES HABITACIONAIS</t>
  </si>
  <si>
    <t>PAVIMENTAÇÃO EM CBUQ DA RODOVIA BA-558, TRECHO: ENTRONCAMENTO DA BA.130- DISTRITO DE ITARAJÚ (JEQUIÉ)- AIQUARA.</t>
  </si>
  <si>
    <t>AGUARDANDO DELIBERAÇÃO PARA ORDEM DE SERVIÇO.</t>
  </si>
  <si>
    <t>MODERNIZAÇÃO DO COLÉGIO ESTADUAL DE TEMPO INTEGRAL DE AIQUARA - CEA</t>
  </si>
  <si>
    <t>PAVIMENTAÇÃO ASFÁLTICA DO DISTRITO DE PALMEIRINHA ATÉ O CEMITÉRIO</t>
  </si>
  <si>
    <t>PAVIMENTAÇÃO ASFÁLTICA DA SAÍDA AIQUARA/ITAGIBÁ</t>
  </si>
  <si>
    <t>QUADRA COBERTA NO BAIRRO SÃO FRANCISCO</t>
  </si>
  <si>
    <t>CONCLUÍDA EM 07/12/23 E ENTREGUE PELO GOVERNADOR EM 30/12/23.</t>
  </si>
  <si>
    <t>SEINFRA/SEFAZ</t>
  </si>
  <si>
    <t>Implantação do Sinal de Telefonia de Celular na localidade de Palmeirinha - Programa Fala Bahia 2ª fase</t>
  </si>
  <si>
    <t>Pavimentação em CBUQ na Rodovia BA.647, trecho: Passagem Urbana na saída de Aiquara para Itagibá, e Distrito de Palmeirinha ao Cemitério de São Joaquim, no âmbito do Programa Bahia em Movimento</t>
  </si>
  <si>
    <t>APOIO E MANUTENÇÃO DO GINÁSIO DE ESPORTE ESTADUAL DE AIQUARA ATÉ O FINAL DO ANO.</t>
  </si>
  <si>
    <t>SISTEMA SIMPLIFICADO DE ABASTECIMENTO DE ÁGUA NA LOCALIDADE DE REGIÃO DOS BOIS (6 KM DA SEDE).</t>
  </si>
  <si>
    <t>CONCLUÍDO EM 30/08/23 E ENTREGUE PELO GOVERNADOR EM 30/12/23.
PLEITO VISITA 22553/2023 EM 30/12/2023.</t>
  </si>
  <si>
    <t>Implantação de Unidade de Fabricação de Queijos em Container no Distrito de Palmeirinha</t>
  </si>
  <si>
    <t>Implantação do Projeto Conecta Bahia, com a Instalação de Wi-fi  no Distrito de Palmirinha</t>
  </si>
  <si>
    <t>AGUA FRIA</t>
  </si>
  <si>
    <t>CONSTRUÇÃO DE NOVA PONTE SOBRE O RIO INHAMBUPE, RODOVIA BA-084, TRECHO: PATAÍBA (ÁGUA FRIA) - BIRITINGA, KM 30,5</t>
  </si>
  <si>
    <t>Publicar Edital de Licitação para Construção de Nova Ponte sobre o Rio Inhambupe, Rodovia BA-084, Trecho: Pataíba (Água Fria) - Biritinga, Km 30,5</t>
  </si>
  <si>
    <t>Reforma Civil e Elétrica do Anexo do Colégio Estadual de Água Fria - Distrito De Pataíba (23km da Sede)</t>
  </si>
  <si>
    <t>MELHORIAS DO SISTEMA DE ABASTECIMENTO DE ÁGUA - SAA, DO DISTRITO DE PATAÍBA E DA COMUNIDADE CURRAL DE FORA</t>
  </si>
  <si>
    <t>Pavimentação em TSD com Capa Selante na Rodovia BA-084, Trecho: Água Fria – Distrito de Pataíba/Água Fria – Biritinga</t>
  </si>
  <si>
    <t>IMPLATAÇÃO DE GRAMA SINTÉTICA NO ESTÁDIO (VALOR DE R$ 2.800.424,60, DOIS MILHÕES OITOCENTOS MIL QUATROCENTOS E VINTE QUATRO REAIS E SESSENTA CENTAVOS).</t>
  </si>
  <si>
    <t>AUTORIZADO PELO SECRETÁRIO ADOLPHO LOYOLA. Oficio nº 119/2025 - SERIN/GAB
OBS.: O PREFEITO REALIZOU A OBRA DE CONSTRUÇÃO DO ESTÁDIO PELO MUNICÍPIO E SOLICITOU AO GOVERNADOR UMA AJUDA PARA A CONCLUSÃO DA OBRA, O GOVERVENADOR SINALIZOU QUE IRIA AVALIAR A POSSIBILIDADE DE APOIO. O PREFEITO PEDE URGÊNCIA POIS PRETENDE REALIZAR A FINAL DO CAMPEONATO MUNICIPAL.</t>
  </si>
  <si>
    <t>INTERVENÇÕES E MELHORIAS NOS SIAA DAS LOCALIDADES DE PATAÍBA E CURRAL DE FORA (TROCA DE REDE E  PERFURAÇÃO DE NOVO POÇO)</t>
  </si>
  <si>
    <t>OBS.: EM CONTATO COM A EMBASA FOMOS INFORMADOS QUE ATÉ A PRÓXIMA SEMANA OS CANOS SERÃO ENVIADOS PARA DAR SEQUÊNCIA A OBRA.
NÃO DELIBEROU</t>
  </si>
  <si>
    <t>aquisição de mobiliários e equipamentos para o Colégio Municipal Rubem Carneiro
da Silva.</t>
  </si>
  <si>
    <t>Convênio nº 172/2026 - Emenda Parlamentar - Deputado Leandro de Jesus - Mobiliários e equipamentos - Colégio Municipal Rubem Carneiro</t>
  </si>
  <si>
    <t>ADUSTINA</t>
  </si>
  <si>
    <t>Reforma e ampliação da Escola Clarival Dantas Trindade com construção de quadra poliesportiva, Povoado São Francisco</t>
  </si>
  <si>
    <t>Construção de Boxes no Mercado Municipal</t>
  </si>
  <si>
    <t>PAVIMENTAÇÃO ASFÁLTICA COM (CBUQ) SOBRE PAVIMENTO EXISTENTE EM PARALELEPÍPEDOS</t>
  </si>
  <si>
    <t xml:space="preserve">PAVIMENTAÇÃO ASFÁLTICA EM  DIVERSAS RUAS NA SEDE </t>
  </si>
  <si>
    <t>Construção de uma Unidade de Saúde da Família com Sala de
Estabilização no Município de Adustina.</t>
  </si>
  <si>
    <t>AMPLIAÇÃO COM MODERNIZAÇÃO NO COLÉGIO ESTADUAL DE TEMPO INTEGRAL CASTRO ALVES</t>
  </si>
  <si>
    <t>REFORMA E AMPLIAÇÃO DO MERCADO MUNICIPAL FRANCISCO VIEIRA DE ANDRADE E COBERTURA DE FEIRA LIVRE, NA SEDE</t>
  </si>
  <si>
    <t>PAVIMENTAÇÃO EM PARALELEPÍPEDO NO ENTORNO DO COLÉGIO ESTADUAL DE TEMPO INTEGRAL CASTRO ALVES</t>
  </si>
  <si>
    <t>50 CAIXAS D’ÁGUA DE 4 MIL LITROS PARA ASSOCIAÇÃO MISTA DE HOMENS E MULHERES</t>
  </si>
  <si>
    <t>ELABORAR PROJETO PARA PAVIMENTAÇÃO ASFÁLTICA EM CBUQ NOS ACESSOS À BA.220 (ADUSTINA), TRECHO: DISTRITO DE SÍTIO DA CONCEIÇÃO E POVOADO VILA SÃO JOSÉ</t>
  </si>
  <si>
    <t>CELEBRAR CONVÊNIO PARA CONSTRUÇÃO DE QUADRA POLIESPORTIVA NA ESCOLA MUNICIPAL PROFESSOR JOSÉ VINICIUS GONÇALVES DOS SANTOS, NA SEDE</t>
  </si>
  <si>
    <t>ADOTAR PROVIDÊNCIAS PARA EXTENSÃO DE REDE DE ABASTECIMENTO DE ÁGUA NOS POVOADOS DE QUIXABEIRA E ALGODÕES, NO ÂMBITO DO PROGRAMA MAIS ÁGUA PARA TODOS</t>
  </si>
  <si>
    <t>CELEBRAR CONVÊNIO PARA REFORMA E AMPLIAÇÃO DA UNIDADE MISTA DE SAÚDE MARIA DOS SANTOS ALMEIDA</t>
  </si>
  <si>
    <t>CELEBRAR CONVÊNIO PARA CALÇAMENTO EM DIVERSAS RUAS NA SEDE</t>
  </si>
  <si>
    <t>Requalificação e Urbanização da entrada da Cidade, Contemplando Execução de Pórtico e Reforma do Canteiro Central, na Sede</t>
  </si>
  <si>
    <t>ACAJUTIBA</t>
  </si>
  <si>
    <t>Restauração da Pavimentação em CBUQ na Rodovia BA.233, Trecho: Travessia Urbana de Acajutiba</t>
  </si>
  <si>
    <t>PAVIMENTAÇÃO EM PARALELEPÍPEDO DE RUAS DO BAIRRO BEDO FERREIRA, NA SEDE</t>
  </si>
  <si>
    <t>Construção da 2ª Etapa da Pavimentação em Paralelepípedo na Rodovia Ba-233, Trecho: Comunidade de Marambaia X Margens da BA-233, Sentido Aporá</t>
  </si>
  <si>
    <t>Celebrar Convênio com o Município de Acajutiba para Construção de um Auditório e Quadra Poliesportiva na Escola Municipal Maria Esperança Lopes de Andrade na Sede</t>
  </si>
  <si>
    <t>Construção de uma Creche Proinfância, localizada no Centro</t>
  </si>
  <si>
    <t>Implantação de conecta Bahia, instalação de kit Wi-Fi  na Praça Aquinoel Borges</t>
  </si>
  <si>
    <t xml:space="preserve">AMPLIAÇÃO COM MODERNIZAÇÃO DO COLÉGIO ESTADUAL DE TEMPO INTEGRAL ANTÔNIO DA COSTA BRITO </t>
  </si>
  <si>
    <t>REFORMA CIVIL E ELÉTRICA DO COLÉGIO ESTADUAL DE TEMPO INTEGRAL ANTÔNIO DA COSTA BRITO</t>
  </si>
  <si>
    <t>ESCOLA MUNICIPAL DE TEMPO INTEGRAL PROFª MARIA DE LOURDES DE OLIVEIRA VASCONCELOS, NA RUA SEVERINO VIEIRA</t>
  </si>
  <si>
    <t>CRECHE MUNICIPAL MARIA LUZIA COSTA DOS SANTOS</t>
  </si>
  <si>
    <t>ESCOLA MUNICIPAL DE TEMPO INTEGRAL JOÃO ALVES NA LOCALIDADE DA MARAMBAIA (03KM DA SEDE)</t>
  </si>
  <si>
    <t>QUADRA COBERTA NA ESCOLA MUNICIPAL DAMÁSIO RODRIGUES DE ANDRADE NA LOCALIDADE DE CANATUBIÁ (05KM DA SEDE)</t>
  </si>
  <si>
    <t>CONSTRUÇÃO DE ESCOLA MUNICIPAL RAIMUNDA CORREA E QUADRA POLIESPORTIVA COBERTA NA RUA PERNAMBUCO, NA SEDE</t>
  </si>
  <si>
    <t>UNIDADE DE BÁSICA DE SAÚDE (UBS) JOSÉ NELITO MATOS VICTÓRIO, NO BAIRRO SAPUCAIA (SEDE)</t>
  </si>
  <si>
    <t>UNIDADE BÁSICA DE SAÚDE (UBS) MARIA FELICIANA DOS SANTOS, NO BAIRRO BENEDITO (SEDE)</t>
  </si>
  <si>
    <t>UNIDADE BÁSICA DE SAÚDE HOSTILIO FREIRE DE NOVAES, NA COMUNIDADE DO SACO DO ROCHA (03KM DA SEDE)</t>
  </si>
  <si>
    <t>PAVIMENTAÇÃO EM PARALELEPÍPEDO E CALÇADA DA RUA GÓES CALMON NA SEDE</t>
  </si>
  <si>
    <t>IMPLANTAÇÃO DO SISTEMA SIMPLIFICADO DE ABASTECIMENTO DE ÁGUA NA LOCALIDADE DE CUMBE (6KM DA SEDE)</t>
  </si>
  <si>
    <t>IMPLANTAÇÃO DE CONECTA BAHIA NOS POVOADOS DE PAJEÚ E PAU DE CANDEIA</t>
  </si>
  <si>
    <t>AQUISIÇÃO DE MOBILIÁRIOS E MATERIAIS DE INFORMÁTICA</t>
  </si>
  <si>
    <t>REFORMA DA QUADRA MUNICIPAL PROFESSOR WALTER AUGUSTO JONES</t>
  </si>
  <si>
    <t xml:space="preserve">PAVIMENTAÇÃO EM PARALELEPÍPEDO EM RUAS NA SEDE </t>
  </si>
  <si>
    <t xml:space="preserve">PAVIMENTAÇÃO EM PARALELEPÍPEDO NO ASSENTAMENTO ANTÔNIO CONSELHEIRO </t>
  </si>
  <si>
    <t>PAVIMENTAÇÃO EM TSD NO TRECHO: ENTRONCAMENTO DA BR-116 – DISTRITO DE ICOZEIRA (49 KM DA SEDE)</t>
  </si>
  <si>
    <t>CONCLUÍDA: JUNHO/23 - PRONTA PARA ENTREGAR</t>
  </si>
  <si>
    <t>Adotar Providências para Construção de uma Unidade Básica de Saúde – UBS no Projeto Pedra Branca, Agrovila XVII</t>
  </si>
  <si>
    <t>Requalificação da Unidade de Beneficiamento de Derivados de Frutas da localidade Agrovila 19 (30km da Sede)</t>
  </si>
  <si>
    <t>CONSTRUÇÃO DE ESCOLA PADRÃO COM 12 SALAS.</t>
  </si>
  <si>
    <t>PLEITO SERÁ FORMALIZADO EM AUDIÊNCIA, EM CONTATO COM O PREFEITO EM 15/09/24, O MESMO INFORMOU QUE O PROCESSO ESTÁ PARADO.</t>
  </si>
  <si>
    <t>PAVIMENTAÇÃO EM TSD NO TRECHO: ENTRONCAMENTO DA BR-116 - ICOZEIRA</t>
  </si>
  <si>
    <t>AMPLIAÇÃO COM MODERNIZAÇÃO DO COLÉGIO ESTADUAL INDÍGENA SANTO ANTÔNIO DO PAMBU.</t>
  </si>
  <si>
    <t>ORÇAMENTO EM LEVANTAMENTO. EM CONTATO COM O PREFEITO EM 15/09/24, O MESMO INFORMOU QUE FALTA O PROJETO PARA ENTREGA.</t>
  </si>
  <si>
    <t>PAVIMENTAÇÃO EM REVESTIMENTO PRIMÁRIO NO MUNICÍPIO DE ABARÉ, TRECHO: ACESSO A MISSÃO VELHA - LAGOA DOS BOIS - AGROVILA 17 - POSTO JUÁ - SALGADO</t>
  </si>
  <si>
    <t>CONCLUÍDA: MAIO/23 - VER QUESTÃO DO BOEIRO, DA DRENAGEM/ 29KM VAI PARA UMA ALDEIA TIMBALALÁ</t>
  </si>
  <si>
    <t>CONSTRUÇÃO DE 84 UNIDADES HABITACIONAIS RURAIS NA ALDEIA INDÍGENA DE PAMBU (26 KM DA SEDE)</t>
  </si>
  <si>
    <t>PAVIMENTAÇÃO EM PARALELEPÍPEDO E DRENAGEM SUPERFICIAL NO DISTRITO DE IBÓ E NA SEDE</t>
  </si>
  <si>
    <t>CONCLUÍDA: MAIO/23 - PRONTA PARA ENTREGAR</t>
  </si>
  <si>
    <t>PAVIMENTAÇÃO DA ÁREA DE ACESSO À ESCOLA DE TEMPO INTEGRAL BAHIA - ETIB</t>
  </si>
  <si>
    <t>EM CONTATO COM O PREFEITO EM 15/09/24, O MESMO INFORMOU QUE FALTA O PROJETO PARA ENTREGA</t>
  </si>
  <si>
    <t>CONSTRUÇÃO DO MERCADO MUNICIPAL (SEDE)</t>
  </si>
  <si>
    <t>90% PRONTO, VER SE ADIANTA A OBRA/ AGUARDANDO 2ª PARCELA (1.114.416,80 ESTADUAL/ 123.824,09 EPI)- EM CONTATO COM O PREFEITO EM 15/09/24, O MESMO INFORMOU QUE JÁ ESTÁ EM FASE FINAL DE CONCLUSÃO COM 98,9% DE EXECUÇÃO</t>
  </si>
  <si>
    <t>TRANSFORMAÇÃO DO HOSPITAL MUNICIPAL EM MATERNIDADE</t>
  </si>
  <si>
    <t>O MUNICÍPIO NÃO ATENDE AOS REQUISITOS DISPOSTOS POR MEIO DE PORTARIAS MINISTERIAIS ESPECÍFICAS, NA ÂMBITO DA REDE CEGONHA, PARA IMPLANTAÇÃO DE SERVIÇO DE MATERNIDADE, O QUE INVIABILIZA A PROPOSTA, PRINCIPALMENTE DO PONTO DE VISTA DA SUSTENTAÇÃO FINANCEIRA</t>
  </si>
  <si>
    <t>REQUALIFICAÇÃO DA UNIDADE SIMPLIFICADA DE BENEFICIAMENTO DE FRUTAS NA LOCALIDADE AGROVILA 19 (30 KM DA SEDE</t>
  </si>
  <si>
    <t>EXECUÇÃO DO SISTEMA SIMPLIFICADO DE ABASTECIMENTO DE ÁGUA NA ALDEIA TUMBALALÁ BOM PASSAR E TUMBALALÁ CAMARATU</t>
  </si>
  <si>
    <t>EM LICITAÇÃO (ORÇAMENTO SIGILOSO)</t>
  </si>
  <si>
    <t>CONSTRUÇÃO DE SISTEMA SIMPLIFICADO DE ABASTECIMENTO DE ÁGUA NAS LOCALIDADES DE OLHEIROS, URTIGA, RIACHO DO MATO, PAU DE CANOA E COELHO (-03KM DA SEDE)</t>
  </si>
  <si>
    <t>CONSTRUÇÃO DE ADUTORA NA COMUNIDADE DE OLHEIROS/OITEIRO E CASTANHO</t>
  </si>
  <si>
    <t>AGUARDANDO AUTORIZAÇÃO DO GOVERNADOR PARA LICITAR - SSAA DA LOCALIDADE DE OITEIRO, CONCLUÍDO EM DEZ/22.VALOR TOTAL DO INVESTIMENTO R$ R$ 2.5000,000,00 (LISTA 442 SISTEMAS)EM CONTATO COM O PREFEITO EM 15/09/24, O MESMO INFORMOU QUE A OBRA JÁ ESTÁ FINALIZAN</t>
  </si>
  <si>
    <t>CONSTRUÇÃO DA ARENINHA CAMPO SOCIETY COM GRAMA SINTÉTICA</t>
  </si>
  <si>
    <t>PREVISÃO DE CONCLUSÃO: DEZEMBRO/23 EM CONTATO COM O PREFEITO EM 15/09/24, O MESMO INFORMOU QUE A OBRA JÁ INICIOU DE FORMA MUITO LENTA</t>
  </si>
  <si>
    <t>ELABORAÇÃO DE PROJETO BÁSICO PARA AMPLIAÇÃO DO SISTEMA DE ABASTECIMENTO DE ÁGUA DA SEDE</t>
  </si>
  <si>
    <t>PREVISÃO DE CONCLUSÃO: DEZEMBRO/23 - LICITAR PARA AMPLIAR A DISTRIBUIÇÃO DE ÁGUA NA SEDE</t>
  </si>
  <si>
    <t>CONSTRUÇÃO DA NOVA SEDE DO COLÉGIO ESTADUAL DO CAMPO JOSEFINA GOMES DE ARAÚJO, DISTRITO DE IBÓ (29KM DA SEDE).</t>
  </si>
  <si>
    <t>Pavimentação em Piso Intertravado em torno da Escola, no Colégio Estadual de Tempo Integral Professora Maria do Socorro Gomes Possidônio (Antigo Colégio Estadual Santo Antônio de Abaré)</t>
  </si>
  <si>
    <t>Construção de Sistema Simplificado de Abastecimento de Água na localidade de Aldeia Indígena Lagoa da Pedra</t>
  </si>
  <si>
    <t>ABAIRA</t>
  </si>
  <si>
    <t>REFORMA DO HOSPITAL ODIN MELLO</t>
  </si>
  <si>
    <t>CUSTEIO PARA AQUISIÇÃO DE MEDICAMENTOS E INSUMOS DO HOSPITAL MUNICIPAL ODIN MELLO</t>
  </si>
  <si>
    <t>Pavimentação no trecho: Entroncamento BA 148 - Catolés (Abaíra)</t>
  </si>
  <si>
    <t>CONSTRUÇÃO DO SISTEMA DE ABASTECIMENTO DE ÁGUA DA LOCALIDADE DE OURO VERDE (20KM DA SEDE)</t>
  </si>
  <si>
    <t>POPULAÇÃO BENEFICIADA: 1.841 HABITANTES</t>
  </si>
  <si>
    <t>REFORMA CIVIL DO COLÉGIO ESTADUAL DOUTOR FRANCISCO ROCHA FILHO -TEMPO INTEGRAL</t>
  </si>
  <si>
    <t>SERVIÇOS: CASA DE GÁS, ESQUADRIAS, FERRAGENS, VIDROS, ESTRUTURA, COBERTURA, FORRO PVC, INSTALAÇÃO HIDROSSANITÁRIA, REVESTIMENTO, ACABAMENTO E TRATAMENTO DE SUPERFÍCIES, PINTURAS, QUADRA POLIESPORTIVA: ALAMBRADO, TRAVES OFICIAIS, INFRAESTRUTURA ELÉTRICA, CABOS, LUMINÁRIAS, INTERRUPTORES, TOMADAS, PADRÃO ENTRADA, PISO, PAVIMENTAÇÃO E SOLO, PINTURA E ELETRIFICAÇÃO</t>
  </si>
  <si>
    <t>ÓRGÃO</t>
  </si>
  <si>
    <t>MUNICÍPIO</t>
  </si>
  <si>
    <t>TERRITÓRIO</t>
  </si>
  <si>
    <t>PLEITO</t>
  </si>
  <si>
    <t>ATO</t>
  </si>
  <si>
    <t>SITUAÇÃO</t>
  </si>
  <si>
    <t>ABARÉ</t>
  </si>
  <si>
    <t>ÁGUA FRIA</t>
  </si>
  <si>
    <t>AMÉLIA RODRIGUES</t>
  </si>
  <si>
    <t>AMÉRICA DOURADA</t>
  </si>
  <si>
    <t>Andaraí</t>
  </si>
  <si>
    <t>ANTÔNIO CARDOSO</t>
  </si>
  <si>
    <t>Município executou com recursos próprios</t>
  </si>
  <si>
    <t>BREJÕES</t>
  </si>
  <si>
    <t>CAMAÇARI</t>
  </si>
  <si>
    <t>CANSANÇÃO</t>
  </si>
  <si>
    <t>CONCEIÇÃO DO ALMEIDA</t>
  </si>
  <si>
    <t>CONDEÚBA</t>
  </si>
  <si>
    <t>CRAVOLÂNDIA</t>
  </si>
  <si>
    <t>CURAÇA</t>
  </si>
  <si>
    <t>FÁTIMA</t>
  </si>
  <si>
    <t>CONSTRUÇÃO DA PRAÇA LAGOA SECA</t>
  </si>
  <si>
    <t>Ato junho publicado</t>
  </si>
  <si>
    <t>HELIÓPOLIS</t>
  </si>
  <si>
    <t>CONSTUÇÃO DA PRAÇA CANATUBIÁ</t>
  </si>
  <si>
    <t>CONSTRUÇÃO DA PRAÇA TIJUCO</t>
  </si>
  <si>
    <t xml:space="preserve">CONSTRUÇÃO DA PRAÇA GANCHO DO BADOGUE </t>
  </si>
  <si>
    <t>CONSTRUÇÃO DA PRAÇA CRUZEIRO</t>
  </si>
  <si>
    <t xml:space="preserve">CONSTRUÇÃO DA PRAÇA BENEDITO </t>
  </si>
  <si>
    <t>ITACARÉ</t>
  </si>
  <si>
    <t>ITAGUAÇU DA BAHIA</t>
  </si>
  <si>
    <t>ITAMBÉ</t>
  </si>
  <si>
    <t>PAVIMENTAÇÃO ASFÁLTICA SOBRE PARALELEPÍPEDO COM DRENAGEM SUPERFICIAL, EM RUAS DA SEDE DO MUNICÍPIO DE ADUSTINA, BA</t>
  </si>
  <si>
    <t>PAVIMENTAÇÃO EM PARALELEPÍPEDO COM DRENAGEM SUPERFICIAL, EM VIAS URBANAS NO MUNICÍPIO DE ADUSTINA, BA</t>
  </si>
  <si>
    <t>PAVIMENTAÇÃO ASFÁLTICA SOBRE PARALELO EM RUAS DO DISTRITO DE PATAÍBA E VIAS DA SEDE</t>
  </si>
  <si>
    <t>NOVA IBIÁ</t>
  </si>
  <si>
    <t>NOVA REDENÇÃO</t>
  </si>
  <si>
    <t>EVENTO 03/07/2026</t>
  </si>
  <si>
    <t xml:space="preserve">Alagoinhas, Lapão, Pojuca, Iraquara, Itapicuru, Iaçu, Lajedinho, Salinas da Margarida, Cipó, Aramari, Barra, Araçás, Conde, Macajuba, Itaberaba, Gavião, Santa Bárbara, Guanambi, Esplanada, Nova Redenção, Ribeira do Pombal, Formosa do Rio Preto  </t>
  </si>
  <si>
    <t>DIVERSOS</t>
  </si>
  <si>
    <t xml:space="preserve">Construção de 1.100 Unidades Habitacionais mediante Celebração de Convênios com 22 Municípios Programa Minha Casa Minha Vida Bahia </t>
  </si>
  <si>
    <t>Ato julho não publicado</t>
  </si>
  <si>
    <t>PEDRÃO</t>
  </si>
  <si>
    <t>Pilão Arcado</t>
  </si>
  <si>
    <t>Construção de Praça da Igreja São José no Distrito de São José (30km da Sede)</t>
  </si>
  <si>
    <t>Construção de 83 Unidades Habitacionais no Município de Alcobaça</t>
  </si>
  <si>
    <t>Santa Inês</t>
  </si>
  <si>
    <t>Sátiro Dias</t>
  </si>
  <si>
    <t>SEBASTIÃO LARANJEIRAS</t>
  </si>
  <si>
    <t>Sitio do Mato</t>
  </si>
  <si>
    <t>ANAGÉ</t>
  </si>
  <si>
    <t>PAVIMENTAÇÃO DE RUAS NO POVOADO DE LINDO HORIZONTE</t>
  </si>
  <si>
    <t>PAVIMENTAÇÃO ASFÁLTICA EM CBUQ - RUAS DO CENTRO E DO BAIRRO SÃO JOÃO BATISTA</t>
  </si>
  <si>
    <t>Ato junho não publicado</t>
  </si>
  <si>
    <t>Várzea Nova</t>
  </si>
  <si>
    <t>Requalificação da Praça do Estádio Municipal Augusto Vieira, na Sede</t>
  </si>
  <si>
    <t>IMPLANTAÇÃO DO MERCADO MUNICIPAL</t>
  </si>
  <si>
    <t>ANDARAÍ</t>
  </si>
  <si>
    <t xml:space="preserve">REVITALIZAÇÃO DE CANTEIROS NA AVENIDA JUVENILA OLIVEIRA </t>
  </si>
  <si>
    <t>PAVIMENTAÇÃO EM VIAS URBANAS DA SEDE E DO DISTRITO DE SANTO ESTÊVÃO VELHO</t>
  </si>
  <si>
    <t>Aratuípe</t>
  </si>
  <si>
    <t>ANTÔNIO GONÇALVES</t>
  </si>
  <si>
    <t>REVITALIZAÇÃO DA PRAÇA PRINCIPAL</t>
  </si>
  <si>
    <t xml:space="preserve">REQUALIFICAÇÃO DA LAGOA ANTÔNIO GONÇALVES </t>
  </si>
  <si>
    <t>APORÁ</t>
  </si>
  <si>
    <t>PAVIMENTAÇÃO EM PARALELEPÍPEDO NA 1ª TRAVESSA</t>
  </si>
  <si>
    <t>REQUALIFICAÇÃO DA PRAÇA DA BANDEIRA E CANTEIROS CENTRAIS, NO DISTRITO DE ITAMIRA.</t>
  </si>
  <si>
    <t>REQUALIFICAÇÃO DA PRAÇA CORONEL FRANCELINO</t>
  </si>
  <si>
    <t>ARAÇÁS</t>
  </si>
  <si>
    <t>CONTEÇÃO DE ENCOSTA BA-093 - ARAÇÁS</t>
  </si>
  <si>
    <t>REVITALIZAÇÃO DA PRAÇA JOÃO BATISTA DO POVOADO DO CALDEIRÃO, NO MUNICIPIO DE ARACI-BA.</t>
  </si>
  <si>
    <t>REVITALIZAÇÃO DA PRAÇA FAUSTINO BISPO DOS ANJOS NO POVOADO DO CALDEIRÃO NOVO</t>
  </si>
  <si>
    <t>PAVIMENTAÇÃO EM PARALELEPÍPEDO COM DRENAGEM SUPERFICIAL NA RUAS 01, 02, 03, 04 E 05, NO POVOADO DE TAPUIO, LOCALIZADO NO MUNICÍPIO DE ARACI-BAHIA.</t>
  </si>
  <si>
    <t>PAVIMENTAÇÃO EM PARALELEPÍPEDO COM DRENAGEM SUPERFICIAL NA RUA DO CEMITÉRIO, RUA LUCIANO BISPO, RUA ACIOLIO REIS E RUA JOÃO RAMOS 02, LOCALIZADAS NO DISTRITO
DE PEDRA ALTA, NO MUNICÍPIO DE ARACI-BAHIA</t>
  </si>
  <si>
    <t>PAVIMENTAÇÃO EM PARALELEPÍPEDO COM DRENAGEM SUPERFICIAL NA RUAS 01, 02, NO POVOADO DE JOÃO VIEIRA, LOCALIZADO NO MUNICÍPIO DE ARACI-BAHIA.</t>
  </si>
  <si>
    <t>PAVIMENTAÇÃO EM PARALELEPÍPEDO COM DRENAGEM SUPERFICIAL NA RUA 01 E RUA 02, NO POVOADO DE BARREIRA, DO MUNICÍPIO DE ARACI-BA.</t>
  </si>
  <si>
    <t>Camacã</t>
  </si>
  <si>
    <t>PAVIMENTAÇÃO EM PARALELEPÍPEDO COM DRENAGEM SUPERFICIAL NA RUA 01 E RUA 02, NO POVOADO DE BARREIRA,DO MUNICÍPIO DE ARACI-BA.</t>
  </si>
  <si>
    <t>REVITALIZAÇÃO DA PRAÇA FAUSTINO BISPO DOS ANJOS NO POVOADO DO CALDEIRÃO NOVO.</t>
  </si>
  <si>
    <t>ESTABILIZAÇÃO E CONTENÇÃO DE ENCOSTA SITUADA NA RUA BARÃO DE JEREMOABO, NO MUNICÍPIO DE ARACI-BAHIA</t>
  </si>
  <si>
    <t>EXECUÇÃO DE DRENAGEM URBANA NOS BAIRROS BOMBINHA E COQUEIRO, NA SEDE DO MUNICÍPIO</t>
  </si>
  <si>
    <t>PAVIMENTAÇÃO EM INTERTRAVADO NAS LOCALIDADES DE ÁGUA FUNDA, OURIÇANGUINHAS, CATUZINHO, JACOCA E RESIDENCIAL RIO CLARO, NO MUNICÍPIO DE ARAMARI/BA.</t>
  </si>
  <si>
    <t xml:space="preserve"> Pavimentação em TSD da BA-495, trecho: Castro Alves - Morro e Acesso as Comunidades do Alto do Gentil e Graviel</t>
  </si>
  <si>
    <t>Pavimentação asfáltica no município de Arataca/BA</t>
  </si>
  <si>
    <t>ARATUÍPE</t>
  </si>
  <si>
    <t>CIPÓ</t>
  </si>
  <si>
    <t xml:space="preserve">	Requalificação da Orla do Rio Aratuípe na Sede – 1ª Etapa</t>
  </si>
  <si>
    <t xml:space="preserve">	Pavimentação em Paralelepípedo no Acesso ao Colégio Estadual de Tempo Integral Professor Rocha Pita – 1ª Etapa (Eixo 1)</t>
  </si>
  <si>
    <t>EXECUÇÃO DA 2ª ETAPA DA OBRA DE REQUALIFICAÇÃO DA ORLA, NO MUNICÍPIO DE ARATUÍPE – BAHIA.</t>
  </si>
  <si>
    <t>Ato julho publicado</t>
  </si>
  <si>
    <t>Cravolândia</t>
  </si>
  <si>
    <t>CRISTÓPOLIS</t>
  </si>
  <si>
    <t>ORDEM DE SERVIÇO + CONTRATO</t>
  </si>
  <si>
    <t>Município desistiu</t>
  </si>
  <si>
    <t>DÁRIO MEIRA</t>
  </si>
  <si>
    <t xml:space="preserve">PAVIMENTAÇÃO DA ÁREA DE ACESSO À ESCOLA DE TEMPO INTEGRAL DA BAHIA - ETIEB </t>
  </si>
  <si>
    <t>BANZAÊ</t>
  </si>
  <si>
    <t>PRAÇA NO POVOADO DE TAMBURIL</t>
  </si>
  <si>
    <t>Ato Maio publicado</t>
  </si>
  <si>
    <t>BARRA DO CHOÇA</t>
  </si>
  <si>
    <t>PAVIMENTAÇÃO DE BAIRROS</t>
  </si>
  <si>
    <t>PAVIMENTAÇÃO EM PISO INTERTRAVADO NO POVOADO DE QUEIMADA DO MENDES, NO MUNICÍPIO DE BARRA DO MENDES/BA</t>
  </si>
  <si>
    <t>PAVIMENTAÇÃO EM PARALELEPÍPEDO COM DRENAGEM SUPERFICIAL DE VIAS NOS BAIRROS ANANIAS MACIEL E LAGOA NO MUNICÍPIO DE BARRA DO ROCHA/BA</t>
  </si>
  <si>
    <t>IBICUÍ</t>
  </si>
  <si>
    <t>IBIRAPUÃ</t>
  </si>
  <si>
    <t>EXECUÇÃO DA PRAÇA DE GAMELEIRA EM PISO INTERTRAVADO, COM EXECUÇÃO DE RECAPEAMENTO DE PAVIMENTO COM CONCRETO BETUMINOSO USINADO A QUENTE-CBUQ AO ENTORNO DA PRAÇA - MUNICÍPIO DE BARRO ALTO-BA</t>
  </si>
  <si>
    <t>CONSTRUÇÃO DE 01 PRAÇA NO POVOADO DE FORMOSA E 01 PRAÇA NO POVOADO QUEIMADA DO RUFINO</t>
  </si>
  <si>
    <t>IBITITÁ</t>
  </si>
  <si>
    <t>Construção de uma Unidade Básica de Saúde na localidade de Lagoa do Leite, município de Ibititá-BA</t>
  </si>
  <si>
    <t>Pavimentação em Paralelepípedo no Povoado de Serrinha de José Moço</t>
  </si>
  <si>
    <t>Pavimentação em paralelepípedo do povoado Casa Nova</t>
  </si>
  <si>
    <t>Pavimentação em Paralelepípedos nos Povoados de Peri-Peri</t>
  </si>
  <si>
    <t>Construção de Praça e Pavimentação na Rua 01, Rua 02 e Rua 03 no Povoado de Sussuarana</t>
  </si>
  <si>
    <t>CONSTRUÇÃO DE UMA PRAÇA NA COMUNIDADE DE CANDEAL</t>
  </si>
  <si>
    <t>PAVIMENTAÇÃO EM PARALELEPÍPEDO DE VIAS BAIRRO DA BOIADA</t>
  </si>
  <si>
    <t>Implantação do Mercado, na sede do município de Itaguaçu
da Bahia</t>
  </si>
  <si>
    <t>Itaju do Colônia</t>
  </si>
  <si>
    <t>PAVIMENTAÇÃO NAS DIVERSAS VIAS, LOCALIZADAS NA ÁREA CENTRAL, DISTRITO ÁGUA BELA</t>
  </si>
  <si>
    <t>Requalificação e Urbanização da Entrada do Município</t>
  </si>
  <si>
    <t>Pavimentação em Paralelepípedos com Drenagem Superficial das Ruas Antenor Ferreira dos Santos, Rua F, Rua Osmar Moreira Cunha, Rua Maria Brito, Rua D, Avenida Marco Tulio Alves de Mato, Rua Alcides Vieira de Macedo, Rua Irene Alves Silva e Rua da USF, enc</t>
  </si>
  <si>
    <t>Itambé</t>
  </si>
  <si>
    <t>BOTUPORÃ</t>
  </si>
  <si>
    <t>SOLICITA CONSTRUÇÃO DA PRAÇA DA COMUNIDAE DAS PREÁS, ZONA RURAL</t>
  </si>
  <si>
    <t>BROTAS DE MACAÚBAS</t>
  </si>
  <si>
    <t>Pavimentação em paralelo da Comunidade de Araci, no município de Brotas de Macaúbas, Bahia</t>
  </si>
  <si>
    <t>Brotas de Macaúbas</t>
  </si>
  <si>
    <t>Pavimentação em Paralelepípedos em Diversas Ruas nas Localidades de Lagoa Nova, Feira Nova e Cocal</t>
  </si>
  <si>
    <t>PAVIMENTAÇÃO EM PARALELEPÍPEDO DE VIAS NO LOTEAMENTO BELA VISTA</t>
  </si>
  <si>
    <t>PAVIMENTAÇÃO EM PARALELEPIPEDO NO LOTEAMENTO BELA VISTA NA SEDE DO MUNICÍPIO</t>
  </si>
  <si>
    <t>PAVIMENTAÇÃO EM PISO INTERTRAVADO E PARALELEPÍPEDO NO DISTRITO DE GEOLÂNDIA(13KM DA SEDE)</t>
  </si>
  <si>
    <t>Jiquiriça</t>
  </si>
  <si>
    <t>Jitaúna</t>
  </si>
  <si>
    <t>COBERTURA DO MERCADO MUNICIPAL</t>
  </si>
  <si>
    <t>Contenção da Encosta na Rua Beijamin Constant e na Rua Tambor Soledade, Bairro Caquende.</t>
  </si>
  <si>
    <t>Contenção da Encosta rua Ponte da Caquende.</t>
  </si>
  <si>
    <t>Pavimentação em Paralelepípedo na Rua Pinguela (Povoado de Pinguelas, 15km da Sede) e na Rua Brasília (Comunidade Quilombola Opalma, 30km da Sede)</t>
  </si>
  <si>
    <t>Pavimentação em Paralelepípedo nas Comunidades do Colbi (5km da Sede), Saco (20km da Sede), São Francisco do Paraguaçu (19km da Sede) e de Laranjeiras (25km da Sede)</t>
  </si>
  <si>
    <t>Pavimentação em Paralelepípedo em 06 ruas no Bairro Bom Jardim</t>
  </si>
  <si>
    <t>Morpará</t>
  </si>
  <si>
    <t>PAVIMENTAÇÃO ASFÁLTICA SOBRE PARALELEPIPEDO COM DRENAGEM SUPERFICIAL DE RUAS NO MUNICÍPIO DE CAMACÃ/BA</t>
  </si>
  <si>
    <t>REQUALIFICAÇÃO DO COMPLEXO POLIESPORTIVO DO CENTRO SOCIAL URBANO – CS</t>
  </si>
  <si>
    <t>Pavimentação em Paralelepípedo de Acesso ao Anexo do Colégio Estadual Luiz Rogério de Souza – Distrito de Travessão</t>
  </si>
  <si>
    <t>NOVA FÁTIMA</t>
  </si>
  <si>
    <t>PAVIMENTAÇÃO EM PARALELEPÍPEDO EM RUAS DOS MUNICÍPIOS (RUA H, RUA ABADIAS BORGES, RUA J6)</t>
  </si>
  <si>
    <t xml:space="preserve">EXECUÇÃO DA PAVIMENTAÇÃO DE VIAS </t>
  </si>
  <si>
    <t>CANÁPOLIS</t>
  </si>
  <si>
    <t>PAVIMENTAÇÃO EM PARALELEPIPEDO EM DIVERSAS RUAS DA SEDE E POVOADO DE SAMBAÍBA E BAIRRO CAIÇARA</t>
  </si>
  <si>
    <t>Recuperação de Pavimentação Asfáltica, Passeios e Meio-Fio nas Áreas de Intervenção da Conder, nos Municípios de Salvador, Lauro de Freitas e Candeias</t>
  </si>
  <si>
    <t>Urbanização das Ruas Guanabara, São João e entorno da Escola de Tempo Integral Bahia de Candeias</t>
  </si>
  <si>
    <t>POÇÕES</t>
  </si>
  <si>
    <t xml:space="preserve">Pavimentação asfáltica - duplicação da entrada da cidade </t>
  </si>
  <si>
    <t>Construção de acesso, em pista dupla, a Escola de Tempo Integral com Pavimentação asfáltica em CBUQ</t>
  </si>
  <si>
    <t>CÂNDIDO SALES</t>
  </si>
  <si>
    <t>PAVIMENTAÇÃO DE RUAS NO POVOADO DO PORTO DE SANTA CRUZ (PRAÇA  DE EVENTOS)</t>
  </si>
  <si>
    <t>RETIROLÂNDIA</t>
  </si>
  <si>
    <t>PAVIMENTAÇÃO EM PARALELEPÍPEDO EM POVOADO DE CAPOEIRAS</t>
  </si>
  <si>
    <t>CONSTRUÇÃO DE PRAÇA NO POVOADO DE  DEXAÍ</t>
  </si>
  <si>
    <t>Ribeirão do Largo</t>
  </si>
  <si>
    <t>PAVIMENTAÇÃO EM PARALELEPÍPEDO EM DIVERSAS RUAS DA CIDADE</t>
  </si>
  <si>
    <t>SANTA BRÍGIDA</t>
  </si>
  <si>
    <t>PAVIMENTAÇÃO EM PARALELEPÍPEDO NO POVOADO NÚCLEO II 150, MUNICÍPIO DE CANUDOS/BA</t>
  </si>
  <si>
    <t>PAVIMENTAÇÃO EM PARALELEPÍPEDOS COM DRENAGEM SUPERFICIAL EM RUAS DO POVOADO DE CAPELINHA</t>
  </si>
  <si>
    <t>PAVIMENTAÇÃO EM PARALLEPÍPEDOS DE VIAS COM DRENAGEM SUPERFICIAL NAS RUAS A, B,C ,D,E ,F, DO POVOADO BAIXA DO SEDRO</t>
  </si>
  <si>
    <t>PAVIMENTAÇÃO ASFALTICA COM DRENAGEM, NAS RUAS</t>
  </si>
  <si>
    <t>PAVIMENTAÇÃO EM PARALELEPÍPEDOS COM DRENAGEM SUPERFICIAL, EM RUAS DO LOTEAMENTO BEM VIVER I, NA SEDE DO MUNICÍPIO</t>
  </si>
  <si>
    <t xml:space="preserve">Pavimentação em Paralelepípedos de Vias Públicas com Drenagem Superficial, no Povoado de Ipiraí, no Município de Capela do Alto Alegre, Bahia. </t>
  </si>
  <si>
    <t>UBAÍRA</t>
  </si>
  <si>
    <t>Pavimentação de Rua em Paralelepípedo com Drenagem Superficial na Rua 03, 04, 05, 06, 08 E 09, Povoado de Jiboia</t>
  </si>
  <si>
    <t>UBATÃ</t>
  </si>
  <si>
    <t>Pavimentação em Paralelepípedo com Drenagem Superficial na Rua 01, Rua 02 e Rua 07, Povoado de Jiboia</t>
  </si>
  <si>
    <t>VARZEA DA ROÇA</t>
  </si>
  <si>
    <t>CARAÍBAS</t>
  </si>
  <si>
    <t>PAVIMENTAÇÃO DE VIAS NA SEDE DO MUNICIPIO</t>
  </si>
  <si>
    <t>CONTRUÇÃO DE ORLA</t>
  </si>
  <si>
    <t>VARZEA DO POÇO</t>
  </si>
  <si>
    <t>MARAÚ</t>
  </si>
  <si>
    <t>ITAPÉ</t>
  </si>
  <si>
    <t>ESTABILIZAÇÃO DE ENCOSTAS NA RUA B- BAIRRO URBIS (ÁREA1)  - CATU/BAHIA</t>
  </si>
  <si>
    <t>ESTABILIZAÇÃO DE ENCOSTAS NA AVENIDA SANTA LUZIA BAIRRO PLANALTO (ÁREA2)</t>
  </si>
  <si>
    <t>PAVIMENTAÇÃO EM INTERTRAVADO NO POVOADO DE TINEDE</t>
  </si>
  <si>
    <t>PAVIMENTAÇÃO EM INTERTRAVADO NO POVOADO DE GAMALEIRA</t>
  </si>
  <si>
    <t>NILO PEÇANHA</t>
  </si>
  <si>
    <t>pleito em aberto</t>
  </si>
  <si>
    <t>Obras de Ampliação do Sistema Integrado de Abastecimento de Água - SIAA de Vitória da Conquista - Barragem do Rio Catolé</t>
  </si>
  <si>
    <t>CONCEIÇÃO DA FEIRA</t>
  </si>
  <si>
    <t xml:space="preserve">CONSTRUÇÃO DO TERMINAL RODOVIÁRIO </t>
  </si>
  <si>
    <t>ORDEM DE SERVIÇO + CONVÊNIO</t>
  </si>
  <si>
    <t>PAVIMENTAÇÃO DE VIAS NO MUNICÍPIO</t>
  </si>
  <si>
    <t>Contenção de Encosta na BA 242 - Bairro Estação, Rua São Francisco</t>
  </si>
  <si>
    <t>REQUALIFICAÇÃO DA PRAÇA JOÃO CONI</t>
  </si>
  <si>
    <t>Pavimentação Asfáltica da Rua Novo Paraíso.</t>
  </si>
  <si>
    <t>AUTORIZO A SEINFRA, A DEFLAGRAR O PROCEDIMENTO LICITATÓRIO PARA RESTAURAÇÃO E PAVIMENTAÇÃO NOS TRECHOS: ANEL VIÁRIO LESTE DE VITÓRIA DA CONQUISTA – BARRA DO CHOÇA, EXT. 23,50, SENDO 7,0KM EM PISTA DUPLA E CICLOFAIXA; ACESSO AO POVOADO CAFEZAL</t>
  </si>
  <si>
    <t xml:space="preserve">Novo Colégio Estadual do Campo de Tempo Integral Professora Elisabeth Maria Couto - Distrito de Inhobim (65km da Sede)  
</t>
  </si>
  <si>
    <t>CONTRATO + ORDEM DE SERVIÇO</t>
  </si>
  <si>
    <t>Construção de Ponte sobre o Rio Jucuruçu, Rodovia BA.001, Trecho: Alcobaça – Prado.</t>
  </si>
  <si>
    <t>Coronel João Sá</t>
  </si>
  <si>
    <t>IPECAETÁ</t>
  </si>
  <si>
    <t xml:space="preserve"> Pavimentação do Bairro Morada Nova</t>
  </si>
  <si>
    <t>Pavimentação nos trechos de Acesso à BA120 no município de Castro Alves; Trecho 01: Acesso ao distrito de Candeal, extensão 1,04 km; Trecho 02: Acesso ao distrito de Baixa Grande, extensão 2,06 km; Trecho 03: Acesso ao distrito de Salgado, extensão 2,40 k</t>
  </si>
  <si>
    <t>ITUAÇU</t>
  </si>
  <si>
    <t>ELÍSIO MEDRADO</t>
  </si>
  <si>
    <t>PISTA DE CAMINHADA</t>
  </si>
  <si>
    <t>CORONEL JOÃO SÁ</t>
  </si>
  <si>
    <t xml:space="preserve">DRENAGEM PLUVIAL DAS BACIAS A E B DO MUNICÍPIO DE </t>
  </si>
  <si>
    <t>Projetos de Cobertura da Praça Mário Hermes da Costa, no Município de Cotegipe - BA</t>
  </si>
  <si>
    <t>Pavimentação da Rua/Avenida Barão do Rio Branco e Praça da Bandeira no Município de Cotegipe</t>
  </si>
  <si>
    <t>ÉRICO CARDOSO</t>
  </si>
  <si>
    <t>CONSTRUÇAO DE UMA PRAÇA NO POVOADO DE SANTA ROSA;  CONSTRUÇÃO DE UM GALPÃO PARA EVENTOS CULTURAIS NO POVOADO DE BOA VISTA.</t>
  </si>
  <si>
    <t xml:space="preserve">	Pavimentação em Paralelepípedo e Drenagem Superficial na Rua João Gonçalves de Moura e Sinalização Vertical na Rua João Nascimento, localizadas no Bairro Toquinha</t>
  </si>
  <si>
    <t>Execução de Obras de Construção da Praça e Pavimentação de Vias, no Município de Cruz das Almas</t>
  </si>
  <si>
    <t>CONSTRUÇÃO DA PRAÇA NA RUA DA ASSEMBLEIA</t>
  </si>
  <si>
    <t>CONSTRUÇÃO DA PRAÇA E PAVIMENTAÇÃO DE VIAS, NO MUNICÍPIO DE CRUZ DAS ALMAS</t>
  </si>
  <si>
    <t>Construção de Ponte sobre o Rio Água Fria, Rodovia BA-699, Trecho: Jucuruçu a Itanhém</t>
  </si>
  <si>
    <t xml:space="preserve">Reparo e Manutenção do Hospital Bom Jesus, no município 
de Crisópolis/BA. </t>
  </si>
  <si>
    <t>CONSTRUÇÃO DE CANAL DE EFLUENTES INDUSTRIAIS NO PARQUE INDUSTRIAL DE ENTRE RIOS</t>
  </si>
  <si>
    <t>Pavimentação em Paralelepípedo no Distrito de Subaúma</t>
  </si>
  <si>
    <t>Unidade de beneficiamento de Leite no KM 02 – Est. Caatiba (5 km da Sede)</t>
  </si>
  <si>
    <t>Reforma do Mercado Municipal de Entre Rios</t>
  </si>
  <si>
    <t>Pavimentação em Paralelepípedo no Distrito de Porto de Sauípe</t>
  </si>
  <si>
    <t>Euclides da Cunha</t>
  </si>
  <si>
    <t>PAVIMENTAÇÃO EM PARALELEPÍPEDO PARA O MUNICÍPIO</t>
  </si>
  <si>
    <t>PAVIMENTAÇÃO DE RUAS DA ZONA URBANA E RURAL NO MUNICÍPIO DE FÁTIMA.</t>
  </si>
  <si>
    <t>Construção de 124 Unidades Habitacionais</t>
  </si>
  <si>
    <t>Pavimentação em CBUQ, Trecho: Passagem Urbana Distrito de Pradoso</t>
  </si>
  <si>
    <t>GLÓRIA</t>
  </si>
  <si>
    <t>PAVIMENTAÇÃO ASFÁLTICA EM CBUQ, EM VIAS DA SEDE DO MUNICÍPIO</t>
  </si>
  <si>
    <t>PAVIMENTAÇÃO EM PARALELEPÍPEDOS COM DRENAGEM SUPERFICIAL NA RUA SAÍDA PARA O MUNICÍPIO DE CONDEÚBA, SENTIDO BA-148, NO MUNICÍPIO DE GUAJERÚ EXTENSÃO: 2.297,54 M²</t>
  </si>
  <si>
    <t>Revitalização da Praça Antônio Carlos Magalhães na Sede</t>
  </si>
  <si>
    <t>Pavimentação em Paralelepípedos, com Drenagem Superficial, da Avenida João da Silva Coutinho, saída para o Povoado de Sanguessuga, sede de Sobredita Municipalidade</t>
  </si>
  <si>
    <t>Pavimentação em Paralelepípedos com Drenagem Superficial da Rua Naomar Alcântara, Zona Urbana na Sede (E.P. Waldenor Pereira/Zé Raimundo/Vitor Bonfim)</t>
  </si>
  <si>
    <t>IAÇU</t>
  </si>
  <si>
    <t>PAVIMENTAÇÃO NA AVENIDA PARAGUAÇU E AVENIDA IBICOARA LOCALIZADO NO BAIRRO RENASCER, DISTRITO DE CASCAVEL</t>
  </si>
  <si>
    <t xml:space="preserve">CONSTRUÇÃO DE PASSAGENS MOLHADAS NAS COMUNIDADES DE MALVAS (15 KM DA SEDE) E </t>
  </si>
  <si>
    <t>ITAPEBA (15 KM DA SEDE)</t>
  </si>
  <si>
    <t>ITUBERÁ</t>
  </si>
  <si>
    <t>CONSTRUÇÃO DE PRAÇA NO DISTRITO DE IGUITÚ</t>
  </si>
  <si>
    <t>Construção de uma Construção do Auditório na Escola Arlete Alves da Silveira Silva</t>
  </si>
  <si>
    <t xml:space="preserve">	Pavimentação em Paralelepípedo e Drenagem profunda nos Assentamentos São João (6 Km da Sede) e Dois Riachões (8 Km da Sede)</t>
  </si>
  <si>
    <t>Requalificação do Lago Municipal Jucarlos Heloi</t>
  </si>
  <si>
    <t>Pavimentação em piso Intertravado nos bairros Panorama A, Panorama B, Toni Pinto e Lourdes</t>
  </si>
  <si>
    <t>Construção de 18 Unidades Habitacionais no bairro Toni Pinto, na Sede</t>
  </si>
  <si>
    <t>Implantação de  Sistema de Abastecimento de Água, na localidade de Gatos</t>
  </si>
  <si>
    <t>IPIAÚ</t>
  </si>
  <si>
    <t>Reforma de Praça Santo Antônio</t>
  </si>
  <si>
    <t>REQUALIFICAÇÃO DA PRAÇA MARINHO SANTOS NA SEDE DO MUNICÍPIO DE IRAJUBA, BA</t>
  </si>
  <si>
    <t>Requalificação da praça Manoel Santos da Silva</t>
  </si>
  <si>
    <t>Galpão de Armazenamento de Café da COOPERBAC</t>
  </si>
  <si>
    <t>Bom Jesus da Lapa; Objeto: implantação da cobertura do mercado em Riacho de Santana, na sede do município.,
através do PROGRAMA I.P.A.Produção-Infraest</t>
  </si>
  <si>
    <t>Reforma do Mercado de Bom Jesus da
Serra, localizado na sede do município</t>
  </si>
  <si>
    <t>Ampliação e Reforma do Hospital Geral de Camaçari - HGC</t>
  </si>
  <si>
    <t xml:space="preserve">ELABORAÇÃO DE ESTUDO DE VIABILIDADE E PROJETO EXECUTIVO DA BARRAGEM DE MEDEIROS </t>
  </si>
  <si>
    <t xml:space="preserve">NETO, SOB A BACIA DE CONTRIBUIÇÃO DO RIO ITANHÉM, TAMBÉM DENOMINADO RIO </t>
  </si>
  <si>
    <t>ALCOBAÇA</t>
  </si>
  <si>
    <t>Pavimentação Asfáltica no Povoado de Cobreiro</t>
  </si>
  <si>
    <t>IRARÁ</t>
  </si>
  <si>
    <t>IRECÊ</t>
  </si>
  <si>
    <t>Pavimentação de vias</t>
  </si>
  <si>
    <t xml:space="preserve">	Recuperação Estrutural dos Atracadouros de Gamboa do Morro e Morro de São Paulo</t>
  </si>
  <si>
    <t>REQUALIFICAÇÃO E IMPLANTAÇÃO DE COBERTURA NA PRAÇA CLERISTON ANDRADE NO MUNÍPIO DE IRECÊ/BA.</t>
  </si>
  <si>
    <t>Infraestrutura e Requalificação da Avenida Tertuliano Cambuí nomunicípio de Irecê, Bahia</t>
  </si>
  <si>
    <t>IMPLANTAÇÃO DOS KIOSQUE DA PRAÇA CLERISTON ANDRADE
NO MUNÍPIO DE IRECÊ/BA</t>
  </si>
  <si>
    <t>DRENAGEM URBANA DO SETOR LESTE DO MUNICIPIO LOTE 01.</t>
  </si>
  <si>
    <t>Requalificação da Praça do Fórum</t>
  </si>
  <si>
    <t>PAVIMENTAÇÃO DE VIAS PÚBLICAS, NO BAIRRO CAMPO DO GOVERNO, MUNICÍPIO DE ITABERABA/BA</t>
  </si>
  <si>
    <t>atendido</t>
  </si>
  <si>
    <t>PISTA ASFALTICA LIGANDO DO NOVO COLEGIO ESTADUAL ATÉ A NOVA PISTA</t>
  </si>
  <si>
    <t>ITAGIBÁ</t>
  </si>
  <si>
    <t>ITAETÉ</t>
  </si>
  <si>
    <t>PAVIMENTAÇÃO DE VIAS NOS ACESSOS AOS ASSENTAMENTOS – NO MUNICÍPIO DE ITAETÉ</t>
  </si>
  <si>
    <t>Pavimentação em diversas ruas do Bairro Kleber Barreto</t>
  </si>
  <si>
    <t xml:space="preserve">Pavimentação asfáltica da Rua Antônio José Marques Filho Ponte que liga o Bairro 31 de Março ao Loteamento Núcleo Habitacional Jorge Neiva localizado no Município de Itagibá-BA. </t>
  </si>
  <si>
    <t>Pavimentação Asfáltica em Diversas Ruas e Ponte do Rio do Peixe</t>
  </si>
  <si>
    <t>PAVIMENTAÇÃO ASFÁLTICA COM DRENAGEM SUPERFICIAL EM RUAS DA SEDE</t>
  </si>
  <si>
    <t>Construção de 25 Unidades Habitacionais no Bairro Rielson Santos Lima, na Sede do Município</t>
  </si>
  <si>
    <t>Pavimentação em Paralelepípedo no Povoado de Nova Alegria</t>
  </si>
  <si>
    <t>Aquisição de veículos destinados à Secretaria 
Municipal de Saúde e equipamento CR - Digital utilizado no serviço de Raios X do Hospital 
Maternidade Municipal de Maiquinique - Bahia.</t>
  </si>
  <si>
    <t>PAVIMENTAÇÃO E DRENAGEM DA RUA JOSÉ DE ANCHIETA</t>
  </si>
  <si>
    <t>Pavimentação em Paralelepípedo e Drenagem Superficial no Povoado de Bela Vista</t>
  </si>
  <si>
    <t>CONTENÇÃO DE ENCOSTAS - TRECHO 02 , ITAPARICA/BAHIA</t>
  </si>
  <si>
    <t xml:space="preserve">	Pavimentação e Restauração em CBUQ, Trecho: Distrito de Serra Grande (Valença) – Entroncamento da BR-101</t>
  </si>
  <si>
    <t>DRENAGEM NO CENTRO DA CIDADE.</t>
  </si>
  <si>
    <t xml:space="preserve">PAVIMENTAÇÃO EM INTERTRAVADO COM DRENAGEM SUPERFICIAL E PROFUNDA COM SINALIZAÇÃO </t>
  </si>
  <si>
    <t>Pavimentação povoado Manco</t>
  </si>
  <si>
    <t>Pavimentação de ruas + praças Limoeiro</t>
  </si>
  <si>
    <t>Revitalização de praças</t>
  </si>
  <si>
    <t>Pavimentação povoado Aparema</t>
  </si>
  <si>
    <t>Pavimentação povoado Boa Vista</t>
  </si>
  <si>
    <t>Pavimentação + praça Cajueiro Grande</t>
  </si>
  <si>
    <t>Pavimentação em CBUQ, no Trecho: Acessos à BR-101 no âmbito do Programa Bahia em Movimento</t>
  </si>
  <si>
    <t>Construção de Areninha Society no município de Souto Soares/Ba.</t>
  </si>
  <si>
    <t>NOVA VIÇOSA</t>
  </si>
  <si>
    <t>Pavimentação Asfáltica no Entorno do Mercado Municipal, na Sede</t>
  </si>
  <si>
    <t>EXECUÇÃO DE OBRAS DE MACRODRENAGEM DAS ÁGUAS DE CHUVAS NO BAIRRO CAJAZEIRAS.</t>
  </si>
  <si>
    <t>ITIRUÇU</t>
  </si>
  <si>
    <t>ITORORÓ</t>
  </si>
  <si>
    <t>2º etapa da pavimentação com drenagem profunda no bairro loteamento Sinval Palmeira.</t>
  </si>
  <si>
    <t>Modernização do Colégio Estadual de Tempo Integral de Belmonte, na Sede</t>
  </si>
  <si>
    <t>Construção de Praça na Comunidade de Lagoa dos Patos (32 km da Sede)</t>
  </si>
  <si>
    <t>Centro de Convivência na Comunidade Quilombola Baixa Funda (18 km da Sede)</t>
  </si>
  <si>
    <t>CONSTRUÇÃO DE PRAÇA PÚBLICA</t>
  </si>
  <si>
    <t>Acordo Consorcial + Ordem de Serviço</t>
  </si>
  <si>
    <t>JEQUIÉ</t>
  </si>
  <si>
    <t>CONTENÇÃO DE ENCOSTA RUA DAS MALVINAS - JIQUIRIÇA/BA</t>
  </si>
  <si>
    <t>Melhorias da Infraestrutura e Obras Civis nas Edificações, no entorno das Obras de Intervenções Integradas de Águas Pluviais no Rio Ipitanga e Afluentes e no Rio Joanes</t>
  </si>
  <si>
    <t>Execução de Serviços de Recuperção de Passeios, Meio-Fio e da Pavimentação Asfáltica das Principais Vias Localizadas nas Áreas de Intervenção da Conder, nos Municípios de Salvador, Lauro de Freitas e Candeias</t>
  </si>
  <si>
    <t>Pavimentação Asfáltica de Diversas Ruas nos bairros Buraquinho, Ipitanga e Vias do Atlântico (2ª Etapa)</t>
  </si>
  <si>
    <t>Requalificação da Pavimentação Asfáltica de diversas Ruas no Centro e no Bairro de Itinga</t>
  </si>
  <si>
    <t>ORDEM DE ERVIÇO</t>
  </si>
  <si>
    <t>Requalificação da Pavimentação Asfáltica de Ruas nos Bairros Portão e Quingoma</t>
  </si>
  <si>
    <t>Obras da Urbanização do Entorno da “Lagoa da Base"</t>
  </si>
  <si>
    <t>Intervenções Integradas de Águas Pluviais no Rio Ipitanga e Afluentes e no Rio Joanes  no Loteamento Miragem / Buraquinho</t>
  </si>
  <si>
    <t>Obras Complementares de Interligação da Reversão da Drenagem de Lagoa da Base e Rua da Irmandade Para o Rio Sapato</t>
  </si>
  <si>
    <t>2ª Etapa das obras de Ampliação das instalações do Batalhão de Operações Policiais Especiais da Polícia Militar da Bahia (BOPE)</t>
  </si>
  <si>
    <t xml:space="preserve">Obras Complementares de Interligação da Reversão da Drenagem de Lagoa da Base e Rua da Irmandade para o Rio Sapato  </t>
  </si>
  <si>
    <t>Elaboração de Projeto e Contenção de Encosta na Rua Santa Efigênia (Rua A), no Bairro Jardim Tropical, no âmbito do PAC  </t>
  </si>
  <si>
    <t>LENÇÓIS</t>
  </si>
  <si>
    <t>PAVIMENTAÇÃO EM RUAS MUNICÍPIO</t>
  </si>
  <si>
    <t>LICÍNIO DE ALMEIDA</t>
  </si>
  <si>
    <t xml:space="preserve">	Reforma do Estádio Antônio Sereia com implantação de Cobertura, no Bairro São Félix</t>
  </si>
  <si>
    <t>Pavimentação dos Bairros Nova Macarani 1 e Nova Macarani 2, na Sede</t>
  </si>
  <si>
    <t>Madre de Deus</t>
  </si>
  <si>
    <t>Pavimentação do Bairro da Quitéria</t>
  </si>
  <si>
    <t>MADRE DE DEUS</t>
  </si>
  <si>
    <t>REQUALIFICAÇÃO DA ORLA</t>
  </si>
  <si>
    <t>CONSTRUÇÃO DE PRAÇA PÚBLICA NA SEDE, PRÓXIMO AO MERCADO MUNICIPAL</t>
  </si>
  <si>
    <t>PORTAL DA CIDADE E PISTA DE CAMINHADA</t>
  </si>
  <si>
    <t>REFORMA E REVITALIZAÇÃO DA PISTA DO VAQUEIRO  (Reforma e Revitalização do Parque Thomaz Barreto de Oliveira)</t>
  </si>
  <si>
    <t>Extensão de Rede Coletora e Ramais Prediais do Sistema de Esgotamento Sanitário no bairro Corujão</t>
  </si>
  <si>
    <t>PAVIMENTAÇÃO EM PARALELEPÍPEDO COM DRENAGEM SUPERFICIAL DO BAIRRO LEONIDIO MARTINS</t>
  </si>
  <si>
    <t>PRAÇA DE FORMOSA DISTRITO</t>
  </si>
  <si>
    <t>MANSIDÃO</t>
  </si>
  <si>
    <t>CONSTRUÇÃO DA PRAÇA DE EVENTOS NO DISTRITO DE AROEIRAS (10KM DA SEDE).</t>
  </si>
  <si>
    <t>1° ETAPA DE URBANIZAÇÃO DA LAGOA DOS ESCRAVOS, NA SEDE.</t>
  </si>
  <si>
    <t>PAVIMENTAÇÃO EM PARALELEPIPEDO DO LARGO E RUA DIRETA CAMPINAS/ GUAPIRA</t>
  </si>
  <si>
    <t>PAVIMENTAÇÃO LARGO DA ESCOLA QUILOMBOLA DO TREVO DE CAPANEMA</t>
  </si>
  <si>
    <t>PAVIMENTAÇÃO RUA DIRETA DO POVOADO DE SANTO ANTONIO DE ALDEIA</t>
  </si>
  <si>
    <t>PAVIMENTAÇÃO RUA DIRETA DO POVOADO DA PIEDADE</t>
  </si>
  <si>
    <t>REVITALIZAÇÃO ASFALTICA DA ENTRADA DA CIDADE</t>
  </si>
  <si>
    <t>PAVIMENTAÇÃO E REQUALIFICAÇÃO ESCADARIA DO MILAGRE</t>
  </si>
  <si>
    <t>Pavimentação em Piso Intertravado
na Rua dos Badejos no Distrito de Barra Grande, no Município de Maraú - Bahia</t>
  </si>
  <si>
    <t>MARCIONÍLIO SOUZA</t>
  </si>
  <si>
    <t>Implantação de Sistema de Abastecimento de Água nas localidades Braguinha e Braga de Baixo (4 Km da Sede)</t>
  </si>
  <si>
    <t>CONSTRUÇÃO DA PRAÇA ANTONIA SENA, NO DISTRITO DE SAO JOAO DO PARAISO</t>
  </si>
  <si>
    <t>Pavimentação Asfáltica em CBUQ de vias no bairro Monte Líbano, e nos Distritos de Sauipe e Amado Bahia (12 km da Sede)</t>
  </si>
  <si>
    <t>Pavimentação Asfáltica em TSD do Acesso ao Colégio de 12 Salas, em construção, no Bairro Alvorada e Rua da Delegacia</t>
  </si>
  <si>
    <t>Pavimentação de Vias Públicas em Paralelepípedos com Drenagem Superficial e Sinalização de Trânsito Vertical, Contemplando as seguintes vias: Rua da Bandeira, Rua 27 de Novembro, Rua Alcebíades Ribeiro e Rua Santo Antônio</t>
  </si>
  <si>
    <t>Medeiros Neto</t>
  </si>
  <si>
    <t>Pavimentação Urbana que beneficiará o bairro Uldurico Pinto, na sede do município de Medeiros Neto, os distritos e povoados de Nova Lídice, Itupeva, Vila Mutum, Nova Zelândia, Santa Luzia do Norte, Água Limpa e Juracitaba</t>
  </si>
  <si>
    <t>Pavimentação em Intertravado nos Povoados: Água Limpa (Rua Pedra Azul A e Rua das Flores) e Juracitaba ( Rua das Almas, Rua da Escola e Rua Alcobaça)</t>
  </si>
  <si>
    <t>Construção do Sistema Simplificado de Abastecimento de Água da localidade de Aldeia Indígena Pataxó II (16km da Sede)</t>
  </si>
  <si>
    <t xml:space="preserve">	Construção de 236 Unidades Habitacionais no bairro Loteamento Bitelão</t>
  </si>
  <si>
    <t xml:space="preserve">CONSTRUÇÃO DE 236 UNIDADES HABITACIONAIS NO BAIRRO LOTEAMENTO BITELÃO, NA SEDE, NO ÂMBITO DO PROGRAMA MINHA CASA MINHA VIDA </t>
  </si>
  <si>
    <t>PAVIMENTAÇÃO EM INTERTRAVADO NO BAIRRO ULDURICO PINTO NA SEDE E NOS DISTRITOS DE NOVA LÍDICE (40KM DA SEDE), VILA MUTUM (35KM DA SEDE) E PATIÓBA (10KM DA SEDE)</t>
  </si>
  <si>
    <t xml:space="preserve">REFORMA DA PRAÇA DA TARTARUGA </t>
  </si>
  <si>
    <t>PAVIMENTAÇÃO EM PARALELEPÍPEDOS EM DIVERSAS RUAS DA SEDE</t>
  </si>
  <si>
    <t>Reforma e Ampliação do Espaço Físico Centro de Referência de Assistência Social -CRAS</t>
  </si>
  <si>
    <t>Pavimentação em Paralelepípedo da Av.João Félix Lima e das Ruas Ananias Alves de Lima, Carlos Barros de Souza, Euclides S. de Oliveira, José de Matos, Larrony Costa e Miguel Meira Ribeiro</t>
  </si>
  <si>
    <t>Pavimentação de ruas na Sede (Rua Maria do perpétuo socorro), pov de Muquém e Lagoa do Saco.</t>
  </si>
  <si>
    <t>MORPARÁ</t>
  </si>
  <si>
    <t>PAVIMENTAÇÃO DE RUAS DA SEDE</t>
  </si>
  <si>
    <t>CONSTRUÇÃO ORLA DO RIO SÃO FRANCISCO</t>
  </si>
  <si>
    <t>Mortugaba</t>
  </si>
  <si>
    <t>Pavimentação em Paralelepípedo na Rua Deoclides José de Oliveira I, Rua Leordino Souza, Rua David Mangabeira, Travessa João Firmino dos Santos, Rua Deoclides José de Oliveira Ii, Rua Petronílio Rodrigues Teixeira, Av. Geraldo Guerra De Brito, Rua J</t>
  </si>
  <si>
    <t>Construção do Sistema Simplificado de Abastecimento de Água na Localidade de Ita Brasil ou Bisogue (62km da Sede)</t>
  </si>
  <si>
    <t xml:space="preserve">REQUALIFICAÇÃO DE PRAÇAS </t>
  </si>
  <si>
    <t>CONTENÇÃO DE ENCOSTAS - RUA DA IGREJA, BAIRRO DE TAITINGA</t>
  </si>
  <si>
    <t>Urbanização e Revitalização da Orla da Creche com Implantação de Pavimentação, Píer Mirante, Iluminação e Quiosque Multiuso</t>
  </si>
  <si>
    <t>Muquém do São Francisco</t>
  </si>
  <si>
    <t>Pavimentação em Paralelepípedo em 12 Ruas no Distrito de Jáví:  Rua I, Rua J, Rua K, Rua L, Rua B, Rua C, Rua D, Rua E, Rua F, Rua G, Rua H e Rua Alfredo Padre de Carvalho</t>
  </si>
  <si>
    <t>MUTUÍPE</t>
  </si>
  <si>
    <t>Assentamento da Adutora de Água Bruta da nova captação de Nova Alegria (70 km da Sede)</t>
  </si>
  <si>
    <t>implantação do Mercado, na sede do</t>
  </si>
  <si>
    <t>Processo SEI nº: 03573922025000472546</t>
  </si>
  <si>
    <t>município de Mulungu do Morro</t>
  </si>
  <si>
    <t>EXTENSÃO DE REDE PARA ATENDER PONTOS DE ILUMINAÇÃO PÚBLICA NA AV. FRANCISCO AMORIM - CIDADE JARDIM, TRECHO: ENTRADA DO DISTRITO BARRA NOVA (14KM DA SEDE) EXTENSÃO DE REDE: 2,37 KM;</t>
  </si>
  <si>
    <t>NAZARÉ</t>
  </si>
  <si>
    <t xml:space="preserve">PLEITO EM ABERTO </t>
  </si>
  <si>
    <t>SANTA CRUZ DA VITÓRIA</t>
  </si>
  <si>
    <t xml:space="preserve">
PAVIMENTAÇÃO E DRENAGEM SUPERFICIAL EM RUAS DO DISTRITO DE SÃO BENEDITO NO MUNICÍPIO DE NILO PEÇANHA/BA.
</t>
  </si>
  <si>
    <t>PAVIMENTAÇÃO EM TSD E MICRORREVESTIMENTO, TRECHO: ENTRONCAMENTO DA BR.101 – ACESSO AO PRESÍDIO, NO ÂMBITO DO PROGRAMA BAHIA EM MOVIMENTO</t>
  </si>
  <si>
    <t>ato março  publicado</t>
  </si>
  <si>
    <t>Construção de Galpão para fábrica de biscoito</t>
  </si>
  <si>
    <t xml:space="preserve">Pavimentação Asfáltica no Distrito de Serra do Cem, no Município de Nova Itarana. </t>
  </si>
  <si>
    <t>aquisição de equipamentos para Unidade de Beneficiamento
de Frutas- UNIPOLPAS, na Comunidade de Bagres, no município de Miguel Calmon/BA,</t>
  </si>
  <si>
    <t>Processo SEI nº: 03592402025002303871</t>
  </si>
  <si>
    <t>Pavimentação em Piso Intertravado com Bloco Sextavado, na Sede</t>
  </si>
  <si>
    <t>CELEBRAR CONVÊNIO PARA PAVIMENTAÇÃO EM PARALELEPÍPEDO DA RUA PODER LEGISLATIVO</t>
  </si>
  <si>
    <t>Execução do Programa Nacional de Habitação Rural, com ênfase nos territórios de Povos
e Comunidades Tradicionais para construção de 110 unidades habitacionais com cisternas nos
municípios Pilão Arcado, Campo Alegre de Lourdes, Casa Nova, Sento Sé e Remanso, visando
ampliar a oferta de moradia adequada nas áreas rurais, em acordo com as especificidades
sociais e produtivas., através do PROGRAMA HR - Infraestrutura Social.</t>
  </si>
  <si>
    <t>TERMO DE COLABORAÇÂO</t>
  </si>
  <si>
    <t>Pavimentação em Paralelepípedos em ruas do Povoado de Beira Rio e Distrito de Bom Sossego</t>
  </si>
  <si>
    <t>OURIÇANGAS</t>
  </si>
  <si>
    <t>EXECUÇÃO DA PRAÇA E PAVIMENTAÇÕES - POVOADO GAMELEIRA - OURIÇANGAS/BA</t>
  </si>
  <si>
    <t>CONSTRUÇÃO DE 03 TRÊS NOVAS PONTES NA SEDE</t>
  </si>
  <si>
    <t xml:space="preserve">EXECUÇÃO DA OBRA DE PAVIMENTAÇÃO DE VIAS, INCLUSIVE ACESSO AO COLÉGIO ESTADUAL </t>
  </si>
  <si>
    <t>REFORMA DA LAGOA DE PARAMIRIM</t>
  </si>
  <si>
    <t>CONSTRUÇÃO DE QUADRA POLIESPORTIVA NA VILA APARECIDA</t>
  </si>
  <si>
    <t>PAVIMENTAÇÃO NO ENTORNO DA ESCOLA MUNICIPAL DE BARREIRAS, NO POVOADO DE BARREIRAS</t>
  </si>
  <si>
    <t>PAVIMENTAÇÃO ASFÁLTICA EM VIAS NA SEDE DO MUNICÍPIO DE PEDRO ALEXANDRE.</t>
  </si>
  <si>
    <t>construção de 01 (uma) passagem
molhada na Comunidade Fátima, no município de São Miguel das Matas - Bahia</t>
  </si>
  <si>
    <t>SAO MIGUEL
DAS MATAS</t>
  </si>
  <si>
    <t>PILÃO ARCADO</t>
  </si>
  <si>
    <t>PAVIMENTAÇÃO EM PARALELEPÍPEDO COM DRENAGEM SUPERFICIAL NO POVOADO DE SANTA TEREZA, ZONA RURAL</t>
  </si>
  <si>
    <t>P a v i m e n t a ç ã o e m P aralelepípedo com Drenagem Superficial – Etapa 01 e 2 Etapa.</t>
  </si>
  <si>
    <t xml:space="preserve">PAVIMENTAÇÃO EM PARALELEPÍPEDO COM DRENAGEM SUPERFICIAL EM DIVERSAS RUAS DA SEDE E DO POVOADO DE RASPADOR NO MUNICÍPIO DE PINTADAS </t>
  </si>
  <si>
    <t>Aquisição de combustível para prestação de serviços de
preparo do solo e limpeza de aguadas, nas comunidades rurais de: Ponto Obrigado,
Brinquinho, São Paulinho, Boa Vista e Bela Mira, no município de Santa Inês</t>
  </si>
  <si>
    <t>Processo SEI nº: 03573792023001435209</t>
  </si>
  <si>
    <t>PIRIPÁ</t>
  </si>
  <si>
    <t>Revitalização da Lagoa de Dadá, na Sede</t>
  </si>
  <si>
    <t xml:space="preserve"> CIDCD Chapada Forte para Construção de Área de Lazer no Horto Florestal na Sede</t>
  </si>
  <si>
    <t>construção de 01 (uma) passagem molhada na comunidade Algodão, no
município de Jeremoabo, Estado da Bahia</t>
  </si>
  <si>
    <t>35.7381.2026.0011700-00</t>
  </si>
  <si>
    <t>Pavimentação em Paralelepípedos no Povoado Duas Vendas (14km da Sede)</t>
  </si>
  <si>
    <t>Contrução de 54 Unidades Habitacionais no Bairro Alto do Paraíso</t>
  </si>
  <si>
    <t>Requalificação da Praça 29 de Julho</t>
  </si>
  <si>
    <t>OBRAS DE CONTENÇÃO DE ENCOSTA NO BAIRRO DO RETIRO - TRECHO 1 E 2</t>
  </si>
  <si>
    <t>CONSTRUÇÃO DE PASSARELA NO TRECHO PASSAGEM URBANA</t>
  </si>
  <si>
    <t>CONSTRUÇÃO DO PIER/DECK MADEIRA NO CAIS</t>
  </si>
  <si>
    <t>Construção e Implantação de 01 Centro de Comercialização
de Animais</t>
  </si>
  <si>
    <t>CONVÊNIO Nº 02/2026
Processo SEI nº 010.9156.2025.0001789-64;</t>
  </si>
  <si>
    <t>Construção de 95 Unidades Habitacionais</t>
  </si>
  <si>
    <t>Construção da Nova Sede do Colégio Estadual de Tempo Integral Democrático Ruy Barbosa</t>
  </si>
  <si>
    <t>Drenagem Superficial e Profunda, Recomposição da Pavimentação Asfáltica de Vias no municípios</t>
  </si>
  <si>
    <t>Construção do Terminal Rodoviário de Teixeira de Freitas</t>
  </si>
  <si>
    <t>PRESIDENTE JÂNIO QUADROS</t>
  </si>
  <si>
    <t>VITÓRIA DA CONQUISTA</t>
  </si>
  <si>
    <t>Construção de uma Unidade Básica de Saúde no distrito/ povoado de São Raimundo.</t>
  </si>
  <si>
    <t>construção de uma
areninha societyna Escola Municipal Ana Maria Jorge Nogueira de Andrade, situada no povoado
de Cabaceiras.</t>
  </si>
  <si>
    <t>CONVENIO</t>
  </si>
  <si>
    <t>PAVIMENTAÇÃO EM PARALELEPÍPEDO DE RUAS NO BAIRRO ACM, NA SEDE</t>
  </si>
  <si>
    <t>implantação da Unidade de Beneficiamento de Mandioca - Casa de Farinha
Elétrica, na comunidade de Capim Branco no município de Mairí-BA</t>
  </si>
  <si>
    <t>RIACHÃO DAS NEVES</t>
  </si>
  <si>
    <t>Cais para distrito de São José do Rio Grande em Riachão</t>
  </si>
  <si>
    <t>CONSTRUÇÃO DA PRAÇA ERISVALDO GUALBERTO DE SANTANA “SR PASSINHO”, NA RUA DA CAPELA</t>
  </si>
  <si>
    <t xml:space="preserve">CONSTRUÇÃO DE PONTE (VICE - PREFEITO) </t>
  </si>
  <si>
    <t>PAVIMENTAÇÃO EM PARALELO DE DIVERSAS RUAS SITUADAS NO CENTRO DO MUNICÍPIO DE RIBEIRA DO POMBAL</t>
  </si>
  <si>
    <t>PAVIMENTAÇÃO NAS IMEDIAÇÕES DO CMEI ERINEIA BIZERRA – VILA BRASIL</t>
  </si>
  <si>
    <t>RIO DO ANTÔNIO</t>
  </si>
  <si>
    <t>O presente
convênio tem como objeto a cooperação técnica e financeira entre o ESTADO e o MUNICÍPIO,
através do repasse de recursos para construção de uma creche proinfância, tipo 01.</t>
  </si>
  <si>
    <t>Reforma e manutenção da Escola Municipalizada Polivalente de Conceição do Almeida.</t>
  </si>
  <si>
    <t xml:space="preserve">	Implantação de Sistema Simplificado de Abastecimento de Água (SSAA) na Localidade de Santa Rita (6,6 km da sede)</t>
  </si>
  <si>
    <t>Ampliação e Adensamento do Sistema de Esgotamento Sanitário (SES) de Camaçari (Sede e Orla)</t>
  </si>
  <si>
    <t>Execução dos Serviços de Extensão e Substituição de Rede de Abastecimento de Água de Mata de São João, Camaçari e Dias D’Ávila</t>
  </si>
  <si>
    <t>Extensão e Substituição de Rede Distribuidora de Abastecimento de Água na Área de Abrangência da Unidade Regional de Camaçari e RMS</t>
  </si>
  <si>
    <t xml:space="preserve">	Ampliação do Sistema Integrado de Abastecimento de Água de Jordão – 1ª Etapa – Fase 01</t>
  </si>
  <si>
    <t xml:space="preserve">	Implantação de Unidade de Processamento de Conchas, Valvas e Resíduos de Mariscos para Produção de Carbonato de Cálcio, no Distrito de Passé (17 km da Sede)</t>
  </si>
  <si>
    <t>Novo Centro Estadual de Educação Profissional de Candeias, com serviços de Modernização</t>
  </si>
  <si>
    <t>ORDENS DE SERVIÇO</t>
  </si>
  <si>
    <t>Implantação do Conecta Bahia, com kit instalado no Distrito de Passé e no Distrito de Caboto</t>
  </si>
  <si>
    <t>380 Unidades Habitacionais - Residencial Nossa Senhora das Candeias III, no bairro da Areia</t>
  </si>
  <si>
    <t>Recuperação e Pavimentação em CBUQ, Trecho: Entroncamento da Br.324 (Viaduto de Via Maré) – Entroncamento da BA. 523 (Candeias), Anel Viário de Candeias</t>
  </si>
  <si>
    <t>Restauração da Pavimentação em CBUQ na Rodovia BA-522, Trecho: Entroncamento BR.420 - (Santo Amaro) - Rotatória do Contorno de Candeias</t>
  </si>
  <si>
    <t>Restauração da Pavimentação em CBUQ da Rodovia BA-523, Trecho: Entrocamento da BR.522 (Candeias) – Madre de Deus (Terminal Náutico)</t>
  </si>
  <si>
    <t>Ampliação do SIAA do Recôncavo nas localidades de Candeias, São Francisco do Conde, Madre de Deus e as Ilhas de Salvador (Bom Jesus dos Passos, Frades e Maré) - 2ª Etapa</t>
  </si>
  <si>
    <t>Adensamento do Sistema de Esgotamento Sanitário - SES de Candeias</t>
  </si>
  <si>
    <t xml:space="preserve">	Ampliação do Sistema Integrado de Abastecimento de Água de Candeias</t>
  </si>
  <si>
    <t>Recuperação de Área Degradada- Área B- Barragem Joanes II- ETA principal- Implantação de Aterro, Muro de Terra, Sistema de Drenagem Superficial e Revestimento Vegetal</t>
  </si>
  <si>
    <t>Projeto de Implantação do Sistema de Esgotamento Sanitário das localidades de Menino Jesus (12Km da Sede), Passagem dos Teixeiras (15km da Sede), Passé (08km da Sede) e Distrito Caboto (18km da Sede)</t>
  </si>
  <si>
    <t>Construção de Muro de Fechamento Perimentral, Pintura e Pavimentação em Bloco de Concreto na Captação do Joanes II</t>
  </si>
  <si>
    <t>Construção de Comunitária e Aquisição de Máquinas e Equipamentos para a  comunidade Boa Vista de Santa Helena</t>
  </si>
  <si>
    <t>Implantação de Ciclovia / Ciclofaixa no Trecho : Dias D’Ávila – Nova Dias D’Ávila</t>
  </si>
  <si>
    <t>Execução dos serviços de Rede Coletora, Redes Auxiliares e Ramais Prediais dos Sistemas de Esgotamento Sanitário dos municípios de Dias D’Ávila e Mata de São João</t>
  </si>
  <si>
    <t xml:space="preserve">	Ampliação do Sistema de Esgotamento Sanitário de Dias D'Ávila e Mata de São João</t>
  </si>
  <si>
    <t>Nova Sede do Detran de Itaparica</t>
  </si>
  <si>
    <t>Pavimentação em CBUQ do Sistema Viário da Ilha de Itaparica: Acessos à Amoreiras – BA.533, Catu de Cacha Pregos, Campinas e Ponta Grossa</t>
  </si>
  <si>
    <t>Restauração em CBUQ nos Acessos às Rodovias BA.001, BA.532 e BA.533, no âmbito do Programa Bahia em Movimento</t>
  </si>
  <si>
    <t>Píer e Atracadouro do Porto da Misericórdia – Itaparica</t>
  </si>
  <si>
    <t>Construção de Cozinha Comunitária e Galinheiro na Comunidade de Quingoma</t>
  </si>
  <si>
    <t>Reforma civil e elétrica do Colégio Estadual Américo Simas</t>
  </si>
  <si>
    <t>Implantação do Conecta Bahia  na sede do município Lauro de Freitas, com kit instalado no Quingoma</t>
  </si>
  <si>
    <t>Implantação do Sistema Viário do Novo Complexo Metrô Rodoviário, inclusive da interseção da BA 528 x BR 324 - ETAPA 04</t>
  </si>
  <si>
    <t>Implantação de Sistema de Energia Solar Fotovoltaica Conectado à Rede do Colégio Estadual de Tempo Integral</t>
  </si>
  <si>
    <t>Sistema de Esgotamento Sanitário de Lauro de Freitas - 2ª etapa</t>
  </si>
  <si>
    <t>Execução de serviços de manutenção e conservação de estações elevatórias de esgoto (EEE) e estações de tratamento de esgoto (ETE) dos sistemas de esgotamento sanitário (SES), localizados nos municípios de Salvador, Lauro de Freitas e Simões Filho - Lote 0</t>
  </si>
  <si>
    <t>Execução de melhorias e reformas dos decantadores das ETA Vieira de Mello e Teodoro Sampaio, pertencentes ao sistema integrado de abastecimento de água da Região Metropolitana de Salvador</t>
  </si>
  <si>
    <t>Execução de obras de complementação do Sistema de Esgotamento Sanitário de Lauro de Freitas</t>
  </si>
  <si>
    <t>Execução de Obras/Serviços de Manutenção de Imóveis, Vias, Acessos e Equipamentos Urbanos Localizados no Centro Histórico de Salvador (CHS)</t>
  </si>
  <si>
    <t>Implantação das Obras de Pavimentação e Requalificação de vias Urbanas do Centro Antigo de Salvador – Lote 02</t>
  </si>
  <si>
    <t>Reforma da Quadra Poliesportiva Localizada na Praça do Suape  (Rua Rio
Paraguaçu e Rio São Francisco, Bairro Suape)</t>
  </si>
  <si>
    <t>Adensamento do Sistema de Esgotamento Sanitário (SES) de Madre de Deus</t>
  </si>
  <si>
    <t>Execução de Estação Elevatória de Esgoto (EEE) do Bairro Quitéria Velha</t>
  </si>
  <si>
    <t>Execução de Estação Elevatória de Esgoto - EEE do bairro Cururupeba</t>
  </si>
  <si>
    <t>Extensão e Substituição de Rede Distribuidora de Água e Novas Ligações domiciliares de água nas Áreas de Influências da Unidade Regional de Candeias</t>
  </si>
  <si>
    <t xml:space="preserve">	Projeto de Implantação do SES da Ilha de Maria Guarda</t>
  </si>
  <si>
    <t>Construção do Centro de Atendimento ao Turista (CAT) em Imbassaí</t>
  </si>
  <si>
    <t>01 Título de Regularização Fundiária Fruto do Projeto Bahia mais forte terra legal</t>
  </si>
  <si>
    <t>Nova Unidade Escolar de Tempo Integral de Mata De São João</t>
  </si>
  <si>
    <t>Execução dos Serviços de Rede Coletora, Redes Auxiliares e Ramais Prediais do Sistema Comercial do Sistema de Esgotamento Sanitário de Mata de São João e Dias D'Ávila</t>
  </si>
  <si>
    <t>Ampliação Emergencial do Sistema Integrado de Abastecimento de Água de Barra do Pojuca (Pojuquinha)</t>
  </si>
  <si>
    <t>Atualização do projeto básico de engenharia do sistema de esgotamento sanitário (SES) de Pojuca Norte - 2ª etapa</t>
  </si>
  <si>
    <t>Construção de Nova Unidade Escolar de Tempo Integral na sede, para unificação dos Colégios Estaduais Padre Montez e Luís Eduardo Magalhães</t>
  </si>
  <si>
    <t>Implantação de Sistema de Energia Solar Fotovoltaica Conectado à Rede na Nova Escola - Lote 03</t>
  </si>
  <si>
    <t>Implantação de Sistema Simplificado de Abastecimento de Água na Localidade Lagoa Verde (27 Km Da Sede)</t>
  </si>
  <si>
    <t>Requalificação do Sistema de Abastecimento de Água tratada da Sede</t>
  </si>
  <si>
    <t>Construção de 200 Unidades Habitacionais do Empreendimento Denominado Bananeiras, no bairro do Lobato, no âmbito do Programa MCMV - FAR</t>
  </si>
  <si>
    <t>Realização de serviços de macrodrenagem em Bonfim, Boa Viagem, Massaranduba</t>
  </si>
  <si>
    <t>Contenção de Encosta na Comunidade de Bananeiras - Boa Vista de São Caetano / Bairro Lobato</t>
  </si>
  <si>
    <t>Contenção de Encosta na rua Alto do Manoel Monte, no bairro de Plataforma - PDE 079, no âmbito do Novo PAC</t>
  </si>
  <si>
    <t>Contenção de Encosta complementar - Encosta Avenida Dois Irmãos PDE 124, no âmbito do Novo PAC</t>
  </si>
  <si>
    <t xml:space="preserve">	Contenção de Encosta PDE 337, Rua João Pompílio - Cidade Nova</t>
  </si>
  <si>
    <t>Contenção de Encosta Complementar - Monte Sinai (Fundão) - Bairro Campinas de Pirajá - PDE 119.2, no âmbito do Novo PAC</t>
  </si>
  <si>
    <t>Contenção de Encosta na rua São Manoel no Jardim, Bairro Mata Escura - PDE 044, no âmbito do Novo PAC</t>
  </si>
  <si>
    <t>Contenção de Encosta na rua Monte Ipitanga, Bairro Cajazeiras XI - PDE 016, no âmbito do novo PAC</t>
  </si>
  <si>
    <t>Contenção de Encosta complementar - Rua Klesus Rocha, Bairro: São Marcos - PDE 050, no âmbito do Novo PAC</t>
  </si>
  <si>
    <t>Contenção de Encosta na rua Santa Luzia, no Bairro Pau da Lima, no âmbito do Novo PAC</t>
  </si>
  <si>
    <t>Contenção de Encosta na Travessa São Domingos, Bairro Pau da Lima, no âmbito do novo PAC</t>
  </si>
  <si>
    <t>Obras de 	Contenção de Encosta PDE 241, 2ª Travessa Manuel Rangel – Rio Vermelho</t>
  </si>
  <si>
    <t>Contenção de Encosta PDE 212, Engenho Velho da Federação</t>
  </si>
  <si>
    <t>Obras de Contenção de Encosta PDE 211, Engenho Velho da Federação (Travessa Colomi)</t>
  </si>
  <si>
    <t>Contenção de Encosta PDE 206, Rua Ipiranga - Vale das Pedrinhas</t>
  </si>
  <si>
    <t>Requalificação da Feira de São Joaquim - 2ª Etapa</t>
  </si>
  <si>
    <t>Implantação de sinalização vertical e horizontal de trânsito na Ceasa</t>
  </si>
  <si>
    <t>Recuperação Emergencial da Estrutura, com Substituição dos Tirantes do Centro de Exposições - Balança do CAB</t>
  </si>
  <si>
    <t>Escoramento Emergencial do Centro de Exposições - Balança do CAB</t>
  </si>
  <si>
    <t>Implantação de Hortas Comunitárias nas unidades dos Centros Sociais Urbanos de: Narandiba, Castelo Branco, Mussurunga e Valéria</t>
  </si>
  <si>
    <t>Revitalização dos Centros Sociais Urbanos - CSU’s, nos bairros de Mussurunga, Nordeste de Amaralina, Liberdade, Narandiba, Federação e Castelo Branco</t>
  </si>
  <si>
    <t>Reforma e Requalificação dos Restaurante Popular no bairro do Comércio</t>
  </si>
  <si>
    <t>Revitalização do Centro Tecnológico Agropecuário do Estado da Bahia - CETAB</t>
  </si>
  <si>
    <t>Construção do Galpão Laboral na Colônia Penal Lafayete Coutinho</t>
  </si>
  <si>
    <t>Construção do Muro de Proteção e Fechamento Externo do Complexo Penitenciário da Mata Escura</t>
  </si>
  <si>
    <t>Contratação de empresa especializada para execução da reforma na Unidade Especial Disciplinar – UED</t>
  </si>
  <si>
    <t>Construção do galpão e vivência coletiva no Conjunto Penal Masculino de Salvador</t>
  </si>
  <si>
    <t>Construção da Cozinha Industrial na Penitenciária Lemos de Brito</t>
  </si>
  <si>
    <t>Construção da cozinha Industrial na Colônia Penal Lafayete Coutinho</t>
  </si>
  <si>
    <t>Construção da Cozinha Industrial na Cadeia Pública  de Salvador</t>
  </si>
  <si>
    <t>Reforma do Galpão Laboral da Penitenciária Lemos De Brito</t>
  </si>
  <si>
    <t>Implantação de Um Modelo de Inclusão no Segmento Têxtil, Baseado no Formato Coworking</t>
  </si>
  <si>
    <t>Implantação de Espaço Colaborar da Ribeira</t>
  </si>
  <si>
    <t>Implantação do Projeto Conecta Bahia, com a Instalação de Wi-fi em 13 Praça localizada na Base Comunitária do Calabar</t>
  </si>
  <si>
    <t>Requalificação, Restauração, Reforma e Ampliação do Complexo do Teatro Castro Alves (TCA) - 3ª etapa do novo TCA</t>
  </si>
  <si>
    <t>Execução da obra de estabilização da edificação do Solar Boa Vista</t>
  </si>
  <si>
    <t>Revitalização do Complexo Arquitetônico Solar Ferrão</t>
  </si>
  <si>
    <t>Urbanização Integrada em Nova Constituinte/Etapa 06 (Implantação de Canal desde o Rio Paraguari até a Rua da Glória)</t>
  </si>
  <si>
    <t>Obras complementares de Esgoto Sanitário e Drenagem Pluvial da Base Aérea de Salvador</t>
  </si>
  <si>
    <t>Execução das Obras de Contenção de Encosta na Rua Capistrano de Abreu - 3ª Etapa, Bairro Água de Meninos</t>
  </si>
  <si>
    <t>Encosta de Capistrano, Largo do Santo Antônio Além do Carmo - Etapa 2</t>
  </si>
  <si>
    <t>Urbanização Integrada em Nova Constituinte/Área Complementar 01  (Infraestrutuda localidade de Barreiro)</t>
  </si>
  <si>
    <t>Estabilização de Encostas na Região da Pedra Furada, Av. Constelação, Monte Serrat</t>
  </si>
  <si>
    <t>Obra de revitalização do Estande de Tiros da Base Aérea de Salvador</t>
  </si>
  <si>
    <t>Obra de Encosta BR 420 Trecho II - Jaguaquara</t>
  </si>
  <si>
    <t>Contenção de Encosta na Rua Direta do Ypiranga, Vila Canária (localizada atrás do campo de futebol do Esporte Clube Ypiranga) - PDE 074</t>
  </si>
  <si>
    <t>Obras de Encosta BA 242 - Bairro Estação - Conceição do Almeida</t>
  </si>
  <si>
    <t>Contenção de Encosta - PDE 236 - Rua Barão da Vila da Barra - Lapinha</t>
  </si>
  <si>
    <t>Contratação de empresa de engenharia para execução de obras de urbanização complementar na localidade de Jardim das Mangabeiras</t>
  </si>
  <si>
    <t>Urbanização de Vilamar, no Bairro de Novos Alagados</t>
  </si>
  <si>
    <t>Contenção de Encosta - PDE 216 - 2ª Rua Campo Santo, Federação</t>
  </si>
  <si>
    <t>Manutenção  e Conservação Provisórias no Antigo Galpão de Água de Meninos - GAM, Para Abrigar os Beneficiários Localizados na Poligonal da 2ª Etapa da Feira de São Joaquim</t>
  </si>
  <si>
    <t>Execução de Obras de Drenagem do Canal da Vieira Passos e de Pavimentação às Margens do Canal do Paraguari na Comunidade de Nova Constituinte</t>
  </si>
  <si>
    <t>Contenção de Encostas - Brotas / Dique do Tororó - 89</t>
  </si>
  <si>
    <t>Engomadeira/Beiru/ Travessa Couto Maia  - PDE 405</t>
  </si>
  <si>
    <t>Obras de Estabilização de Taludes no Entorno do Hospital Santo Amaro, Rua Dr. Arlindo de Assis no Bairro da Federação</t>
  </si>
  <si>
    <t>Reforma do Campo de Futebol no Bairro da Paz</t>
  </si>
  <si>
    <t>Contenção de Encosta PDE 413 - Complementar, Rua Graciete Leal, Bairro Cidade Nova</t>
  </si>
  <si>
    <t>Contenção de Encosta - PDE 182 - Rua Silvestre de Farias - Federação</t>
  </si>
  <si>
    <t>Contenção de Encosta PDE Ladeira da Montanha, localizado na Ladeira da Montanha e Ladeira da Misericórdia</t>
  </si>
  <si>
    <t>Contenção de Encosta PDE 072, Rua São Roque Canabrava</t>
  </si>
  <si>
    <t>Reforma da Sede da Associação de Moradores Santa Rosa de Lima, no bairro do Costa Azul</t>
  </si>
  <si>
    <t>Luís Anselmo - Brotas/Encosta Grupo 4A Lote 02 - PDE 147 - Rua Armando Tavares</t>
  </si>
  <si>
    <t>Contenção de Encosta PDE 167 - Avenida Edgard santos - Narandiba</t>
  </si>
  <si>
    <t>Obra de Contenção de Encosta, Localizada no Empreendimento Vila Nova Esperança  no Pelourinho</t>
  </si>
  <si>
    <t>Execução de duas Edificações em Paraíso Azul no Bairro Costa Azul</t>
  </si>
  <si>
    <t>Contratação de Empresa para Execução de Contenção de Encosta no 13º Grupamento de Bombeiros Militar, Bairro Amaralina</t>
  </si>
  <si>
    <t>Obras de Contenção de Encosta  PDE Corpo de Bombeiros na Rua Visconde de Itaborahy nº 28, Amaralina</t>
  </si>
  <si>
    <t>Execução de Contenção de Encosta Terreiro São Jerônimo - Ilê Axe Oba Tadê Patiti Oba, Bairro Engenho Velho da Federação</t>
  </si>
  <si>
    <t>Serviços de Manutenção de 10 Terreiros  Religiosos de Matriz Africana -  projeto Agô Bahia</t>
  </si>
  <si>
    <t>Contenção de encosta no Clube de Mães, bairro de Dom Avelar</t>
  </si>
  <si>
    <t>Reforma do Campo de Futebol no Bairro Monte Serrat</t>
  </si>
  <si>
    <t>Contenção de Encostas - Rio Vermelho/Encosta Grupo 4A Lote 01 - PDE 424 - Rua Ipirá Lucaia</t>
  </si>
  <si>
    <t>Contenção de Encosta na Rua Donana em Sussuarana</t>
  </si>
  <si>
    <t>Unidade Habitacional Localizada na Travessa Rodovia A, em Boa Vista de São Caetano</t>
  </si>
  <si>
    <t>Execuçao de obras de macrodrenagem para canalização e revestimento na calha do Rio Jaguaribe e Mangabeira</t>
  </si>
  <si>
    <t>Execução de Serviços de Requalificação de Equipamentos e Infraestrutura nas Localidades Centro/Brotas, Cajazeiras Liberdade/São Caetano, Cabula/Tancredo Neves e Pau da Lima - Lote 01: RA´S – I,III, VII, VIII, IX</t>
  </si>
  <si>
    <t>Execução de Serviços de Demolição, Urbanização, Pavimentação, Drenagem, Construção de Vala Técnica e Melhoria Habitacional no Município</t>
  </si>
  <si>
    <t>Execução de Serviços de Requalificação de Equipamentos e Infraestrutura nas Localidades Subúrbio e Ilhas, Itapuã/Ipitanga, Cidade Baixa e Barra/Pituba e Valéria - Lote 02: RA´S – II, IV, V, VI e X</t>
  </si>
  <si>
    <t>Unidade Habitacional - Residencial Zulmira Barros – 300 UHS Programa Minha casa Minha Vida</t>
  </si>
  <si>
    <t>Obras de Urbanização no Vale do Paraguari, em Nova Constituinte</t>
  </si>
  <si>
    <t>Contenção de Encostas PDE 412 - Complementar, Rua Dr Esteves de Assis - Cidade Nova</t>
  </si>
  <si>
    <t>Execução de Estabilização de Encosta da Vila Capistrano, Largo do Santo Antônio Além do Carmo - Pelourinho</t>
  </si>
  <si>
    <t>Obras de Encosta  - PDE 412</t>
  </si>
  <si>
    <t>Construção do Posto e Alojamento Policial de Ponta de Nossa Senhora, Ilha Dos Frades</t>
  </si>
  <si>
    <t xml:space="preserve">	Contenção de Encosta PDE 109.4, Rua da Jaqueira - Capelinha de São Caetano</t>
  </si>
  <si>
    <t xml:space="preserve">	Contenção de Encosta PDE 226, Rua Almeida Sande – Barris</t>
  </si>
  <si>
    <t>Contratação de Empresa Especializada para Execução de Pavimentação Asfáltica (Cbuq) de Via no Acesso à Escola de Tempo Integral da Bahia (ETIB)</t>
  </si>
  <si>
    <t>Manutenção e conservação das instalações provisórias na área do galpão de água de meninos (GAM)</t>
  </si>
  <si>
    <t>Execução de Paisagismo na Contenção de Encosta Capistrano, Santo Antonio Além do Carmo</t>
  </si>
  <si>
    <t>Reforma do Galpão de Triagem de Resíduos Sólidos na Av. Barros reis</t>
  </si>
  <si>
    <t>obra de galpão para abrigo de Centro de Triagem de Resíduos Recicláveis na Rua do Campo, Cajazeiras X</t>
  </si>
  <si>
    <t>Elaboração de Projeto Executivo e Execução de Obras de Contenção de Encosta no Instituto Anísio Teixeira (IAT), Bairro São Marcos</t>
  </si>
  <si>
    <t>Conclusão de obras e reformas de equipamentos de modernização da unidade escolar - Colégio Estadual Alberto Silva</t>
  </si>
  <si>
    <t>Elaboração de Projeto Executivo e Execução de Obras de Contenção de Encosta no Colégio Nossa Senhora da Conceição, na Avenida Dom João VI, Bairro Brotas</t>
  </si>
  <si>
    <t>Obras de Contenção de Encosta PDE 279, Rua Mamede -Bairro Alto da Terezinha</t>
  </si>
  <si>
    <t>Conclusão de obras e reformas de equipamentos de modernização da unidade escolar - Colégio Estadual Governador Roberto Santos</t>
  </si>
  <si>
    <t>Contenção de Encosta na Rua 17 de Novembro, Tancredo Neves - PDE 345</t>
  </si>
  <si>
    <t>Requalificação Urbana do Corredor Turístico - Orla Marítima</t>
  </si>
  <si>
    <t>Recuperação da Fachada Principal (Externa) Incluindo a Torre e a Pintura de Fachada Interna ao Lado da Quadra do Colegio Nossa Senhora da Soledade</t>
  </si>
  <si>
    <t>Reforma da Casa/Colônia dos Pescadores, no Rio Vermelho</t>
  </si>
  <si>
    <t>Contratação de Empresa Especializada para Elaboração de Projetos Executivos e Execução de Obras de Contenção de Encosta na Avenida Garibaldi – Ondina - Grupo 2 - Lote 1</t>
  </si>
  <si>
    <t>Contratação de Empresa Especializada para Elaboração de Projetos Executivos e Execução de Obras de Contenção de Encosta PDE 198 – Avenida Santa Bárbara – Pernambués - Grupo 2 - Lote 1</t>
  </si>
  <si>
    <t>Contratação de Empresa Especializada para Elaboração de Projetos Executivos e Execução de Obras de Contenção de Encosta PDE 215 – Vila Souza Uzel – Federação - Grupo 2 - Lote 1</t>
  </si>
  <si>
    <t>Reforma, Modernização e Ampliação da Comunidade de Atendimento Socioeducativa – CASE CIA</t>
  </si>
  <si>
    <t>OBRAS DE CONTENÇÃO DE ENCOSTA NO RESIDENCIAL ZULMIRA BARROS</t>
  </si>
  <si>
    <t>SANTA BÁRBARA</t>
  </si>
  <si>
    <t>Pavimentacao Asfaltica do monte dos evangélicos – município de Santa Barbara</t>
  </si>
  <si>
    <t>Elaboração dos Projetos Básico e Executivo e Execução das Obras de Requalificação Urbanística do Parque Metropolitano de Pituaçu – 1ª Etapa</t>
  </si>
  <si>
    <t>Terminal de Integração de Campinas e Readequação das Vias de Acesso</t>
  </si>
  <si>
    <t>Implantação do VLT de Salvador e Região Metropolitana,Trecho Ilha de São João / Calçada - 1º lote</t>
  </si>
  <si>
    <t>Implantação do VLT de Salvador e Região Metropolitana,Trecho Paripe / Águas Claras - 2º  lote</t>
  </si>
  <si>
    <t>Implantação do VLT de Salvador e Região Metropolitana,Trecho Águas Claras / Piatã - 3º lote</t>
  </si>
  <si>
    <t>Construção e instalação de 02 (dois) flutuantes de atracação de embarcações na Gaveta “C” no Terminal de São Joaquim e “C” no Terminal de Bom Despacho – Sistema Ferry Boat</t>
  </si>
  <si>
    <t>Serviços de Manutenção e Conservação de Rodovias Drenagem, Terraplenagem e Pavimentação em CBUQ Rodovia BA-528 trecho: Entronc. BR.324 – Interseção com a BA.526 no km 1,70</t>
  </si>
  <si>
    <t>Implantação da unidade de alta Complexidade em Neurologia e Reforma do setor da Emergência do Hospital do Subúrbio</t>
  </si>
  <si>
    <t>Reforma e Ampliação dos Laboratórios de Biossegurança Nível 3 - Laboratório Central de Saúde Pública Prof. Gonçalo Muniz</t>
  </si>
  <si>
    <t>Serviços complementares de reforma e ampliação, para implantação definitiva da emergência adulto - Unidade de Urgência e Emergência (adulto) de Curuzu / Mãe Hilda Jitolu</t>
  </si>
  <si>
    <t xml:space="preserve">	Construção do Novo Ambulatório do Hospital Estadual da Mulher – Maria Luzia Costa dos Santos</t>
  </si>
  <si>
    <t xml:space="preserve">	Reforma da Unidade Cardiovascular (UCV2) do Hospital Ana Nery – HAN</t>
  </si>
  <si>
    <t>Reforma e Ampliação de Estrutura Física para a Implantação do Hospital de Olhos da Associação Obras Sociais Irmã Dulce</t>
  </si>
  <si>
    <t>Ampliação e Reforma do Estádio do Esporte Clube Ypiranga, situado no Bairro de Vila Canária</t>
  </si>
  <si>
    <t>Construção e Instalação de Grama Sintética no Complexo Esportivo Armando Oliveira, Localizado na Avenida Gal Costa</t>
  </si>
  <si>
    <t>Construção de Areninha Society com Instalação de Grama Sintética no Bairro São Cristóvão</t>
  </si>
  <si>
    <t>Reforma do Complexo Esportivo da Vila Policial Militar do Bonfim</t>
  </si>
  <si>
    <t>Reforma do Sistema de Iluminação do Estádio Roberto Santos Pituaçu</t>
  </si>
  <si>
    <t>Instalação de gramado sintético no Campo de futebol de treinamento no Estádio do Esporte Clube Vitória no Município</t>
  </si>
  <si>
    <t>Fornecimento e instalação de gramado sintético na Areninha do Ginásio Poliesportivo, localizado na Rua Graciete Leal, s/n, Pau Miúdo</t>
  </si>
  <si>
    <t>Reforma do Atracadouro da Feira de São Joaquim</t>
  </si>
  <si>
    <t xml:space="preserve">	Elaboração do Projeto de Implantação da Captação da Elevatória da Barragem do Joanes I, que integrará o SIAA de Salvador</t>
  </si>
  <si>
    <t>Execução de Redes Auxiliares e Ramais de Esgoto em Áreas de Ocupação Desordenada da RMS Visando Eliminar Lançamentos Irregulares de Esgoto - Lote 2</t>
  </si>
  <si>
    <t>Execução de redes auxiliares e ramais de esgoto em áreas de ocupação desordenada da RMS visando eliminar lançamentos irregulares de esgoto - Lote 1</t>
  </si>
  <si>
    <t>Execução das Obras de Redes Coletoras, Ramais Prediais e Ligações Domiciliares e Adensamento de Bacias do Sistema de Esgotamento Sanitário de Salvador, Lauro de Freitas e Simões Filho, com fornecimento de materiais</t>
  </si>
  <si>
    <t>Estação Elevatória de esgoto José Abadé e adensamento - Bairro Boca do Rio</t>
  </si>
  <si>
    <t>Implantação das Estações Elevatórias de Esgoto (EEE1 e EEE2) e de suas linhas de recalque, no Condomínio Residencial das Mangueiras</t>
  </si>
  <si>
    <t>Implantação De Rede De Esgoto (Interceptor) na Avenida Engenheiro Oscar Pontes, no Bairro da Calçada</t>
  </si>
  <si>
    <t>Elaboração de projeto e execução de serviços de recuperação parcial do talude da lagoa de estabilização da ETE Cajazeiras XI</t>
  </si>
  <si>
    <t xml:space="preserve">	2ª Etapa da Obra de Substituição do Trecho de 8 Km do Canal de Água Bruta de Pedra do Cavalo</t>
  </si>
  <si>
    <t>Execução de obras de ampliação da estação elevatória de esgoto do Lobato, pertencente ao sistema de esgotamento sanitário da região metropolitana</t>
  </si>
  <si>
    <t>Recuperação do revestimento externo das adutoras dos sistemas de Pedra do Cavalo e da Bolandeira</t>
  </si>
  <si>
    <t>Execução de redes coletoras, redes auxiliares, ramais prediais, estação elevatória e linha de recalque do sistema de esgotamento sanitário das proximidades da Rua Campinas localizada no Bairro de Pirajá, no Município de Salvador/BA, com fornecimento de ma</t>
  </si>
  <si>
    <t>Contratação da elaboração dos projetos básicos de engenharia da complementação da ampliação do sistema integrado de abastecimento de água (SIAA) de Salvador, municípios da região metropolitana de Salvador, Santo Amaro e Saubara</t>
  </si>
  <si>
    <t>Execução da Estação Elevatória de Esgoto e Linha de Recalque do Caminho 25, Bairro Mussurunga</t>
  </si>
  <si>
    <t>Implantação da Estação Elevatória de Esgoto Vila Nova de Pituaçu</t>
  </si>
  <si>
    <t>Execução das obras complementares do sistema adutor de água tratada da ETA Principal do Sistema de Abastecimento de Água de Salvador - Fase 02</t>
  </si>
  <si>
    <t>Execução das obras de complementação do Sistema de Esgotamento Sanitário de Salvador (Trobogy, Cambunas e Águas Claras)</t>
  </si>
  <si>
    <t>Pavimentação Malhadinha e outras</t>
  </si>
  <si>
    <t>Reforma da Vila Policial do CAB - VPM/CAB</t>
  </si>
  <si>
    <t>Reforma da Edificação da Vila Policial Militar do Bonfim</t>
  </si>
  <si>
    <t>Construções e reformas em Salvador - CIPM/1A - Pirajá</t>
  </si>
  <si>
    <t>Construção da 31ª companhia independente de Polícia Militar – CIPM, no bairro de Valéria</t>
  </si>
  <si>
    <t>Execução de obra para expansão de rede de média tensão do Batalhão de Polícia de Choque</t>
  </si>
  <si>
    <t xml:space="preserve">	Reforma da Edificação da Unidade da PM da 50ª CIPM – Sete de Abril</t>
  </si>
  <si>
    <t>Reforma das obras no Laboratório de Anatomia Patológica do Instituto Médico Legal Nina Rodrigues (IMLNR)</t>
  </si>
  <si>
    <t xml:space="preserve">	Construção da Nova Academia de Polícia Civil ACADEPOL</t>
  </si>
  <si>
    <t>recôncavo</t>
  </si>
  <si>
    <t>Nova Sede do Colégio Estadual de Tempo Integral Martinho Salles Brasil</t>
  </si>
  <si>
    <t>Pavimentação em CBUQ no Acesso ao Colégio Estadual do Campo de Tempo Integral Anna Junqueira Ayres Tourinho - Distrito de Mataripe (Caípe), no Âmbito do Programa Bahia em Movimento</t>
  </si>
  <si>
    <t>Adensamento do Sistema de Esgotamento Sanitário de São Francisco do Conde</t>
  </si>
  <si>
    <t xml:space="preserve">ORDEM DE SERIVÇO + CONTRATO </t>
  </si>
  <si>
    <t>Extensão e substituição de rede distribuidora de água e novas ligações domiciliares de água nas áreas de influência da Unidade Regional de Candeias (UMS) e RMS</t>
  </si>
  <si>
    <t>ABAÍRA</t>
  </si>
  <si>
    <t>ACESSO A BA148 E ACESSOS AO MUNICÍPIO DE ABAÍRA</t>
  </si>
  <si>
    <t>ACORDO CONSORCIAL - ORDEM DE SERVIÇO</t>
  </si>
  <si>
    <t>Construção de um auditório, quadra poliesportiva, sala de informática e piscina na Escola Municipal Maria Esperança Lopes de Andrade</t>
  </si>
  <si>
    <t>PAVIMENTAÇÃO DE RUAS (RENASCER) - MUNICIPIO DE SANTA BÁRBARA</t>
  </si>
  <si>
    <t>Santa Brígida</t>
  </si>
  <si>
    <t>EXECUÇÃO DAS OBRAS DE PAVIMENTAÇÃO DE VIAS</t>
  </si>
  <si>
    <t xml:space="preserve">MODERNIZAÇÃO DA ESCOLA MUNICIPAL MARIA ESPERANÇA LOPES DE ANDRADE </t>
  </si>
  <si>
    <t>Aquisição de equipamentos e/ou mobiliários da unidade escolar: Escola Municipal Rubem Carneiro da Silva - EMENDA PARLAMENTAR</t>
  </si>
  <si>
    <t>Requalificação da Escola Municipal Professora Alice Oliveira</t>
  </si>
  <si>
    <t xml:space="preserve">MICRO-ÔNIBUS </t>
  </si>
  <si>
    <t>REFORMA DE ESTÁDIO</t>
  </si>
  <si>
    <t>Reparo do Laboratório do Hospital  Municipal de Amargosa na sede do município</t>
  </si>
  <si>
    <t>CONSTRUÇÃO DE CRECHE TIPO I COM AUDITÓRIO</t>
  </si>
  <si>
    <t>IMPLANTAÇÃO DE SINALIZAÇÃO DE TRÂNSITO</t>
  </si>
  <si>
    <t>PAVIMENTAÇÃO EM TSD DO DISTRITO DE SOARES AO POVOADO DE ALEGRE</t>
  </si>
  <si>
    <t>Extensão de Rede -  Mutamba (Complemento)</t>
  </si>
  <si>
    <t>CONSTRUÇÃO DA BASE DO SAMU</t>
  </si>
  <si>
    <t>Reforma e Ampliação do Hospital 
Municipal de Anguera</t>
  </si>
  <si>
    <t>Pavimentação em paralelepípedo com sistema de drenagem superficial em vias urbanas localizadas em diferentes bairros do município</t>
  </si>
  <si>
    <t>Construção de uma Escola com 13 salas</t>
  </si>
  <si>
    <t>Construção de Escola Municipal, de Tempo Integral, na Comunidade Quilombola Distrito do Poço.</t>
  </si>
  <si>
    <t>Construção de Base SAMU</t>
  </si>
  <si>
    <t>SANTA INÊS</t>
  </si>
  <si>
    <t>PAVIMENTAÇÃO DE RUAS NO MUNICIPIO</t>
  </si>
  <si>
    <t xml:space="preserve">CONSTRUÇÃO DE UBS </t>
  </si>
  <si>
    <t>Aquisição de equipamentos para montagem de 04 (quatro) laboratórios de informática em unidades escolares municipais</t>
  </si>
  <si>
    <t>PAVIMENTAÇÃO ASFÁLTICA DA BA-408, TRECHO DO TAPUIO A VÁRZEA DA PEDRA, EXTENSÃO DE 7,25KM</t>
  </si>
  <si>
    <t>Reforma e Ampliação do Centro de Saúde no município de Aramari</t>
  </si>
  <si>
    <t xml:space="preserve">TFD E AMBULANCIA </t>
  </si>
  <si>
    <t>CONSTRUÇÃO DE QUADRA ESPORTIVA NO BAIRRO SÃO COSME</t>
  </si>
  <si>
    <t>CONSTRUÇÃO DE ARENINHA SOCIETY 50x30m no Loteamento Novo, Bairro ACM - Sede do Município</t>
  </si>
  <si>
    <t>Construção de Hospital Municipal</t>
  </si>
  <si>
    <t>Construção do Centro Multidisciplinar e Atendimento Educacional Especializado Itamar Miranda Bitencourt</t>
  </si>
  <si>
    <t>CONSTRUÇÃO DE QUADRA POLIESPORTIVA COBERTA NO CENTRO EDUCACIONAL ANTÔNIO JOAQUIM ALVES, NO POVOADO DE JACU</t>
  </si>
  <si>
    <t>CUSTEIO DE SAÚDE</t>
  </si>
  <si>
    <t>Aquisição de ar condicionado para a Escola Municipal de Ensino Conveniada Dária Viana de Queiroz e Escola Municipal Adelieta Ramalho</t>
  </si>
  <si>
    <t>Aquisição de Equipamentos e Mobiliários para unidades escolares municipais</t>
  </si>
  <si>
    <t>Pavimentação asfáltica dos acessos: Barro Alto - Pov. de Santana do Jacaré (4,06 km) e Entr. rodovia BA-432 - Pov. Mancha - Pov. de Pau de Colher (2,84 km). Extensão total de 6,90 km.</t>
  </si>
  <si>
    <t>Construção do Centro Educacional de Formação e Inovação da Escola Municipalizada Roberto Santos</t>
  </si>
  <si>
    <t>Aquisição de Equipamentos e Mobiliário para a escola de 06 salas do Centro de Educação Integral Primeira Infância</t>
  </si>
  <si>
    <t>Pavimentação em CBUQ e Paralelepípedo na Rodovia BA-233, Trecho: Passagem Urbana de Biritinga (Pista Dupla e Pista Simples da BA-233), Acessos à Unidade Integrada da Delegacia Territorial e à Base Descentralizada da SAMU</t>
  </si>
  <si>
    <t>Reforma da Escola Municipal Fernando Wilson Magalhães, situada no distrito de Valetim.</t>
  </si>
  <si>
    <t xml:space="preserve">Aquisição de ar condicionado para o Centro Educacional Infantil Edileuza Barbosa dos Santos </t>
  </si>
  <si>
    <t xml:space="preserve">Construção do Novo Hospital </t>
  </si>
  <si>
    <t>Limpeza de aguada</t>
  </si>
  <si>
    <t>Construção de uma Escola de Educação Infantil (Pré-Escola)</t>
  </si>
  <si>
    <t>Pavimentação da Rodovia BA-026, no trecho: Entr. rodovia BA-120 - Distr. de Serrana, no município de Brejões,</t>
  </si>
  <si>
    <t>SANTA MARIA DA VITÓRIA</t>
  </si>
  <si>
    <t>CONSTRUÇÃO DE UMA PRAÇA NA RUA 6 DE OUTUBRO DO MUNICIPAL DE SANTA MARIA DA VITÓRIA - BA</t>
  </si>
  <si>
    <t>PAVIMENTAÇÃO EM TSD DO TRECHO: ENTRE BR.122 - ACESSO GRAMA I - GRAMA II - RECIFE DE JOÃO ANDRÉ. 9,46 KM</t>
  </si>
  <si>
    <t>PAVIMENTAÇÃO ASFÁLTICA NAS RUAS SEBASTIÃO LARANJEIRAS, ARGEMIRO FILARD, TRAVESSAS E ACESSO AO CENTRO EDUCACIONAL IVANI NERI BUENOS</t>
  </si>
  <si>
    <t>PAVIMENTAÇÃO PARA JIQUITAIA 24 KM (METADE DA ESTRADA)</t>
  </si>
  <si>
    <t>CONSTRUÇÃO DE PRAÇA PÚBLICA, COM ÁREA DE LAZER, NA RUA ARNALDO PEREIRA NO BAIRRO MALVADÃO</t>
  </si>
  <si>
    <t>PAVIMENTAÇÃO E DRENAGEM DO PARQUE DE EXPOSIÇÃO</t>
  </si>
  <si>
    <t>Pavimentação do trecho: Estrada do Porto Santa Cruz – Cândido Sales e acessos à BR-116</t>
  </si>
  <si>
    <t>Pavimentação Asfáltica em TSD, Trecho:Povoado de Rosário - Canudos – Núcleo I - 50</t>
  </si>
  <si>
    <t>Construção de uma Unidade Básica de Saúde (UBS) equipada com Sala de Estabilização e Sala de Raio-X</t>
  </si>
  <si>
    <t>Acessos ao Povoado de Ipiraí</t>
  </si>
  <si>
    <t>Complementação da Reforma do Estádio</t>
  </si>
  <si>
    <t>Pavimentação da rodovia BA-495, no trecho: Castro Alves – Povoado do Morro e Acesso 10,98km</t>
  </si>
  <si>
    <t>Construção de uma Creche Municipal, na localidade da Rua Nova</t>
  </si>
  <si>
    <t>CHORROCHÓ</t>
  </si>
  <si>
    <t>CONSTRUÇÃO DE UBS BARRA DO TARRACHIL</t>
  </si>
  <si>
    <t>Construção de Escola Municipal Senhor do Bonfim</t>
  </si>
  <si>
    <t>TFD</t>
  </si>
  <si>
    <t>CÍCERO DANTAS</t>
  </si>
  <si>
    <t>Pavimentação em TSD do Trecho: - Entronc. BA-220 - Acesso ao Povoado Campinas de Castro</t>
  </si>
  <si>
    <t>READEQUAÇÃO DO CENTRO DE ATENDIMENTO EDUCACIONAL ESPECIALIZADO</t>
  </si>
  <si>
    <t>Reforma no Prédio da Escola Municipalizada Polivalente de Conceição do Almeida</t>
  </si>
  <si>
    <t>ESTABILIZAÇÃO E CONTENÇÃO DE ENCOSTA NA RUA H - CANDOLÂNDIA</t>
  </si>
  <si>
    <t>Pavimentação em CBUQ, na rua da Estrada D’água nas habitações do Programa Minha Casa, Minha Vida</t>
  </si>
  <si>
    <t>Recuperação de Pavimentação em Paralelepípedos Existentes na Rua dos Ferreiros, Rua da Liberdade, Rua 2 de Fevereiro e Av. São Roque. Localizadas no Distrito de Acupe</t>
  </si>
  <si>
    <t>Consórcio Público Intermunicipal do Extremo Sul da Bahia</t>
  </si>
  <si>
    <t>Recuperação das Estradas Vicinais dos Municípios Pertencentes ao Consórcio Público Intermunicipal do Extremo Sul da Bahia</t>
  </si>
  <si>
    <t>CONTENDAS DO SINCORÁ</t>
  </si>
  <si>
    <t>Autorizo adotar as necessárias providências para Construção de 02 Quadras Poliesportivas, sede e Povoado Caraibunas</t>
  </si>
  <si>
    <t xml:space="preserve">	Pavimentação em Paralelepípedo e Drenagem das Ruas B e Portelinha no Bairro São Paulo</t>
  </si>
  <si>
    <t>Pavimentação em TSD da Rodovia BA-148, Trecho:  Cordeiros – KM 9,3 (Passa Gado) - 6,03km</t>
  </si>
  <si>
    <t>MOBILIÁRIO DE CENTRO DE FORMAÇÃO</t>
  </si>
  <si>
    <t xml:space="preserve">Construção de Creche tipo II, no povoado Sanharol </t>
  </si>
  <si>
    <t>RECUPERAÇÃO DE 02 PASSARELAS NOS BAIRROS ALTO DO SANTO ANTÔNIO E SANTA MADALENA</t>
  </si>
  <si>
    <t>ELABORAÇÃO DO PROJETO BÁSICO PELA EQUIPE DA CONDER PARA OBRAS DE CONTENÇÃO DE ENCOSTA NA RUA DAS MALVINAS, NO MUNICÍPIO DE JIQUIRIÇÁ</t>
  </si>
  <si>
    <t>SANTO ESTÊVÃO</t>
  </si>
  <si>
    <t>CRISÓPOLIS</t>
  </si>
  <si>
    <t>CONSTRUÇÃO DE ESCOLA DE 13 SALAS NO POVOADO DO BURIL</t>
  </si>
  <si>
    <t>PAVIMENTAÇÃO ASFALTICA QUE LIGA POVOADO SANTANA DOS MILAGRES A BA 398 - 6,64KM</t>
  </si>
  <si>
    <t>Construção de Escola de 13 salas para Alunos Especiais</t>
  </si>
  <si>
    <t>IMPLANTAÇÃO DE GRAMA SINTÉTICA EM ARENINHA NA SEDE DO MUNICÍPIO</t>
  </si>
  <si>
    <t>IBIASSUCÊ</t>
  </si>
  <si>
    <t>REPARO DO HOSPITAL</t>
  </si>
  <si>
    <t xml:space="preserve"> Aquisição de ar-condicionado para o Colégio Municipal Nelson Aguiar</t>
  </si>
  <si>
    <t>Pavimentação em TSD do Acesso, Trecho: Entroncamento BA.148 – Povoado de Boa Esperança</t>
  </si>
  <si>
    <t>pavimentação em Tratamento Superficial Duplo (TSD) da estrada de acesso ao Povoado Lagoa de Baixo</t>
  </si>
  <si>
    <t>IGAPORÃ</t>
  </si>
  <si>
    <t>IMPLANTAÇÃO DO SISTEMA DE ESGOTAMENTO SANITÁRIO DE INHAMBUPE</t>
  </si>
  <si>
    <t xml:space="preserve"> IMPLANTAÇÃO DE GRAMA SINTÉTICA EM ARENINHA ESPORTIVA NA SEDE</t>
  </si>
  <si>
    <t>IPIRÁ</t>
  </si>
  <si>
    <t>AMBULÂNCIA</t>
  </si>
  <si>
    <t>Cessão de Onibus Escolar</t>
  </si>
  <si>
    <t>Reforma em Hospital</t>
  </si>
  <si>
    <t>SÃO FELIPE</t>
  </si>
  <si>
    <t>Pavimentação de ruas do Campo Azul</t>
  </si>
  <si>
    <t xml:space="preserve"> Reparos no Hospital Municipal Santo Antônio.</t>
  </si>
  <si>
    <t xml:space="preserve"> Solicitação de recursos para ampliação de ponte sobre o Rio Jiquiriçá </t>
  </si>
  <si>
    <t>PORTAL DE ACESSO À CIDADE</t>
  </si>
  <si>
    <t>Reforma da Praça do Outeiro Redondo</t>
  </si>
  <si>
    <t>Passagem molhada em Irajuba 
Ladeira de Hércilia</t>
  </si>
  <si>
    <t>AMPLIAÇÃO DA PONTE SOBRE RIO JIQUIRIÇA</t>
  </si>
  <si>
    <t>SÃO FÉLIX</t>
  </si>
  <si>
    <t>Pavimentação asfáltica da Av. Negreiro Falcão (Entrada da cidade)</t>
  </si>
  <si>
    <t>Reforma do Centro Educacional Municipal de Novo Acre</t>
  </si>
  <si>
    <t>Reforma da Escola Municipal Otaviano Novais</t>
  </si>
  <si>
    <t>Construção de quadra poliesportiva - Centro Educacional Municipal do Olhos D'água do Cruzeiro)</t>
  </si>
  <si>
    <t>Construção de Hospital</t>
  </si>
  <si>
    <t>Portal de acesso à cidade</t>
  </si>
  <si>
    <t>Reforma e Ampliação da Escola Municipal Angelina Garcia Avena</t>
  </si>
  <si>
    <t>SAÚDE</t>
  </si>
  <si>
    <t>Drenagem Profunda da Rua da Estação e Urbanização do Alto da Santa Cruz, no Município de Saúde</t>
  </si>
  <si>
    <t>Construção de Quadra Coberta na Cidade Baixa</t>
  </si>
  <si>
    <t>Reforma da USF Texaco e USF Dr. Arnaldo Lima de Almeida, na Sede</t>
  </si>
  <si>
    <t>REFORMA E AQUISIÇÃO EQUIPAMENTOS CASA DE FARINHA</t>
  </si>
  <si>
    <t>ITIÚBA</t>
  </si>
  <si>
    <t>IMPLANTAÇÃO UNIDADE BENEFICIAMENTO DE MANDIOCA.</t>
  </si>
  <si>
    <t>CONSTRUÇÃO DE 3 QUADRAS POLIESPORTIVA - COMUNIDADE CATINGUEIRO, CANA BRAVA E SÃO JOSÉ DE LÍDIO</t>
  </si>
  <si>
    <t>Reforma do Centro de Especialidades 
no município</t>
  </si>
  <si>
    <t>REPARO HOSPITAL</t>
  </si>
  <si>
    <t xml:space="preserve">Construção do Hospital Municipal </t>
  </si>
  <si>
    <t>R$      24.088.445.52</t>
  </si>
  <si>
    <t>Reforma da Unidade de Saúde da Família  Miro Tabaréu</t>
  </si>
  <si>
    <t>Reforma da Unidade de Saúde da Família  Lourival Rosa de Sena</t>
  </si>
  <si>
    <t>Construção de pontes no Município</t>
  </si>
  <si>
    <t>PAVIMENTAÇÃO ASFÁLTICA EM DIVERSAS RUAS DA CIDADE</t>
  </si>
  <si>
    <t>JITAÚNA</t>
  </si>
  <si>
    <t>CONSTRUÇÃO DE UBS TIPO I - NA SEDE</t>
  </si>
  <si>
    <t>Construção de 50 Unidades Habitacionais no Bairro Gilberto Lopes, na Sede</t>
  </si>
  <si>
    <t>Requalificação do Estádio Municipal “Fagundão”</t>
  </si>
  <si>
    <t>LAPÃO</t>
  </si>
  <si>
    <t>CONSTRUÇÃO DO GINÁSIO DE ESPORTES</t>
  </si>
  <si>
    <t>CONSTRUÇÃO DE CRECHE INFANTIL NA SEDE, NO MUNICÍPIO DE LAPÃO</t>
  </si>
  <si>
    <t>Pavimentação nos trechos de acesso ao município de Lapão.Extensão: 12,2km</t>
  </si>
  <si>
    <t>Construção de praças e quadra poliesportiva nos Povoados Baraúnas, Extrema e Ingazeira</t>
  </si>
  <si>
    <t xml:space="preserve"> REVESTIMENTO PRIMÁRIO TANQUINHO - AFRANIO PEIXOTO E PALMEIRAS - GUINÉ E ÁREA DE ESCAPE CAPÃO</t>
  </si>
  <si>
    <t xml:space="preserve"> Reforma da rede elétrica com  subestação de energia do Hospital Municipal  Dr. Ulysses Celestino da Silva.</t>
  </si>
  <si>
    <t xml:space="preserve">Pavimentação em TSD com Capa Selante da Rodovia BA-569/572, Trecho: Entr. BA-152 – Povoado de Iguatemi - (Livramento de Nossa Senhora) </t>
  </si>
  <si>
    <t>REFORMA DO CENTRO ESPORTIVO E CULTURAL “DR. HERALDO ROCHA”</t>
  </si>
  <si>
    <t>MACURURÉ</t>
  </si>
  <si>
    <t>CONSTRUÇÃO DE UBS NA SEDE</t>
  </si>
  <si>
    <t>Celebração de Convênio para Construção de uma escola com 13 saldas</t>
  </si>
  <si>
    <t>CONSTRUÇÃO DE QUADRA COBERTA FECHADA</t>
  </si>
  <si>
    <t>EQUIPAMENTO URBANO MUNICIPAL (CEMITÉRIO)</t>
  </si>
  <si>
    <t>PISTA DE CAMINHADA NO MUNICÍPIO DE SEBASTIÃO LARANJEIRAS</t>
  </si>
  <si>
    <t>Construção de uma quadra poliesportiva coberta com vestiário na escola Machado de Assis na Comunidade de Moreira</t>
  </si>
  <si>
    <t>IMPLANTAÇÃO UNIDADE BENEFICIAMENTO DE MANDIOCA</t>
  </si>
  <si>
    <t>Construção de Quadra de Esportes na Zona Rural</t>
  </si>
  <si>
    <t>Recuperação estrutural do atracadouro de Maragogipe/BA</t>
  </si>
  <si>
    <t>Construção UBS com Sala de Estabilização no Povoado de Taipús de Fora</t>
  </si>
  <si>
    <t xml:space="preserve">CONSTRUÇÃO DO ATRACADOURO DE ITAIPU DE DENTRO NO MUNICÍPIO DE MARAU </t>
  </si>
  <si>
    <t>Medeiros Neto - Beija Flor (18km) - Itupeva - Etapa 1</t>
  </si>
  <si>
    <t>Pavimentação do trecho Miguel Calmon - Itapura
EXTENSÃO 29,60 km</t>
  </si>
  <si>
    <t>IMPLANTAÇÃO DE GRAMA SINTÉTICA DA ARENINHA</t>
  </si>
  <si>
    <t>PAVIMENTAÇÃO DE DIVERSAS VIAS NO BAIRRO GAMBOA</t>
  </si>
  <si>
    <t>Aquisição de mobiliário, eletrodomésticos e brinquedos para a Creche Cidade Nova (Tempo Integral)</t>
  </si>
  <si>
    <t>Aquisição de mobiliário e equipamentos para a Escola de 12 Salas (Tempo Integral, Ensino Fundamental)</t>
  </si>
  <si>
    <t>Reforma da Quadra Poliesportiva no Bairro da Cascalheira</t>
  </si>
  <si>
    <t>Construção de uma Escola de 09 (nove) Salas, Padrão FNDE</t>
  </si>
  <si>
    <t>Reforma e ampliação do Hospital</t>
  </si>
  <si>
    <t>IMPLANTAÇÃO DE SISTEMA DE ILUMINAÇÃO EM LED E CONSTRUÇÃO DA ARQUIBANCADA NO ESTÁDIO RODRIGÃO</t>
  </si>
  <si>
    <t>MUQUÉM DO SÃO FRANCISCO</t>
  </si>
  <si>
    <t xml:space="preserve">Melhoramento em Revestimento Primário das estrada vicinais de Muquém do São Francisco:
ASSENTAMENTO MANOEL DIAS –SEDE DE MUQUÉM DO SÃO FRANCISCO (15,50 km )
</t>
  </si>
  <si>
    <t>Acesso ao Povoado de Riacho da Serra Branca Pirajiba (Acesso BR), próximo a Javi</t>
  </si>
  <si>
    <t>Reforma do Hospital Municipal Lucila Fraga</t>
  </si>
  <si>
    <t>Reforma da Escola Municipal Dinah Carrilho Monteiro na Comunidade de São Francisco.</t>
  </si>
  <si>
    <t xml:space="preserve">IMPLANTAÇÃO DE ESCOLA 5 SALAS PADRÃO FNDE, NO MUNICÍPIO DE NOVA ITARANA/BA </t>
  </si>
  <si>
    <t>CBUQ na sede e TSD Vila São Luiz</t>
  </si>
  <si>
    <t>PAVIMENTAÇÃO DA ESTRADA VALE DO ALHO (BA.475/245 -  DISTRÍTO DE LUIZA DE BRITO)</t>
  </si>
  <si>
    <t>SERRA DO RAMALHO</t>
  </si>
  <si>
    <t xml:space="preserve">PAVIMENTAÇÃO EM PARALELEPIPEDO DE RUAS "E" E "H" NA AGROVILA 11 </t>
  </si>
  <si>
    <t>CONSTRUÇÃO DE PRAÇA NA AGROVILA 14</t>
  </si>
  <si>
    <t>PAVIMENTAÇÃO ASFÁTICA TRECHO: BA156-CHAPADA DO ARROZ - MORRINHOS – RICAHO FRIO - BA156 – ARRAIAL (OLIVEIRA DOS BREIJINHOS/BA) Extensão: 10,73 km</t>
  </si>
  <si>
    <t>Construção do Terminal Rodoviário na sede do Município</t>
  </si>
  <si>
    <t>Serra do Ramalho</t>
  </si>
  <si>
    <t>Urbanização em Canteiros, na Sede</t>
  </si>
  <si>
    <t>SINALIZAÇÃO TURISTICA</t>
  </si>
  <si>
    <t>Pavimentação Asfáltica e Drenagem Superficial na Vila Formosa</t>
  </si>
  <si>
    <t>IMPLANTAÇÃO DE SINALIZAÇÃO VERTICAL</t>
  </si>
  <si>
    <t xml:space="preserve">REFORMA DO HOSPITAL </t>
  </si>
  <si>
    <t>PÉ DE SERRA</t>
  </si>
  <si>
    <t>Recuperação e alargamento da ponte sobre o rio Sacraiú, na rodovia BA-233, no trecho de acesso ao município de Pé de Serra, com extensão total de 52 m.</t>
  </si>
  <si>
    <t>PAVIMENTAÇÃO COM MALHA ASFÁLTICA TRECHO DA BA 233 QUE LIGA PÉ DE SERRA A IPIRÁ (COMEÇA EM É DE SERRA, ATÉ O DISTRITO DE SANTO AGOSTINHO)</t>
  </si>
  <si>
    <t>AQUISIÇÃO DE EQUIPAMENTOS E MOBILIARIOS PARA A ESCOLA NÚCLEO DA POVOAÇÃO NO MUNICIPIO DE PEDRÃO/BA</t>
  </si>
  <si>
    <t>Pavimentação em Paralelepípedo nas Ruas Rio de Janeiro e Mato Grosso na Sede</t>
  </si>
  <si>
    <t>ESCOLA 13 SALAS NA SEDE DO MUNICÍPIO</t>
  </si>
  <si>
    <t>PIATÃ</t>
  </si>
  <si>
    <t>PAVIMENTAÇÃO EM BLOCOS INTERTRAVADO EM RUAS DO POVOADO TRAIRAS</t>
  </si>
  <si>
    <t xml:space="preserve">IMPLANTAÇÃO DE GRAMA SINTÉTICA, SISTEMA DE ILUMINAÇÃO EM LED E CONSTRUÇÃO DA ARQUIBANCADA NO ESTÁDIO </t>
  </si>
  <si>
    <t>Restauração da Pavimentação com construção de Ciclofaixa na BA-641, trecho: Entr. BR116 - Distrito de Lucaia (Município de Planalto)</t>
  </si>
  <si>
    <t>REFORMA DO ESTÁDIO LUIZ VIANA FILHO</t>
  </si>
  <si>
    <t xml:space="preserve"> REQUALIFICAÇÃO DA PRAÇA 31 DE MARÇO E PRAÇA DA IGREJA.</t>
  </si>
  <si>
    <t xml:space="preserve"> Implantação de Grama Sintética no Estádio Municipal</t>
  </si>
  <si>
    <t>PAVIMENTAÇÃO DO TRECHO: ENT. DA RODOVIA BR.407 - POVOADO ANGICO, NO MUNICÍPIO DE PONTO NOVO</t>
  </si>
  <si>
    <t>REQUALIFICAÇÃO DA ENTRADA DO DISTRITO DO BRAVO</t>
  </si>
  <si>
    <t>Aquisição de mobiliários e equipamentos destinados à nova creche municipal.</t>
  </si>
  <si>
    <t>Reforma e ampliação do Hospital Edenivaldo Cardoso da Silva Júnior</t>
  </si>
  <si>
    <t>Construção de uma Creche Proinfânica, tipo 2, padrão FNDE</t>
  </si>
  <si>
    <t>Reforma e Ampliação da Escola Municipal Demosthenes Guanais, Situada na localidade de Espinheiro</t>
  </si>
  <si>
    <t>Acesso a Giboia - Lajinha (3,79km), Gameleira - Sede (2,71km), Alecrim a Contador (3,78km), totalizando 10,28
 Acesso à Mandápolis (2,6km)</t>
  </si>
  <si>
    <t xml:space="preserve"> IMPLANTAÇÃO DE PISTA DE COOPER, INTERLIGANDO A SEDE DO MUNICÍPIO DE SERRA PRETA/BA AO DISTRITO DO PONTO DE SERRA PRETA.</t>
  </si>
  <si>
    <t>SERROLÂNDIA</t>
  </si>
  <si>
    <t>SANTA CRUZ CABRÁLIA</t>
  </si>
  <si>
    <t>Recuperação de Revestimento Primário de Acessos as Aldeias da Região de Santa Cruz Cabrália.</t>
  </si>
  <si>
    <t>Pavimentação de pista de Cooper e melhoramento na rodovia BA-667, no trecho: Entronc. da BA - 415 - Santa Cruz da Vitória, com extensão total de 1,92 km.</t>
  </si>
  <si>
    <t>Execução de serviços de revestimento primário em rodovias estaduais</t>
  </si>
  <si>
    <t>Modernização do 	Colégio Estadual de Tempo Integral Alberto Silva</t>
  </si>
  <si>
    <t>PAVIMENTAÇÃO SEINFRA 9 KM</t>
  </si>
  <si>
    <t xml:space="preserve">Construção do Novo Hospital Municipal Petronílio Evangelista dos Santos </t>
  </si>
  <si>
    <t>Requalificação do prédio existente do 	Colégio Estadual de Tempo Integral Alberto Silva</t>
  </si>
  <si>
    <t>Terminal rodoviário</t>
  </si>
  <si>
    <t>Ampliação com Modernização do Colégio Estadual de Tempo Integral de Aratu (Antigo Polivalente)</t>
  </si>
  <si>
    <t>Construção de Nova Unidade Escolar de Tempo Integral para sediar o Colégio Estadual Reitor Miguel Calmon</t>
  </si>
  <si>
    <t>Revitalização do Hospital Maria Amélia Santos l</t>
  </si>
  <si>
    <t>Modernização do Centro Estadual de Educação Profissional em Serviços e Processos Industriais Irmã Dulce</t>
  </si>
  <si>
    <t>Urbanização de Áreas às Margens do Manancial Ipitanga III, no Bairro de Pitanguinha, com Implantação de Rede e Tratamento de Esgoto, Drenagem e Pavimentação, além de Equipamentos Comunitários (3ª Etapa)</t>
  </si>
  <si>
    <t>SÃO GABRIEL</t>
  </si>
  <si>
    <t xml:space="preserve">Reforma do Hospital Municipal </t>
  </si>
  <si>
    <t>SAPEAÇU</t>
  </si>
  <si>
    <t xml:space="preserve"> Pavimentação do trecho: Entronc. rodovia BR-101 - Povoado Pacheco, no município de Sapeaçu</t>
  </si>
  <si>
    <t>SÁTIRO DIAS / NOVA SOURE</t>
  </si>
  <si>
    <t>Pavimentação da rodovia BA-403, no trecho: Sátiro Dias - Entronc. rodovia BA-084 (Nova Soure), com extensão total de 33,50 km</t>
  </si>
  <si>
    <t>RECAPEAMENTO DE RUAS NA SEDE, BOM JESUS DOS POBRES E CABUÇU
EXTENSÃO: 5,37KM</t>
  </si>
  <si>
    <t>Execução de Serviços Complementares no Entorno das Obras de Urbanização e Infraestrutura na Poligonal da Comunidade de Pitanguinha</t>
  </si>
  <si>
    <t>PAVIMENTAÇÃO DE 09 KM DA LAGOA DA BOA VISTA ATÉ O VALE DO PARAÍSO</t>
  </si>
  <si>
    <t>Melhorias Habitacionais em 243 Unidades na Localidade de Pitanguinha</t>
  </si>
  <si>
    <t>Urbanização de Áreas às Margens do Manancial Ipitanga III, no Bairro de Pitanguinha, com Implantação de Rede e Tratamento de Esgoto, Drenagem e Pavimentação, e Equipamentos Comunitários</t>
  </si>
  <si>
    <t>REFORMA DO ESTÁDIO MUNICIPAL PEDRO AMORIM</t>
  </si>
  <si>
    <t xml:space="preserve"> Reforma e Ampliação do Hospital Municipal Gilvan Wanderley de Farias</t>
  </si>
  <si>
    <t xml:space="preserve">Restauração: Entr. BA - 052 – Acesso ao Distrito de Bravo (Avenida Contorno) </t>
  </si>
  <si>
    <t>SÍTIO DO MATO</t>
  </si>
  <si>
    <t>URBANIZAÇÃO DE VIAS, NO DISTRITO DE GAMELEIRA</t>
  </si>
  <si>
    <t xml:space="preserve">EXECUÇÃO DA OBRA DE PAVIMENTAÇÃO DE VIAS </t>
  </si>
  <si>
    <t>CONSTRUÇÃO DE UMA BASE DA SAMU</t>
  </si>
  <si>
    <t>AMPLIAÇÃO DO SISTEMA DE ABASTECIMENTO DE ÁGUA DE SERROLÂNDIA - 3ª Etapa</t>
  </si>
  <si>
    <t>SIMÕES FILHO</t>
  </si>
  <si>
    <t>Pavimentação Asfáltica Rodovia BA-161 - Sítio do Mato</t>
  </si>
  <si>
    <t>Pavimentação em TSD na Rodovia BA-466, Trecho: Comunidade de Santa Helena (Tabocas do Brejo Velho) – Comunidade de Santa Rosa (Cristópolis). 23,8 km - 23,8km</t>
  </si>
  <si>
    <t>SÍTIO DO QUINTO</t>
  </si>
  <si>
    <t>Construção De Uma Quadra Poliesportiva Coberta – Padrão Fnde, Grupo Escolar Dr. Wilson Falcão</t>
  </si>
  <si>
    <t>Construção Quadra Povoado Noventa</t>
  </si>
  <si>
    <t>Construção de uma Creche Pré-Escola Padrão FNDE, Tipo I</t>
  </si>
  <si>
    <t>Kit Completo Mobiliário para a Nova Escola Municipal com 6 Salas, repactuada com o FNDE</t>
  </si>
  <si>
    <t>TAPEROÁ</t>
  </si>
  <si>
    <t>CONSTRUÇÃO DE ESCOLA MUNICIPAL COM 05 SALAS NO POVOADO DE IGREJINHA</t>
  </si>
  <si>
    <t>TEOFILÂNDIA / BARROCAS</t>
  </si>
  <si>
    <t>Pavimentação em TSD da BR 349 - TEOFILANDIA  ALECRIM - BARROCAS - 10,34km</t>
  </si>
  <si>
    <t>Construção de Creche - Tipo 1</t>
  </si>
  <si>
    <t>ACESSOS – POVOADO ANGICAL – POVOADO BARRIGUDA DO ANIBAL – UMBURANAS</t>
  </si>
  <si>
    <t>TSD Urandi - Salinas</t>
  </si>
  <si>
    <t>VÁRZEA DA ROÇA</t>
  </si>
  <si>
    <t>VÁRZEA DO POÇO</t>
  </si>
  <si>
    <t>Pavimentação em TSD na Rodovia BA.422, Trecho: Várzea do Poço – Morrinhos (Várzea da Roça)</t>
  </si>
  <si>
    <t>VÁRZEA NOVA</t>
  </si>
  <si>
    <t>Reforma de estádio</t>
  </si>
  <si>
    <t>Construção de nova Creche no Distrito de Cruzeiro do Sul – Vereda/BA</t>
  </si>
  <si>
    <t>Ibicoara</t>
  </si>
  <si>
    <t>construção de uma escola com 13 (treze) salas, padrão</t>
  </si>
  <si>
    <t>construção de uma escola, na comunidade
quilombola, no Distrito Quilombola do Poço.</t>
  </si>
  <si>
    <t>Pavimentação em Concreto Betuminoso Usinado a Quente (CBUQ) sobre vias atualmente pavimentadas com paralelepípedo, localizadas na sede do município</t>
  </si>
  <si>
    <t>Construção de 02 (duas) passagens molhadas nas comunidades Cafundó
e Inubiá, no município de Abaíra - Bahia</t>
  </si>
  <si>
    <t>CONVÊNIO
Nrº 0125/2026</t>
  </si>
  <si>
    <t>Abaíra, Andaraí, Barra da Estiva, Bom Jesus da Lapa, Caetité, Cardeal da Silva, Catu, Chorrochó, Cordeiros, Érico Cardoso, Ibititá, Ipupiara, Itamari, Itapetinga, Jacobina, Licínio de Almeida, Marcionílio Souza, Nazaré, Pojuca, Ribeira do Pombal, Seabra, Urandi</t>
  </si>
  <si>
    <t>Cessão de materiais para extensão de rede de abastecimento de água em 22 municípios, em 47 localidades</t>
  </si>
  <si>
    <t>REFORMA E AMPLIAÇÃO DA UNIDADE MISTA DE SAÚDE DE ACAJUTIBA</t>
  </si>
  <si>
    <t>ABARÉ, AIQUARA, ANAGÉ, ANDORINHA, ARACI, BAIANÓPOLIS, BARRA, BELO CAMPO, BOA NOVA, BOA VISTA DO TUPIM, BOM JESUS DA LAPA, BONINAL, BURITIRAMA, CAETITÉ, CAFARNAUM, CENTRAL, CAMAMU, CAMPO ALEGRE DE LOURDES, CÂNDIDO SALES, CANSANÇÃO, CHORROCHÓ, CONDEÚBA, CURAÇÁ, GENTIO DO OURO,  HELIÓPOLIS, IBIASSUCÊ, IBITIARA, IBOTIRAMA, IRAMAIA, ITAGUAÇU DA BAHIA, IRECÊ, JACOBINA, JOÃO DOURADO, LAJEDO DO TABOCAL, LENÇÓIS, MACURURÉ, MANOEL VITORINO, MIRANTE, MORRO DO CHAPÉU, MUCUGÊ, MUNDO NOVO, MUQUÉM DE SÃO FRANCISCO, NOVO HORIZONTE, PEDRO ALEXANDRE, PRESIDENTE DUTRA, QUIJINGUE, RIO DO ANTÔNIO, RODELAS, SANTA BRÍGIDA, SEABRA, SENTO SÉ, SÍTIO DO MATO, TUCANO, UAUÁ, VITÓRIA DA CONQUISTA</t>
  </si>
  <si>
    <t xml:space="preserve"> Implantação de 84 Sistemas Simplificados de Abastecimento de Água, em 84 localidades, em 55 municípios no Estado da Bahia, beneficiando 18.786 habitantes.</t>
  </si>
  <si>
    <t>ANTAS/CÍCERO DANTAS</t>
  </si>
  <si>
    <t>Pavimentação na rodovia BA-392, no trecho: Antas - Distr. de Caxias (Cícero Dantas)</t>
  </si>
  <si>
    <t>ALAGOINHAS, ARAÇÁS, ESPLANADA, ENTRE RIOS, POJUCA, SÃO SEBASTIÃO DO PASSÉ</t>
  </si>
  <si>
    <t xml:space="preserve">Perfuração de poços e implantação de 8 Sistemas de Abastecimento de Água em comunidades rurais, em 32 localidades, em 6 municípios no Estado da Bahia, beneficiando 5.718 habitantes. </t>
  </si>
  <si>
    <t>Aracatu</t>
  </si>
  <si>
    <t>Construção de Escola com 06 (seis) salas de aula, modelo padrão FNDE</t>
  </si>
  <si>
    <t>Barrocas</t>
  </si>
  <si>
    <t>PAVIMENTAÇÃO EM TSD - POVOADO LAGOA DA CRUZ - MINAÇÃO (3,74km)
PAVIMENTAÇÃO EM TSD - MINAÇÃO - CURRALINHO (3,08km)
PAVIMENTAÇÃO EM TSD - BANDIAÇU – LAGOA DA CRUZ (6,0km)</t>
  </si>
  <si>
    <t>BOA VISTA DO TUPIM</t>
  </si>
  <si>
    <t>BOA VISTA DO TUPIM – POVOADO DE BAIXIO Extensão: 11,8 km ( BA.130)</t>
  </si>
  <si>
    <t>Belmonte, Camacã, Pau Brasil, Porto Seguro, Prado e Santa Cruz Cabrália</t>
  </si>
  <si>
    <t>Construção de 17 Sistemas de Abastecimento de Água em Aldeias Indígenas</t>
  </si>
  <si>
    <t>Boninal</t>
  </si>
  <si>
    <t>Pavimentação da rodovia BA-245, no trecho: Distrito de Cedro - Pov. Caldeirão - Boninal</t>
  </si>
  <si>
    <t>Pavimentação em TSD dos trechos: Entr. BA – 156 Povoado de Sodrelândia (Ipupiara) - Povoados de Novo Horizonte (Brotas de Macaúbas) e Mata do Bom Jesus (Brotas de Macaúbas) Extensão: 4,36 km / Povoado de Novo Horizonte (Brotas de Macaúbas) - Nova Vista (Brotas de Macaúbas) Extensão: 1,09 km - Extensão total: 5,45 km</t>
  </si>
  <si>
    <t>CONSTRUÇÃO DO HOSPITAL</t>
  </si>
  <si>
    <t>Unidade de Coleta e Transfusão- UCT</t>
  </si>
  <si>
    <t>PAVIMENTAÇÃO EM PARALELEPÍPEDOS EM DIVERSAS RUAS DO MUNICÍPIO</t>
  </si>
  <si>
    <t>Pavimentação Asfáltica em TSD com Drenagem Superficial na Rua A, na Comunidade de Várzea Comprida</t>
  </si>
  <si>
    <t>TRECHOS
1 -Restauração da pavimentação em CBUQ da rodovia BA.880, trechos: Paraguaçu (22km); e acessos às comunidades quilombolas Kaonge (1,1km) entroncamento da BA.513 – Opalma – Santiago do Iguape - São Francisco do Dendê (1,6 km) em Cachoeira:
Subtrecho 01: BA-880 - São Francisco do Paraguaçu – Opalma – Entr. BA – 513,  Ext: 22,00km
2 - Acessos às comunidades quilombolas, nos trechos: Entr. BA -880 – Kaonge – 1,1km e Kaonge – Dendê – 1,6km, Ext :2,70km
3 - Pontos de Drenagem na Rodovia BA-511, Trecho: Entr. BR-101 – Capoeiruçu. Ext: 1,90km</t>
  </si>
  <si>
    <t>ILUMINAÇÃO CÊNICA DA PONTE D. PEDRO II, SITUADA ENTRE OS MUNICÍPIOS DE CACHOEIRA E SÃO FÉLIX.</t>
  </si>
  <si>
    <t>Construção de uma Unidade Básica de Saúde da Família com sala de estabilização</t>
  </si>
  <si>
    <t>Reforma do Centro de Saúde no município</t>
  </si>
  <si>
    <t>05 obras, sendo: 01 UBS Tipo III, 02 UBS Tipo II, 01 Caps Tipo III e 01 UA- Unidade de Acolhimento</t>
  </si>
  <si>
    <t>TANHAÇU</t>
  </si>
  <si>
    <t>PAVIMENTAÇÃO EM PARALELEPÍPEDO EM VIAS DA SEDE</t>
  </si>
  <si>
    <t>Canarana</t>
  </si>
  <si>
    <t>Pavimentação entroncamento BA 432 - Paz do Salobro - Umburanas do Querê - 14km</t>
  </si>
  <si>
    <t>Pavimentação e melhoramento com ciclofaixas, nos trechos de passagens urbanas: Canarana - rodovia BA-046 (Saída para Barro Alto), extensão 3,20 km e Canarana - BA-432 (Saída para Salobro), extensão 3,00 km,</t>
  </si>
  <si>
    <t>Conceição do Coité</t>
  </si>
  <si>
    <t xml:space="preserve"> Pavimentação do trecho: Entr. BA-411 (km 45) - acesso ao povoado de Goiabeira, no município de Conceição do Coité</t>
  </si>
  <si>
    <t>Pavimentação Asfáltica da Ba 449, Trecho: Da Sede ao Distrito de Jupagua</t>
  </si>
  <si>
    <t>Execução das Obras do Sistema Integrado de Abastecimento de Água das localidades de Cerquinha, Cachoeira, Feirinha e Riacho Seco, no município de Condeúba, no Estado da Bahia.</t>
  </si>
  <si>
    <t>Requalificação da USF de Planalto Iris</t>
  </si>
  <si>
    <t>Pavimentação Asfáltica, Trecho: Entroncamento da BR-135 – Povoado de Canabrava (4,20 KM)</t>
  </si>
  <si>
    <t>Feira da Mata, Mucugê, Pindobaçu, Carinhanha, Catu, Anagé, Sebastião Laranjeira,  Juazeiro, Condeúba,Camamu</t>
  </si>
  <si>
    <t xml:space="preserve"> Implantação de 11 Sistemas de Abastecimento de Água em 39 localidades, em 10 municípios no Estado da Bahia, beneficiando 26.882 habitantes</t>
  </si>
  <si>
    <t>Pavimentação em CBUQ no Trecho 1: Sede – Santo Antônio (Ext. 09 Km) - 9km</t>
  </si>
  <si>
    <t>Entr. BA – 693 – Distrito vila Portela  (Ibirapuã)
15,7 km</t>
  </si>
  <si>
    <t>Construção da Escola Municipal Angelo Magalhães</t>
  </si>
  <si>
    <t>Pavimentação do trecho Povoado de Barreiros - Povoado de Alegre, no município de Itaguaçu da Bahia. Extensão: 10,00 km</t>
  </si>
  <si>
    <t>ITAJU DO COLÔNIA/JUSSARI</t>
  </si>
  <si>
    <t>Pavimentação da rodovia: BA - 671
Itaju do Colônia – Distrito de Palmira (17,00 km)
Distrito de Palmira – Jussari (15,00 km)</t>
  </si>
  <si>
    <t>Pavimentação da rodovia BA-645, trecho: Entr. BA 130 - Distrito de Itati, no município de Itororó</t>
  </si>
  <si>
    <t>Reforma do Posto de Saúde do Centro</t>
  </si>
  <si>
    <t>Reforma do Posto de Saúde Barra de Serinháem</t>
  </si>
  <si>
    <t>LAMARÃO / ÁGUA FRIA</t>
  </si>
  <si>
    <t xml:space="preserve"> Pavimentação da RODOVIA: BA-400
TRECHO: Lamarão - Água Fria
Extensão: 15,83km</t>
  </si>
  <si>
    <t xml:space="preserve">LOTE 01: BREJOLÂNDIA, BURITIRAMA E COTEGIPE; LOTE 02: CARDEAL DA SILVA, MUNDO NOVO, OLINDINA, RIBEIRA DO AMPARO; LOTE 04 CORIBE, CORRENTINA. </t>
  </si>
  <si>
    <t>INÍCIO DAS OBRAS DE SUBSTITUIÇÃO DE CASAS PRECÁRIAS – 09 MUNICÍPIOS CONTEMPLADOS –  470 UH</t>
  </si>
  <si>
    <t>Pavimentação em Paralelepípedo com drenagem superficial de Ruas diversas na sede do Município de Tanque Novo, Estado da Bahia</t>
  </si>
  <si>
    <t>Pavimentação na rodovia BA-144, no trecho: Mirangaba – Distrito de Nuguaçu, com extensão total de 19,46 km,</t>
  </si>
  <si>
    <t>MUCUGÊ</t>
  </si>
  <si>
    <t>Pavimentação da rodovia BA-245, trecho: Entronc. rodovia BA-142 (Mucugê) - Entronc. Distrito de Nova Colina (Boninal)</t>
  </si>
  <si>
    <t>Pavimentação em TSD da Rodovia BA-424 (Km 69,80 ao Km 73,84), trecho: Mundo Novo - Distrito de Cobé e Pavimentação em CBUQ das passagens urbanas e acessos da BA-424
7,6km</t>
  </si>
  <si>
    <t>Pavimentação em TSD do Trecho: Nova Fátima - Povoado de Santo Antônio - Povoado de São Joaquim</t>
  </si>
  <si>
    <t>Ouriçangas</t>
  </si>
  <si>
    <t>Implantação de Sistema Integrado de Abastecimento de Água, em 9 localidades no município de Ouriçangas no Estado da Bahia, beneficiando 1.031 habitantes</t>
  </si>
  <si>
    <t>Pavimentação do trecho: Entr. BA-504 - Povoado de Iraí, no município de Ouriçangas, com extensão total de 7,06 km</t>
  </si>
  <si>
    <t>PARIPIRANGA / CÍCERO DANTAS / FÁTIMA</t>
  </si>
  <si>
    <t>Restauração e reabilitação da rodovia BA-220, no trecho: Divisa BA/SE (Paripiranga) - Fátima - Entroncamento BR-110 (Cícero Dantas) 64,52km.</t>
  </si>
  <si>
    <t>Construção de Escola de Ensino Fundamental com 06 (seis) Salas de Aula
– Padrão FNDE, no Assentamento Alto Bonito das Umburanas, Município
de Pedro Alexandre/BA</t>
  </si>
  <si>
    <t>PINDAÍ</t>
  </si>
  <si>
    <t>PAVIMENTAÇÃO ASFÁLTICA TRECHO: Guirapá (Pindaí) – IFBA Baiano (19,60 km)</t>
  </si>
  <si>
    <t>Construção de uma Unidade Básica de Saúde no Distrito de Corumbau</t>
  </si>
  <si>
    <t>PINDOBAÇU</t>
  </si>
  <si>
    <t>Pavimentação em TSD da ligação Pindobaçu- Filadélfia, nos Trechos: ⁠Acesso a Pindobaçu, na Sede (700m)  ⁠Acessos às localidades de Cajueiro, bebedouro e rosa Sol ( Extensão: 8,36km)</t>
  </si>
  <si>
    <t>QUIXABEIRA</t>
  </si>
  <si>
    <t>Pavimentação em TSD, Trecho: Quixabeira – Jaboticaba - Escola Agrícola</t>
  </si>
  <si>
    <t>Rio do Antônio</t>
  </si>
  <si>
    <t>Instalação de Placas de sinalização turística em áreas estratégicas, como o Subúrbio Ferroviário e a Orla, entre Jardim de Alah e Itapoã</t>
  </si>
  <si>
    <t>Construção de 06 Passagens Molhadas</t>
  </si>
  <si>
    <t>Pavimentação no trecho: Travessia urbana e acessos a rodovia BA-305, no município de Santa Brígida</t>
  </si>
  <si>
    <t>Santa Cruz da Vitória</t>
  </si>
  <si>
    <t>Celebração de Convênio para aquisição de equipamentos e mobiliário escolar, no município de Santa Cruz da Vitória.</t>
  </si>
  <si>
    <t>Santaluz</t>
  </si>
  <si>
    <t>Construção de creche tipo II no bairro Nova Esperança</t>
  </si>
  <si>
    <t>Santanópolis</t>
  </si>
  <si>
    <t>Pavimentação do tch: Ent. BA-504 (Faz. Rumo II) - Povoado Alto Alegre, município de Santanópolis</t>
  </si>
  <si>
    <t>Seabra</t>
  </si>
  <si>
    <t>Pavimentação do trecho: Seabra - Distrito de Jatobá - Entronc. BA-148 e acesso à Comunidade Quilombola do Vazante
TRECHO 3: Velame – Jatobá(Seabra) (9km)</t>
  </si>
  <si>
    <t xml:space="preserve"> Pavimentação que dá acesso ao Povoado do Poço do Juá. Extensão: 3,95 km 
Município: Serra Dourada/BA</t>
  </si>
  <si>
    <t>EXECUÇÃO DA OBRA DE PAVIMENTAÇÃO DE VIAS</t>
  </si>
  <si>
    <t>Pavimentação do trecho: RODOVIA: VICINAL DE ACESSO
TRECHO:  ENTRONCAMENTO DA BA-210 AO POVOADO DE NOVO SÃO GONÇALO – SOBRADINHO-BA
EXTENSÃO:  7,11 km
Pavimentação do trecho: RODOVIA: ESTRADA VICINAL
TRECHO: BA – 210 Km 462 (Km-0) – DISTRITO DE ALGODÕES VELHO – (Km – 5,3)
EXTENSÃO: 5,3 Km</t>
  </si>
  <si>
    <t>TAPIRAMUTÁ</t>
  </si>
  <si>
    <t>Pavimentação na Rodovia BA-142, Trecho: Distrito de Volta Grande (Tapiramutá) - Distrito de Duas Barras do Morro (Morro do Chapéu)</t>
  </si>
  <si>
    <t>UIBAÍ</t>
  </si>
  <si>
    <t>SUBSTITUIÇÃO DA GRAMA NATURAL POR GRAMA SINTÉTICA DO ESTÁDIO MUNICIPAL</t>
  </si>
  <si>
    <t>Pavimentação do trecho: RODOVIA: BA-263
TRECHO: Distrito de Cantinho (Urandi) –  Distrito de Mato Grosso (Sebastião Laranjeiras)
EXTENSÃO: 20,00 km</t>
  </si>
  <si>
    <t>Pavimentação em TSD nos acessos a BA-144 nos trechos: Várzea Nova acesso ao Povoado de Baixão e 1ª etapa Várzea Nova ao Povoado de Mulungu - Povoado de Milagres</t>
  </si>
  <si>
    <t xml:space="preserve">	Estruturação da Planta Produtiva de Produtos para Diagnóstico In Vitro da Bahiafarma, no âmbito do Novo PAC</t>
  </si>
  <si>
    <t xml:space="preserve">	Construção d 144 Unidades Habitações Rurais na Comunidade Quilombola de Rio dos Macacos</t>
  </si>
  <si>
    <t xml:space="preserve">Construção de 06 bases com fossa sumidouro para implantação de Padaria comunitária em Contêiner, de UB de Mel, UB de Frutas e Verduras, UB de Leite e Classificadora de Ovos, a serem construídas na Comunidade Quilombola de Pitanga dos Palmares </t>
  </si>
  <si>
    <t>Construção de Galpão no Conjunto Penal de Simões Filho</t>
  </si>
  <si>
    <t>Construção de Cozinha Industrial – Colônia Penal de Simões Filho</t>
  </si>
  <si>
    <t>PAVIMENTAÇÃO EM BLOCO SEXTAVADO MOLDADO IN LOCO COM DRENAGEM SUPERFICIAL, DE DIVERSAS RUAS NO BAIRRO DA LIBERDADE I E II.</t>
  </si>
  <si>
    <t>TEOFILÂNDIA</t>
  </si>
  <si>
    <t>PAVIMENTAÇÃO ASFALTICA DE DIVERSAS RUAS DA SEDE DO MUNICÍPIO DE TEOFILÂNDIA/BA</t>
  </si>
  <si>
    <t>Pavimentação em CBUQ, Trecho: Acessos à Comunidade Quilombola Rio dos Macacos – Gleba I e II</t>
  </si>
  <si>
    <t>Pavimentação em Microrevestimento Asfáltico e CBUQ no Acesso ao Distrito de Palmares – Distrito de Guerreiro (Av. Poty), no âmbito do Programa Bahia em Movimento</t>
  </si>
  <si>
    <t>Ampliação do Sistema Integrado de Abastecimento de Água (SIAA) de Simões Filho – 1ª Etapa</t>
  </si>
  <si>
    <t>Ampliação do Sistema de Esgotamento Sanitário na Sede</t>
  </si>
  <si>
    <t>Ampliação do Sistema Integrado de Abastecimento de Água de Simões Filho – 2ª Etapa</t>
  </si>
  <si>
    <t>Execução de Extensão e Substituição de Rede Distribuidora e Implantação de Novas Redes para Retirada de Redes Sob Imóveis – Lote 1 (UMJ)</t>
  </si>
  <si>
    <t>Obras de implantação da EEE Vila Naval</t>
  </si>
  <si>
    <t>Execução das Obras de Redes Coletoras, Ramais Prediais e Ligações Domiciliares e Adensamento de Bacias do Sistema de Esgotamento Sanitário de Salvador, Lauro de Freitas e Simões Filho, com fornecimento de materiais.</t>
  </si>
  <si>
    <t>Implantação do Ponto SAC Vera Cruz</t>
  </si>
  <si>
    <t>Pavimentação em CBUQ do Sistema Viário da Ilha de Itaparica: Acessos à Amoreiras - BA 533, Catu de Cacha Pregos, Campinas e Ponta Grossa</t>
  </si>
  <si>
    <t xml:space="preserve">	Construção e Instalação de Flutuantes de Atracação de Embarcações nas Gavetas “C” no Terminal de São Joaquim e “C” no Terminal de Bom Despacho - Sistema Ferry Boat</t>
  </si>
  <si>
    <t>Dragagem e Derrocagem do Canal de navegação do Terminal Marítimo de Mar Grande</t>
  </si>
  <si>
    <t>Restauração em CBUQ na Rodovia BA-532, trecho: Acesso à Ilha de Itaparica – Entroncamento da BA-001</t>
  </si>
  <si>
    <t>Requalificação da Base Náutica de Cacha Pregos em Vera Cruz</t>
  </si>
  <si>
    <t xml:space="preserve">	Adensamento de Serviços (ramais prediais e redes auxiliares) no Sistema de Esgotamento Sanitário de Vera Cruz</t>
  </si>
  <si>
    <t>Implantação de redes coletoras e ramais prediais no sistema de esgotamento sanitário de Vera Cruz</t>
  </si>
  <si>
    <t>Elaboração do Projeto Básico de Ampliação do Sistema Integrado de Abastecimento de Água de Itaparica/Vera Cruz</t>
  </si>
  <si>
    <t>Construção da Sede do 23º Batalhão de Polícia Militar - BPM</t>
  </si>
  <si>
    <t xml:space="preserve">Hospital Estadual Costa dos Coqueiros – 1º Hospital de Transição e Longa Permanência do País </t>
  </si>
  <si>
    <t xml:space="preserve">Reestruturação da Planta Produtiva de Medicamentos Sólidos Orais da Bahiafarma, no âmbito do Novo PAC </t>
  </si>
  <si>
    <t>Estruturação da Planta Produtiva de Produtos para Diagnóstico In Vitro da Bahiafarma, no âmbito do Novo PAC</t>
  </si>
  <si>
    <t xml:space="preserve">Celebração de Convênio com a Santa Casa de Misericórdia de Feira de Santana para Construção do Hospital Baiano de Oncologia  </t>
  </si>
  <si>
    <t>Reforma da Arena de Esportes a Bahia</t>
  </si>
  <si>
    <t>TEOLÂNDIA</t>
  </si>
  <si>
    <t>Adequação do Sistema de Esgotamento Sanitário das Comunidades Lagoa da Base e Vila Mar</t>
  </si>
  <si>
    <t xml:space="preserve">Revitalização do Centro Social Urbano - CSU de Lauro de Freitas, no âmbito do Programa Bahia pela Paz </t>
  </si>
  <si>
    <t xml:space="preserve">1ª Etapa das Obras de Construção, Reforma e Ampliação do Batalhão de Operações Policiais Especiais da Polícia Militar da Bahia (BOPE) </t>
  </si>
  <si>
    <t>REFORMA CIVIL DO COLÉGIO ESTADUAL DE TEMPO INTEGRAL DE PORTÃO</t>
  </si>
  <si>
    <t>2ª ETAPA DAS OBRAS DE AMPLIAÇÃO DAS INSTALAÇÕES DO BATALHÃO DE OPERAÇÕES POLICIAIS ESPECIAIS DA POLÍCIA MILITAR DA BAHIA (BOPE)</t>
  </si>
  <si>
    <t xml:space="preserve">MODERNIZAÇÃO DO COLÉGIO ESTADUAL DE TEMPO INTEGRAL ROSÁLIA NATIVIDADE GOMES </t>
  </si>
  <si>
    <t>PAVIMENTAÇÃO EM CBUQ DE ACESSOS À BA.529, NO ÂMBITO DO PROGRAMA BAHIA EM MOVIMENTO, TRECHOS:ENTRONCAMENTO BA.529 – ACESSO À CAJUEIRO E ENTRONCAMENTO BA.529 – ACESSO AO LOTEAMENTO CARAÍBAS</t>
  </si>
  <si>
    <t>CONSTRUÇÃO DA UNIDADE DE PRONTO ATENDIMENTO – UPA TIPO II DE ABRANTES</t>
  </si>
  <si>
    <t>PAVIMENTAÇÃO EM CBUQ, TRECHOS:ENTRONCAMENTO DA RODOVIA BA.512 - ACESSO AO DISTRITO BOA VISTA DE SANTA HELENA - BARRAGEM SANTA HELENA; ACESSO ÀS PRATAS, ACESSO AO BALNEÁRIO.</t>
  </si>
  <si>
    <t>EXTENSÃO DE REDE ELÉTRICA PARA ATENDER PONTOS DE ILUMINAÇÃO PÚBLICA, TRECHO: ACESSO À BYD</t>
  </si>
  <si>
    <t>AUTORIZO CONTRATAR EMPRESA COM VISTAS À EXECUÇÃO DA OBRA</t>
  </si>
  <si>
    <t xml:space="preserve">RECUPERAÇÃO DA PONTE SOBRE O RIO JACUÍPE, COMUNIDADE DA PRAINHA DO JORDÃO -
RODOVIA BA-512, TRECHO: JORDÃO – MONTE GORDO (OBRAS EMERGENCIAIS)
</t>
  </si>
  <si>
    <t>AMPLIAÇÃO DO SISTEMA DE ABASTECIMENTO DE ÁGUA - SAA DE CAMAÇARI</t>
  </si>
  <si>
    <t>AMPLIAÇÃO DO SISTEMA DE ESGOTAMENTO SANITÁRIO DE CAMAÇARI (SEDE)</t>
  </si>
  <si>
    <t xml:space="preserve">SERVIÇOS COMPLEMENTARES DO SISTEMA DE ESGOTAMENTO SANITÁRIO DE AREMBEPE </t>
  </si>
  <si>
    <t>OBRAS COMPLEMENTARES DE AMPLIAÇÃO DO ABASTECIMENTO DE ÁGUA DO SIAA BARRA DO POJUCA (TRAVESSIA DO RIO POJUCA)</t>
  </si>
  <si>
    <t>PROJETO BÁSICO DE AMPLIAÇÃO DO SISTEMA DE ESGOTAMENTO SANITÁRIO - SES DE BARRA DO POJUCA</t>
  </si>
  <si>
    <t>PISCINA SEMIOLÍMPICA E ARENINHA SOCIETY NA CIPE - POLO INDUSTRIAL</t>
  </si>
  <si>
    <t>CONSTRUÇÃO DO PORTAL DE AREMBEPE E IMPLANTAÇÃO DO SERVIÇO DE ATENDIMENTO AO TURISTA - SAT DE CAMAÇARI</t>
  </si>
  <si>
    <t>1ª ETAPA DAS OBRAS DE REFORMA E AMPLIAÇÃO DO HOSPITAL GERAL DE ITAPARICA</t>
  </si>
  <si>
    <t>PÍER E ATRACADOURO DO PORTO DA MISERICÓRDIA – ITAPARICA</t>
  </si>
  <si>
    <t>Instalação de gramado sintético no Campo de Futebol localizado na Baixinha de Santo Antônio no Município de Salvador/Ba.</t>
  </si>
  <si>
    <t xml:space="preserve">REFORMA CIVIL E ELÉTRICA DO COLÉGIO ESTADUAL DE TEMPO INTEGRAL JARDILINA DE SANTANA OLIVEIRA  </t>
  </si>
  <si>
    <t xml:space="preserve">UNIDADE INTEGRADA DE DELEGACIA TERRITORIAL – DT/PC E COMPANHIA INDEPENDENTE DE POLÍCIA MILITAR – CIPM DE SÃO SEBASTIÃO DO PASSÉ </t>
  </si>
  <si>
    <t xml:space="preserve">Construção da Nova Sede de Tempo Integral do Colégio Estadual Desembargador Júlio Virgínio de Santana  </t>
  </si>
  <si>
    <t>Elaboração de Estudos para Implantação da Barragem no Rio Jaguaripe</t>
  </si>
  <si>
    <t>PAVIMENTAÇÃO EM INTERTRAVADO E CBUQ, TRECHO: ACESSO À NOVA DIAS D’ÁVILA - CIDADE SANTA (BERIBEIRA)</t>
  </si>
  <si>
    <t>PAVIMENTAÇÃO EM CBUQ, TRECHO: DIAS D’ÁVILA – NOVA DIAS D’ÁVILA, NO ÂMBITO DO PROGRAMA BAHIA EM MOVIMENTO</t>
  </si>
  <si>
    <t>CONSTRUÇÃO DE COZINHA COMUNITÁRIA NA COMUNIDADE BOA VISTA DE SANTA HELENA (18KM DA SEDE)</t>
  </si>
  <si>
    <t>VISITA DO GOVERNADOR</t>
  </si>
  <si>
    <t>Reforma Civil e Elétrica do Colégio da Polícia Militar de Tempo Integral – CPM Francisco Pedro de Oliveira</t>
  </si>
  <si>
    <t xml:space="preserve">Reforma Civil e Elétrica do Colégio Estadual Ouro Negro </t>
  </si>
  <si>
    <t xml:space="preserve">Pavimentação em Piso Intertravado (Museu) e em CBUQ (Caboto), Trecho: Acessos ao Museu do Recôncavo Wanderley Pinho e ao Distrito de Caboto (Candeias) </t>
  </si>
  <si>
    <t>Pavimentação em CBUQ, Trecho: Entroncamento da BR.324 – Distrito Menino Jesus (Candeias)</t>
  </si>
  <si>
    <t xml:space="preserve">Complemento da Reforma do Estádio Municipal David Caldeira (Caldeirão) </t>
  </si>
  <si>
    <t xml:space="preserve">Construção de Nova Unidade Escolar de Tempo Integral para sediar o Colégio Estadual Reitor Miguel Calmon </t>
  </si>
  <si>
    <t xml:space="preserve">Ampliação com Modernização do Colégio Estadual Polivalente de Aratu </t>
  </si>
  <si>
    <t xml:space="preserve">Modernização do Centro Estadual de Educação Profissional em Serviços e Processos Industriais Irmã Dulce    </t>
  </si>
  <si>
    <t xml:space="preserve">Modernização do Colégio Estadual Doutor Luiz Viana Filho (06km da Sede) </t>
  </si>
  <si>
    <t>Construção de 80 Unidades Habitacionais Rurais na Comunidade Quilombola de Rio dos Macacos</t>
  </si>
  <si>
    <t>22ª Delegacia Territorial – DT/PCBA</t>
  </si>
  <si>
    <t>EXECUÇÃO DAS OBRAS DOS SISTEMAS 02 E 03 DE MICRO E MACRODRENAGEM DAS BACIAS DA BAIXA DO BONFIM/BOA VIAGEM E MASSARANDUBA</t>
  </si>
  <si>
    <t>Construção de 19 unidades habitacionais na Comunidade Água Doce , no âmbito do Programa Minha Casa Minha Vida Rural</t>
  </si>
  <si>
    <t>Implantação do Projeto Conecta Bahia, com a Instalação de Wi-fi em 01 Praça do Município</t>
  </si>
  <si>
    <t>PAVIMENTAÇÃO EM PARALELEPÍPEDO EM DIVERSAS RUAS DO DISTRITO DE JORRO, TUCANO-BA”</t>
  </si>
  <si>
    <t>Implantação de Sistema de Energia Solar Fotovoltaica Conectado à Rede no Colegio Estadual Renato Viana _x000D_ - Lote 01</t>
  </si>
  <si>
    <t>Elaboração de Projeto de Implantação da 2ª etapa do Sistema Produtor e Adutor do SIAA de Anagé, beneficiando os municípios de Condeúba, Cordeiros e Piripá</t>
  </si>
  <si>
    <t>Creche Pró-Infância - Tipo I na Comunidade Quilombola Lagoa do Sal (30km da sede)</t>
  </si>
  <si>
    <t>Construção de 18 unidades habitacionais na Comunidade Mata do Meio, no âmbito do Programa Minha Casa Minha Vida Rural</t>
  </si>
  <si>
    <t>Reforma e Ampliação da Casa de Farinha do Assentamento Mucambo</t>
  </si>
  <si>
    <t>Pavimentação em CBUQ nas Travessias Urbanas com Acessos as BA- 265/BA-641 e BA-645, no âmbito do Programa Bahia em Movimento</t>
  </si>
  <si>
    <t>Implantação de Sistema de Energia Solar Fotovoltaica Conectado à Rede na Nova Unidade Escolar - Lote: 01</t>
  </si>
  <si>
    <t>Pavimentação e Restauração da Rodovia BR-415, Trecho: Entroncamento Anel Viário Leste de Vitória da Conquista - Barra do Choça (e Acessos)</t>
  </si>
  <si>
    <t>Implantação Sistema Simplificado de Abastecimento de Água na localidade Santa Branca Sucupira (07 km da Sede)</t>
  </si>
  <si>
    <t xml:space="preserve">	Implantação do Sistema de Abastecimento de Água no Assentamento Mucambo (20 Km da Sede)</t>
  </si>
  <si>
    <t>Obras de Expansão do SES de Barra Nova (50 Km da Sede)</t>
  </si>
  <si>
    <t>Obras de A	mpliação do Sistema Integrado de Abastecimento de Água - SIAA de Vitória da Conquista - Barragem do Rio Catolé</t>
  </si>
  <si>
    <t>Construção de 26 unidades habitacionais na Comunidade Bomba, no âmbito do Programa Minha Casa Minha Vida Rural</t>
  </si>
  <si>
    <t>Construção de galpão equipamentos módulo de multiplicação de manivas semente de Mandioca</t>
  </si>
  <si>
    <t>Unidade de processamento de fécula e derivados de mandioca</t>
  </si>
  <si>
    <t>Ampliação no Colégio Estadual de Tempo Integral Professora Elineuza da Silva Ferreira (Antigo C.E Carlos Santana)</t>
  </si>
  <si>
    <t>Construção de uma Escola com 12 (doze) Salas com Quadra Coberta, Padrão FNDE, no Povoado de Bela Vista, Zona Rural, no município de Belo Campo</t>
  </si>
  <si>
    <t>Construção de uma escola de 12 salas, com quadra Coberta, Padrão FNDE</t>
  </si>
  <si>
    <t>UAUÁ</t>
  </si>
  <si>
    <t>Pavimentação em CBUQ nos Acessos à Belo Campo - Etapa 02</t>
  </si>
  <si>
    <t>Pavimentação em TSD com Capa Selante da Rodovia BA.630, Trecho: Belo Campo - Distrito de Quaraçu (Cândido Sales)</t>
  </si>
  <si>
    <t>Pavimentação em CBUQ nos Acessos ao município de Belo Campo - Etapa 03</t>
  </si>
  <si>
    <t>Iluminação na Rodovia BA-263, Trecho Sentido Vitória da Conquista - Ciclovia e Pista de Cooper</t>
  </si>
  <si>
    <t>SDESB</t>
  </si>
  <si>
    <t>Construção de Areninha Campo Society  50x30 com Campo de Grama Sintética</t>
  </si>
  <si>
    <t>Construção do Sistema Simplificado de Abastecimento de Água (SSAA) das localidades de Periperi (08Km da Sede)</t>
  </si>
  <si>
    <t>Construção e/ou ampliação do(s) seguinte(s) sistema(s) de abastecimento de água e/ou esgotamento sanitário para a localidade de Vereda (02 Km da Sede)</t>
  </si>
  <si>
    <t>Implantação do Sistema de Abastecimento de Água para as localidades Ouriçanga, Sabiá, Tamanduá, Deus Dará, Pau de espinho, Lagoa do Canto e Sobradinho – 1ª etapa</t>
  </si>
  <si>
    <t>2ª Etapa Complementar de Ampliação do Sistema Integrado de Abastecimento de Água - SIAA de Vitória da Conquista, Belo Campo e Tremedal</t>
  </si>
  <si>
    <t>Construção do Unidade Integrada da Delegacia Territorial e Pelotão de Polícia Militar</t>
  </si>
  <si>
    <t>Modernização no Colégio Estadual de Tempo Integral de Bom Jesus</t>
  </si>
  <si>
    <t>Implantação de Sistema de Energia Solar Fotovoltaica Conectado à Rede na Nova Unidade Escolar- Lote: 01</t>
  </si>
  <si>
    <t>Construção de Nova Sede do Colégio Estadual de Tempo Integral João Lopes de Oliveira</t>
  </si>
  <si>
    <t>Implantação do Projeto Conecta Bahia, com a Instalação de Wi-fi na praça: Praça Otávio José Curvelo, Centro</t>
  </si>
  <si>
    <t>Pavimentação em CBUQ e TSD, Trecho: Travessia Urbana no Distrito de Caldeirão, no Âmbito do Programa Bahia Em Movimento</t>
  </si>
  <si>
    <t>Construção de Nova Unidade Escolar de tempo integral para sediar o Colégio Estadual de Cândido Sales</t>
  </si>
  <si>
    <t>Construção do Sistema Integrado de Abastecimento de Água das localidades de Lagoa Nova e Pau de Ferro (34 Km da Sede)</t>
  </si>
  <si>
    <t>SERTÃO DO SÃO FRANCISCO</t>
  </si>
  <si>
    <t xml:space="preserve">PAVIMENTAÇÃO DA RUA PAULO ALMEIDA MACHADO
</t>
  </si>
  <si>
    <t>Construção do Sistema Integrado de Abastecimento de Água nas Localidades de Araras, Bonfim e Tábuas (32 km da Sede)</t>
  </si>
  <si>
    <t>Construção de Sistema de Abastecimento de Água na Localidade de Ventania  (18 km da Sede)</t>
  </si>
  <si>
    <t>Construção do Sistema Integrado de Abastecimento de Água das localidades de Maxixe, Marrecas e josé Marques (18 km da Sede)</t>
  </si>
  <si>
    <t>Implantação do Projeto Conecta Bahia, com a Instalação de Wi-fi na Rua 12 de outubro, Divino Espirito Santo</t>
  </si>
  <si>
    <t>Construção de  Sistema de Abastecimento de Água na localidade de 
São Domingos (48 km da Sede)</t>
  </si>
  <si>
    <t>Construção de  Sistema de Abastecimento de Água na localidade de Pé do Morro, Curisco, Tabua de Baixo e Periperi (48 km da Sede)</t>
  </si>
  <si>
    <t>Serviços de melhorias operacionais para as Unidades Regionais da Superintendência Sul, nas zonas rurais dos municípios de Condeúba, Cordeiros e Maetinga, através do Sistema de Registro de Preços - lote 06</t>
  </si>
  <si>
    <t>Execução de serviços de adequações na infraestrutura da ETA de Condeúba (TAC-MPT)</t>
  </si>
  <si>
    <t>Elaboração de Projeto de melhorias para a ETA e SIAA de Condeúba</t>
  </si>
  <si>
    <t>Elaboração de projeto básico para ampliação do SIAA de Condeúba - distrito de Alegre</t>
  </si>
  <si>
    <t>Construção de Passagem Molhada na Comunidade de Água Branca (18km da Sede)</t>
  </si>
  <si>
    <t>Construção de 03 (três) barreiros e/ou pequenas barragens de terra na Fazenda Paz, Fazenda Malhadinha e Fazenda Pedra Branca</t>
  </si>
  <si>
    <t>Ampliação com Modernização do Colégio Estadual de Tempo Integral de Cordeiros (Antigo Colégio Estadual José Moreira Cordeiros)</t>
  </si>
  <si>
    <t xml:space="preserve">	Construção do Centro de Formação para Professores Profª Maria Stela Ribeiro Gomes, na localidade da Fazenda Candeal</t>
  </si>
  <si>
    <t>Ampliação de 02 salas de aula e 01 sala multiuso na Escola Municipal Reinaldo Andrade Coutinho na Comunidade de Araçás II (15km da Sede)</t>
  </si>
  <si>
    <t>Implantação do Conecta Bahia na Praça Coronel José Moreira Cordeiro e na Praça Gilmar Altino Ribeir  (EP. Deputado Federal Waldenor Pereira)</t>
  </si>
  <si>
    <t>Pavimentação em CBUQ - Recapeamento na Travessia Urbana , Trecho: Sede ao Povoado de Alvorada</t>
  </si>
  <si>
    <t>Extensão de rede para atendimento das localidades de Araçás, Juçara, Fundo do Cachimbo e Formosa</t>
  </si>
  <si>
    <t>Centro de Abastecimento - Cobertura</t>
  </si>
  <si>
    <t>Requalificação da Unidade de Beneficiamento de Mandioca na comunidade de Olho D’agua</t>
  </si>
  <si>
    <t>Construção e implantação de 01 Centro de Comercialização de Animais</t>
  </si>
  <si>
    <t>Construção de Escola com 12 salas, localizada no Município - Padrão FNDE</t>
  </si>
  <si>
    <t>Implantação de Gramado Sintético no Campo de Futebol, localizado na Rua Genésio de Souza Brito</t>
  </si>
  <si>
    <t>Construção de campo alternativo no município</t>
  </si>
  <si>
    <t>Construção do Sistema Integrado de Abastecimento de Água da localidade de Posse, Lagoa Rasa e Furnas</t>
  </si>
  <si>
    <t>Construção do Sistema Integrado de Abastecimento de Água nas Localidades de Jacaré, Passagem da Vereda e Cupins (12 km da Sede)</t>
  </si>
  <si>
    <t>Construção do Sistema Integrado de Abastecimento de Água das localidades de Capão do Meio, Conceição e Fivela (5km da sede)</t>
  </si>
  <si>
    <t>Construção da Sala de Operadores da Estação de Tratamento de Água de Jacaraci para atendimento ao TAC e Agersa</t>
  </si>
  <si>
    <t>Requalificação de Entreposto de Mel e Construção de Galpão</t>
  </si>
  <si>
    <t>Requalificação de Abatedouro Frigorífico e Aquisição de Equipamentos  na Fazenda Salto - Comunidade Jundiá (Barreiro do Mato) (13 km da Sede)</t>
  </si>
  <si>
    <t>Limpeza e requalificação de aguadas coletivas, para atendimento às diversas comunidades, no âmbito do Programa Água para Todos</t>
  </si>
  <si>
    <t>Construção de nova unidade escolar para Sediar o Colégio Estadual Duque de Caxias</t>
  </si>
  <si>
    <t>Reconstrução de ponte sobre o Rio do Salto, na Rodovia BA-026, Trecho: Distrito de Tauape (Caculé) - Licínio de Almeida</t>
  </si>
  <si>
    <t>Construção de campo alternativo, Implantação de Grama Sintética e Construção de Equipamentos Esportivos (Estádios e Areninhas) no Distrito de Tauape</t>
  </si>
  <si>
    <t>Implantação do Sistema Integrado de Abastecimento de Água de Jurema, no município de Licínio de Almeida, Várzea Grande, no município de Caculé</t>
  </si>
  <si>
    <t>Construção ou Recuperação de pequenas Barragens de Terra, em comunidades rurais, na localidades Vereda do Meio e Lagoa do Paiol</t>
  </si>
  <si>
    <t xml:space="preserve">	Ampliação com Modernização do Colégio Estadual Edvaldo Flores</t>
  </si>
  <si>
    <t>Modernização do Colégio Estadual de Tempo Integral Edvaldo Flores</t>
  </si>
  <si>
    <t>Sistema de Abastecimento das Localidades de Terêncio, Pedra Branca, Favelinha e Torre</t>
  </si>
  <si>
    <t>Construção de 01 Barragem, na comunidade de Canto Rico, no âmbito do Programa Água para Todos</t>
  </si>
  <si>
    <t>Limpeza e Requalificação de Aguadas na Comunidade de Cachoeira do Mel, Braguinha, Melancieira e Jacaré</t>
  </si>
  <si>
    <t>Construção de 03 Barragens/Barreiro de Terra nas comunidades de Serra do Zelino, Laranjeiras e Campo da Volta</t>
  </si>
  <si>
    <t>Construção de uma Escola Municipal 05 (cinco) salas, (padrão FNDE) no Povoado de Areião</t>
  </si>
  <si>
    <t>Construção de Escola Infantil na Sede - Projeto Proinfância Tipo 1 (padrão FNDE)</t>
  </si>
  <si>
    <t>Construção de uma Quadra Coberta com Vestiário, na Escola Teotimo Souza Medrado, Comunidade Laranjeira (18km da Sede)</t>
  </si>
  <si>
    <t>Implantação do Conecta Bahia, com kit instalado na Praça Santo Antônio, Praça Boaventura de Oliveira e Praça Orlando Pitombo</t>
  </si>
  <si>
    <t>Pavimentação em CBUQ, Trecho: Entronc. BA-640 - Travessia Urbana de Mirante</t>
  </si>
  <si>
    <t>Construção de Sistema de Abastecimento de Água na localidade de Areião (144km da Sede)</t>
  </si>
  <si>
    <t>Ampliação do Sistema de Abastecimento de Água da Localidade de Barreirinho (74km da Sede)</t>
  </si>
  <si>
    <t>Melhoria na ETA de Mirante</t>
  </si>
  <si>
    <t>Unidade de Processamento de farinha E deriv. da mandioca- Obra Civil E Equip</t>
  </si>
  <si>
    <t>Construção de 1 barragem para a comunidade Quilombo São Domingos</t>
  </si>
  <si>
    <t>Adequação das Unidades Industriais de Laticínio e Aquisição de Equipamentos nas comunidades de Araçás</t>
  </si>
  <si>
    <t>Construção de Nova Unidade Escolar de Tempo Integral para Sediar o Colégio Estadual Leonidia Silva Moreira Pardinho na Sede</t>
  </si>
  <si>
    <t xml:space="preserve">Pavimentação em CBUQ e TSD na Rodovia BA-156 , Trecho 01: Mortugaba – Montezuma (DIv. BA/MG), km 00 ao km 1,5, ext. 1,50 km - CBUQ  , Trecho 02: Mortugaba – Montezuma (DIv. BA/MG), km 1,50 ao km 2,08; km 3,92 ao km 5,60, ext. 2,26 km - TSD , no âmbito do </t>
  </si>
  <si>
    <t>Construção do Sistema Integrado de Abastecimento de Água das Localidades de São Domingos e Canto II (15 km da Sede)</t>
  </si>
  <si>
    <t>Implantação de Iluminação do Campo de Futebol (Estádio Municipal)</t>
  </si>
  <si>
    <t>Implantação de  Sistema de Abastecimento de Água na localidade de Cabeça Dantas e Baixãozinho  (17 km da Sede)</t>
  </si>
  <si>
    <t>Implantação de  Sistema de Abastecimento de Água na localidade de Capão Novo e Pastinho (18 km da Sede)</t>
  </si>
  <si>
    <t>Extensão de rede com implantação de um booster para atender às localidades de Lagoa de Fora e Coroneira</t>
  </si>
  <si>
    <t>Extensão de rede para às localidades de Novilho e Matão</t>
  </si>
  <si>
    <t>Construção de Nova Unidade Escolar de Tempo Integral para Sediar o Colégio Estadual de Piripá, no Âmbito no Novo Pac</t>
  </si>
  <si>
    <t>Construção de Estádio Localizado no Bairro Alto da Bela Vista</t>
  </si>
  <si>
    <t>Implantação de Estufas para Secagem de Café e aquisição de 01 (um) despolpador de café para Apoio ao Sistema Produtivo do Café nas Comunidades Baixa do Facão e Alto da Coruja</t>
  </si>
  <si>
    <t xml:space="preserve">implantação do Mercado, na sede do município de Planalto, </t>
  </si>
  <si>
    <t xml:space="preserve">reforma e ampliação do Mercado de Acajutiba (Mercado José Gustavo de
Oliveira)	</t>
  </si>
  <si>
    <t>Construção de 04 Barreiros para as Comunidades de Poço Danta, Cinzento, Maracujá e Santa Luzia</t>
  </si>
  <si>
    <t>Construção de Creche Tipo 2 no Distrito de Lucaia (15km da Sede)</t>
  </si>
  <si>
    <t>Implantação de Sistema de Abastecimento de Água nas localidades de Barriguda e Cajazeiras</t>
  </si>
  <si>
    <t xml:space="preserve">	Requalificação e aquisição de equipamentos da Unidade de Beneficiamento de Mandioca na localidade de Mulungu (20km da Sede)</t>
  </si>
  <si>
    <t>Requalificação e obra de contenção de encosta em dois pontos da BA 262, trecho entre Poções e Nova Canaã</t>
  </si>
  <si>
    <t>Reforma do Estádio Municipal no Bairro Lagoa Grande</t>
  </si>
  <si>
    <t>Implantação de Grama Sintética do Estádio no Bairro Lagoa Grande</t>
  </si>
  <si>
    <t>Extensão de Rede de Água na localidade de Cachoeirinha</t>
  </si>
  <si>
    <t>Implantação da Sub-adutora para Abastecimento do Setor 05 do SAA de Poções</t>
  </si>
  <si>
    <t>Reforma do Mercado Municipal de Serra Escura (21Km da Sede)</t>
  </si>
  <si>
    <t xml:space="preserve">	Construção de Creche Municipal, na Sede</t>
  </si>
  <si>
    <t>Implantação de Sistema de Abastecimento de Água da localidade de 
Salinas Dois (42 km da Sede)</t>
  </si>
  <si>
    <t>Tremedal</t>
  </si>
  <si>
    <t>Adequação das Unidades Industriais de Laticínios de Araçás (Mortugaba) e de São João dos Britos (Tremedal)</t>
  </si>
  <si>
    <t>Implantação do Conecta Bahia na Praça dos Ferraz</t>
  </si>
  <si>
    <t>Extensão de Rede para atender pontos de iluminação pública na entrada da Cidade</t>
  </si>
  <si>
    <t>Implantação Sistema Simplificado de Abastecimento de Água na localidade Monteiro (36 km da sede)</t>
  </si>
  <si>
    <t>Ampliação da Rede de Abastecimento de Água para atender os bairros 03 Marias e Ilha</t>
  </si>
  <si>
    <t>Duplicação, Pavimentação em CBUQ e Iluminação da Avenida Presidente Vargas</t>
  </si>
  <si>
    <t>Nova Sede do Colégio Estadual de Tempo Integral Padre Luiz Soares Palmeira</t>
  </si>
  <si>
    <t>R$       22.864.234,22 </t>
  </si>
  <si>
    <t xml:space="preserve"> Ampliação com Modernização do Colégio Estadual de Tempo Integral Camillo de Jesus Lima  </t>
  </si>
  <si>
    <t xml:space="preserve">Construção de Nova Sede para o Colégio Estadual de Tempo Integral de Vitória da Conquista (Antigo Abdias)  </t>
  </si>
  <si>
    <t>Construção de Novo Colégio Estadual de Tempo Integral em Vila América</t>
  </si>
  <si>
    <t xml:space="preserve">Construção de Novo Colégio Estadual de Tempo Integral no Distrito de Capinal </t>
  </si>
  <si>
    <t>Modernização do Colégio Estadual do Campo José Gonçalves - Distrito de José Gonçalves (25km da Sede)</t>
  </si>
  <si>
    <t xml:space="preserve">Pavimentação Asfáltica em TSD da Rodovia BA.959, Trecho: Entroncamento da BR.116 – Distrito de José Gonçalves – Caetanos  </t>
  </si>
  <si>
    <t xml:space="preserve">Recuperação da Pavimentação em CBUQ, Trecho: Centro Industrial dos Imborés – Vitória da Conquista </t>
  </si>
  <si>
    <t xml:space="preserve">Alargamento e Recuperação de Ponte sobre o Rio Pardo na BA.632, Trecho: Distrito de Inhobim (33Km da sede) /Vitória da Conquista – Encruzilhada </t>
  </si>
  <si>
    <t xml:space="preserve">Construção do Centro de Verificação de Óbitos - SVO de Vitória da Conquista </t>
  </si>
  <si>
    <t xml:space="preserve">2ª Etapa complementar de Ampliação do Sistema Integrado de Abastecimento de Água – SIAA de Vitória da Conquista, Belo Campo e Tremedal   </t>
  </si>
  <si>
    <t>Obra Emergencial da Nova Adutora do Sistema Catolé</t>
  </si>
  <si>
    <t xml:space="preserve">Implantação de Adutora para integração do SAA de José Gonçalves e São Sebastião ao SAA de Vitória da Conquista  </t>
  </si>
  <si>
    <t xml:space="preserve"> Projeto Básico para Implantação de Sistema de Esgotamento Sanitário (SES) nas localidades de Iguá, Inhobim, Bate Pé, Cabeceira da Jiboia, Cercadinho, Dantilândia, Pradoso, São João Vitória, São Sebastião e Veredinha</t>
  </si>
  <si>
    <t xml:space="preserve">Projeto de Reestruturação do Sistema de Abastecimento de Água da Localidade de Assentamento de Chapadão </t>
  </si>
  <si>
    <t>Construção do Sistema Integrado de Abastecimento de Água da localidade de Rancho Alegre, Cachoeira dos Porcos / Lagoa Formosa II</t>
  </si>
  <si>
    <t>R$           880.000,00 </t>
  </si>
  <si>
    <t xml:space="preserve"> Construção de Sistema Simplificado de Abastecimento de Água da localidade de Capinal, São Joaquim I e São Joaquim II (16km da Sede)   </t>
  </si>
  <si>
    <t>Conclusão do Módulo de Pós-Graduação da UESB</t>
  </si>
  <si>
    <t xml:space="preserve">Urbanização da Reitoria da Universidade Estadual do Sudoeste da Bahia - UESB  </t>
  </si>
  <si>
    <t xml:space="preserve">Construção de Areninha com Implantação de Sistema de Iluminação no bairro URBIS VI, na Sede </t>
  </si>
  <si>
    <t>Construção de Nova Sede para o Anexo do Colégio Estadual do Campo Lucia Rocha Macedo - Assentamento Lagoa do Caldeirão</t>
  </si>
  <si>
    <t>Ampliação do Sistema de Esgotamento Sanitário - SES de Vitória da Conquista (2ª Etapa)</t>
  </si>
  <si>
    <t xml:space="preserve">Reforma da Quadra Poliesportiva no Bairro Jatoba, no Loteamento Jardim Valéria </t>
  </si>
  <si>
    <t>Aviso de Licitação publicado</t>
  </si>
  <si>
    <t xml:space="preserve">Módulo de Vivência Coletiva do Conjunto Penal de Vitória da Conquista </t>
  </si>
  <si>
    <t>Galpão Laboral do Conjunto Penal de Vitória da Conquista   </t>
  </si>
  <si>
    <t xml:space="preserve"> Implantação do Entreposto de Mel na localidade de Fazenda Novo Oriente (42km da Sede)  </t>
  </si>
  <si>
    <t xml:space="preserve"> Implantação de Sinalização Vertical, Horizontal e Semafórica de Trânsito nos Cruzamentos: Anel Viário Jadiel Matos Leste e Av. Presidente Vargas x Av. Rosa Cruz </t>
  </si>
  <si>
    <t>Requalificação de Unidade de beneficiamento de Frutas e Cana-de-Açúcar, na localidade Brejo da Cachoeira (40km da Sede)</t>
  </si>
  <si>
    <t>Reforma e Cobertura  Quadra poliesportiva coberta no Centro Estadual de Educação Profissional Águas</t>
  </si>
  <si>
    <t>Nova Sede do Colégio Estadual de Tempo Integral de Barra</t>
  </si>
  <si>
    <t>Implantação da sinalização luminosa, balizamento noturno, biruta iluminada e grupo gerador no Aeródromo de Barra</t>
  </si>
  <si>
    <t>Implantação de Sistema de Energia Solar Fotovoltaica Conectado à Rede no Colégio Estadual Luiz Viana Filho + Colégio Estadual Doutor Luiz Rogério de Souza - Lote 01</t>
  </si>
  <si>
    <t>Recuperação da Pista do Aeródromo de Barra</t>
  </si>
  <si>
    <t>Construção de Sistema Simplificado de Abastecimento de Água na localidade de Poço do meio (45km da Sede)</t>
  </si>
  <si>
    <t>Construção de Sistema de Abastecimento na localidade de Vereda de Eugenio (65km da Sede)</t>
  </si>
  <si>
    <t>Construção do Sistema Simplificado de Abastecimento de Água da localidade de Primavera (95km da Sede)</t>
  </si>
  <si>
    <t>Construção de Sistema de Abastecimento na localidade de Lagoa do Canto (65km da Sede)</t>
  </si>
  <si>
    <t>Construção do Sistema Simplificado de Abastecimento de Água da localidade de Conceição (45km da Sede)</t>
  </si>
  <si>
    <t>Construção do Sistema Simplificado de Abastecimento de Água da localidade de Assentamento Periperi (42km da Sede)</t>
  </si>
  <si>
    <t>Construção do Sistema Simplificado de Abastecimento de Água da localidade de Saquinho (95 km da Sede)</t>
  </si>
  <si>
    <t>Construção de Sistema de Abastecimento de Água na localidade de Assentamento Itacoatiara (50km da Sede)</t>
  </si>
  <si>
    <t>Construção do Sistema Integrado de Abastecimento de Água das localidades de Cachoeirinha, Lagoa Preta, Prato Fino, Baixa da Curva, Baixa do Samuel, Baixão do Arcanjo, Lagoa dos Vaqueiros, Gia de Cima, Gia de Baixo, Gameleira, Lagoa do Arroz, Lagoa da Serra...</t>
  </si>
  <si>
    <t>Implantação de Sistema de Abastecimento na localidade de Mocambo do Vento e Geleia (30 km da Sede)</t>
  </si>
  <si>
    <t>Construção de Sistema de Abastecimento de Água na localidade de Curralinho (86km da Sede)</t>
  </si>
  <si>
    <t>Construção de horta comunitária e viveiro para produção de mudas na Associação Comunitária Quilombola Lagoa das Piranhas</t>
  </si>
  <si>
    <t>Fortalecimento das Cadeias Produtivas do Leite, da Mandioca, do Mel, da Ovinocultura e da Galinha Caipira</t>
  </si>
  <si>
    <t>Construção de Unidade de Beneficiamento de Mandioca</t>
  </si>
  <si>
    <t>Implantação do Projeto Conecta Bahia, com a Instalação de Wi-fi na Praça da Fé e Praça Monsenhor Turíbio Villa-Neuva Y Segura</t>
  </si>
  <si>
    <t>Pavimentação em CBUQ, Trecho: Acesso BR.430 (KM 04) – Campus UNEB – Bom Jesus da Lapa</t>
  </si>
  <si>
    <t>Pavimentação em Micro revestimento na Rodovia BA-430 , Trecho: Acesso à Avenida Dr. Manoel Novaes, no Âmbito do Programa do Bahia em Movimento</t>
  </si>
  <si>
    <t>Pavimentação em TSD, Trechos: Comunidade Rio das Rãs até a praça, no Âmbito do Programa do Bahia em Movimento</t>
  </si>
  <si>
    <t>Pavimentação em TSD na Rodovia BA-430 ,Trecho : Acesso à Avenida Generosa Rodrigues, no Âmbito do Programa do Bahia em Movimento</t>
  </si>
  <si>
    <t>Recuperação do Revestimento Primário em Estradas Vicinais</t>
  </si>
  <si>
    <t>Extensão de Rede de Iluminação Pública no Acesso e Interligação ao Novo Aeroporto Regional de Bom Jesus da Lapa</t>
  </si>
  <si>
    <t>Construção Sistema de Abastecimento de Água na Localidade Lapinha (10 km da Sede)</t>
  </si>
  <si>
    <t>Construção de 45 unidades habitacionais na Comunidade Diversas, no âmbito do Programa Minha Casa Minha Vida Rural</t>
  </si>
  <si>
    <t>Requalificação da unidade de beneficiamento da mandioca e aquisição de equipamentos (120km da Sede)</t>
  </si>
  <si>
    <t xml:space="preserve">	Restauração da Pavimentação em TSD da Rodovia BA.156, Trecho: Entroncamento BR-242 - Brotas de Macaúbas - Ipupiara</t>
  </si>
  <si>
    <t>Relocação da Extensão de Rede para Atender Pontos de Iluminação Pública no Trecho Rural do Povoado Nova Santana</t>
  </si>
  <si>
    <t>Construção de Sistemas de Abastecimento de Água na localidade de Cocos (52Km da Sede)</t>
  </si>
  <si>
    <t>Construção de Sistemas de Abastecimento de Água na localidade de Baixio do Sumidouro (43Km da Sede)</t>
  </si>
  <si>
    <t>Construção de Sistemas de Abastecimento de Água na localidade de Santa Cruz (43Km da Sede)</t>
  </si>
  <si>
    <t>Construção de Sistemas de Abastecimento de Água na localidade de Cocal (75Km da Sede)</t>
  </si>
  <si>
    <t>Construção de Sistemas de Abastecimento de Água na localidade de São Francisco (24 km da Sede)</t>
  </si>
  <si>
    <t>DNIT</t>
  </si>
  <si>
    <t xml:space="preserve">	Implantação e Pavimentação da Rodovia BR-030, Subtrecho Feira da Mata – Carinhanha, Lote 01 e 02</t>
  </si>
  <si>
    <t>Fortalecimento das Cadeias Produtivas do Leite, da Mandioca, do Mel, da Ovinocultura, da Galinha Caipira - produção de ovos e do acompanhamento técnico no Velho Chico</t>
  </si>
  <si>
    <t xml:space="preserve">	Reforma das Escolas Municipais Dindinha Jove (Sede), Nossa Senhora da Conceição (Agrovila 15), Antônio Pereira da Silva (Sede), Basílio Ferreira Gonçalves (Povoado Riacho do Capinão) e São José (Povoado São José)</t>
  </si>
  <si>
    <t>Reforma e Ampliação do Hospital Municipal Maria Pereira Costa</t>
  </si>
  <si>
    <t xml:space="preserve">	Implantação e Pavimentação da Rodovia BR-030, Subtrecho: Cocos – Feira da Mata, Lote 01</t>
  </si>
  <si>
    <t xml:space="preserve">	Implantação e Pavimentação da Rodovia BR-030, Subtrecho Feira da Mata – Carinhanha, Lote 02</t>
  </si>
  <si>
    <t>Implantação do Projeto Conecta Bahia, com a Instalação de Wi-fi  na Praça Pública, Distrito de Ramalho, Praça da Vila 57 e Praça Municipal Isaías Marques de Souza, Distrito de Ramalho</t>
  </si>
  <si>
    <t>Execução de Revestimento Primário da BA 601, trecho: Feira da Mata - Ramalho - Boca da Mata</t>
  </si>
  <si>
    <t>Unidade Integrada da delegacia Territorial e Pelotão de Polícia Militar</t>
  </si>
  <si>
    <t>Ibotirama</t>
  </si>
  <si>
    <t>Implantação da Sinalização Luminosa no Aeródromo de Ibotirama</t>
  </si>
  <si>
    <t>Implantação de Sistema de Energia Solar Fotovoltaica Conectado à Rede na Nova Unidade Escolar - Lote 01</t>
  </si>
  <si>
    <t>Extensão de rede para atender pontos de iluminação pública na Rodovia BA-160, Trecho: Entrada da Cidade ao bairro Cantinho</t>
  </si>
  <si>
    <t>Unidade Satélite de Saúde no Povoado de Xixá  (2 Km da Sede)</t>
  </si>
  <si>
    <t>Construção de Núcleo de Canoagem no Bairro Alto do Fundão</t>
  </si>
  <si>
    <t>Construção do Sistema Integrado de Abastecimento de Água nas localidades de Barragem do Arame, Macambira, Cantinho das Malvas, Cupim, Sapé e Boqueirão (22km da sede)</t>
  </si>
  <si>
    <t>Construção de Sistema de Abastecimento de Água na localidade de Corredor da Várzea (17km da Sede)</t>
  </si>
  <si>
    <t>Construção de Sistema Integrado de Abastecimento de Água na localidade de Junco (17km da Sede)</t>
  </si>
  <si>
    <t>Elaboração do Projeto para Ampliação do Sistema de Esgotamento Sanitário de Ibotirama</t>
  </si>
  <si>
    <t>Construção da Sede da Companhia Independente de Polícia Militar – CIPM</t>
  </si>
  <si>
    <t>Pavimentação em CBUQ na Rodovia: Acesso, no Trecho 1: Acessos Urbanos no âmbito do Programa do Bahia em Movimento</t>
  </si>
  <si>
    <t>Implantação de Sistema de Energia Solar Fotovoltaica Conectado à Rede na Unidade Escolar em Tempo Integral_x000D_ - Lote 01</t>
  </si>
  <si>
    <t>Implantação de  Sistema de Abastecimento de Água na localidade de Cacimba (12km da Sede)</t>
  </si>
  <si>
    <t>Pavimentação em TSD no acesso BA-160 , às comunidades de Quilombolas de Parateca e Pau D’arco (9km) e Ciclofaixa (3km)</t>
  </si>
  <si>
    <t>Construção de 1 Unidade Básica de Saúde, para 1 Equipe de Saúde da Família e 1 Equipe de Saúde Bucal, a ser construída, na zona urbana</t>
  </si>
  <si>
    <t>Unidade Integrada da delegacia Territorial – DT/PC e Pelotão de Polícia Militar</t>
  </si>
  <si>
    <t>Construção de uma Escola de 12 salas, Padrão FNDE</t>
  </si>
  <si>
    <t>Construção de Creche Pró - Infância no Bairro Alvorada (Creche 25 de Março)</t>
  </si>
  <si>
    <t>Implantação de Sistema de Energia Solar Fotovoltaica Conectado à Rede no Colégio Estadual Grandes Mestres Brasileiros - Lote 01</t>
  </si>
  <si>
    <t>Pavimentação em TSD na rodovia Acesso, no trecho: Acesso à BA-573 (Pista Dupla) – Entrada da Cidade no Âmbito do Programa Bahia em Movimento</t>
  </si>
  <si>
    <t>Implantação de  Sistema de Abastecimento de Água na localidade de 
Pichico (04 km da Sede)</t>
  </si>
  <si>
    <t>Unidade classificadora de ovos no povoado de Capim de Raiz (45 km da Sede)</t>
  </si>
  <si>
    <t>Implantação unidade de Beneficiamento de Mel, no Povoado de Papagaio (60 Km da Sede)</t>
  </si>
  <si>
    <t>Construção da Escola Municipal Clemente Mariani na Comunidade de Carnaúba Grande (48Km da Sede)</t>
  </si>
  <si>
    <t>Construção da Escola Municipal Antônio Cardoso de Almeida, na Comunidade de Capim de Raiz (45Km da Sede)</t>
  </si>
  <si>
    <t>Ampliação de 01 cozinha comunitária,na comunidade de Tres Morros</t>
  </si>
  <si>
    <t>Ampliação com modernização no Colégio Indígena Pajé Roque Moisés da Silva</t>
  </si>
  <si>
    <t>Nova Unidade Escolar com 08 Salas de Aulas no Distrito de Javi</t>
  </si>
  <si>
    <t>Pavimentação em TSD na BA-161, trecho: Entroncamento BR-242 - Povoado de Santa Bárbara</t>
  </si>
  <si>
    <t>Pavimentação em TSD no acesso à BR-242 (Distrito De Passagem) - Riacho de Serra Branca</t>
  </si>
  <si>
    <t>Terraplenagem, Drenagem e Pavimentação em TSD - Muquém do São Francisco - Entr.BA-161</t>
  </si>
  <si>
    <t>Construção de três pontes sobre o Riacho Alegre, no trecho: acesso a BA-161 - Muquém do São Francisco</t>
  </si>
  <si>
    <t>Recuperações Emergenciais em Estradas Vicinais do Município afetadas pelas chuvas</t>
  </si>
  <si>
    <t>Construção de 01 (uma) Unidade Básica de Saúde para 01 (uma) Equipe de Saúde da Família e 01 (uma) Equipe de Saúde Bucal na Avenida Chico Mendes</t>
  </si>
  <si>
    <t xml:space="preserve">	Construção de 01 Unidade Básica de Saúde no Povoado de Boa Vista de Pixaim, Zona Rural do Município</t>
  </si>
  <si>
    <t>Implantação de Sistema de Abastecimento de Água, na localidade de Brejo Seco</t>
  </si>
  <si>
    <t>Construção de Delegacia Territorial</t>
  </si>
  <si>
    <t>Oliveira dos Brejinhos</t>
  </si>
  <si>
    <t>Reforma de galpão e aquisição de máquinas, equipamentos e semoventes</t>
  </si>
  <si>
    <t>Construção de Nova Unidade Escolar de Tempo Integral Tiradentes</t>
  </si>
  <si>
    <t>Pavimentação em TSD na Rodovia BR-242, Trecho: Entroncamento da BR.242 - Acesso ao Distrito de Ipuçaba no Âmbito do Programa do Bahia em Movimento</t>
  </si>
  <si>
    <t>Implantação de grama natural e iluminação do estádio</t>
  </si>
  <si>
    <t>Projeto de Reforço do Abastecimento de Água da Sede e das localidades de Beira Rio , Chapada do Arroz, Arraial, Rodagem, Murzela, Melancias, Saco do Fogo 2, Saco do Fogo, Mandú, Lagoa do Crioula, Colônia, Unha de Gato, Lagoa Queimada, Várzea, Lagoa os Pat</t>
  </si>
  <si>
    <t>Construção de Sistemas de Abastecimento de Água na localidade de Canabrava (59 km da sede)</t>
  </si>
  <si>
    <t>Construção de Sistemas de Abastecimento de Água na localidade de Brejinho de Serra Negra( 22 km da sede)</t>
  </si>
  <si>
    <t>Projeto de  Recuperação da Barragem de Girau</t>
  </si>
  <si>
    <t>Construção de Sistemas de Abastecimento de Água na localidade de Descanso (22 km da sede)</t>
  </si>
  <si>
    <t>Construção do Sistema Simplificado de Abastecimento de Água das localidades de Chapada do Arroz (24 km da sede)</t>
  </si>
  <si>
    <t>Construção de laboratório multidisciplinar da escola família agrícola do Sertão do São Francisco, na localidade de Lagoa Dourada (22km da sede)</t>
  </si>
  <si>
    <t xml:space="preserve">	Implantação de Ciclofaixa, Trecho: Acesso da BA-160 – Paratinga (ligação da Escola de Tempo Integral à Rodoviária)</t>
  </si>
  <si>
    <t>Construção de sistema de abastecimento de Água na localidade de Assentamento Jovita Rosa</t>
  </si>
  <si>
    <t>Implantação de  Sistema de Abastecimento de Água na localidade de Volta da Serra, Teiú e Linha ( 45 km da Sede)</t>
  </si>
  <si>
    <t>Construção do sistema simplificado de abastecimento de água das localidades de Boiadas (35km da Sede)</t>
  </si>
  <si>
    <t>Pavimentação em TSD, Acessos a BR - 430 – Riacho de Santana</t>
  </si>
  <si>
    <t>Pavimentação em CBUQ na Rodovia Travessia, no Trecho: Travessia Urbana – BA-430 no Âmbito do Programa do Bahia em Movimento</t>
  </si>
  <si>
    <t>Construção de Sistema Simplificado de Abastecimento de Água com Dessalinizador na Localidade de Espraiado (90 km da Sede)</t>
  </si>
  <si>
    <t>Construção de 1 UBS  na Comunidade de Laguna, Zona Rural</t>
  </si>
  <si>
    <t>Reparos Gerais do Hospital Municipal e Maternidade Amália Coutinho</t>
  </si>
  <si>
    <t>Implantação de  Sistema de Abastecimento de Água na localidade de Santana, Cabeceiras, Lagoa do Barro, Umburanas e Beco</t>
  </si>
  <si>
    <t>Implantação da Unidade Beneficiamento de Leite Laticínio na Comunidade Agrovilla-22</t>
  </si>
  <si>
    <t>Construção de 60 unidades Habitacionais Rurais nas Comunidades de Barreiro Grande e Água Fria</t>
  </si>
  <si>
    <t>Nova Sede do Colégio Estadual do Campo de Tempo Integral Cleonice Olegário dos Santos (Antigo Anexo Agrovila 02)</t>
  </si>
  <si>
    <t xml:space="preserve">	Pavimentação em TSD do Eixo Ímpar, Trecho: Entroncamento da BR-349 - Agrovila 07</t>
  </si>
  <si>
    <t xml:space="preserve">	Pavimentação em TSD, Trecho: Acesso a Serra do Ramalho (Eixo Ímpar)</t>
  </si>
  <si>
    <t xml:space="preserve">Unidade de Beneficiamento de Mandioca </t>
  </si>
  <si>
    <t xml:space="preserve">	Pavimentação em TSD na Rodovia BA-161, trecho: Povoado Mangal II e Acesso a Vale Verde</t>
  </si>
  <si>
    <t>Pavimentação em CBUQ de Acessos ao Distrito Gameleira da Lapa, no Município Sítio do Mato</t>
  </si>
  <si>
    <t>Pavimentação em TSD na Rodovia: BA 161, no Trecho: Acesso a sede no âmbito do Programa do Bahia em Movimento</t>
  </si>
  <si>
    <t xml:space="preserve">	Revestimento Primário, trecho: entroncamento BA 161 – Vale Verde</t>
  </si>
  <si>
    <t>Implantação de extensão de rede para atender pontos de iluminação, Trecho: Entrada da Cidade ao Distrito Gameleira da Lapa</t>
  </si>
  <si>
    <t>REFORMA CIVIL E ELÉTRICA DO COLÉGIO ESTADUAL PAPA JOÃO PAULO I</t>
  </si>
  <si>
    <t>EXTENSÃO DE REDE DE ILUMINAÇÃO PÚBLICA, TRECHO: POSTO REDE 33 ATÉ ENTRADA DA CIDADE</t>
  </si>
  <si>
    <t>SISTEMA SIMPLIFICADO DE ABASTECIMENTO DE ÁGUA NA LOCALIDADE DE JACAREZINHO (13KM DA SEDE)</t>
  </si>
  <si>
    <t>PAVIMENTAÇÃO EM TSD, TRECHOS:AVENIDA SÃO PEDRO - AGROVILA 09 E ACESSO À AGROVILA 07, NO ÂMBITO DO PROGRAMA BAHIA EM MOVIMENTO</t>
  </si>
  <si>
    <t>UNIDADE INTEGRADA DE DELEGACIA TERRITORIAL – DT E PELOTÃO DA POLÍCIA MILITAR DE SERRA DO RAMALHO</t>
  </si>
  <si>
    <t>IMPLANTAÇÃO DE COZINHA COMUNITÁRIA NA COMUNIDADE NA ALDEIA INDULGA – ETINIA FULNI-Ô</t>
  </si>
  <si>
    <t xml:space="preserve">Reforma Civil e Elétrica do Núcleo Territorial de Educação - NTE 02 </t>
  </si>
  <si>
    <t>Recuperação do Revestimento Primário em Estradas Vicinais, Trechos: Acesso BR-430 Juá – Favelândia e Acesso BA-160 (Morão – Caraívas)</t>
  </si>
  <si>
    <t>ACORDO</t>
  </si>
  <si>
    <t>Reforma do Mercado Municipal na sede</t>
  </si>
  <si>
    <t>CENTRO DE PARTO NORMAL (CPN) DO HOSPITAL REGIONAL DO VELHO CHICO, NO ÂMBITO DO NOVO PAC</t>
  </si>
  <si>
    <t>CONSTRUÇÃO DA POLICLÍNICA REGIONAL DE SAÚDE, NO ÂMBITO DO NOVO PAC</t>
  </si>
  <si>
    <t>PAVIMENTAÇÃO ASFÁLTICA E DRENAGEM NO BAIRRO ALTO DO CRUZEIRO NA SEDE</t>
  </si>
  <si>
    <t>PAVIMENTAÇÃO E DRENAGEM EM RUAS DO BAIRRO SÃO FRANCISCO</t>
  </si>
  <si>
    <t>IMPLANTAÇÃO DE SISTEMA DE ABASTECIMENTO DE ÁGUA DAS LOCALIDADES TUXÁ, TIXINHA E MORRINHOS</t>
  </si>
  <si>
    <t>IMPLANTAÇÃO DE PONTO SAC NO BAIRRO CENTRO</t>
  </si>
  <si>
    <t>IMPLANTAÇÃO DO CONECTA BAHIA NA COMUNIDADE QUILOMBOLA TICHINHA E ALTO DO CAJU</t>
  </si>
  <si>
    <t>PAVIMENTAÇÃO EM CBUQ, TRECHO: ACESSO RODOVIA BR 030 À BA 161 NO ÂMBITO DO PROGRAMA DO BAHIA EM MOVIMENTO</t>
  </si>
  <si>
    <t>REFORMA DO MERCADO MUNICIPAL DE CARINHANHA</t>
  </si>
  <si>
    <t>Ampliação e Modernização do Complexo Integrado de Educação Básica, Profissional e Tecnológica de Eunápolis</t>
  </si>
  <si>
    <t>Pavimentação em TDS e micro revestimento, Trecho: Acessos em Pista Dupla a BR-367 no âmbito do Programa Bahia em Movimento</t>
  </si>
  <si>
    <t>Implantação da Rodovia BA.658 Com Construção de uma Ponte sobre o Rio Jequitinhonha, Trecho: Entroncamento BA.275 (VERACEL) – Entroncamento BA.982 (Próximo a Santa Maria Eterna)</t>
  </si>
  <si>
    <t>Construção de  Sistema Simplicado de Abastecimento de Água, na localidade de Ponto de Maneca (25 km da Sede)</t>
  </si>
  <si>
    <t>Construção de Sistema Simplificado de Abastecimento de Água na Localidade de Miramar (20 km da Sede)</t>
  </si>
  <si>
    <t>Construção do Sistema Simplificado de Abastecimento de Água da localidade de Nova Vitória (12 km da Sede)</t>
  </si>
  <si>
    <t>Construção de Sistema Simplicado de Abastecimento de Água da localidade de Conjunto Penal de Eunápolis (12 km da Sede)</t>
  </si>
  <si>
    <t>Melhorias nos Decantadores da ETA de Eunápolis</t>
  </si>
  <si>
    <t>Pavimentação em CBUQ na Rodovia: Travessia, no Trecho: Travessia Urbana (BA-283) no âmbito do Programa do Bahia em Movimento</t>
  </si>
  <si>
    <t>Construção de Ponte Sobre Rio dos Frades, Rodovia BA.686, Trecho: Guaratinga – Cajuíta</t>
  </si>
  <si>
    <t>Construção de Sistema de Abastecimento de Água na Localidade das localidades de Assentamento Alfredo Dultra Dois ou Assentamento Osvaldo Alvez Almeida (09 km da Sede)</t>
  </si>
  <si>
    <t>Implantação do Conecta Bahia na sede do município Itabela, com kit instalado na Praça Presidente Médice, Praça Inocêncio Pereira e Praça do Fórum</t>
  </si>
  <si>
    <t>Elaboração de Projeto Estrutural para Construção de Reservatório</t>
  </si>
  <si>
    <t>Implantação do Projeto Conecta Bahia, com a Instalação de Wi-fi na praça: Praça José Santos Queiroz</t>
  </si>
  <si>
    <t xml:space="preserve">1ª Etapa da Requalificação da Orla Fluvial de Valença </t>
  </si>
  <si>
    <t>Implementação de um subprojeto socioambiental, através da Construção de galinheiro, implantação de viveiro e farmácia viva com aquisição de insumos produtivos, equipamentos de infraestrutura e serviços na comunidade de Aldeia Velha</t>
  </si>
  <si>
    <t>Modernização do Centro Estadual de Educação Profissional 2 de Julho</t>
  </si>
  <si>
    <t>Execução de Grooving para Pista de Pouso e Decolagem (PPD) do Aeroporto de Porto Seguro - Bahia</t>
  </si>
  <si>
    <t>Implantação do Sistema Simplificado de Abastecimento de Água da localidade de Aldeia Indígena Barra Velha (46 km da Sede)</t>
  </si>
  <si>
    <t>Implantação de  Sistema de Abastecimento de Água, na localidade de Assentamento Santa Maria (13 km da Sede)</t>
  </si>
  <si>
    <t>Implantação do Sistema Simplificado de Abastecimento de Água da localidade de Aldeia Novos Guerreiros, Capitania, Itapororoca, Maria Odete e Ponta Grande (20 km da Sede)</t>
  </si>
  <si>
    <t>Construção do Sistema Simplificado de Abastecimento de Água na  Aldeia Indígena Mirapé (20km da Sede)</t>
  </si>
  <si>
    <t>Implantação de  Sistema de Abastecimento de Água, na localidade de Novo Jerusalém (13 km da Sede)</t>
  </si>
  <si>
    <t>Implantação de  Sistema de Abastecimento de Água, na localidade de Assent. Milton Santos (21 km da Sede)</t>
  </si>
  <si>
    <t>Contratação de serviços serviço de melhorias nas EEE's C6 e C6A doSistema de Esgotamento Sanitário (SES) de Porto Seguro</t>
  </si>
  <si>
    <t>Projeto para implantação de EEE e emissário para destinação final do efluente tratado na ETE de Trancoso</t>
  </si>
  <si>
    <t>Projetos para implantação de 01 estação elevatória de esgoto em Arraial D’Ajuda</t>
  </si>
  <si>
    <t>Execução de obra de adensamento do sistema de esgotamento sanitário no bairro Parque Ecológico em Porto Seguro</t>
  </si>
  <si>
    <t>Elaboração de Projeto Básico de Engenharia da Ampliação do Sistema de Abastecimento de Água</t>
  </si>
  <si>
    <t>Melhorias operacionais na rede de distribuição no bairro Campinho em Porto Seguro e no distrito de Vera Cruz</t>
  </si>
  <si>
    <t xml:space="preserve">	Construção de Cozinha Comunitária na Comunidade de Coroa Vermelha (06km da Sede)</t>
  </si>
  <si>
    <t>Implantação de Unidade de Beneficiamento de Pescado na Comunidade de Coroa Vermelha (06 km da Sede)</t>
  </si>
  <si>
    <t xml:space="preserve">	Construção de Fábrica de Gelo, na Sede</t>
  </si>
  <si>
    <t xml:space="preserve">	Ampliação com Modernização do Colégio Estadual Indígena de Coroa Vermelha – Aldeia Coroa Vermelha (6km da Sede)</t>
  </si>
  <si>
    <t>Implantação do Projeto Conecta Bahia, com a Instalação de Wi-fi nas Praça/Complexo de Lazer, Bairro Vila Esperança e Praça dos Amigos</t>
  </si>
  <si>
    <t xml:space="preserve">	Pavimentação em CBUQ no âmbito do Programa Bahia em Movimento, trechos: Trecho 01: Entronc. BR-367, Acesso ao Bairro Campo Verde, Trecho 02: Travessia Urbana</t>
  </si>
  <si>
    <t xml:space="preserve">	Construção de Sistema Simplificado de Abastecimento de Água na localidade de Aldeia Indígena Coroa Vermelha Gleba B (05km da Sede)</t>
  </si>
  <si>
    <t xml:space="preserve">	Construção de Sistema Simplificado de Abastecimento de Água na localidade de Aldeia Indígena Mata Medonha (09km da Sede)</t>
  </si>
  <si>
    <t>Construção do Sistema de Abastecimento de Água na Localidade de Assentamento Rubim I e Rubim II (22 km da Sede)</t>
  </si>
  <si>
    <t>Extensão de Rede Coletora e Ramais Prediais no Bairro Vila Beata, SES do município</t>
  </si>
  <si>
    <t>Implantação de novo poço no SAA de Santa Cruz Cabrália</t>
  </si>
  <si>
    <t>Obra de melhorias na ETA do Sistema no distrito de Santo Antônio, com a construção do muro e melhorias estruturais (15km da Sede)</t>
  </si>
  <si>
    <t>Implantação de nova rede de distribuição para atendimento do Bairro Campo Verde, SAA de Santa Cruz Cabrália</t>
  </si>
  <si>
    <t xml:space="preserve">	Elaboração de Projeto para Implantação do Sistema de Abastecimento de Água no Distrito de Santo André</t>
  </si>
  <si>
    <t>Centro de Cultura de Porto Seguro</t>
  </si>
  <si>
    <t xml:space="preserve">Reforma/ Requalificação do Prédio Escolar existente </t>
  </si>
  <si>
    <t xml:space="preserve"> Modernização com Implantação de campo de futebol society com pista de atletismo e vestiário </t>
  </si>
  <si>
    <t xml:space="preserve"> Reforma e Ampliação do Hospital Regional Deputado Luís Eduardo Magalhães – HDLEM </t>
  </si>
  <si>
    <t>Reforma do Estádio Municipal Guaiamunzão, no bairro Frei Calixto</t>
  </si>
  <si>
    <t xml:space="preserve">Construção de Galinheiro, Implantação de Viveiro e Farmácia Viva na Comunidade de Aldeia Velha (15 km da Sede)  </t>
  </si>
  <si>
    <t>CONSTRUÇÃO DE 12 UNIDADES HABITACIONAIS NA ALDEIA PATIOBA</t>
  </si>
  <si>
    <t>TERMO DE COOPERAÇÃO</t>
  </si>
  <si>
    <t>IMPLANTAÇÃO DO CONECTA BAHIA NAS PRAÇA SÃO GERALDO E PRAÇA HUMBERTO CARDOSO</t>
  </si>
  <si>
    <t>AMPLIAÇÃO COM MODERNIZAÇÃO DO COMPLEXO INTEGRADO DE EDUCAÇÃO BÁSICA, PROFISSIONAL E TECNOLÓGICA DE EUNÁPOLIS</t>
  </si>
  <si>
    <t>SISTEMA SIMPLIFICADO DE ABASTECIMENTO DE ÁGUA DA LOCALIDADE DE PONTO DE MANECA, AREAL, IGREJINHA, ESCOLINHA, SENHORINHA, ELIAS, BAIRRO NOVO, ROTATÓRIA (25KM DA SEDE)</t>
  </si>
  <si>
    <t>REFORMA E AMPLIAÇÃO DO ESTÁDIO MUNICIPAL ZOALDO MARTINS</t>
  </si>
  <si>
    <t>Construção de Cozinha Comunitária na Comunidade de São José (30km da Sede)</t>
  </si>
  <si>
    <t>Implantação do Espaço Colaborar</t>
  </si>
  <si>
    <t xml:space="preserve">Requalificação da Pavimentação e Iluminação, com inserção de ciclovia no Bairro do Jambeiro </t>
  </si>
  <si>
    <t>1.531.411,34 </t>
  </si>
  <si>
    <t>VALENÇA</t>
  </si>
  <si>
    <t>IMPLANTAÇÃO DA CICLOVIA QUE INTERLIGARA VALENÇA E GUAIBIM, NAS RODOVIAS BA 001 E BA 887</t>
  </si>
  <si>
    <t>Construção de Ponte sobre o Rio Jucuruçu, Rodovia BA.001, Trecho: Alcobaça – Prado</t>
  </si>
  <si>
    <t>Construção de Unidade Básica de Saúde – UBS no Distrito de São José de Alcobaça</t>
  </si>
  <si>
    <t>Implantação de fábrica de gelo em escama no Mercado Municipal, no Centro</t>
  </si>
  <si>
    <t>Implantação do Projeto Conecta Bahia, com a Instalação de Wi-fi  na Praça Dr. Eduardo Simões de Sá Oliveira e Praça da Estação Ferroviária, Distrito de Juerana</t>
  </si>
  <si>
    <t>Recuperação e Manutenção de Estrada de Revestimento Primário, Trecho: Barra de Caravelas – Praia de Iemanjá</t>
  </si>
  <si>
    <t>Ampliação do Sistema de Esgotamento Sanitário - (SES) nas Localidades de Barra de Caravelas e Ponta De Areia</t>
  </si>
  <si>
    <t>extensão de rede coletora, ramais prediais e construção da EEE no bairro Damô Alcantara</t>
  </si>
  <si>
    <t>Elaboração de Projeto para Implantação do Sistema Integrado de Abastecimento de Água (SIAA) para os distritos de Ferraznópolis e Juracitaba (Caravelas e Medeiros Neto) e para os municípios de Lajedão e Ibirapuã</t>
  </si>
  <si>
    <t>Ampliação com Modernização do Colégio Estadual Professor Paulo Freire</t>
  </si>
  <si>
    <t>Reforma e Cobertura da Quadra Poliesportiva da Escola Municipal Maria José no Distrito de Vila Portela (25km da Sede)</t>
  </si>
  <si>
    <t>Construção de Creche Municipal Doutor Osmar Silva, Tipo2, na Sede</t>
  </si>
  <si>
    <t>Elaboração de Projeto Básico de implantação do sistema integrado de abastecimento de água para atendimento dos distritos de Ferraznópolis e Juracitaba, municípios de Caravelas e Medeiros Neto, e das cidades de Lajedão e Ibirapuã</t>
  </si>
  <si>
    <t xml:space="preserve">	Construção de Unidade Conjugada para a Polícia Civil – DT/PC e Pelotão da Polícia Militar</t>
  </si>
  <si>
    <t>Construção da Praça da Ciência no Complexo Integrado de Educação de Itamarajú</t>
  </si>
  <si>
    <t>Restauração e Pavimentação em TSD na Rodovia BA.284 – Trecho: Entroncamento da BR.101 (Itamaraju) – Jucuruçú, Subtrecho: Itamaraju – Distrito de Alho Lote 3</t>
  </si>
  <si>
    <t>Revestimento Primário de Estradas Vicinais no município de Itamaraju, trechos: Prata – ItaBrasil / ItaBrasil – Pirajá / ItaBrasil - Nova Alegria</t>
  </si>
  <si>
    <t>Implantação de  Sistema de Abastecimento de Água, na localidade de Abassa Olorum Cobossi (14km da Sede)</t>
  </si>
  <si>
    <t>Implantação de  Sistema de Abastecimento de Água, na localidade de Vila União (35km da Sede)</t>
  </si>
  <si>
    <t>Extensão de rede coletora e ramal predial no bairro Furlan no SES de Itamaraju</t>
  </si>
  <si>
    <t>Construção de bloco de ancoragem para substituição de trecho de parte da adutora de água bruta</t>
  </si>
  <si>
    <t>Implantação da Nova Captação no Rio Jucuruçu</t>
  </si>
  <si>
    <t>Reforma da Delegacia Territorial - DT/ PCBA</t>
  </si>
  <si>
    <t>Aquisição de Equipamentos para Laticínio, no âmbito do Projeto Bahia Produtiva – Edital Bovinocultura</t>
  </si>
  <si>
    <t>Aquisição de Equipamentos de Resfriamento de Leite</t>
  </si>
  <si>
    <t>Requalificação do Mercado Municipal</t>
  </si>
  <si>
    <t>Reforma Civil da Escola Municipal Eulinda Gavazza, no Distrito de Batinga (49 km da Sede)</t>
  </si>
  <si>
    <t>Reforma Civil da Escola Municipal João Lopes Ângelo, na Localidade de Salomão (32 km da Sede)</t>
  </si>
  <si>
    <t>Implantação do Projeto Conecta Bahia, com a Instalação de Wi-fi em 01 Praça</t>
  </si>
  <si>
    <t>Construção de Ponte sobre o Rio Água Fria, Rodovia BA-699, Trecho:  Itanhém</t>
  </si>
  <si>
    <t>Revestimento Primário da Estradas vicinais, Trecho Itupeva - Vila Mutum</t>
  </si>
  <si>
    <t>Pavimentação em CBUQ, trecho: Entroncamento BA 290 (Santa Luzia do Norte) - Ibirajá - Acesso as Cachoeiras - Povoado de Suzinho</t>
  </si>
  <si>
    <t>Restauração e Manutenção da Rodovia BA 290, Trecho: Itanhém – Medeiros Neto – Teixeira de Freitas</t>
  </si>
  <si>
    <t>Implantação de Sistema de Abastecimento de Água, na localidade de Fazenda Alto da Colina (14 Km da Sede)</t>
  </si>
  <si>
    <t>Construção de nova unidade de tempo integral para sediar o colégio estadual Maria Edite Vieira Gusmão</t>
  </si>
  <si>
    <t>Melhoramento e Pavimentação em TSD na Rodovia BA 284 - Trecho: Entroncamento da BR.101 (Itamaraju) – Jucuruçu Subtrecho: Itamaraju – Distrito de Alho Lote 3</t>
  </si>
  <si>
    <t>Revestimento Primário de Estradas Vicinais no município de Itamaraju, trechos: ItaBrasil / Comunidade Buqueirão / Pirajá Entroc. BA 284 /BA 284 Jucuruçu / Divisa MG/Pov. Pereiras, São Domingos, Catarinos, Corte Grande, São Paulino, Assentamento Goiânia, P</t>
  </si>
  <si>
    <t>Pavimentação em CBUQ nos Acessos a Rodovia BA.248, Trechos: Sede - Distrito de Coqueiro</t>
  </si>
  <si>
    <t>Elaboração de projeto de ampliação e melhorias da ETA de Jucuruçu e implantação do Sistema de Abastecimento de Água do distrito de Monte Azul</t>
  </si>
  <si>
    <t xml:space="preserve">	Requalificação do Mercado Municipal Joaquim Alves de Oliveira</t>
  </si>
  <si>
    <t>Construção da Nova Sede do Colégio Estadual Professora Neide Soares Borges</t>
  </si>
  <si>
    <t>Reforma da Creche Eugênia Viana</t>
  </si>
  <si>
    <t>Implantação do Sistema de Iluminação em led no Estádio Municipal</t>
  </si>
  <si>
    <t>Implantação de  Sistema de Abastecimento de Água, na localidade de Lima</t>
  </si>
  <si>
    <t>Construção da Nova Sede do Centro Territorial de Educação Profissional de Medeiros Neto - CETEP</t>
  </si>
  <si>
    <t>Construção da Nova Sede da Escola Municipal Jane Shirley Coelho Sales na Sede</t>
  </si>
  <si>
    <t xml:space="preserve">	Construção de quadra poliesportiva coberta na Escola Municipal Professora Silvete Santos Pereira</t>
  </si>
  <si>
    <t>Construção de quadra poliesportiva coberta com vestiário na Escola Municipal Antônio Alves Guimarães – Povoado de Vila Mutum</t>
  </si>
  <si>
    <t>Implantação do Conecta Bahia, por meio de redes Wi-Fi (sem fio), na Praça Sete e Praça da Areninha</t>
  </si>
  <si>
    <t xml:space="preserve"> PAVIMENTAÇÃO EM PARALELEPÍPEDOS COM DRENAGEM SUPERFICIAL NO POVOADO VÁRZEA DO MEIO.
</t>
  </si>
  <si>
    <t>Pavimentação em CBUQ da Rodovia BA-290 /BA.690, Trecho: Anel Rodoviário de Medeiros Neto</t>
  </si>
  <si>
    <t>Pavimentação em CBUQ na Rodovia BA-290, subtrechos: Rotatória da Usina e Estrada da Balança</t>
  </si>
  <si>
    <t>Pavimentação em CBUQ Acesso Travessia Urbana no Distrito de Nova Zelândia</t>
  </si>
  <si>
    <t>Revestimento Primário da Estradas vicinais, trecho: Itupeva / Vila Mutum</t>
  </si>
  <si>
    <t>Restauração e Manutenção de Rodovias – Rodovia: BA 290 – Trecho: Itanhém – Medeiros Neto – Teixeira de Freitas</t>
  </si>
  <si>
    <t>Implantação de  Sistema de Abastecimento de Água, na localidade de Quequeu, Córrego da Vovó e Sumidouro (16 km da sede)</t>
  </si>
  <si>
    <t>Implantação de  Sistema de Abastecimento de Água, na localidade de  Cassiano (14 km da sede)</t>
  </si>
  <si>
    <t>Construção de Sistema de Abastecimento de Àgua na Localidade de Nova Zelandia (28km da sede)</t>
  </si>
  <si>
    <t>Elaboração de projeto de SIAA para os Distritos de Ferraznópolis, Juracitaba (Caravelas e Medeiros Neto) e para as cidades de Lajedão e Ibirapuã</t>
  </si>
  <si>
    <t>Construção de Nova unidade Escolar para Sediar o Colégio Estadual Jaci Ferreira dos Santos</t>
  </si>
  <si>
    <t>Ampliação no Colégio Estadual Alcides Afonso de Souza – Assentamento Paulo Freire</t>
  </si>
  <si>
    <t>Construção de 1 Unidade Básica de Saúde, para 1 Equipe de Saúde da Família e 1 Equipe de Saúde Bucal, a ser construída no Distrito de Itabatã, na zona rural</t>
  </si>
  <si>
    <t>Elaboração do Projeto Básico para Ampliação e Melhorias do SAA de Itabatã e do SAA de Posto da Mata nos Municípios de Mucuri e Nova Viçosa</t>
  </si>
  <si>
    <t>Implementação de um subprojeto socioambiental, através da Implantação de Kijêmi Tsaêhú Pataxó-Oca de cultura e criação de galinhas caipiras (com galinheiros e chocadeira) na comunidade de Aldeia Tiba</t>
  </si>
  <si>
    <t>Construção de chalés para turismo de base comunitária, com aquisição de insumos produtivos, equipamentos de infraestrutura e serviços</t>
  </si>
  <si>
    <t>Construção de uma cozinha comunitária simplificada do pescado e aquisição de máquinas e equipamentos  na  comunidade de Cumuruxatiba</t>
  </si>
  <si>
    <t>Construção de Nova Unidade Escolar para sediar o Anexo do Colégio Estadual Indígena Kijetxawe Zabelê - Aldeia Kai (13km da sede)</t>
  </si>
  <si>
    <t>Construção de Nova Unidade Escolar para Sediar do Colégio Estadual Indígena Corumbauzinho</t>
  </si>
  <si>
    <t>Nova uidade Escolar no Colégio Estadual Indígena Tawa – Aldeia Tawa</t>
  </si>
  <si>
    <t>Ampliação com Modernização  do Colégio Estadual Indígena Bom Jesus – Aldeia Águas Belas</t>
  </si>
  <si>
    <t>Construção de Nova Unidade Escolar para Sediar o Colégio Estadual Indígena Aksã Pataxó – Aldeia Craveiro</t>
  </si>
  <si>
    <t>PAVIMENTAÇÃO EM PARALELEPÍPEDOS COM
DRENAGEM SUPERFICIAL, NO CONJUNTO
HABITACIONAL JOSÉ SENA CERQUEIRA NO MUNICÍPIO
DE VÁRZEA DA ROÇA - BA</t>
  </si>
  <si>
    <t>Revestimento Primário da Estradas vicinais, trecho: Guarani / Corumbau</t>
  </si>
  <si>
    <t>Prado</t>
  </si>
  <si>
    <t>Reforma da Delegacia Territorial - DT/PCBA</t>
  </si>
  <si>
    <t>Fortalecimento das Cadeias Produtivas do Leite, do Café, do Cacau, da Mandioca e da Galinha Caipira</t>
  </si>
  <si>
    <t>Implantação de Unidade de Processamento de Derivados de Mandioca - Associação dos Produtores Rurais da Comunidade de São Sebastião (10 km da Sede)</t>
  </si>
  <si>
    <t>Implantação de quintais produtivos - hortas</t>
  </si>
  <si>
    <t>Construção de uma nova Cozinha Industrial no Conjunto Penal de Teixeira de Freitas</t>
  </si>
  <si>
    <t>Duplicação e Pavimentação em CBUQ  na Rodovia BA.290, trecho: Travessia Urbana de Teixeira de Freitas</t>
  </si>
  <si>
    <t>Implantação de Sistema e Auxílio à Navegação Aérea - Indicador de Percurso de Aproximação de Precisão - PAPI no Aeroporto - Cabeceira secundária</t>
  </si>
  <si>
    <t xml:space="preserve">	Restauração da Pavimentação em CBUQ e Microrevestimento (Pista Principal e Vias Marginais), Trecho: Acesso Av. Getúlio Vargas, no âmbito do Programa Bahia em Movimento</t>
  </si>
  <si>
    <t xml:space="preserve">	Pavimentação em TSD, Trecho: Entroncamento da BR-101 – Acesso ao Presídio, no âmbito do Programa Bahia em Movimento</t>
  </si>
  <si>
    <t>Complementação da Reforma do Ginásio de Esportes Antonio Imbassahy</t>
  </si>
  <si>
    <t>Implantação de  Sistema de Abastecimento de Água, na localidade de Assentamento Anita Garibaldi (7 Km da Sede)</t>
  </si>
  <si>
    <t>Adensamento de bacias com execução de ramais prediais em diversas ruas do SES de Teixeira De Freitas - 4ª Etapa</t>
  </si>
  <si>
    <t>Ampliação e Melhorias da Estação de Tratamento de Água de Duque de Caxias</t>
  </si>
  <si>
    <t xml:space="preserve">	Implantação de nova captação e base do pré-filtro do SAA de Cachoeira do Mato</t>
  </si>
  <si>
    <t>Elaboração de Projeto para Adensamento no SES de Teixeira de Freitas - 5ª Etapa</t>
  </si>
  <si>
    <t>Implantação, manutenção e operação de monitoramentode grandezas hidráulicas da rede distribuidora de água da Embasa, portelemetria.</t>
  </si>
  <si>
    <t>implantação de rede coletora de esgoto no bairro Castelinho e execução de entroncamentos em diversas vias, SES de Teixeira de Freitas.</t>
  </si>
  <si>
    <t>Reforma da sede da 8ª Coordenadoria Regional do Interior - COORPIN</t>
  </si>
  <si>
    <t>Construção de cobertura do mercado municipal do Distrito de Cruzeiro do Sul, localizado na Zona Rural do município</t>
  </si>
  <si>
    <t>PLEITO EM aberto</t>
  </si>
  <si>
    <t>Modernização do Colégio Estadual Odílio Alves Neto- Tempo Integral</t>
  </si>
  <si>
    <t>Construção de Quadra Poliesportiva Coberta, com vestiário na Escola Francisco Silva Passos</t>
  </si>
  <si>
    <t>Pavimentação em CBUQ na Rodovia BA.126, nos trechos: Vereda - São João da Prata e Entroncamento BA.126 - São José do Prado (Piau)</t>
  </si>
  <si>
    <t>Revestimento Primário da Estradas vicinais</t>
  </si>
  <si>
    <t>Construção de Estádio no Distrito Cruzeiro do Sul (80 Km da Sede)</t>
  </si>
  <si>
    <t>Construção do Sistema Simplificado de Abastecimento de Água nas localidades de Passa e Fica e São José da Vereda (15Km da Sede)</t>
  </si>
  <si>
    <t>Reforma do Ginásio Poliesportivo Nilson Mendes de Andrade no Município de Ibirapuã/Ba</t>
  </si>
  <si>
    <t xml:space="preserve">REPERFILAGEM DE RUAS NA SEDE DO MUNICÍPIO </t>
  </si>
  <si>
    <t>PAVIMENTAÇÃO EM CBUQ, TRECHO:ACESSO A BA.290/NOVA SEDE DO CETEP, NO ÂMBITO DO PROGRAMA BAHIA EM MOVIMENTO</t>
  </si>
  <si>
    <t>SISTEMA SIMPLIFICADO DE ABASTECIMENTO DE ÁGUA NA LOCALIDADE DE TAIOBEIRAS (26KM DA SEDE)</t>
  </si>
  <si>
    <t>REFORMA DO ESTÁDIO MUNICIPAL “VAVAZÃO” DE MEDEIROS NETO</t>
  </si>
  <si>
    <t>PAVIMENTAÇÃO EM TSD, TRECHO: CONSTRUÇÃO DE CICLOVIA NA BA.290, ACESSO A TEIXEIRA DE FREITAS, NO ÂMBITO DO PROGRAMA BAHIA EM MOVIMENTO</t>
  </si>
  <si>
    <t>SERVIÇOS DE IMPLANTAÇÃO DA ADUTORA DE ÁGUA TRATADA DO BAIRRO BITELÃO, NA SEDE – SISTEMA DE ABASTECIMENTO DE ÁGUA DE MEDEIROS NETO</t>
  </si>
  <si>
    <t>Nova Colégio Estadual de Tempo Integral Professora Geralda Maria Cristina Brito</t>
  </si>
  <si>
    <t>HOSPITAL ESTADUAL COSTA DAS BALEIAS – HECB</t>
  </si>
  <si>
    <t xml:space="preserve">PAVIMENTAÇÃO EM CBUQ E CONSTRUÇÃO DE CICLOFAIXA NA PASSAGEM URBANA DA RODOVIA BA-290 TRECHO: PISTA PRINCIPAL E VIAS MARGINAIS </t>
  </si>
  <si>
    <t>REFORMA CIVIL E ELÉTRICA DA SEDE ATUAL DO COLÉGIO ESTADUAL MACHADO DE ASSIS</t>
  </si>
  <si>
    <t>REFORMA CIVIL E ELÉTRICA DA SEDE DO NÚCLEO TERRITORIAL DE EDUCAÇÃO - NTE</t>
  </si>
  <si>
    <t>REFORMA CIVIL E ELÉTRICA DO COLÉGIO ESTADUAL HENRIQUE BRITO – TEMPO INTEGRAL</t>
  </si>
  <si>
    <t>REFORMA CIVIL DO COLÉGIO ESTADUAL PROFESSOR ROMULO GALVÃO - MONTE CASTELO - TEMPO INTEGRAL</t>
  </si>
  <si>
    <t>IMPLANTAÇÃO DE SISTEMA DE AUXÍLIO À NAVEGAÇÃO AÉREA - INDICADOR DE PERCURSO DE APROXIMAÇÃO DE PRECISÃO - PAPI NO AEROPORTO DE TEXEIRA DE FREITAS - CABECEIRA SECUNDÁRIA</t>
  </si>
  <si>
    <t>AMPLIAÇÃO E MELHORIAS DOS FLOCULADORES DA ETA DE TEIXEIRA DE FREITAS</t>
  </si>
  <si>
    <t>IMPLANTAÇÃO, MANUTENÇÃO E OPERAÇÃO DE MONITORAMENTO DE GRANDEZAS HIDRÁULICAS DA REDE DISTRIBUIDORA DE ÁGUA POR TELEMETRIA</t>
  </si>
  <si>
    <t>SISTEMA DE ABASTECIMENTO DE ÁGUA, NA LOCALIDADE DE ASSENTAMENTO ANITA GARIBALDI (07KM DA SEDE)</t>
  </si>
  <si>
    <t>CONSTRUÇÃO DE COZINHA INDUSTRIAL NO CONJUNTO PENAL DE TEIXEIRA DE FREITAS</t>
  </si>
  <si>
    <t>COMPLEMENTAÇÃO DA REFORMA DO GINÁSIO DE ESPORTES ANTÔNIO IMBASSAHY, NA SEDE</t>
  </si>
  <si>
    <t xml:space="preserve">PAVIMENTAÇÃO EM TSD NOS ACESSOS A RODOVIA BA-290, TRECHO: TRAVESSIA URBANA BAIRRO MONTE SANTO, NO ÂMBITO DO PROGRAMA BAHIA EM MOVIMENTO </t>
  </si>
  <si>
    <t>PAVIMENTAÇÃO EM CBUQ EM TRAVESSIAS URBANA, TRECHOS: TREVO - RUA 2 DE JULHO – RUBENS DAVI, NO ÂMBITO DO PROGRAMA BAHIA EM MOVIMENTO</t>
  </si>
  <si>
    <t>PONTE SOBRE O RIO ÁGUA FRIA NA RODOVIA BA-699, TRECHO: JUCURUÇU A ITANHÉM</t>
  </si>
  <si>
    <t>REQUALIFICAÇÃO DA UNIDADE DE BENEFICIAMENTO DE LEITE NA SEDE</t>
  </si>
  <si>
    <t>AUTORIZO PARA PUBLICAR EDITAL DE LICITAÇÃO ASSINADO PELO ENTÃO GOVERNADOR RUI COSTA EM 21/10/19</t>
  </si>
  <si>
    <t>CONSTRUÇÃO DE ARENINHA SOCIETY COM IMPLANTAÇÃO DE GRAMA SINTÉTICA, NO BAIRRO MONTE SANTO</t>
  </si>
  <si>
    <t xml:space="preserve">	Pavimentação em CBUQ, Trecho: Rodovias Ba-066 E Ba-001 no Distrito de Maragogipinho, no Âmbito do Programa Bahia em Movimento</t>
  </si>
  <si>
    <t xml:space="preserve">	Implantação de Grama Sintética no Estádio Municipal Rosival da Silva Leão na Sede</t>
  </si>
  <si>
    <t>Reforma do Estádio Municipal Rosival da Silva Leão na Sede</t>
  </si>
  <si>
    <t>Perfuração de 07 Poços Tubulares Profundos no Sistema Integrado de Abastecimento de Água de Morro de São Paulo e Gamboa</t>
  </si>
  <si>
    <t xml:space="preserve">	Elaboração de estudos de concepção e viabilidade para Implantação de Esgotamento Sanitário (SES) em Cairu (Sede), Boipeba e Gamboa e ampliação do SES de Morro de São Paulo</t>
  </si>
  <si>
    <t>Construção de 60 unidades habitacionais na Comunidade Tapuia, no âmbito do Programa Minha Casa Minha Vida Rural</t>
  </si>
  <si>
    <t>Implantação de Unidade de Processamento de Mandioca e Aquisição de Implementos Agrícolas nas comunidades de Quilombo Ronco e Abóbora</t>
  </si>
  <si>
    <t xml:space="preserve">	Implantação de Fábrica de Processamento de Guaraná na Comunidade Tabela-Camamu (30 km da Sede)</t>
  </si>
  <si>
    <t>Implantação de Unidade de Processamento de Derivados da Mandioca na Comunidade Quilombola de Jetimana/Boa Vista</t>
  </si>
  <si>
    <t>Conclusão das Obras de Construção de Nova Unidade Escolar de Tempo Integral para Sediar o Anexo do Colégio Estadual Rogério de Souza no Distrito de Travessão</t>
  </si>
  <si>
    <t>Conclusão das Obras de Ampliação com Modernização do Colégio Estadual Luiz Rogério de Souza - Sede</t>
  </si>
  <si>
    <t>Contenção com Muro de Arrimo em Concreto Armado na BA-001, Trecho: Camamu - Valença</t>
  </si>
  <si>
    <t>Construção de Sistema de Abastecimento de Água na Localidade de Assentamento Antônio Conselheiro e Fazenda Conceição 
(07 km da Sede)</t>
  </si>
  <si>
    <t>Construção do Sistema Simplificado de Abastecimento de Água na localidade de Assentamento Paulo Freire (21 km da Sede)</t>
  </si>
  <si>
    <t>Execução de extensão de rede de recalque para atender a localidade Santa Eliza e cemitério, Distrito de Travessão</t>
  </si>
  <si>
    <t>Melhorias no Sistema de Esgotamento Sanitário - SES de Camamu</t>
  </si>
  <si>
    <t>Melhorias na Estação de Tratamento de Água de Camamu</t>
  </si>
  <si>
    <t>CONSTRUÇÃO DE NOVA UNIDADE ESCOLAR DE TEMPO INTEGRAL PARA ATENDER O ENSINO FUNDAMENTAL</t>
  </si>
  <si>
    <t>Requalificação da Unidade de Beneficiamento de Mandioca 
(08 km da Sede)</t>
  </si>
  <si>
    <t>Unidade Simplificada de Beneficiamento de Frutas/Equipamentos na Comunidade de Serra de Areia (10 km da Sede)</t>
  </si>
  <si>
    <t>Nova Sede do Colégio Estadual de Tempo Integral Adrelina Eufrázia de Jesus Reis - Distrito De Itamarati (19 km da Sede)</t>
  </si>
  <si>
    <t>Nova Sede do Colégio Estadual de Tempo Integral Paulo César da Nova Almeida, na Sede</t>
  </si>
  <si>
    <t xml:space="preserve">Pavimentação em Piso Intertravado em Vias do Bairro São Pedro (Rua da Farinheira, Rua Benedito Silveira, Rua Otacílio Rodrigues, Rua Jaime S. Carvalho, Rua Projetada A e Travessa Benedito Silveira), Distrito São José (Rua Ernesto Guimarães, Rua da Pedra, </t>
  </si>
  <si>
    <t>Construção de 126 Unidades Habitacionais, através do Programa: Bahia, Minha Casa</t>
  </si>
  <si>
    <t>PROJETO DE REQUALIFICAÇÃO DO PORTO CASTRO ALVES, NO MUNICÍPIO DE SANTO ESTEVÃO/BA.</t>
  </si>
  <si>
    <t>Pavimentação em Paralelepípedo do Conjunto Ismael Ferreira dos Santos nas Ruas: A, B, C ,D, E, F, G, H, I, Projetada 01, Projetada 02 e Av. Juscelino Kubitscheck</t>
  </si>
  <si>
    <t>Pavimentação em CBUQ na Rodovia: BA 120, no Trecho 1: Ruas de acesso à Rodovia BA-120 no Distrito de Camamuzinho no âmbito do Programa Bahia em Movimento</t>
  </si>
  <si>
    <t>Construção de Areninha Society e Instalação de Grama Sintética, localizada na Rua Manoel Benício Dias, na Sede</t>
  </si>
  <si>
    <t>Substituição de Redes Subdimensionadas no SIAA Ibirapitanga</t>
  </si>
  <si>
    <t xml:space="preserve">	Implantação de Sistema Pais com galinheiro e recuperação de nascente na comunidade Pedra Branca</t>
  </si>
  <si>
    <t>Execução do Projeto Cacau + (2ª Etapa) - Consórcio Intermunicipal do Mosaico das Apas do Baixo Sul - CIAPRA BAIXO SUL</t>
  </si>
  <si>
    <t>Construção da Unidade de Processamento de Palmito, na comunidade loteamento plena (10 km da Sede)</t>
  </si>
  <si>
    <t>Construção da Unidade Polivalente de Beneficiamento de Fruta no Loteamento Empresarial e Agroindustrial-PLEMA na Rodovia 001 – Igrapiúna-Camamu  (4 km da sede)</t>
  </si>
  <si>
    <t>Implantação de Unidade de Beneficiamento de Frutas na Sede - Localizada na Rua Mario Franca (03 km da Sede)</t>
  </si>
  <si>
    <t>Construção de unidade de Laboratório Técnico - Escola Casa Familiar Rural</t>
  </si>
  <si>
    <t>Contrução de Unidade de Processamento de Derivados da Mandioca e aquisição de equipamentos. - Associação dos Produtores Rurais do Riacho do Miranda (41 km da Sede)</t>
  </si>
  <si>
    <t xml:space="preserve">	Construção de Galinheiro, implantação e horta comunitária com Viveiro na Comunidade de Terra Santa</t>
  </si>
  <si>
    <t>Implantação de Sistema de Abastecimento de Água na localidade Capão Dois (02 km da Sede)</t>
  </si>
  <si>
    <t>Implantação de Sistema de Abastecimento de Água na localidade Dez (33 km da Sede)</t>
  </si>
  <si>
    <t>Extensão de Rede para atendimento da Localidade de Terra Santa </t>
  </si>
  <si>
    <t>Melhorias na ETA de Nilo Peçanha</t>
  </si>
  <si>
    <t>Implantação de Laboratório Multi Disciplinar em Casa Familiar Rural, na Sede</t>
  </si>
  <si>
    <t>Implantação de Sistema de Abastecimento de Água nas localidades de Riachão do Meio, Alto do São Francisco e Campo de Aviação (04 km da Sede)</t>
  </si>
  <si>
    <t xml:space="preserve">	Extensão de Rede de Abastecimento de Água, Serviços de Assentamento de Rede de Distribuição, Transferências de Ramais e Ligações Prediais na Sede</t>
  </si>
  <si>
    <t>Obras de Ampliação do Sistema Integrado de Abastecimento e Água da Sede (Duplicação da adutora de água bruta )</t>
  </si>
  <si>
    <t xml:space="preserve">	Construção da Unidade de Beneficiamento de Dendê na Comunidade Quilombola de Lamego (12km da sede)</t>
  </si>
  <si>
    <t xml:space="preserve">	Requalificação da Unidade de Beneficiamento e Processamento de Guaraná na Fazenda Arraial (14km da Sede)</t>
  </si>
  <si>
    <t>Reforma de Unidade de Beneficiamento de Frutas</t>
  </si>
  <si>
    <t>Construção do Mercado Municipal na sede</t>
  </si>
  <si>
    <t>Reforma da Quadra Poliesportiva da Escola Antônio Balbino Localizada na Sede</t>
  </si>
  <si>
    <t>Recuperação Estrutural do Atracadouro de Taperoá</t>
  </si>
  <si>
    <t>Pavimentação em CBUQ no Trecho: Travessia Urbana de Teolândia - BR.101</t>
  </si>
  <si>
    <t>Implantação de Sistema Simplificado de Abastecimento de Água, beneficiando a localidade Papuan</t>
  </si>
  <si>
    <t>Implantação de Sistema de Abastecimento de Água na localidade Prata</t>
  </si>
  <si>
    <t>Implantação de Sistema de Abastecimento de Água na localidade Pataxó</t>
  </si>
  <si>
    <t>Implantação de Sistema de Abastecimento de Água na localidade Burietá</t>
  </si>
  <si>
    <t>Construção de 27 unidades habitacionais na Comunidade Comafes , no âmbito do Programa Minha Casa Minha Vida Rural</t>
  </si>
  <si>
    <t>Construção do Hospital e Maternidade Regional Costa do Dendê-Porte II</t>
  </si>
  <si>
    <t xml:space="preserve">	Construção de Unidade de Beneficiamento de Dendê na Localidade de Cascalheira do Jiquiriçá (20km da Sede)</t>
  </si>
  <si>
    <t xml:space="preserve">	Implantação de Cozinha Industrial para Produção de Alimentos à Base de Pescado na Comunidade de Maricoabo (8km da Sede)</t>
  </si>
  <si>
    <t>Recuperação Estrutural da Cobertura da Igreja Matriz do Sagrado Coração de Jesus</t>
  </si>
  <si>
    <t>Reforma e Acessibilidade no Centro de Cultura Olívia Barradas</t>
  </si>
  <si>
    <t xml:space="preserve">	Pavimentação em CBUQ das Travessias Urbanas de Valença, no âmbito do Programa Bahia em Movimento</t>
  </si>
  <si>
    <t>Contenção com Muro de Arrimo em Concreto Armado na BA-001 no Trecho: Camamu - Valença</t>
  </si>
  <si>
    <t>Implantação de Sistema Integrado de Abastecimento de Água, beneficiando a localidade de Rio de Areia (24 km da sede)</t>
  </si>
  <si>
    <t>Construção de 22 unidades habitacionais na Comunidade Jerico , no âmbito do Programa Minha Casa Minha Vida Rural</t>
  </si>
  <si>
    <t>Execução de Pavimentação Asfáltica na Rua Caminho 08 de Janeiro, Rua Manoel Gabira, Rua João Dias da Rocha</t>
  </si>
  <si>
    <t>Pavimentação em CBUQ no Trecho 2: BR-101 - Wenceslau Guimarães</t>
  </si>
  <si>
    <t xml:space="preserve">	Construção do Sistema Simplificado de Abastecimento de Água na localidade Barra da Lama (18 km da Sede)</t>
  </si>
  <si>
    <t>Implantação de Sistema de Abastecimento de Água, na localidade Alto da Castanha Grande (14 km da Sede)</t>
  </si>
  <si>
    <t>Implantação de Sistema de Abastecimento de Água, na localidade Limoeiro (Lagoinha) (30 km da Sede)</t>
  </si>
  <si>
    <t xml:space="preserve">	Construção do Sistema de Abastecimento de Água na localidade de Daramão (40 km da Sede)</t>
  </si>
  <si>
    <t xml:space="preserve">	Ampliação do Sistema de Abastecimento de Água de Wenceslau Guimarães</t>
  </si>
  <si>
    <t>01 LABORATÓRIO MULTIDISCIPLINAR NA CASA FAMILIAR AGROFLORESTAL DO BAIXO SUL DA BAHIA</t>
  </si>
  <si>
    <t xml:space="preserve"> REFORMA NA ESTAÇÃO DE TRATAMENTO DE ÁGUA</t>
  </si>
  <si>
    <t xml:space="preserve"> REFORMA E AMPLIAÇÃO DE SISTEMA DE ABASTECIMENTO DE ÁGUA NA LOCALIDADE DE AREIÃO (10KM DA SEDE)</t>
  </si>
  <si>
    <t>PAVIMENTAÇÃO EM CBUQ NAS VIAS DE ACESSO ÀS PRAIAS, NO ÂMBITO DO PROGRAMA BAHIA EM MOVIMENTO</t>
  </si>
  <si>
    <t xml:space="preserve">IMPLANTAÇÃO DE COZINHA INDUSTRIAL PARA PRODUÇÃO DE ALIMENTOS À BASE DE PESCADO NA COLÔNIA DE PESCADORES Z-36 DE JAGUARIPE, NA SEDE </t>
  </si>
  <si>
    <t>CONSTRUÇÃO DE GALINHEIRO, IMPLANTAÇÃO E HORTA COMUNITÁRIA COM VIVEIRO NA COMUNIDADE DE TERRA SANTA (3KM DA SEDE)</t>
  </si>
  <si>
    <t xml:space="preserve">  IMPLANTAÇÃO DO CONECTA BAHIA PIRAJUÍA E PRAÇA VEREADOR DIDI</t>
  </si>
  <si>
    <t xml:space="preserve"> TERMO COOPERAÇÃO TÉCNICA</t>
  </si>
  <si>
    <t>IMPLANTAÇÃO DO CONECTA BAHIA NAS PRAÇAS MANUEL VEIGA PELETEIRO E NO CAIS DE TORRINHAS</t>
  </si>
  <si>
    <t>AMPLIAÇÃO DE SISTEMA DE ABASTECIMENTO DE ÁGUA PARA A LOCALIDADE DE COVA DA ONÇA/SÃO SEBASTIÃO</t>
  </si>
  <si>
    <t>UNIDADE INTEGRADA DE DELEGACIA TERRITORIAL - DT E PELOTÃO DE POLÍCIA MILITAR</t>
  </si>
  <si>
    <t>CONSTRUÇÃO DE NOVA UNIDADE PARA SEDIAR O COLÉGIO ESTADUAL DE TEMPO INTEGRAL DE GANDU</t>
  </si>
  <si>
    <t>2ª Etapa das Obras de Reforma do Estádio Municipal Antônio Sereia</t>
  </si>
  <si>
    <t>Autorizo adotar providências para implantação da Cobertura assinado pelo Governador em 21/12/23.    |</t>
  </si>
  <si>
    <t>Ampliação com Modernização do Colégio Gentil Paraíso Martins</t>
  </si>
  <si>
    <t>PAVIMENTAÇÃO EM CBUQ, TRECHOS: 1. TRAVESSIA URBANA (BAIRRO JOÃO ROMÃO); E 2. RODOVIA-BR.101 – WENCESLAU GUIMARÃES, NO ÂMBITO DO PROGRAMA BAHIA EM MOVIMENTO</t>
  </si>
  <si>
    <t>ELABORAÇÃO DO PROJETO BÁSICO DE IMPLANTAÇÃO DO SISTEMA DE ABASTECIMENTO DE ÁGUA PARA ATENDIMENTO DAS LOCALIDADES DE PALMEIRA, SARILÂNDIA E PALESTINA/CANDELÁRIA</t>
  </si>
  <si>
    <t xml:space="preserve"> IMPLANTAÇÃO DE UNIDADE SIMPLIFICADA DE BENEFICIAMENTO DE FRUTAS NA LOCALIDADE SÍTIO DA BOA VISTA</t>
  </si>
  <si>
    <t>OBRA PARADA POR IRREGULARIDADE</t>
  </si>
  <si>
    <t>IMPLANTAÇÃO DE COZINHA AGROINDUSTRIAL PARA O BENEFICIAMENTO DE FRUTAS E  AMÊNDOAS DE CACAU, NOS ASSENTAMENTOS CHE GUEVARA, CANDELÁRIA E FÁBIO HENRIQUE</t>
  </si>
  <si>
    <t>Implantação do Conecta Bahia na sede do município Cabaceiras do Paraguaçu, com kit instalado na Praça da Sede e Praça de Geolândia</t>
  </si>
  <si>
    <t>Pavimentação em CBUQ, Trecho: Passagem Urbana da BA.491 - Cabaceiras do Paraguaçu, no âmbito do Programa Bahia em Movimento</t>
  </si>
  <si>
    <t>Elaboração de Projeto de Ampliação do Sistema Integrado de Abastecimento de Água de Fumageira/Muritiba</t>
  </si>
  <si>
    <t>Pavimentação de acessos aos Povoados em Cachoeira. Trecho 1: Entronc. BR-420 (Alto do Camelo) - Entronc. BA-880 (Opalma), com extensão de 11,00km. Trecho 2: BR-420: (Murutuba - Tibiri) e (Saco - Entroncamento BR-420). Trecho 3: Povoado Alecrim (Cachoeira)</t>
  </si>
  <si>
    <t>Pavimentação em CBUQ nos Acessos a Rodovia BA-880, Trechos: Ladeira da Cadeia via BA-420 - Distrito do Iguape no âmbito do Programa do Bahia em Movimento</t>
  </si>
  <si>
    <t>Implantação de gramado sintético no  campo da Manga, localizado na rua Virgílio Reis</t>
  </si>
  <si>
    <t>Fortalecimento das Cadeias Produtivas do Leite, da Mandioca, do Cacau, do Mel e da Galinha Caipira</t>
  </si>
  <si>
    <t>Fabrica de Derivados da Mandioca</t>
  </si>
  <si>
    <t>Modernização no Colégio Estadual do Campo de Castro Alves (Antigo Col. Polivalente de Castro Alves)</t>
  </si>
  <si>
    <t>Construção de uma quadra coberta com vestiário na Escola Alcebiades José Rodrigues, no Povoado do Morro</t>
  </si>
  <si>
    <t>Construção de uma Creche Tipo I Padrão FNDE, na Sede</t>
  </si>
  <si>
    <t>Recuperação da Pista de Pouso do Aeródromo de Castro Alves</t>
  </si>
  <si>
    <t xml:space="preserve">	Restauração em CBUQ na Rodovia BR.242, trecho: Passagem Urbana de Castro Alves – Acessos à BR.242, no Âmbito do Programa Bahia em Movimento</t>
  </si>
  <si>
    <t>Restauração em CBUQ Passagem Urbana da BR.242 e Acessos à BR.242 Trecho 01: Rua Fernando Wilson Magalhães (574m); Trecho 02: Entrada da Cidade (BR-242) (1 km) - No âmbito Programa Bahia em Movimento</t>
  </si>
  <si>
    <t>Reforma e ampliação do Hospital de Castro Alves</t>
  </si>
  <si>
    <t>ARENINHA CAMPO SOCIETY NA RUA DA LINHA, NA SEDE</t>
  </si>
  <si>
    <t>Construção do Sistema Integrado de Abastecimento de Água na Localidade de Palmeiras e Taperinha ( 12 km da Sede)</t>
  </si>
  <si>
    <t>Projeto básico de engenharia de ampliação dos sistemas integrados de abastecimento de água (SIAAs) da Zona Fumageira e de Muritiba</t>
  </si>
  <si>
    <t>Extensão de rede para os povoados de Morro e Região do Entorno</t>
  </si>
  <si>
    <t>Modernização do  Colégio Estadual de Tempo Integral Mandinho de Souza Almeida (Prédio do antigo polivalente)</t>
  </si>
  <si>
    <t>Implantação do Projeto Conecta Bahia, com a Instalação de Wi-fi na Praça da Bandeira - Centro</t>
  </si>
  <si>
    <t xml:space="preserve"> Requalificação da Praça Batuque no Distrito São João da Vitória (43km da Sede) </t>
  </si>
  <si>
    <t>Pavimentação da Travessia Urbana de Conceição do Almeida</t>
  </si>
  <si>
    <t>Pavimentação em CBUQ no trecho: Acesso entre a BR 101 e o Povoado Comércio de Jaguaribe - 2km; 02 - BR 101 x Muritibinha - 900m;  03 - Andu x Entroncamento - 400m</t>
  </si>
  <si>
    <t>Extensão de rede para a Comunidade Alto do Canoa</t>
  </si>
  <si>
    <t>Projeto básico de engenharia de ampliação do s sistemas integrados de abastecimento de água (SIAAs) da Zona Fumageira e de Muritiba</t>
  </si>
  <si>
    <t>Recuperação de Barragem na Comunidade Volta da Terra Pumba</t>
  </si>
  <si>
    <t>Ampliação com Modernização do Centro Territorial de Educação Profissional Recôncavo II Alberto Torres</t>
  </si>
  <si>
    <t xml:space="preserve">Requalificação da Praça Patagônia   </t>
  </si>
  <si>
    <t>Requalificação da Praça Estevam Santos no Distrito de Iguá</t>
  </si>
  <si>
    <t>Pavimentação em TSD acesso a rodovia, trecho: UFRB ao Povoado de Sapucaia no âmbito do Programa do Bahia em Movimento</t>
  </si>
  <si>
    <t>Implantação de Sistema Simplificado de Abastecimento de Água  na localidade Caminhoá (10km da Sede)</t>
  </si>
  <si>
    <t>Implantação de Sistema Simplificado de Abastecimento de Água nas localidades Tuá II e Cumbê (12km da Sede)</t>
  </si>
  <si>
    <t>Adensamento de Bacias com Execução de Redes e Ramais Prediais no Sistema de Esgotamento Sanitário de Cruz das Almas</t>
  </si>
  <si>
    <t>Relocação de trecho de Adutora de Água Tratada do Sistema Integrado de Abastecimento de Água Zona Fumageira</t>
  </si>
  <si>
    <t>Recuperação da Estação Elevatória de Esgoto 02 do Sistema de Esgotamento Sanitário de Cruz das Almas</t>
  </si>
  <si>
    <t>Extensão de Rede de Abastecimento de Água para Comunidade de Tapera</t>
  </si>
  <si>
    <t>Projeto para Ampliação e Adensamento do SES de Cruz das Almas contemplando o Distrito de Pumba</t>
  </si>
  <si>
    <t>Construção da 27ª CIPM – Companhia Independente da Polícia Militar</t>
  </si>
  <si>
    <t>Dom Macedo Costa</t>
  </si>
  <si>
    <t>Implantação de Unidade de Beneficiamento de Mandioca na Comunidade de Santa Luzia (02km da sede)</t>
  </si>
  <si>
    <t>Construção de Nova Unidade Escolar para sediar o Colégio Estadual Eraldo Tinoco Melo</t>
  </si>
  <si>
    <t>Construção de Quadra Coberta na Escola Municipal Dr. Luis Viana Filho no Povoado de Jacarandá (11km da Sede)</t>
  </si>
  <si>
    <t>Pavimentação em CBUQ na Rodovia BA-026, trecho: Entroncamento da BR.101 - Dom Macedo Costa</t>
  </si>
  <si>
    <t>Projeto básico de engenharia de ampliação do Sistema Integrado de Abastecimento de Água (SIAA) de Santo Antônio de Jesus, municípios de Santo Antônio de Jesus, Dom Macedo Costa, Varzedo e São Miguel das Matas</t>
  </si>
  <si>
    <t>Governador Mangabeira</t>
  </si>
  <si>
    <t>Construção de Casa de Semente e Viveiros de Produção de Mudas com Irrigação na Comunidade Tocos III (12km da Sede)</t>
  </si>
  <si>
    <t>Requalificação da Unidade de Beneficiamento de Mandioca na Comunidade Tocos III (12km da Sede)</t>
  </si>
  <si>
    <t>SDA</t>
  </si>
  <si>
    <t>Implantação de Sistema Simplificado de Abastecimento de Água na localidade Jacarezinho (13km da Sede)</t>
  </si>
  <si>
    <t>Projeto básico de engenharia de ampliação dos sistema integrado de abastecimento de água (SIAAs) da Zona Fumageira e de Muritiba</t>
  </si>
  <si>
    <t>Implantação de Unidade de Beneficiamento de Suínos- Carne e Embutidos Defumados</t>
  </si>
  <si>
    <t>Restauração em CBUQ na Rodovia BA-514, trecho: Travessia Urbana de São Roque do Paraguaçu</t>
  </si>
  <si>
    <t>Recuperação estrutural do atracadouro de São Roque do Paraguaçu</t>
  </si>
  <si>
    <t>Construção de Ponte, Trecho: Acesso a Maragogipe</t>
  </si>
  <si>
    <t>AUTORIZADO A LANÇAR EDITAL DE LICITAÇÃO</t>
  </si>
  <si>
    <t>Construção de ponte sobre o Rio Cachoeirinha, na BA-513, no trecho: Maragogipe - BR-242</t>
  </si>
  <si>
    <t>Implantação de Sistema Simplificado de Abastecimento de Água beneficiando a localidade de Serrote</t>
  </si>
  <si>
    <t xml:space="preserve">	Execução de redes coletoras e ramais prediais no sistema de esgotamento sanitário de Maragogipe.</t>
  </si>
  <si>
    <t xml:space="preserve">	Serviços de melhorias nas Estações Elevatórias de Esgoto (EEE) 02 E 09 do Sistema de Esgotamento Sanitário (SES) de Maragogipe.</t>
  </si>
  <si>
    <t xml:space="preserve">	Execução de ramais prediais no sistema de esgotamento sanitário de Maragogipe. (USAE)</t>
  </si>
  <si>
    <t>Implantação do Centro de Abastecimento, Comercialização e Distribuição de Produtos do Recôncavo, Na Sede</t>
  </si>
  <si>
    <t>Implantação de Unidade de Beneficiamento da Mandioca na Comunidade de Ponto Chic (12km Da Sede)</t>
  </si>
  <si>
    <t>Conclusão da Construção da Creche Pró Infância – Tipo II</t>
  </si>
  <si>
    <t>Implantação do Projeto Conecta Bahia, com a Instalação de Wi-fi  no Distrito de Onha e Sodoma</t>
  </si>
  <si>
    <t xml:space="preserve"> Pavimentação do Assentamento Lagoa Caldeirão (68km da Sede</t>
  </si>
  <si>
    <t>Autorizo Elaborar Projeto Assinado pelo Governador</t>
  </si>
  <si>
    <t>Construção de Sistema Integrado de Abastecimento de Água Nas Localidades Ponto Chic, Ponto Chic Dois, Jenipapo E Ronco D'água, Município De Muniz Ferreira E A Localidade Sítio Riacho Da Trempe No Município De Santo Antônio De Jesus</t>
  </si>
  <si>
    <t>Construção de Sistema Integrado de Abastecimento de Água nas localidades de Barro Branco e Copioba Mirim (15 km da Sede)</t>
  </si>
  <si>
    <t>Muritiba</t>
  </si>
  <si>
    <t>Reforma da Feira Livre do Distrito de São José do Itaporã</t>
  </si>
  <si>
    <t>Contenção de encosta na BA-502, Trecho: São Félix – Muritiba</t>
  </si>
  <si>
    <t>Unidade Integrada da Delegacia Territorial  e Pelotão de Polícia Militar</t>
  </si>
  <si>
    <t>Ampliação do Sistema de Abastecimento de Água de Nazaré</t>
  </si>
  <si>
    <t>Implantação do Projeto Conecta Bahia, com a Instalação de Wi-fi, na Praça Tercio Plácido - Ilha das Cobras e Rua Pedro Moreira Tupinambá / Rua Dativa Veloso - Apaga Fogo</t>
  </si>
  <si>
    <t>Projeto Básico de Engenharia do Sistema de Esgotamento Sanitário (SES) da Sede Municipal – 1ª etapa</t>
  </si>
  <si>
    <t>ORDEM DE SERCIÇO  + CONTRATO</t>
  </si>
  <si>
    <t>Extensão de rede para atendimento da localidade de Nova Salinas</t>
  </si>
  <si>
    <t>Reforma Mercado Municipal -</t>
  </si>
  <si>
    <t>Modernização e Reforma/Requalificação do Prédio Existente do Centro Estadual de Educação Profissional em Turismo - CEEP do Leste Baiano (1º etapa)</t>
  </si>
  <si>
    <t>Construção da Rodoviária</t>
  </si>
  <si>
    <t>Pavimentação em CBUQ de Via Marginal da BR.324 para Acesso a Fábrica São Braz (km 535) e à Fertimax (km 534,3)</t>
  </si>
  <si>
    <t>Implantação do Projeto Conecta Bahia, com a Instalação de Wi-fi em Renato Machado, São Paulo e Irmã Dulce</t>
  </si>
  <si>
    <t>Pavimentação em CBUQ na Rodovia BA.046, no âmbito do Programa Bahia em Movimento, nos Trechos: Acesso Bairro São Paulo (Sobre paralelo) Rua Betim, Ligação entre a BA.046 e av. Antônio Carlos Magalhães acesso Urbis III (sobre paralelo) Rua Joeirana e Acess</t>
  </si>
  <si>
    <t>DRENAGEM URBANA E PAVIMENTAÇÃO EM CBUQ NO ACESSO À POLICLÍNICA, TRECHO:SANTO ANTÔNIO DE JESUS VIA BAIRRO DO BENFICA</t>
  </si>
  <si>
    <t>Requalificação da Fachada e Área Externa no Hospital Regional Santo Antônio de Jesus</t>
  </si>
  <si>
    <t>Reforma da Unidade de Beneficiamento de Mandioca na Comunidade de Bom Gosto</t>
  </si>
  <si>
    <t>Construção de Escola de Ensino Fundamental com 12 salas de aula, quadra esportiva e anfiteatro no Bairro da Urbis, na Sede</t>
  </si>
  <si>
    <t>Implantação de Unidade de Casa de Farinha</t>
  </si>
  <si>
    <t>Extensão de rede para localidade de Fazenda Pilar</t>
  </si>
  <si>
    <t>Extensão de rede para atendimento a comunidade de Beija Flor</t>
  </si>
  <si>
    <t>Extensão de Rede de Abastecimento de Água para atendimento das localidades de KM 07, Tanque da Cruz e Tapera do Pequeno Toco</t>
  </si>
  <si>
    <t>Extensão de Rede de Abastecimento de Água para atendimento da localidade de Represa</t>
  </si>
  <si>
    <t>Ampliação e Modernização no Colégio Estadual Valdelina Siqueira Santos (antigo Colégio Estadual Deputado Luís Eduardo Magalhães) com Construção de bloco 04 salas, refeitório, auditório, quadra poliesportiva coberta, vestiário</t>
  </si>
  <si>
    <t>Iluminação do Estádio Municipal Benedito José de Araújo</t>
  </si>
  <si>
    <t>Implantação da Estação De Tratamento de Lodo do Sistema Integrado de Abastecimento de Água de Santo Amaro X Saubara</t>
  </si>
  <si>
    <t>Extensão de rede distribuidora de água, com execução de novas ligações domiciliares nas áreas de influência da Unidade Regional de Candeias</t>
  </si>
  <si>
    <t>ADEQUAÇÃO DO MURO PERIMETRAL NO HOSPITAL REGIONAL SANTO ANTÔNIO DE JESUS – HRSAJ</t>
  </si>
  <si>
    <t xml:space="preserve">REVITALIZAÇÃO DO CENTRO SOCIAL URBANO - CSUDE SANTO ANTÔNIO DE JESUS, NO ÂMBITO DO PROGRAMA BAHIA PELA PAZ </t>
  </si>
  <si>
    <t>ARENINHA SOCIETY COM PISTA DE CAMINHADA, ACADEMIA E PARQUE INFANTIL NO CENTRO SOCIAL URBANO (CSU)</t>
  </si>
  <si>
    <t>AMPLIAÇÃO DO LABORATÓRIO DE MONITORAMENTO AMBIENTAL E CONSTRUÇÃO DO ALMOXARIFADO DA ESTAÇÃO DE TRATAMENTO DE ÁGUA DA UNIDADE REGIONAL DE SANTO ANTÔNIO DE JESUS</t>
  </si>
  <si>
    <t>IMPLANTAÇÃO DE ADUTORA NA LOCALIDADE DE BARRO VERMELHO, NA SEDE</t>
  </si>
  <si>
    <t>EXECUÇÃO DE REDES COLETORAS E RAMAIS PREDIAIS NO SISTEMA DE ESGOTAMENTO SANITÁRIO DE SANTO ANTÔNIO DE JESUS</t>
  </si>
  <si>
    <t>PROJETO PARA RECUPERAÇÃO E ESTABILIZAÇÃO DE TALUDES NAS ÁREAS DA ESTAÇÃO DE TRATAMENTO DE ESGOTO PARQUE CAJUEIRO E FINAL</t>
  </si>
  <si>
    <t>SEDE DO COMANDO DE POLICIAMENTO DA REGIÃO DO RECÔNCAVO – CPR-R</t>
  </si>
  <si>
    <t>REQUALIFICAÇÃO DO POSTO SAC COM INCLUSÃO DA 11ª CIRCUNSCRIÇÃO REGIONAL DE TRÂNSITO - CIRETRAN DE SANTO ANTÔNIO DE JESUS</t>
  </si>
  <si>
    <t>BASE NÁUTICA DE SALINAS DA MARGARIDA</t>
  </si>
  <si>
    <t xml:space="preserve"> IMPLANTAÇÃO DO PROJETO CONECTA BAHIA NA PRAÇA ANTÔNIO ANTONINO DE SOUZA</t>
  </si>
  <si>
    <t xml:space="preserve">TERMO DE COOPERAÇÃO </t>
  </si>
  <si>
    <t>REFORMA CIVIL E ELÉTRICA DO CENTRO TERRITORIAL DE EDUCAÇÃO PROFISSIONAL RECÔNCAVO II ALBERTO TORRES</t>
  </si>
  <si>
    <t>REFORMA CIVIL E ELÉTRICA DO COLÉGIO ESTADUAL LUCIANO PASSOS</t>
  </si>
  <si>
    <t>REFORMA CIVIL E ELÉTRICA NO COLÉGIO ESTADUAL LANDULFO ALVES DE ALMEIDA</t>
  </si>
  <si>
    <t>RECUPERAÇÃO DE DRENAGEM NO TRECHO: ACESSO A CRUZ DAS ALMAS – POVOADO DE REBOUÇAS</t>
  </si>
  <si>
    <t>IMPLANTAÇÃO DE UNIDADE DE PROCESSAMENTO DE DERIVADOS DA MANDIOCA, NA COMUNIDADE DE FAZENDA SÃO JOÃO (20 KM DA SEDE)</t>
  </si>
  <si>
    <t>REMANEJAMENTO DO PONTO SAC DE CRUZ DAS ALMAS</t>
  </si>
  <si>
    <t>IMPLANTAÇÃO DO CONECTA BAHIA NA COMUNIDADE DA SAPUCAIA E NA PRAÇA DO BAIRRO INOCOOP</t>
  </si>
  <si>
    <t>Reabilitação e Recuperação do passivo de manutenção por Desempenho da Rodovia BA-502 e BA-513 – Corredor Piloto, Trechos:  BA.502: Final da Duplicação (km 6) – São Gonçalo – Conceição da Feira – BR.101 – Belém de Cachoeira – BA.513 – Portal Cachoeira. BA.513: Interseção BA.502 – BA.513 – Santo Amaro – Entroncamento BR.324</t>
  </si>
  <si>
    <t xml:space="preserve">Pavimentação em CBUQ, Trecho: Entroncamento da BR-420 - Santo Amaro </t>
  </si>
  <si>
    <t>Recuperação Estrutural e Reforço na Ponte Real, Rodovia BA-420, Trecho: Segmento Urbano de Santo Amaro</t>
  </si>
  <si>
    <t xml:space="preserve"> Pavimentação em Paralelepípedo, Trecho: Santo Amaro – Assentamento Eldorado (5km da Sede) </t>
  </si>
  <si>
    <t>Pavimentação em Paralelepípedo em diversas Ruas, no Município de Uibaí.</t>
  </si>
  <si>
    <t>Ampliação do Sistema Integrado de Abastecimento de Água de Candeias (Rede Distribuição e Ligações Domiciliares)  </t>
  </si>
  <si>
    <t xml:space="preserve">Implantação Sistema de Abastecimento de Água para a localidade Comum do Rio da Dona (15 km da Sede) </t>
  </si>
  <si>
    <t>Construção de Escola Municipal com 10 Salas e Quadra Poliesportiva Coberta no bairro São Benedito</t>
  </si>
  <si>
    <t xml:space="preserve"> Serviços de Coleta, Transporte e Disposição Final de Resíduos Sólidos dos Leitos de Secagem das Estações de Tratamento de Esgoto da USA e da Estação de Tratamento de Água de Santo Antônio de Jesus  </t>
  </si>
  <si>
    <t xml:space="preserve">Adensamento de Bacias com execução de Ramais Prediais no Sistema de Esgotamento Sanitário de Santo Antônio de Jesus </t>
  </si>
  <si>
    <t>Projeto Básico para Ampliação do Sistema de Esgotamento Sanitário (SES) de Santo Antônio de Jesu</t>
  </si>
  <si>
    <t>Execução de Ligações de Esgoto, com Ramais e Redes Auxiliares, no SES de Santo Antônio de Jesus</t>
  </si>
  <si>
    <t>CONECTA BAHIA NA PRAÇA PRINCIPAL DO DISTRITO DE COQUEIROS E NA PRAÇA PRINCIPAL NO DISTRITO DE NAGÉ</t>
  </si>
  <si>
    <t>PAVIMENTAÇÃO EM CBUQ NA RODOVIA BR.242, TRECHO: SÃO FELIPE - MARAGOGIPE</t>
  </si>
  <si>
    <t>DEMANDA CAR</t>
  </si>
  <si>
    <t>Antônio Cardoso</t>
  </si>
  <si>
    <t>Fornec. de Refeições-Comida no Prato</t>
  </si>
  <si>
    <t>Senhor do Bonfim</t>
  </si>
  <si>
    <t>Apoio a Evento de Agricultura Familiar</t>
  </si>
  <si>
    <t>TERMO DE FOMENTO</t>
  </si>
  <si>
    <t>Recuperação de Estradas Vicinais</t>
  </si>
  <si>
    <t>Juazeiro</t>
  </si>
  <si>
    <t>Feira Livre - Implantação</t>
  </si>
  <si>
    <t>Mercado - Ampliação e Reforma</t>
  </si>
  <si>
    <t>Mirangaba</t>
  </si>
  <si>
    <t>Aguada - Limpeza e Requalificação</t>
  </si>
  <si>
    <t>Caetité</t>
  </si>
  <si>
    <t>Fortalecimento da Bovinocultura de Leite</t>
  </si>
  <si>
    <t>Mutuípe</t>
  </si>
  <si>
    <t>Cozinha Comunitária - Equipamentos</t>
  </si>
  <si>
    <t>Paramirim</t>
  </si>
  <si>
    <t>Formação de Dirigentes e Equipes Técnicas de Organizações Produtivas e Beneficiárias</t>
  </si>
  <si>
    <t>Araci</t>
  </si>
  <si>
    <t>Cisterna Individual - Implantação</t>
  </si>
  <si>
    <t>Unid.Prod.Derivados Mandioca - Construção</t>
  </si>
  <si>
    <t>Serviço de Inspeção Municipal - Implantação</t>
  </si>
  <si>
    <t>Macajuba</t>
  </si>
  <si>
    <t>Mercado - Implantação</t>
  </si>
  <si>
    <t>Ribeira do Amparo</t>
  </si>
  <si>
    <t>Ponte de Concreto - Implantacao</t>
  </si>
  <si>
    <t>Ponto Novo</t>
  </si>
  <si>
    <t>Beneficiamento de Frutas - Implantação</t>
  </si>
  <si>
    <t>Acajutiba</t>
  </si>
  <si>
    <t>Arataca</t>
  </si>
  <si>
    <t>Qualific. de Agroindústrias - Investimento</t>
  </si>
  <si>
    <t>Eunápolis</t>
  </si>
  <si>
    <t>Cultura da Mandioca</t>
  </si>
  <si>
    <t>Itarantim</t>
  </si>
  <si>
    <t>Unid. Benef. Mandioca - Equip./Reforma</t>
  </si>
  <si>
    <t>Mansidão</t>
  </si>
  <si>
    <t>Unidade Habitacional - Construção</t>
  </si>
  <si>
    <t>Planalto</t>
  </si>
  <si>
    <t>Riacho de Santana</t>
  </si>
  <si>
    <t>Velho chico</t>
  </si>
  <si>
    <t>Passagem Molhada - Implantacao</t>
  </si>
  <si>
    <t>Sobradinho</t>
  </si>
  <si>
    <t>Energia Solar - Implantacao</t>
  </si>
  <si>
    <t>Bom Jesus da Serra</t>
  </si>
  <si>
    <t>Aguada-Implant, limpeza e requalificação</t>
  </si>
  <si>
    <t>Abatedouro - Ampliação e Reforma</t>
  </si>
  <si>
    <t>Caturama</t>
  </si>
  <si>
    <t>Ibirapitanga</t>
  </si>
  <si>
    <t>Feira Livre - Recuperação</t>
  </si>
  <si>
    <t>Ipirá</t>
  </si>
  <si>
    <t>Barragem - Construcao</t>
  </si>
  <si>
    <t>Itabuna</t>
  </si>
  <si>
    <t>Itiúba</t>
  </si>
  <si>
    <t>Implantação Agroindústria</t>
  </si>
  <si>
    <t>Jaguaquara</t>
  </si>
  <si>
    <t>Laje</t>
  </si>
  <si>
    <t>Imp.Tec.Soc.Ac.Agua-Cisterna consumo 16 mil l</t>
  </si>
  <si>
    <t>Maiquinique</t>
  </si>
  <si>
    <t>Unid. de Beneficiamento de Mandioca - Constr.</t>
  </si>
  <si>
    <t>Itaguaçu da Bahia</t>
  </si>
  <si>
    <t>Jussiape</t>
  </si>
  <si>
    <t>Unidade de Beneficiamento de Mel - Equip.</t>
  </si>
  <si>
    <t>Coaraci</t>
  </si>
  <si>
    <t>Mercado - Reforma</t>
  </si>
  <si>
    <t>Jeremoabo</t>
  </si>
  <si>
    <t>Miguel Calmon</t>
  </si>
  <si>
    <t>Unidade de Benef. de Frutas - Equip.</t>
  </si>
  <si>
    <t>Mulungu do Morro</t>
  </si>
  <si>
    <t>Pedro Alexandre</t>
  </si>
  <si>
    <t>Preparo do solo e Limpeza de Aguadas</t>
  </si>
  <si>
    <t>Abaíra</t>
  </si>
  <si>
    <t>Concl. das obras nas uni. Habitacionais</t>
  </si>
  <si>
    <t>Mairi</t>
  </si>
  <si>
    <t>Casa de Farinha -Eletrica - Implant.</t>
  </si>
  <si>
    <t>Unid.Habitacional c/ Cisterna-Construção</t>
  </si>
  <si>
    <t>Caém</t>
  </si>
  <si>
    <t>Melhoria Habitacional</t>
  </si>
  <si>
    <t>Ibiassucê</t>
  </si>
  <si>
    <t>Construção de Parque Agropecuário</t>
  </si>
  <si>
    <t>Brejões</t>
  </si>
  <si>
    <t>Itapetinga</t>
  </si>
  <si>
    <t>Valença</t>
  </si>
  <si>
    <t>Canápolis</t>
  </si>
  <si>
    <t>Presidente Tancredo Neves</t>
  </si>
  <si>
    <t>Luís Eduardo Magalhães</t>
  </si>
  <si>
    <t>Cardeal da Silva</t>
  </si>
  <si>
    <t>Avicultura -Capacitação e Implantacao</t>
  </si>
  <si>
    <t>Remanso</t>
  </si>
  <si>
    <t>Iaçu</t>
  </si>
  <si>
    <t>Cooperacao Tecnica e Financeira - Execucao</t>
  </si>
  <si>
    <t>Lagedo do Tabocal</t>
  </si>
  <si>
    <t>Teixeira de Freitas</t>
  </si>
  <si>
    <t>Fortalecimento de Redes Produtivas em Assentamentos de Reforma Agrária da Bahia</t>
  </si>
  <si>
    <t>Barro Preto</t>
  </si>
  <si>
    <t>Malhada de Pedras</t>
  </si>
  <si>
    <t>Salinas da Margarida</t>
  </si>
  <si>
    <t>Adustina</t>
  </si>
  <si>
    <t>Jacobina</t>
  </si>
  <si>
    <t>Jequié</t>
  </si>
  <si>
    <t>Itanagra</t>
  </si>
  <si>
    <t>Passagem Molhada - Recuperacao</t>
  </si>
  <si>
    <t>São Félix</t>
  </si>
  <si>
    <t>Umburanas</t>
  </si>
  <si>
    <t>Boquira</t>
  </si>
  <si>
    <t>Capela do Alto Alegre</t>
  </si>
  <si>
    <t>Itanhém</t>
  </si>
  <si>
    <t>Lapão</t>
  </si>
  <si>
    <t>Nazaré</t>
  </si>
  <si>
    <t>Várzea do Poço</t>
  </si>
  <si>
    <t>Ruy Barbosa</t>
  </si>
  <si>
    <t>Alcobaça</t>
  </si>
  <si>
    <t>Estufa para Flores - Recuperação</t>
  </si>
  <si>
    <t>Feira Livre</t>
  </si>
  <si>
    <t>Amélia Rodrigues</t>
  </si>
  <si>
    <t>Coração de Maria</t>
  </si>
  <si>
    <t>Jussari</t>
  </si>
  <si>
    <t>Unidade de benef. de Leite - Implantacao</t>
  </si>
  <si>
    <t>Wenceslau Guimarães</t>
  </si>
  <si>
    <t>Barra</t>
  </si>
  <si>
    <t>Ibititá</t>
  </si>
  <si>
    <t>Teofilândia</t>
  </si>
  <si>
    <t>Tucano</t>
  </si>
  <si>
    <t>Mercado Municipal - Implantacao</t>
  </si>
  <si>
    <t>Paripiranga</t>
  </si>
  <si>
    <t>Aiquara</t>
  </si>
  <si>
    <t>Filadélfia</t>
  </si>
  <si>
    <t>Itapicuru</t>
  </si>
  <si>
    <t>Galpão de Feira Livre - Implantação</t>
  </si>
  <si>
    <t>Monte Santo</t>
  </si>
  <si>
    <t>Mercado Municipal - Ampliação e Reforma</t>
  </si>
  <si>
    <t>Paratinga</t>
  </si>
  <si>
    <t>São José do Jacuípe</t>
  </si>
  <si>
    <t>Mercado Municipal - Reforma</t>
  </si>
  <si>
    <t>Souto Soares</t>
  </si>
  <si>
    <t>Tapiramutá</t>
  </si>
  <si>
    <t>Uibaí</t>
  </si>
  <si>
    <t>Mercado Municipal</t>
  </si>
  <si>
    <t>Baianópolis</t>
  </si>
  <si>
    <t>Palmas de Monte Alto</t>
  </si>
  <si>
    <t>Barragem - Recuperacao</t>
  </si>
  <si>
    <t>Conde</t>
  </si>
  <si>
    <t>Bonito</t>
  </si>
  <si>
    <t>Recuperação</t>
  </si>
  <si>
    <t>Capim Grosso</t>
  </si>
  <si>
    <t>Ichu</t>
  </si>
  <si>
    <t>Uauá</t>
  </si>
  <si>
    <t>Mucugê</t>
  </si>
  <si>
    <t>Serrinha</t>
  </si>
  <si>
    <t>Buritirama</t>
  </si>
  <si>
    <t>Centro de Comerc. de Animais - Implantacao</t>
  </si>
  <si>
    <t>Chorrochó</t>
  </si>
  <si>
    <t>Gandu</t>
  </si>
  <si>
    <t>Mercado Complementação</t>
  </si>
  <si>
    <t>Balança Rodoviária - Implantação</t>
  </si>
  <si>
    <t>Camamu</t>
  </si>
  <si>
    <t>Canudos</t>
  </si>
  <si>
    <t>Unidade de Proc. de Frutas, Polpa e Doces</t>
  </si>
  <si>
    <t>Presidente Jânio Quadros</t>
  </si>
  <si>
    <t>Brumado</t>
  </si>
  <si>
    <t>Barra da Estiva</t>
  </si>
  <si>
    <t>Angical</t>
  </si>
  <si>
    <t>Pé de Serra</t>
  </si>
  <si>
    <t>Operação Carro Pipa</t>
  </si>
  <si>
    <t>Caraíbas</t>
  </si>
  <si>
    <t>Licínio de Almeida</t>
  </si>
  <si>
    <t>Aramari</t>
  </si>
  <si>
    <t>Nova Canaã</t>
  </si>
  <si>
    <t>São Felipe</t>
  </si>
  <si>
    <t>Centro de Comerc. de Animais-Reforma</t>
  </si>
  <si>
    <t>Conceição do Almeida</t>
  </si>
  <si>
    <t>Caravelas</t>
  </si>
  <si>
    <t>Marcionílio Souza</t>
  </si>
  <si>
    <t>Macururé</t>
  </si>
  <si>
    <t>Rio Real</t>
  </si>
  <si>
    <t>Sapeaçu</t>
  </si>
  <si>
    <t>Cruz das Almas</t>
  </si>
  <si>
    <t>Barra do Choça</t>
  </si>
  <si>
    <t>Ipupiara</t>
  </si>
  <si>
    <t>Barro Alto</t>
  </si>
  <si>
    <t>Riachão das Neves</t>
  </si>
  <si>
    <t>Apuarema</t>
  </si>
  <si>
    <t>Curaçá</t>
  </si>
  <si>
    <t>Manoel Vitorino</t>
  </si>
  <si>
    <t>Mundo Novo</t>
  </si>
  <si>
    <t>Olindina</t>
  </si>
  <si>
    <t>Pindobaçu</t>
  </si>
  <si>
    <t>Unidade de Beneficiamento de Mel</t>
  </si>
  <si>
    <t>Caetanos</t>
  </si>
  <si>
    <t>Cafarnaum</t>
  </si>
  <si>
    <t>Lamarão</t>
  </si>
  <si>
    <t>Piripá</t>
  </si>
  <si>
    <t>Nova Soure</t>
  </si>
  <si>
    <t>Benef. Leite-Unid. Laticinios - Adequacao</t>
  </si>
  <si>
    <t>Ibitiara</t>
  </si>
  <si>
    <t>Itagi</t>
  </si>
  <si>
    <t>Mirante</t>
  </si>
  <si>
    <t>Nova Redenção</t>
  </si>
  <si>
    <t>Presidente Dutra</t>
  </si>
  <si>
    <t>Emporio da Agricultura Familiar - Reforma</t>
  </si>
  <si>
    <t>Sebastião Laranjeiras</t>
  </si>
  <si>
    <t>João Dourado</t>
  </si>
  <si>
    <t>Maetinga</t>
  </si>
  <si>
    <t>Construção de uma escola com 09 salas, padrão FNDE, no Povoado de Sítio José Hermenegildo</t>
  </si>
  <si>
    <t>Construção de escola, padrão FNDE, com 09 (nove) salas e quadra coberta.</t>
  </si>
  <si>
    <t>Construção de um Centro de Atendimento Especializado no Polo Educacional de Jaguarari - Distrito de Pilar.</t>
  </si>
  <si>
    <t>Aquisição de equipamentos (computadores e impressoras) para a Escola Municipal Professora Edith Lessa de Souza</t>
  </si>
  <si>
    <t>Construção de 07 salas na Escola Municipal Edith Lessa de Souza.</t>
  </si>
  <si>
    <t>Aquisição de Eletrodoméstico e Mobiliários</t>
  </si>
  <si>
    <t>Ampliação da Escola Municipal Joana Almeida Pinto com 07 (sete) salas</t>
  </si>
  <si>
    <t>Ampliação da Creche Municipal Jaime Paulo dos Santos, através da construção de 07 (sete) salas</t>
  </si>
  <si>
    <t>Demanda Sesab</t>
  </si>
  <si>
    <t>Reforma da Unidade Básica de Saúde (UBS) João XXIII</t>
  </si>
  <si>
    <t>Reforma da Unidade Básica de Saúde (UBS) Alto da Maravilha</t>
  </si>
  <si>
    <t>Reforma da Unidade Básica de Saúde (UBS) Lagoa do Salitre</t>
  </si>
  <si>
    <t>Reforma da Unidade Básica de Saúde (UBS) NH4</t>
  </si>
  <si>
    <t>Reforma da Unidade Básica de Saúde (UBS) Santo Antônio / Mussambê</t>
  </si>
  <si>
    <t>Reforma da Unidade Básica de Saúde (UBS) Angari</t>
  </si>
  <si>
    <t>Construção de uma Unidade Básica de Saúde - Porte II, no Residencial Brisa da Serra</t>
  </si>
  <si>
    <t>Construção de Unidade Básica de Saúde - Porte II, Quidé</t>
  </si>
  <si>
    <t>Construção de uma Unidade Básica de Saúde - Porte II, no Residencial Mairi</t>
  </si>
  <si>
    <t>Construção de uma Unidade Básica de Saúde - Porte II, no Residencial São Francisco</t>
  </si>
  <si>
    <t>Reforma da Unidade Básica de Saúde (UBS) São Geraldo</t>
  </si>
  <si>
    <t>Construção de uma Unidade Básica de Saúde (UBS) no povoado da Lagoa da Pedra no Município de Manoel Vitorino.</t>
  </si>
  <si>
    <t>Construção de 01 (Uma) Unidade Básica de Saúde, para 01 (Uma) Equipe de Saúde da Família e 01 (Uma) Equipe de Saúde Bucal, a ser construída no Povoado Pé de Serra, s/nº, zona rural, Município de Tucano - BA</t>
  </si>
  <si>
    <t>Reparo da Unidade Básica de Saúde - UBS JOANA CHAGAS</t>
  </si>
  <si>
    <t>Fatima</t>
  </si>
  <si>
    <t>Reforma e Ampliação da Unidade de Pronto Atendimento</t>
  </si>
  <si>
    <t>Cansanção</t>
  </si>
  <si>
    <t>REPAROS NA UNIDADE DE SAUDE DA FAMILIA DA TAPERA - CNES 3903532</t>
  </si>
  <si>
    <t>Ibiquera</t>
  </si>
  <si>
    <t>Construção de uma Unidade Básica de Saúde na Sede do município</t>
  </si>
  <si>
    <t>Reparo do Hospital Municipal Odin Melo, no município de Abaíra/BA</t>
  </si>
  <si>
    <t>Reparo na Unidade Básica de Saúde Arlindo Magno Stanch, localizada no Bairro Malhada Branca.</t>
  </si>
  <si>
    <t>Construção do CAPS - Porte I</t>
  </si>
  <si>
    <t>Construção de uma Unidade Básica de Saúde no Bairro Beija Flor no Município de Maracás - Ba</t>
  </si>
  <si>
    <t>Construção de uma Unidade Básica de Saúde no distrito/povoado de Sítio dos Moços</t>
  </si>
  <si>
    <t>REFORMA DA UNIDADE DE SAÚDE DA FAMÍLIA SITIO DAS FLORES</t>
  </si>
  <si>
    <t>Construção de uma Unidade Básica de Saúde no distrito/povoado de Lagoa do Leite, município de Ibititá-BA</t>
  </si>
  <si>
    <t xml:space="preserve">REPARO DA UBS ERIC SOARES </t>
  </si>
  <si>
    <t>Licínio De Almeida</t>
  </si>
  <si>
    <t>Reparo do Posto de Saúde da Família José Carlos dos Santos</t>
  </si>
  <si>
    <t>Pirai Do Norte</t>
  </si>
  <si>
    <t>Construção da Unidade Básica de Saúde Genival da Luz de Souza no Município de Piraí do Norte</t>
  </si>
  <si>
    <t>Irará</t>
  </si>
  <si>
    <t>Construção de uma Unidade Básica de Saúde na Rua A, Loteamento Sol Nascente. S/N. Centro Irará</t>
  </si>
  <si>
    <t>Palmas De Monte Alto</t>
  </si>
  <si>
    <t>Construção de uma Unidade Básica de Saúde na Localidade de Boi Morto</t>
  </si>
  <si>
    <t>Construção de uma Unidade Básica de Saúde no Bairro Agnália , Sede do Município de Caturama/BA.</t>
  </si>
  <si>
    <t>Reparo do Hospital Eduardo Gileno Amado Brandão no município de Jussari</t>
  </si>
  <si>
    <t>Itiuba</t>
  </si>
  <si>
    <t>Construção de uma Unidade Básica de Saúde no distrito/povoado de Rômulo Campos.</t>
  </si>
  <si>
    <t>Santa Maria Da Vitória</t>
  </si>
  <si>
    <t>Reforma do Hospital Dr. José Borba</t>
  </si>
  <si>
    <t>Queimadas</t>
  </si>
  <si>
    <t>Construção de 01 (Uma) Unidade Básica de Saúde, para 01 (Uma) Equipe de Saúde da Família e 01 (Uma) Equipe de Saúde Bucal, a ser construída no Povoado Riacho da Onça, Queimadas – BA</t>
  </si>
  <si>
    <t>Tanquinho</t>
  </si>
  <si>
    <t>Construção de uma Unidade de Saúde da Família – UBS Porte 1</t>
  </si>
  <si>
    <t>Ubaìra</t>
  </si>
  <si>
    <t>Construção de uma UBS – Unidade Básica de Saúde</t>
  </si>
  <si>
    <t>Reparo Da  UBS Salvio Rosa de Assis</t>
  </si>
  <si>
    <t>Reforma da USF Luís Eduardo Magalhães (Campinhos), no Município de Planaltino/Ba</t>
  </si>
  <si>
    <t>Gavião</t>
  </si>
  <si>
    <t>Wanderley</t>
  </si>
  <si>
    <t>Reformas de 04 (quatro) Unidades de Saúde da Família - USF do município de Wanderley/BA.</t>
  </si>
  <si>
    <t>Construção de uma Unidade Básica de Saúde Lourival Miguel no Distrito de Novo Horizonte</t>
  </si>
  <si>
    <t>Construção de 01 (uma) Unidade Básica de Saúde - Tipo I no Povoado de Leoventura, Município de Camacã</t>
  </si>
  <si>
    <t>Reforma da USF Claudio Vieira de Almeida (Angélica), no Município de Planaltino/Ba</t>
  </si>
  <si>
    <t>Construção de uma Nova Unidade Hospitalar.</t>
  </si>
  <si>
    <t>Nazare</t>
  </si>
  <si>
    <t>Reparo da  UBS Dr. Luiz Erlon Rodrigues</t>
  </si>
  <si>
    <t>Construção de uma Unidade Básica de Saúde na Sede do Município de Lamarão -BA</t>
  </si>
  <si>
    <t>REPAROS - UNIDADE DA SAUDE DA FAMILIA DA SEDE - CNES</t>
  </si>
  <si>
    <t>Construção de uma Unidade Básica de Saúde na sede do município</t>
  </si>
  <si>
    <t>Gentio Do Ouro</t>
  </si>
  <si>
    <t>Reforma e Ampliação do Hospital Augusta Medrado Mattos</t>
  </si>
  <si>
    <t>Reparos do Hospital e Centro de Parto Normal Isaura Chácara</t>
  </si>
  <si>
    <t>Itaberaba</t>
  </si>
  <si>
    <t>Construção do Hospital Materno Infantil</t>
  </si>
  <si>
    <t>Reparos no Hospital Municipal Sagrado Coração de Jesus</t>
  </si>
  <si>
    <t>Construção da Unidade Básica de Saúde da Família (USF) Parque das Águas.</t>
  </si>
  <si>
    <t>Reforma e Ampliação do Hospital Geral de Jeremoabo</t>
  </si>
  <si>
    <t>Muquêm Do São Francisco</t>
  </si>
  <si>
    <t>Reparo na Unidade Básica de Saúde Leobino José de Souza, localizada no Povoado Lagoa Funda.</t>
  </si>
  <si>
    <t>Ipecaeta</t>
  </si>
  <si>
    <t>Construção da base descentralizada do SAMU 192, município de Ipecaetá - Bahia</t>
  </si>
  <si>
    <t>Santa Barbara</t>
  </si>
  <si>
    <t>Construção de uma Unidade Básica de Saúde na localidade de São Nicolau</t>
  </si>
  <si>
    <t>São Domingos</t>
  </si>
  <si>
    <t>CONSTRUÇÃO DO HOSPITAL MUNICIPAL DE SÃO DOMINGOS</t>
  </si>
  <si>
    <t>Reparos do hospital municipal de Medeiros Neto Bahia</t>
  </si>
  <si>
    <t>REFORMA DO HOSPITAL</t>
  </si>
  <si>
    <t>Reforma e Ampliação do Hospital e Maternidade Maria Amélia Menezes Santos</t>
  </si>
  <si>
    <t>Construção de uma Unidade Básica de Saúde na cidade de Baianópolis-BA</t>
  </si>
  <si>
    <t>Reforma da Unidade de Saúde da Família Miro Tabaréu</t>
  </si>
  <si>
    <t>Construção de uma Unidade Básica de Saúde no distrito/povoado de Lagoa do Zeca, Canarana/BA.</t>
  </si>
  <si>
    <t>Reforma e Ampliação do Hospital Regis Pacheco</t>
  </si>
  <si>
    <t>Guanambi</t>
  </si>
  <si>
    <t>Construção da UBS Porte III do Bairro Monte Azul no município de Guanambi/BA.</t>
  </si>
  <si>
    <t>Reforma da UBS Cirilo dos Santos</t>
  </si>
  <si>
    <t>Aquisição de um Ônibus para  Tratamento Fora do Domicílio (TFD)</t>
  </si>
  <si>
    <t>Construção de 1 Unidade Básica de Saúde, para 1 Equipe de Saúde da Família e 1 Equipe de Saúde Bucal, a ser construída no Município de Nova Redenção, no Bairro Cachoeira</t>
  </si>
  <si>
    <t>São Desidério</t>
  </si>
  <si>
    <t>Construção do Hospital Municipal  no município de São DsiIdério</t>
  </si>
  <si>
    <t>Nordestina</t>
  </si>
  <si>
    <t>Construção de uma Unidade Básica de Saúde na sede do Município de Nordestina/BA</t>
  </si>
  <si>
    <t>Construção de uma Unidade Básica de Saúde - UBS na Sede do município de Jussiape/BA</t>
  </si>
  <si>
    <t>Construção de uma Unidade Básica de Saúde no distrito/povoado Espinheiro</t>
  </si>
  <si>
    <t>Reforma da UBS Germana Eufrosina</t>
  </si>
  <si>
    <t>Reforma da UBS Inocêncio Barbosa de Carvalho</t>
  </si>
  <si>
    <t>Construção do Hospital de Santaluz</t>
  </si>
  <si>
    <t>Curaça</t>
  </si>
  <si>
    <t>Reforma e Ampliação do Hospital Municipal Doutor Jaime da Silveira Coelho</t>
  </si>
  <si>
    <t>Construção de uma Unidade Básica de Saúde distrito/povoado de Quilombo das Flores</t>
  </si>
  <si>
    <t>Jaguaripe</t>
  </si>
  <si>
    <t>Construção de Centro de Atenção Psicossocial Tipo I no Município de Jaguaripe - BA</t>
  </si>
  <si>
    <t>Serra Do Ramalho</t>
  </si>
  <si>
    <t>Construção de uma unidade básica de saúde</t>
  </si>
  <si>
    <t>Feira Da Mata</t>
  </si>
  <si>
    <t>Reparos na Unidade Mista de Saúde Nelson Pinheiro de Azevedo</t>
  </si>
  <si>
    <t>Anguera</t>
  </si>
  <si>
    <t xml:space="preserve">Reforma e ampliação do Hospital Municipal </t>
  </si>
  <si>
    <t>Malhada De Pedras</t>
  </si>
  <si>
    <t>Reforma da Unidade de Saúde Padre Ladislau Klener</t>
  </si>
  <si>
    <t>Carinhanha</t>
  </si>
  <si>
    <t>Construção de uma Unidade Básica de Saúde no Povoado de Marrequeiro, município de Carinhanha/BA</t>
  </si>
  <si>
    <t>Construção de uma UBS, equipada com Sala de Estabilização e Sala de Raio-X</t>
  </si>
  <si>
    <t>Manutenção e Reparos do Hospital e Maternidade Municipal Maria Leandra no Município de Santa Inês – BA</t>
  </si>
  <si>
    <t>São Felix Do Coribe</t>
  </si>
  <si>
    <t>Reforma da Unidade de Saúde VI - Eudario da Silva Dantas</t>
  </si>
  <si>
    <t>Reforma e Ampliação do Centro Cirúrgico e CME do Hospital Municipal Ranulfo José de Almeida</t>
  </si>
  <si>
    <t>Construção de uma Unidade Básica de Saúde</t>
  </si>
  <si>
    <t>Reparo do Hospital Municipal Arlete Magalhães</t>
  </si>
  <si>
    <t>Reparo do Hospital Guilhermino Pereira Machado</t>
  </si>
  <si>
    <t>Construção de uma Unidade Básica de Saúde no distrito/povoado de SÃO RAIMUNDO</t>
  </si>
  <si>
    <t>Reparo do Hospital Municipal Caravelas</t>
  </si>
  <si>
    <t>Iuiu</t>
  </si>
  <si>
    <t>Reforma da UBS Valdomiro Frota</t>
  </si>
  <si>
    <t>Construção de uma Unidade Básica de Saúde no Distrito de Canabrava</t>
  </si>
  <si>
    <t>Reforma e Ampliação do Hospital Municipal, no município de Mirangaba/Ba</t>
  </si>
  <si>
    <t>Reforma da USF Professor Magalhães Neto (Sede), no Município de Planaltino/Ba</t>
  </si>
  <si>
    <t>Construção de 01 (uma) Unidade Básica de Saúde, para 01 (uma) Equipe de Saúde da Família e 01 (uma) Equipe de Saúde Bucal, no município de Abaíra/BA</t>
  </si>
  <si>
    <t>Reforma da Unidade Básica de Saúde (UBS) CENTRO I E II</t>
  </si>
  <si>
    <t>Reforma da UBS Dr. Sebastião Pereira</t>
  </si>
  <si>
    <t>Construção de uma Unidade Básica de Saúde com Sala de Estabilização na sede do município</t>
  </si>
  <si>
    <t>Reparo do Hospital Municipal de Canarana</t>
  </si>
  <si>
    <t>Itapitanga</t>
  </si>
  <si>
    <t>Reforma da UBS Texaco</t>
  </si>
  <si>
    <t xml:space="preserve">Reforma da UBS Arnóbio Fernandes </t>
  </si>
  <si>
    <t>Baixa Grande</t>
  </si>
  <si>
    <t>Construção do Hospital Municipal de Baixa Grande</t>
  </si>
  <si>
    <t>Construção da Base do SAMU</t>
  </si>
  <si>
    <t>Itubera</t>
  </si>
  <si>
    <t>Reforma do Centro de Especialidades Casa Rosa</t>
  </si>
  <si>
    <t>Construção de uma Unidade Básica de Saúde no distrito de Barra do Tarrachil, município de ChorrochóBA.</t>
  </si>
  <si>
    <t>Reforma da Unidade de Saúde da Família Lourival Rosa de Sena</t>
  </si>
  <si>
    <t>Reforma e Ampliação do Hospital Municipa</t>
  </si>
  <si>
    <t>Quijingue</t>
  </si>
  <si>
    <t>Reforma e Ampliação do HOSPITAL</t>
  </si>
  <si>
    <t>Milagres</t>
  </si>
  <si>
    <t>Varzea Da Roca</t>
  </si>
  <si>
    <t>Reforma e Ampliação do Hospital</t>
  </si>
  <si>
    <t>Construção de uma Unidade Básica de Saúde com Sala de Estabilização</t>
  </si>
  <si>
    <t>Reparos do Hospital Municipal Edvaldo Pereira Magalhães</t>
  </si>
  <si>
    <t>Reparos na UBS – Distrito do Ramalho, no municípiode  Feira da Mata/BA</t>
  </si>
  <si>
    <t>Construção do Hospital Maternidade Dr. Deraldo Miranda, no município de Irará/Ba</t>
  </si>
  <si>
    <t>Construção de uma Unidade Básica de Saúde no Município de Jitaúna/BA</t>
  </si>
  <si>
    <t>Itororo</t>
  </si>
  <si>
    <t>Reforma da Unidade de Saúde da Família - Sede do Município de Itororó-BA</t>
  </si>
  <si>
    <t>Reparos na UBS – Comunidade de Várzea da Cruz, no município de Feira da Mata/BA</t>
  </si>
  <si>
    <t>Construção de 01 (uma) Creche-Escola tipo I, no bairro Nossa Senhora Aparecida</t>
  </si>
  <si>
    <t>Construção de uma escola de 09 salas com quadra coberta, no distrito de itupeva</t>
  </si>
  <si>
    <t>Construção de nova sede da Escola Municipal Tiradentes</t>
  </si>
  <si>
    <t>PAVIMENTAÇÃO EM PARALELEPÍPEDO NAS RUAS 01, 02, 03,04 E 05 E CONSTRUÇÃO DE PRAÇA 01 E 02 NA COMUNIDADE DE PAJEÚ NO MUNICÍPIO DE BOTUPORÃ/BAHIA.</t>
  </si>
  <si>
    <t>RECUPERAÇÃO AMBIENTAL E DE INFRAESTRUTURA URBANA – VOÇOROCA, NO MUNICÍPIO DE CONDEÚBA-BA</t>
  </si>
  <si>
    <t>PAVIMENTAÇÃO EM PARALELEPÍPEDO COM DRENAGEM PROFUNDA DE RUAS NO MUNICÍPIO DE CRAVOLÂNDIA/BA</t>
  </si>
  <si>
    <t>REQUALIFICAÇÃO DO CENTRO COMERCIAL DE IBIRATAIA</t>
  </si>
  <si>
    <t>PAVIMENTAÇÃO EM PISO INTERTRAVADO E URBANIZAÇÃO DE VIAS MARGINAS DAS ESCOLAS - (AVENIDA JOSÉ CARLOS BRITO, RUA A e RUA B), MUNICÍPIO DE ITUAÇU-BA.</t>
  </si>
  <si>
    <t>PAVIMENTAÇÃO EM PARALELEPÍPEDOS COM DRENAGENS SUPERFICIAL E PROFUNDA, DE VIAS.NA SEDE DO MUNICIPIO DE JABORANDIBA</t>
  </si>
  <si>
    <t>Pavimentação em paralelepípedo com drenagem superficial das ruas 01, 02 e 03, no povoado de Mucambo</t>
  </si>
  <si>
    <t>Pavimentação em Paralelepípedos com Drenagem Superficial, das Ruas “A”, “B” e “C”, no Povoado de Alto Bonito de Manoel Grande, Ruas “A (trecho 01 e trecho 02)”, “B”, “C” e “D”, no Povoado de Jurubeba, Ruas “A (trecho 01 e trecho 02)”, “B” e “C”, no Povoado de São Francisco, Ruas “A”, “B”, “C” e “D”, no Povoado de São Joaquim, Ruas “A” e “B”, no Povoado de Sinuque, e Rua “A” no Povoado da Pituba, no Município de Nova Fátima - Bahia</t>
  </si>
  <si>
    <t>PAVIMENTAÇÃO EM INTERTRAVADO COM DRENAGEM SUPERFICIAL DA AVENIDA PROJETADA E DA RUA RIBEIRÃO, NO DISTRITO DE POSTO DA MATA, MUNICÍPIO DE NOVA VIÇOSA, BAHIA</t>
  </si>
  <si>
    <t>PAVIMENTAÇÃO EM PARALELEPÍPEDOS COM DRENAGEM SUPERFICIAL DAS RUAS LIZA RAMALHO, RUA CERQUEIRA (TRECHO 01 E 02), TRAV. 2ª SANTO ANTÔNIO, RUA GUMERCINDO COSTA (TRECHO 01 E 02), RUA PROJETADA 15, TRAVESSA 20, TRAVESSA A, DO BAIRRO CAJAZEIRAS LOCALIZADO NO MUNICIPIO DE RETIROLANDIA – BA</t>
  </si>
  <si>
    <t>CONSTRUÇÃO DE 07 UNIDADES HABITACIONAIS NO BAIRRO BELÉM, NA SEDE DO MUNICÍPIO DE RIACHO DE SANTANA/BA</t>
  </si>
  <si>
    <t>PAVIMENTAÇÃO EM PARALELEPÍPEDO COM DRENAGEM SUPERFICIAL NAS RUAS A, B, C, D, E, F E G NO POVOADO VERÍSSIMO, NO MUNICÍPIO DE RIBEIRA DO POMBAL/BA</t>
  </si>
  <si>
    <t>Água Fria</t>
  </si>
  <si>
    <t>Novo Triunfo</t>
  </si>
  <si>
    <t>Abaré</t>
  </si>
  <si>
    <t>Alagoinhas</t>
  </si>
  <si>
    <t>Antônio Gonçalves</t>
  </si>
  <si>
    <t>Aporá</t>
  </si>
  <si>
    <t>Itamari</t>
  </si>
  <si>
    <t>Amargosa</t>
  </si>
  <si>
    <t>Tanque Novo</t>
  </si>
  <si>
    <t>Anagé</t>
  </si>
  <si>
    <t>Almadina</t>
  </si>
  <si>
    <t>Belo Campo</t>
  </si>
  <si>
    <t>Andorinha</t>
  </si>
  <si>
    <t>Barra do Mendes</t>
  </si>
  <si>
    <t>Barra do Rocha</t>
  </si>
  <si>
    <t>América Dourada</t>
  </si>
  <si>
    <t>Araçás</t>
  </si>
  <si>
    <t>Boa Nova</t>
  </si>
  <si>
    <t>Bom Jesus da Lapa</t>
  </si>
  <si>
    <t>Antas</t>
  </si>
  <si>
    <t>Itapé</t>
  </si>
  <si>
    <t>Banzaê</t>
  </si>
  <si>
    <t>Campo Formoso</t>
  </si>
  <si>
    <t>Barreiras</t>
  </si>
  <si>
    <t>Campo Alegre de Lourdes</t>
  </si>
  <si>
    <t>Conceição da Feira</t>
  </si>
  <si>
    <t>Central</t>
  </si>
  <si>
    <t>Esplanada</t>
  </si>
  <si>
    <t>Fátima</t>
  </si>
  <si>
    <t>Gentio do Ouro</t>
  </si>
  <si>
    <t>Feira da Mata</t>
  </si>
  <si>
    <t>Contendas do Sincorá</t>
  </si>
  <si>
    <t>Santa Bárbara</t>
  </si>
  <si>
    <t>Caatiba</t>
  </si>
  <si>
    <t>Firmino Alves</t>
  </si>
  <si>
    <t>Coribe</t>
  </si>
  <si>
    <t>Floresta Azul</t>
  </si>
  <si>
    <t>Correntina</t>
  </si>
  <si>
    <t>Cachoeira</t>
  </si>
  <si>
    <t>Belmonte</t>
  </si>
  <si>
    <t>Cotegipe</t>
  </si>
  <si>
    <t>Biritinga</t>
  </si>
  <si>
    <t>Crisópolis</t>
  </si>
  <si>
    <t>Muniz Ferreira</t>
  </si>
  <si>
    <t>Encruzilhada</t>
  </si>
  <si>
    <t>Cairu</t>
  </si>
  <si>
    <t>Entre Rios</t>
  </si>
  <si>
    <t>Pojuca</t>
  </si>
  <si>
    <t>Botuporã</t>
  </si>
  <si>
    <t>Formosa do Rio Preto</t>
  </si>
  <si>
    <t>Valente</t>
  </si>
  <si>
    <t>Candeias</t>
  </si>
  <si>
    <t>Saubara</t>
  </si>
  <si>
    <t>Candiba</t>
  </si>
  <si>
    <t>Jaguarari</t>
  </si>
  <si>
    <t>Buerarema</t>
  </si>
  <si>
    <t>Jaborandi</t>
  </si>
  <si>
    <t>Ibipitanga</t>
  </si>
  <si>
    <t>Varzedo</t>
  </si>
  <si>
    <t>Mascote</t>
  </si>
  <si>
    <t>Ipecaetá</t>
  </si>
  <si>
    <t>Catu</t>
  </si>
  <si>
    <t>Iraquara</t>
  </si>
  <si>
    <t>Cocos</t>
  </si>
  <si>
    <t>Candeal</t>
  </si>
  <si>
    <t>Cândido Sales</t>
  </si>
  <si>
    <t>Itatim</t>
  </si>
  <si>
    <t>Ituaçu</t>
  </si>
  <si>
    <t>Ituberá</t>
  </si>
  <si>
    <t>Matina</t>
  </si>
  <si>
    <t>Pintadas</t>
  </si>
  <si>
    <t>Cordeiros</t>
  </si>
  <si>
    <t>Casa Nova</t>
  </si>
  <si>
    <t>Jacaraci</t>
  </si>
  <si>
    <t>Castro Alves</t>
  </si>
  <si>
    <t>Itacaré</t>
  </si>
  <si>
    <t>Jussara</t>
  </si>
  <si>
    <t>Cristópolis</t>
  </si>
  <si>
    <t>Lafaiete Coutinho</t>
  </si>
  <si>
    <t>Lagoa Real</t>
  </si>
  <si>
    <t>Cícero Dantas</t>
  </si>
  <si>
    <t>Lauro de Freitas</t>
  </si>
  <si>
    <t>Lençóis</t>
  </si>
  <si>
    <t>Paulo Afonso</t>
  </si>
  <si>
    <t>Retirolândia</t>
  </si>
  <si>
    <t>Rafael Jambeiro</t>
  </si>
  <si>
    <t>Ibipeba</t>
  </si>
  <si>
    <t>Guaratinga</t>
  </si>
  <si>
    <t>Rodelas</t>
  </si>
  <si>
    <t>Novo Horizonte</t>
  </si>
  <si>
    <t>Mucuri</t>
  </si>
  <si>
    <t>Santa Teresinha</t>
  </si>
  <si>
    <t>Piatã</t>
  </si>
  <si>
    <t>Feira de Santana</t>
  </si>
  <si>
    <t>Teodoro Sampaio</t>
  </si>
  <si>
    <t>Porto Seguro</t>
  </si>
  <si>
    <t>Igaporã</t>
  </si>
  <si>
    <t>Glória</t>
  </si>
  <si>
    <t>Guajeru</t>
  </si>
  <si>
    <t>Riachão do Jacuípe</t>
  </si>
  <si>
    <t>Macarani</t>
  </si>
  <si>
    <t>Itororó</t>
  </si>
  <si>
    <t>Malhada</t>
  </si>
  <si>
    <t>Livramento de Nossa Senhora</t>
  </si>
  <si>
    <t>Palmeiras</t>
  </si>
  <si>
    <t>Piritiba</t>
  </si>
  <si>
    <t>Poções</t>
  </si>
  <si>
    <t>Rio do Pires</t>
  </si>
  <si>
    <t>Santa Luzia</t>
  </si>
  <si>
    <t>Santo Amaro</t>
  </si>
  <si>
    <t>Santo Estêvão</t>
  </si>
  <si>
    <t>São Gonçalo dos Campos</t>
  </si>
  <si>
    <t>Ribeira do Pombal</t>
  </si>
  <si>
    <t>Serra Dourada</t>
  </si>
  <si>
    <t>Tanhaçu</t>
  </si>
  <si>
    <t>Santana</t>
  </si>
  <si>
    <t>Vereda</t>
  </si>
  <si>
    <t>São Francisco do Conde</t>
  </si>
  <si>
    <t>Xique-Xique</t>
  </si>
  <si>
    <t>Saúde</t>
  </si>
  <si>
    <t>Ubaitaba</t>
  </si>
  <si>
    <t>Wagner</t>
  </si>
  <si>
    <t>Camaçari</t>
  </si>
  <si>
    <t>re</t>
  </si>
  <si>
    <t xml:space="preserve">Território </t>
  </si>
  <si>
    <t>Municipio</t>
  </si>
  <si>
    <t>CHAPADA DIAMANTINA</t>
  </si>
  <si>
    <t>LITORAL NORTE E AGRESTE BAIANO</t>
  </si>
  <si>
    <t>SEMIÁRIDO NORDESTE II</t>
  </si>
  <si>
    <t>PORTAL DO SERTÃO</t>
  </si>
  <si>
    <t>MÉDIO RIO DE CONTAS</t>
  </si>
  <si>
    <t>EXTREMO SUL</t>
  </si>
  <si>
    <t>Alcobaca</t>
  </si>
  <si>
    <t>LITORAL SUL</t>
  </si>
  <si>
    <t>VALE DO JIQUIRIÇÁ</t>
  </si>
  <si>
    <t>SUDOESTE BAIANO</t>
  </si>
  <si>
    <t>PIEMONTE NORTE DO ITAPICURU</t>
  </si>
  <si>
    <t>BACIA DO RIO GRANDE</t>
  </si>
  <si>
    <t>SISAL</t>
  </si>
  <si>
    <t>BAIXO SUL</t>
  </si>
  <si>
    <t>Aratuipe</t>
  </si>
  <si>
    <t>Baianopolis</t>
  </si>
  <si>
    <t>BACIA DO JACUÍPE</t>
  </si>
  <si>
    <t>VELHO CHICO</t>
  </si>
  <si>
    <t>COSTA DO DESCOBRIMENTO</t>
  </si>
  <si>
    <t>PIEMONTE DO PARAGUAÇU</t>
  </si>
  <si>
    <t>BACIA DO PARAMIRIM</t>
  </si>
  <si>
    <t>BACIA DO RIO CORRENTE</t>
  </si>
  <si>
    <t>Brejolandia</t>
  </si>
  <si>
    <t>SERTÃO PRODUTIVO</t>
  </si>
  <si>
    <t>MÉDIO SUDOESTE DA BAHIA</t>
  </si>
  <si>
    <t>RECÔNCAVO</t>
  </si>
  <si>
    <t>Cabaceiras do Paraguacu</t>
  </si>
  <si>
    <t>Cacule</t>
  </si>
  <si>
    <t>PIEMONTE DA DIAMANTINA</t>
  </si>
  <si>
    <t>Caem</t>
  </si>
  <si>
    <t>Caetite</t>
  </si>
  <si>
    <t>Caldeirao Grande</t>
  </si>
  <si>
    <t>Camaca</t>
  </si>
  <si>
    <t>METROPOLITANO DE SALVADOR</t>
  </si>
  <si>
    <t>Catolandia</t>
  </si>
  <si>
    <t>Cipo</t>
  </si>
  <si>
    <t>Conceicao do Coite</t>
  </si>
  <si>
    <t>Conceicao do Jacuipe</t>
  </si>
  <si>
    <t>Condeúba</t>
  </si>
  <si>
    <t>Coracao de Maria</t>
  </si>
  <si>
    <t>Dario Meira</t>
  </si>
  <si>
    <t>Dias d'Avila</t>
  </si>
  <si>
    <t>Dom Basilio</t>
  </si>
  <si>
    <t>Elisio Medrado</t>
  </si>
  <si>
    <t>Erico Cardoso</t>
  </si>
  <si>
    <t>Eunapolis</t>
  </si>
  <si>
    <t>Filadelfia</t>
  </si>
  <si>
    <t>Iacu</t>
  </si>
  <si>
    <t>Ibicarai</t>
  </si>
  <si>
    <t>Ibicui</t>
  </si>
  <si>
    <t>Ibirapua</t>
  </si>
  <si>
    <t>Ibirataia</t>
  </si>
  <si>
    <t>Ibitita</t>
  </si>
  <si>
    <t>Igrapiuna</t>
  </si>
  <si>
    <t>Iguai</t>
  </si>
  <si>
    <t>Ilheus</t>
  </si>
  <si>
    <t>Inhambupe</t>
  </si>
  <si>
    <t>Ipiau</t>
  </si>
  <si>
    <t>Iramaia</t>
  </si>
  <si>
    <t>Itabela</t>
  </si>
  <si>
    <t>Itaete</t>
  </si>
  <si>
    <t>Itagibá</t>
  </si>
  <si>
    <t>Itagimirim</t>
  </si>
  <si>
    <t>Itaju do Colonia</t>
  </si>
  <si>
    <t>Itajuipe</t>
  </si>
  <si>
    <t>Itamaraju</t>
  </si>
  <si>
    <t>Itanhem</t>
  </si>
  <si>
    <t>Itapebi</t>
  </si>
  <si>
    <t>Itaquara</t>
  </si>
  <si>
    <t>Itiruçu</t>
  </si>
  <si>
    <t>Jandaira</t>
  </si>
  <si>
    <t>Jequie</t>
  </si>
  <si>
    <t>Joao Dourado</t>
  </si>
  <si>
    <t>Jucurucu</t>
  </si>
  <si>
    <t>Lajedao</t>
  </si>
  <si>
    <t>Lajedinho</t>
  </si>
  <si>
    <t>Lamarao</t>
  </si>
  <si>
    <t>Luis Eduardo Magalhaes</t>
  </si>
  <si>
    <t>Macaubas</t>
  </si>
  <si>
    <t>Maracas</t>
  </si>
  <si>
    <t>Maragogipe</t>
  </si>
  <si>
    <t>Marau</t>
  </si>
  <si>
    <t>Marcionilio Souza</t>
  </si>
  <si>
    <t>Mata de Sao Joao</t>
  </si>
  <si>
    <t>Morro do Chapeu</t>
  </si>
  <si>
    <t>Mucuge</t>
  </si>
  <si>
    <t>Muquem do Sao Francisco</t>
  </si>
  <si>
    <t>Mutuipe</t>
  </si>
  <si>
    <t>Nova Canaa</t>
  </si>
  <si>
    <t>Nova Fatima</t>
  </si>
  <si>
    <t>Nova Ibia</t>
  </si>
  <si>
    <t>Nova Redencao</t>
  </si>
  <si>
    <t>Nova Vicosa</t>
  </si>
  <si>
    <t>Ourolandia</t>
  </si>
  <si>
    <t>Pedrao</t>
  </si>
  <si>
    <t>Pindai</t>
  </si>
  <si>
    <t>Pindobacu</t>
  </si>
  <si>
    <t>Pirai do Norte</t>
  </si>
  <si>
    <t>Potiragua</t>
  </si>
  <si>
    <t>Ribeirao do Largo</t>
  </si>
  <si>
    <t>Rio de Contas</t>
  </si>
  <si>
    <t>Rio do Antonio</t>
  </si>
  <si>
    <t>Salvador</t>
  </si>
  <si>
    <t>Santa Cruz Cabralia</t>
  </si>
  <si>
    <t>Santa Ines</t>
  </si>
  <si>
    <t>Santa Maria da Vitória</t>
  </si>
  <si>
    <t>Santa Rita de Cassia</t>
  </si>
  <si>
    <t>Santanopolis</t>
  </si>
  <si>
    <t>Santo Antônio de Jesus</t>
  </si>
  <si>
    <t>São Desiderio</t>
  </si>
  <si>
    <t>Sao Domingos</t>
  </si>
  <si>
    <t>São Felix do Coribe</t>
  </si>
  <si>
    <t>Sao Gabriel</t>
  </si>
  <si>
    <t>Sao Jose da Vitoria</t>
  </si>
  <si>
    <t>Sao Jose do Jacuipe</t>
  </si>
  <si>
    <t>Sao Miguel das Matas</t>
  </si>
  <si>
    <t>Sao Sebastiao do Passe</t>
  </si>
  <si>
    <t>Sapeacu</t>
  </si>
  <si>
    <t>Satiro Dias</t>
  </si>
  <si>
    <t>Sento Se</t>
  </si>
  <si>
    <t>Serra Preta</t>
  </si>
  <si>
    <t>Serrolandia</t>
  </si>
  <si>
    <t>Simoes Filho</t>
  </si>
  <si>
    <t>Sitio do Quinto</t>
  </si>
  <si>
    <t>Tabocas do Brejo Velho</t>
  </si>
  <si>
    <t>Taperoa</t>
  </si>
  <si>
    <t>Tapiramuta</t>
  </si>
  <si>
    <t>Teofilandia</t>
  </si>
  <si>
    <t>Teolandia</t>
  </si>
  <si>
    <t>Terra Nova</t>
  </si>
  <si>
    <t>Uaua</t>
  </si>
  <si>
    <t>Ubaira</t>
  </si>
  <si>
    <t>Ubata</t>
  </si>
  <si>
    <t>Uibai</t>
  </si>
  <si>
    <t>Urandi</t>
  </si>
  <si>
    <t>Urucuca</t>
  </si>
  <si>
    <t>Utinga</t>
  </si>
  <si>
    <t>Valenca</t>
  </si>
  <si>
    <t>Varzea da Roça</t>
  </si>
  <si>
    <t>Varzea do Poço</t>
  </si>
  <si>
    <t>Varzea Nova</t>
  </si>
  <si>
    <t>Vera Cruz</t>
  </si>
  <si>
    <t>Vitoria da Conquista</t>
  </si>
  <si>
    <t>Wenceslau Guimaraes</t>
  </si>
  <si>
    <t>DATA</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</si>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</sst>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_-[$R$-416]\ * #,##0.00_-;\-[$R$-416]\ * #,##0.00_-;_-[$R$-416]\ * &quot;-&quot;??_-;_-@_-"/>
    <numFmt numFmtId="166" formatCode="_-[$R$-416]\ * #,##0_-;\-[$R$-416]\ * #,##0_-;_-[$R$-416]\ * &quot;-&quot;??_-;_-@_-"/>
  </numFmts>
  <fonts count="39" x14ac:knownFonts="1">
    <font>
      <sz val="11"/>
      <color theme="1"/>
      <name val="Calibri"/>
      <family val="2"/>
      <scheme val="minor"/>
    </font>
    <font>
      <sz val="11"/>
      <color theme="1"/>
      <name val="Calibri"/>
      <scheme val="minor"/>
    </font>
    <font>
      <sz val="12"/>
      <color rgb="FF000000"/>
      <name val="Calibri"/>
      <scheme val="minor"/>
    </font>
    <font>
      <sz val="18"/>
      <color theme="0"/>
      <name val="Calibri"/>
      <family val="2"/>
      <scheme val="minor"/>
    </font>
    <font>
      <b/>
      <sz val="18"/>
      <color theme="0"/>
      <name val="Calibri"/>
      <family val="2"/>
      <scheme val="minor"/>
    </font>
    <font>
      <sz val="12"/>
      <color rgb="FF000000"/>
      <name val="Calibri"/>
      <family val="2"/>
      <scheme val="minor"/>
    </font>
    <font>
      <sz val="11"/>
      <color rgb="FFFF0000"/>
      <name val="Calibri"/>
      <family val="2"/>
      <scheme val="minor"/>
    </font>
    <font>
      <sz val="11"/>
      <color rgb="FF000000"/>
      <name val="Calibri"/>
    </font>
    <font>
      <sz val="11"/>
      <color rgb="FF002060"/>
      <name val="Calibri"/>
      <family val="2"/>
    </font>
    <font>
      <sz val="10"/>
      <color theme="1"/>
      <name val="Calibri"/>
      <family val="2"/>
      <scheme val="minor"/>
    </font>
    <font>
      <sz val="10"/>
      <color indexed="8"/>
      <name val="Arial"/>
    </font>
    <font>
      <sz val="11"/>
      <color indexed="8"/>
      <name val="Calibri"/>
      <family val="2"/>
      <scheme val="minor"/>
    </font>
    <font>
      <b/>
      <sz val="11"/>
      <color theme="1"/>
      <name val="Calibri"/>
      <family val="2"/>
      <scheme val="minor"/>
    </font>
    <font>
      <sz val="11"/>
      <color theme="9" tint="-0.499984740745262"/>
      <name val="Calibri"/>
    </font>
    <font>
      <sz val="11"/>
      <color indexed="8"/>
      <name val="Calibri"/>
    </font>
    <font>
      <b/>
      <sz val="12"/>
      <color rgb="FF000000"/>
      <name val="Calibri"/>
      <family val="2"/>
    </font>
    <font>
      <sz val="12"/>
      <color rgb="FF000000"/>
      <name val="Calibri"/>
      <family val="2"/>
    </font>
    <font>
      <sz val="11"/>
      <color rgb="FF000000"/>
      <name val="Calibri"/>
      <charset val="1"/>
    </font>
    <font>
      <sz val="11"/>
      <color indexed="8"/>
      <name val="Calibri"/>
      <family val="2"/>
    </font>
    <font>
      <sz val="11"/>
      <color rgb="FF000000"/>
      <name val="Calibri"/>
      <family val="2"/>
    </font>
    <font>
      <b/>
      <sz val="10"/>
      <color theme="1"/>
      <name val="Arial"/>
      <charset val="1"/>
    </font>
    <font>
      <b/>
      <sz val="10"/>
      <color rgb="FF000000"/>
      <name val="Arial"/>
      <charset val="1"/>
    </font>
    <font>
      <sz val="10"/>
      <color theme="1"/>
      <name val="Arial"/>
      <charset val="1"/>
    </font>
    <font>
      <sz val="10"/>
      <color rgb="FF000000"/>
      <name val="Arial"/>
      <charset val="1"/>
    </font>
    <font>
      <sz val="12"/>
      <color rgb="FF000000"/>
      <name val="Calibri"/>
    </font>
    <font>
      <sz val="12"/>
      <color rgb="FF000000"/>
      <name val="Arial"/>
      <charset val="1"/>
    </font>
    <font>
      <b/>
      <sz val="11"/>
      <color rgb="FF000000"/>
      <name val="Calibri"/>
      <family val="2"/>
      <scheme val="minor"/>
    </font>
    <font>
      <sz val="12"/>
      <color theme="1"/>
      <name val="Calibri"/>
      <family val="2"/>
      <scheme val="minor"/>
    </font>
    <font>
      <sz val="12"/>
      <name val="Calibri"/>
      <scheme val="minor"/>
    </font>
    <font>
      <sz val="12"/>
      <name val="Calibri"/>
      <family val="2"/>
      <scheme val="minor"/>
    </font>
    <font>
      <sz val="12"/>
      <color rgb="FF000000"/>
      <name val="Calibri"/>
      <charset val="1"/>
    </font>
    <font>
      <b/>
      <sz val="10"/>
      <color theme="1"/>
      <name val="Calibri"/>
      <family val="2"/>
      <scheme val="minor"/>
    </font>
    <font>
      <sz val="10"/>
      <color rgb="FF000000"/>
      <name val="Calibri"/>
      <family val="2"/>
      <scheme val="minor"/>
    </font>
    <font>
      <sz val="11"/>
      <name val="Calibri"/>
      <family val="2"/>
      <scheme val="minor"/>
    </font>
    <font>
      <sz val="11"/>
      <color theme="1"/>
      <name val="Calibri"/>
      <charset val="1"/>
    </font>
    <font>
      <sz val="11"/>
      <color theme="1"/>
      <name val="Arial"/>
      <family val="2"/>
    </font>
    <font>
      <sz val="11"/>
      <color theme="1"/>
      <name val="Arial"/>
    </font>
    <font>
      <sz val="11"/>
      <color theme="1"/>
      <name val="Calibri"/>
    </font>
    <font>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DDEBF7"/>
        <bgColor indexed="64"/>
      </patternFill>
    </fill>
    <fill>
      <patternFill patternType="solid">
        <fgColor theme="9" tint="0.59999389629810485"/>
        <bgColor indexed="64"/>
      </patternFill>
    </fill>
    <fill>
      <patternFill patternType="solid">
        <fgColor rgb="FFD9D9D9"/>
        <bgColor rgb="FF000000"/>
      </patternFill>
    </fill>
    <fill>
      <patternFill patternType="solid">
        <fgColor rgb="FFB8CCE4"/>
        <bgColor rgb="FFB8CCE4"/>
      </patternFill>
    </fill>
    <fill>
      <patternFill patternType="solid">
        <fgColor rgb="FFDCE6F1"/>
        <bgColor rgb="FFDCE6F1"/>
      </patternFill>
    </fill>
    <fill>
      <patternFill patternType="solid">
        <fgColor theme="4" tint="0.39997558519241921"/>
        <bgColor indexed="64"/>
      </patternFill>
    </fill>
    <fill>
      <patternFill patternType="solid">
        <fgColor rgb="FFFFFFFF"/>
        <bgColor indexed="64"/>
      </patternFill>
    </fill>
  </fills>
  <borders count="3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style="thin">
        <color theme="1"/>
      </top>
      <bottom/>
      <diagonal/>
    </border>
    <border>
      <left/>
      <right/>
      <top style="thin">
        <color theme="1"/>
      </top>
      <bottom style="double">
        <color rgb="FF000000"/>
      </bottom>
      <diagonal/>
    </border>
    <border>
      <left style="thin">
        <color theme="1"/>
      </left>
      <right/>
      <top style="thin">
        <color theme="1"/>
      </top>
      <bottom style="double">
        <color rgb="FF000000"/>
      </bottom>
      <diagonal/>
    </border>
    <border>
      <left style="thin">
        <color theme="1"/>
      </left>
      <right/>
      <top style="thin">
        <color theme="1"/>
      </top>
      <bottom/>
      <diagonal/>
    </border>
    <border>
      <left style="thin">
        <color rgb="FF000000"/>
      </left>
      <right style="thin">
        <color rgb="FF000000"/>
      </right>
      <top style="thin">
        <color rgb="FF000000"/>
      </top>
      <bottom style="thin">
        <color rgb="FF000000"/>
      </bottom>
      <diagonal/>
    </border>
    <border>
      <left style="thin">
        <color indexed="22"/>
      </left>
      <right style="thin">
        <color indexed="22"/>
      </right>
      <top/>
      <bottom style="thin">
        <color indexed="22"/>
      </bottom>
      <diagonal/>
    </border>
    <border>
      <left/>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indexed="22"/>
      </left>
      <right style="thin">
        <color indexed="22"/>
      </right>
      <top style="thin">
        <color indexed="22"/>
      </top>
      <bottom style="thin">
        <color rgb="FF000000"/>
      </bottom>
      <diagonal/>
    </border>
    <border>
      <left style="thin">
        <color indexed="64"/>
      </left>
      <right style="thin">
        <color indexed="64"/>
      </right>
      <top style="thin">
        <color indexed="64"/>
      </top>
      <bottom/>
      <diagonal/>
    </border>
    <border>
      <left style="thin">
        <color indexed="22"/>
      </left>
      <right style="thin">
        <color indexed="22"/>
      </right>
      <top style="thin">
        <color rgb="FF000000"/>
      </top>
      <bottom style="thin">
        <color rgb="FF000000"/>
      </bottom>
      <diagonal/>
    </border>
    <border>
      <left style="thin">
        <color indexed="22"/>
      </left>
      <right style="thin">
        <color indexed="22"/>
      </right>
      <top style="thin">
        <color rgb="FF000000"/>
      </top>
      <bottom style="thin">
        <color indexed="22"/>
      </bottom>
      <diagonal/>
    </border>
    <border>
      <left style="thin">
        <color indexed="22"/>
      </left>
      <right style="thin">
        <color indexed="22"/>
      </right>
      <top style="thin">
        <color rgb="FF000000"/>
      </top>
      <bottom/>
      <diagonal/>
    </border>
    <border>
      <left/>
      <right/>
      <top style="thin">
        <color theme="1"/>
      </top>
      <bottom style="thin">
        <color rgb="FF000000"/>
      </bottom>
      <diagonal/>
    </border>
    <border>
      <left style="thin">
        <color theme="1"/>
      </left>
      <right/>
      <top style="thin">
        <color theme="1"/>
      </top>
      <bottom style="thin">
        <color rgb="FF000000"/>
      </bottom>
      <diagonal/>
    </border>
    <border>
      <left style="thin">
        <color theme="1"/>
      </left>
      <right/>
      <top style="thin">
        <color rgb="FF000000"/>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top style="thin">
        <color rgb="FF000000"/>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0" fontId="10" fillId="0" borderId="0"/>
  </cellStyleXfs>
  <cellXfs count="367">
    <xf numFmtId="0" fontId="0" fillId="0" borderId="0" xfId="0"/>
    <xf numFmtId="0" fontId="0" fillId="0" borderId="0" xfId="0" applyAlignment="1">
      <alignment horizontal="center" vertical="center"/>
    </xf>
    <xf numFmtId="0" fontId="3" fillId="2" borderId="0" xfId="0" applyFont="1" applyFill="1"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0" fontId="15" fillId="9" borderId="0" xfId="0" applyFont="1" applyFill="1" applyAlignment="1">
      <alignment horizontal="left" vertical="top"/>
    </xf>
    <xf numFmtId="0" fontId="0" fillId="0" borderId="0" xfId="0" applyAlignment="1">
      <alignment horizontal="left" vertical="top"/>
    </xf>
    <xf numFmtId="0" fontId="16" fillId="0" borderId="0" xfId="0" applyFont="1" applyAlignment="1">
      <alignment horizontal="left" vertical="top"/>
    </xf>
    <xf numFmtId="0" fontId="4" fillId="3" borderId="0" xfId="0" applyFont="1" applyFill="1" applyAlignment="1">
      <alignment horizontal="center" vertical="center" indent="1"/>
    </xf>
    <xf numFmtId="0" fontId="4" fillId="3" borderId="0" xfId="0" applyFont="1" applyFill="1" applyAlignment="1">
      <alignment horizontal="center" vertical="center" wrapText="1"/>
    </xf>
    <xf numFmtId="164" fontId="4" fillId="3" borderId="0" xfId="0" applyNumberFormat="1" applyFont="1" applyFill="1" applyAlignment="1">
      <alignment horizontal="center" vertical="center"/>
    </xf>
    <xf numFmtId="14" fontId="2" fillId="2" borderId="0" xfId="0" applyNumberFormat="1" applyFont="1" applyFill="1" applyAlignment="1">
      <alignment horizontal="center" vertical="center" readingOrder="1"/>
    </xf>
    <xf numFmtId="0" fontId="8" fillId="7" borderId="0" xfId="0" applyFont="1" applyFill="1" applyAlignment="1">
      <alignment horizontal="center" vertical="center"/>
    </xf>
    <xf numFmtId="0" fontId="0" fillId="0" borderId="0" xfId="0" applyAlignment="1">
      <alignment horizontal="center" vertical="center" indent="1"/>
    </xf>
    <xf numFmtId="0" fontId="6" fillId="0" borderId="0" xfId="0" applyFont="1" applyAlignment="1">
      <alignment horizontal="center" vertical="center" wrapText="1"/>
    </xf>
    <xf numFmtId="14" fontId="5" fillId="2" borderId="0" xfId="0" applyNumberFormat="1" applyFont="1" applyFill="1" applyAlignment="1">
      <alignment horizontal="center" vertical="center" readingOrder="1"/>
    </xf>
    <xf numFmtId="164" fontId="0" fillId="0" borderId="0" xfId="0" applyNumberFormat="1" applyAlignment="1">
      <alignment horizontal="center" vertical="center" wrapText="1"/>
    </xf>
    <xf numFmtId="14" fontId="0" fillId="0" borderId="0" xfId="0" applyNumberFormat="1" applyAlignment="1">
      <alignment horizontal="center" vertical="center"/>
    </xf>
    <xf numFmtId="0" fontId="0" fillId="4" borderId="0" xfId="0" applyFill="1" applyAlignment="1">
      <alignment horizontal="center" vertical="center" wrapText="1"/>
    </xf>
    <xf numFmtId="4" fontId="0" fillId="0" borderId="0" xfId="0" applyNumberFormat="1" applyAlignment="1">
      <alignment horizontal="center" vertical="center" wrapText="1"/>
    </xf>
    <xf numFmtId="14" fontId="0" fillId="0" borderId="0" xfId="0" applyNumberForma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4" fontId="7" fillId="0" borderId="0" xfId="0" applyNumberFormat="1" applyFont="1" applyAlignment="1">
      <alignment horizontal="center" vertical="center"/>
    </xf>
    <xf numFmtId="0" fontId="7" fillId="0" borderId="0" xfId="0" applyFont="1" applyAlignment="1">
      <alignment horizontal="center" vertical="center" indent="1"/>
    </xf>
    <xf numFmtId="4" fontId="7" fillId="0" borderId="0" xfId="0" applyNumberFormat="1" applyFont="1" applyAlignment="1">
      <alignment horizontal="center" vertical="center" wrapText="1"/>
    </xf>
    <xf numFmtId="166" fontId="0" fillId="0" borderId="0" xfId="0" applyNumberFormat="1" applyAlignment="1">
      <alignment horizontal="center" vertical="center"/>
    </xf>
    <xf numFmtId="2" fontId="14" fillId="0" borderId="0" xfId="1" applyNumberFormat="1" applyFont="1" applyAlignment="1">
      <alignment horizontal="center" vertical="center" wrapText="1"/>
    </xf>
    <xf numFmtId="164" fontId="0" fillId="6" borderId="0" xfId="0" applyNumberFormat="1" applyFill="1" applyAlignment="1">
      <alignment horizontal="center" vertical="center"/>
    </xf>
    <xf numFmtId="14" fontId="0" fillId="0" borderId="0" xfId="0" applyNumberFormat="1" applyAlignment="1">
      <alignment horizontal="center" vertical="center" indent="1"/>
    </xf>
    <xf numFmtId="2" fontId="11" fillId="0" borderId="0" xfId="1" applyNumberFormat="1" applyFont="1" applyAlignment="1">
      <alignment horizontal="center" vertical="center" wrapText="1"/>
    </xf>
    <xf numFmtId="164" fontId="11" fillId="0" borderId="0" xfId="1" applyNumberFormat="1" applyFont="1" applyAlignment="1">
      <alignment horizontal="center" vertical="center" wrapText="1"/>
    </xf>
    <xf numFmtId="164" fontId="11" fillId="0" borderId="0" xfId="1" applyNumberFormat="1" applyFont="1" applyAlignment="1">
      <alignment horizontal="center" vertical="center"/>
    </xf>
    <xf numFmtId="0" fontId="12" fillId="0" borderId="0" xfId="0" applyFont="1" applyAlignment="1">
      <alignment horizontal="center" vertical="center" wrapText="1"/>
    </xf>
    <xf numFmtId="164" fontId="14" fillId="0" borderId="0" xfId="1" applyNumberFormat="1" applyFont="1" applyAlignment="1">
      <alignment horizontal="center" vertical="center" wrapText="1"/>
    </xf>
    <xf numFmtId="0" fontId="13" fillId="8" borderId="0" xfId="0" applyFont="1" applyFill="1" applyAlignment="1">
      <alignment horizontal="center" vertical="center"/>
    </xf>
    <xf numFmtId="2" fontId="14" fillId="0" borderId="0" xfId="1" applyNumberFormat="1" applyFont="1" applyAlignment="1">
      <alignment horizontal="center" vertical="center"/>
    </xf>
    <xf numFmtId="2" fontId="11" fillId="0" borderId="0" xfId="1" applyNumberFormat="1" applyFont="1" applyAlignment="1">
      <alignment horizontal="center" vertical="center" wrapText="1" indent="1"/>
    </xf>
    <xf numFmtId="164" fontId="7" fillId="0" borderId="0" xfId="0" applyNumberFormat="1" applyFont="1" applyAlignment="1">
      <alignment horizontal="center" vertical="center" wrapText="1"/>
    </xf>
    <xf numFmtId="2" fontId="14" fillId="0" borderId="1" xfId="1" applyNumberFormat="1" applyFont="1" applyBorder="1" applyAlignment="1">
      <alignment vertical="center" wrapText="1"/>
    </xf>
    <xf numFmtId="2" fontId="14" fillId="0" borderId="1" xfId="1" applyNumberFormat="1" applyFont="1" applyBorder="1" applyAlignment="1">
      <alignment horizontal="right" vertical="center" wrapText="1"/>
    </xf>
    <xf numFmtId="164" fontId="14" fillId="0" borderId="1" xfId="1" applyNumberFormat="1" applyFont="1" applyBorder="1" applyAlignment="1">
      <alignment horizontal="right" vertical="center" wrapText="1"/>
    </xf>
    <xf numFmtId="164" fontId="14" fillId="0" borderId="0" xfId="1" applyNumberFormat="1" applyFont="1" applyAlignment="1">
      <alignment horizontal="right" vertical="center" wrapText="1"/>
    </xf>
    <xf numFmtId="2" fontId="14" fillId="0" borderId="1" xfId="1" applyNumberFormat="1" applyFont="1" applyBorder="1" applyAlignment="1">
      <alignment horizontal="center" vertical="center" wrapText="1"/>
    </xf>
    <xf numFmtId="2" fontId="14" fillId="0" borderId="2" xfId="1" applyNumberFormat="1" applyFont="1" applyBorder="1" applyAlignment="1">
      <alignment horizontal="center" vertical="center" wrapText="1"/>
    </xf>
    <xf numFmtId="2" fontId="14" fillId="0" borderId="2" xfId="1" applyNumberFormat="1" applyFont="1" applyBorder="1" applyAlignment="1">
      <alignment horizontal="center" vertical="center"/>
    </xf>
    <xf numFmtId="2" fontId="11" fillId="0" borderId="2" xfId="1" applyNumberFormat="1" applyFont="1" applyBorder="1" applyAlignment="1">
      <alignment horizontal="center" vertical="center" wrapText="1"/>
    </xf>
    <xf numFmtId="2" fontId="11" fillId="0" borderId="1" xfId="1" applyNumberFormat="1" applyFont="1" applyBorder="1" applyAlignment="1">
      <alignment horizontal="right"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2" fontId="11" fillId="0" borderId="1" xfId="1" applyNumberFormat="1" applyFont="1" applyBorder="1" applyAlignment="1">
      <alignment horizontal="center" vertical="center" wrapText="1"/>
    </xf>
    <xf numFmtId="2" fontId="18" fillId="0" borderId="0" xfId="1" applyNumberFormat="1" applyFont="1" applyAlignment="1">
      <alignment horizontal="center" vertical="center" wrapText="1"/>
    </xf>
    <xf numFmtId="0" fontId="13" fillId="8" borderId="0" xfId="0" applyFont="1" applyFill="1" applyAlignment="1">
      <alignment horizontal="center" vertical="center" wrapText="1"/>
    </xf>
    <xf numFmtId="2" fontId="11" fillId="0" borderId="1" xfId="1" applyNumberFormat="1" applyFont="1" applyBorder="1" applyAlignment="1">
      <alignment horizontal="center" vertical="center"/>
    </xf>
    <xf numFmtId="0" fontId="7" fillId="0" borderId="3" xfId="0" applyFont="1" applyBorder="1" applyAlignment="1">
      <alignment horizontal="center" vertical="center"/>
    </xf>
    <xf numFmtId="2" fontId="14" fillId="0" borderId="0" xfId="1" applyNumberFormat="1" applyFont="1" applyAlignment="1">
      <alignment horizontal="right" vertical="center" wrapText="1"/>
    </xf>
    <xf numFmtId="164" fontId="14" fillId="0" borderId="1" xfId="1" applyNumberFormat="1" applyFont="1" applyBorder="1" applyAlignment="1">
      <alignment horizontal="center" vertical="center" wrapText="1"/>
    </xf>
    <xf numFmtId="164" fontId="7" fillId="0" borderId="0" xfId="0" applyNumberFormat="1" applyFont="1" applyAlignment="1">
      <alignment horizontal="center" vertical="center"/>
    </xf>
    <xf numFmtId="49" fontId="4" fillId="3" borderId="0" xfId="0" applyNumberFormat="1" applyFont="1" applyFill="1" applyAlignment="1">
      <alignment horizontal="center" vertical="center"/>
    </xf>
    <xf numFmtId="49" fontId="2" fillId="2" borderId="0" xfId="0" applyNumberFormat="1" applyFont="1" applyFill="1" applyAlignment="1">
      <alignment horizontal="center" vertical="center" readingOrder="1"/>
    </xf>
    <xf numFmtId="49" fontId="7" fillId="0" borderId="0" xfId="0" applyNumberFormat="1" applyFont="1" applyAlignment="1">
      <alignment horizontal="center" vertical="center"/>
    </xf>
    <xf numFmtId="49" fontId="0" fillId="0" borderId="0" xfId="0" applyNumberFormat="1" applyAlignment="1">
      <alignment horizontal="center" vertical="center"/>
    </xf>
    <xf numFmtId="164" fontId="11" fillId="0" borderId="1" xfId="1" applyNumberFormat="1" applyFont="1" applyBorder="1" applyAlignment="1">
      <alignment horizontal="center" vertical="center" wrapText="1"/>
    </xf>
    <xf numFmtId="49" fontId="11" fillId="0" borderId="1" xfId="1" applyNumberFormat="1" applyFont="1" applyBorder="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164" fontId="7" fillId="0" borderId="7" xfId="0" applyNumberFormat="1" applyFont="1" applyBorder="1" applyAlignment="1">
      <alignment horizontal="center" vertical="center"/>
    </xf>
    <xf numFmtId="0" fontId="0" fillId="0" borderId="7" xfId="0" applyBorder="1" applyAlignment="1">
      <alignment horizontal="center" vertical="center" wrapText="1"/>
    </xf>
    <xf numFmtId="2" fontId="11" fillId="0" borderId="7" xfId="1" applyNumberFormat="1" applyFont="1" applyBorder="1" applyAlignment="1">
      <alignment horizontal="center" vertical="center" wrapText="1"/>
    </xf>
    <xf numFmtId="164" fontId="11" fillId="0" borderId="7" xfId="1" applyNumberFormat="1" applyFont="1" applyBorder="1" applyAlignment="1">
      <alignment horizontal="center" vertical="center" wrapText="1"/>
    </xf>
    <xf numFmtId="164" fontId="0" fillId="0" borderId="7" xfId="0" applyNumberFormat="1" applyBorder="1" applyAlignment="1">
      <alignment horizontal="center" vertic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164" fontId="10" fillId="0" borderId="1" xfId="1" applyNumberFormat="1" applyBorder="1" applyAlignment="1">
      <alignment horizontal="center" vertical="center"/>
    </xf>
    <xf numFmtId="164" fontId="11" fillId="0" borderId="1" xfId="1" applyNumberFormat="1" applyFont="1" applyBorder="1" applyAlignment="1">
      <alignment horizontal="right" vertical="center" wrapText="1"/>
    </xf>
    <xf numFmtId="0" fontId="0" fillId="0" borderId="0" xfId="0" applyAlignment="1">
      <alignment horizontal="center" vertical="center" wrapText="1" indent="1"/>
    </xf>
    <xf numFmtId="2" fontId="14" fillId="0" borderId="2" xfId="1" applyNumberFormat="1" applyFont="1" applyBorder="1" applyAlignment="1">
      <alignment horizontal="center" vertical="center" wrapText="1" indent="1"/>
    </xf>
    <xf numFmtId="2" fontId="14" fillId="0" borderId="1" xfId="1" applyNumberFormat="1" applyFont="1" applyBorder="1" applyAlignment="1">
      <alignment horizontal="center" vertical="center"/>
    </xf>
    <xf numFmtId="0" fontId="0" fillId="0" borderId="4" xfId="0" applyBorder="1" applyAlignment="1">
      <alignment horizontal="center" vertical="center" wrapText="1"/>
    </xf>
    <xf numFmtId="0" fontId="19" fillId="0" borderId="3" xfId="0" applyFont="1" applyBorder="1" applyAlignment="1">
      <alignment horizontal="center" vertical="center"/>
    </xf>
    <xf numFmtId="2" fontId="14" fillId="0" borderId="1" xfId="1" applyNumberFormat="1" applyFont="1" applyBorder="1" applyAlignment="1">
      <alignment horizontal="center" vertical="center" wrapText="1" indent="1"/>
    </xf>
    <xf numFmtId="0" fontId="22" fillId="4" borderId="9" xfId="0" applyFont="1" applyFill="1" applyBorder="1" applyAlignment="1">
      <alignment horizontal="center" vertical="center" wrapText="1" readingOrder="1"/>
    </xf>
    <xf numFmtId="164" fontId="22" fillId="4" borderId="9" xfId="0" applyNumberFormat="1" applyFont="1" applyFill="1" applyBorder="1" applyAlignment="1">
      <alignment horizontal="center" vertical="center" wrapText="1" readingOrder="1"/>
    </xf>
    <xf numFmtId="0" fontId="7" fillId="4" borderId="9" xfId="0" applyFont="1" applyFill="1" applyBorder="1" applyAlignment="1">
      <alignment horizontal="center" vertical="center" wrapText="1"/>
    </xf>
    <xf numFmtId="0" fontId="23" fillId="4" borderId="9" xfId="0" applyFont="1" applyFill="1" applyBorder="1" applyAlignment="1">
      <alignment horizontal="center" vertical="center" wrapText="1" readingOrder="1"/>
    </xf>
    <xf numFmtId="164" fontId="23" fillId="4" borderId="9" xfId="0" applyNumberFormat="1" applyFont="1" applyFill="1" applyBorder="1" applyAlignment="1">
      <alignment horizontal="center" vertical="center" wrapText="1" readingOrder="1"/>
    </xf>
    <xf numFmtId="0" fontId="22" fillId="4" borderId="0" xfId="0" applyFont="1" applyFill="1" applyAlignment="1">
      <alignment horizontal="center" vertical="center" wrapText="1" readingOrder="1"/>
    </xf>
    <xf numFmtId="0" fontId="22" fillId="4" borderId="9" xfId="0" applyFont="1" applyFill="1" applyBorder="1" applyAlignment="1">
      <alignment horizontal="center" vertical="center" readingOrder="1"/>
    </xf>
    <xf numFmtId="164" fontId="0" fillId="4" borderId="9" xfId="0" applyNumberFormat="1" applyFill="1" applyBorder="1" applyAlignment="1">
      <alignment horizontal="center" vertical="center" wrapText="1"/>
    </xf>
    <xf numFmtId="164" fontId="7" fillId="4" borderId="9" xfId="0" applyNumberFormat="1" applyFont="1" applyFill="1" applyBorder="1" applyAlignment="1">
      <alignment horizontal="center" vertical="center" wrapText="1"/>
    </xf>
    <xf numFmtId="164" fontId="23" fillId="4" borderId="11" xfId="0" applyNumberFormat="1" applyFont="1" applyFill="1" applyBorder="1" applyAlignment="1">
      <alignment horizontal="center" vertical="center" wrapText="1" readingOrder="1"/>
    </xf>
    <xf numFmtId="0" fontId="23" fillId="4" borderId="9" xfId="0" applyFont="1" applyFill="1" applyBorder="1" applyAlignment="1">
      <alignment horizontal="center" vertical="center" readingOrder="1"/>
    </xf>
    <xf numFmtId="0" fontId="23" fillId="4" borderId="0" xfId="0" applyFont="1" applyFill="1" applyAlignment="1">
      <alignment horizontal="center" vertical="center" wrapText="1" readingOrder="1"/>
    </xf>
    <xf numFmtId="164" fontId="23" fillId="4" borderId="0" xfId="0" applyNumberFormat="1" applyFont="1" applyFill="1" applyAlignment="1">
      <alignment horizontal="center" vertical="center" wrapText="1" readingOrder="1"/>
    </xf>
    <xf numFmtId="0" fontId="24" fillId="4" borderId="9" xfId="0" applyFont="1" applyFill="1" applyBorder="1" applyAlignment="1">
      <alignment horizontal="center" vertical="center" wrapText="1"/>
    </xf>
    <xf numFmtId="164" fontId="22" fillId="4" borderId="10" xfId="0" applyNumberFormat="1" applyFont="1" applyFill="1" applyBorder="1" applyAlignment="1">
      <alignment horizontal="center" vertical="center" wrapText="1" readingOrder="1"/>
    </xf>
    <xf numFmtId="164" fontId="0" fillId="4" borderId="9" xfId="0" applyNumberFormat="1" applyFill="1" applyBorder="1" applyAlignment="1">
      <alignment horizontal="center" vertical="center"/>
    </xf>
    <xf numFmtId="0" fontId="23" fillId="4" borderId="10" xfId="0" applyFont="1" applyFill="1" applyBorder="1" applyAlignment="1">
      <alignment horizontal="center" vertical="center" wrapText="1" readingOrder="1"/>
    </xf>
    <xf numFmtId="164" fontId="23" fillId="4" borderId="10" xfId="0" applyNumberFormat="1" applyFont="1" applyFill="1" applyBorder="1" applyAlignment="1">
      <alignment horizontal="center" vertical="center" wrapText="1" readingOrder="1"/>
    </xf>
    <xf numFmtId="0" fontId="22" fillId="4" borderId="10" xfId="0" applyFont="1" applyFill="1" applyBorder="1" applyAlignment="1">
      <alignment horizontal="center" vertical="center" wrapText="1" readingOrder="1"/>
    </xf>
    <xf numFmtId="0" fontId="7" fillId="4" borderId="10" xfId="0" applyFont="1" applyFill="1" applyBorder="1" applyAlignment="1">
      <alignment horizontal="center" vertical="center" wrapText="1"/>
    </xf>
    <xf numFmtId="164" fontId="7" fillId="4" borderId="10" xfId="0" applyNumberFormat="1" applyFont="1" applyFill="1" applyBorder="1" applyAlignment="1">
      <alignment horizontal="center" vertical="center" wrapText="1"/>
    </xf>
    <xf numFmtId="0" fontId="23" fillId="4" borderId="0" xfId="0" applyFont="1" applyFill="1" applyAlignment="1">
      <alignment horizontal="center" vertical="center" readingOrder="1"/>
    </xf>
    <xf numFmtId="0" fontId="23" fillId="4" borderId="10" xfId="0" applyFont="1" applyFill="1" applyBorder="1" applyAlignment="1">
      <alignment horizontal="center" vertical="center" readingOrder="1"/>
    </xf>
    <xf numFmtId="0" fontId="22" fillId="4" borderId="10" xfId="0" applyFont="1" applyFill="1" applyBorder="1" applyAlignment="1">
      <alignment horizontal="center" vertical="center" readingOrder="1"/>
    </xf>
    <xf numFmtId="0" fontId="0" fillId="2" borderId="0" xfId="0" applyFill="1" applyAlignment="1">
      <alignment horizontal="center" vertical="center"/>
    </xf>
    <xf numFmtId="14" fontId="0" fillId="2" borderId="0" xfId="0" applyNumberFormat="1" applyFill="1" applyAlignment="1">
      <alignment horizontal="center" vertical="center"/>
    </xf>
    <xf numFmtId="0" fontId="20" fillId="4" borderId="10" xfId="0" applyFont="1" applyFill="1" applyBorder="1" applyAlignment="1">
      <alignment horizontal="center" vertical="center" wrapText="1"/>
    </xf>
    <xf numFmtId="0" fontId="19" fillId="0" borderId="6" xfId="0" applyFont="1" applyBorder="1" applyAlignment="1">
      <alignment horizontal="center" vertical="center"/>
    </xf>
    <xf numFmtId="0" fontId="20" fillId="4" borderId="9" xfId="0" applyFont="1" applyFill="1" applyBorder="1" applyAlignment="1">
      <alignment horizontal="center" vertical="center" wrapText="1"/>
    </xf>
    <xf numFmtId="2" fontId="11" fillId="0" borderId="8" xfId="1" applyNumberFormat="1" applyFont="1" applyBorder="1" applyAlignment="1">
      <alignment horizontal="center" vertical="center" wrapText="1"/>
    </xf>
    <xf numFmtId="164" fontId="14" fillId="0" borderId="0" xfId="1" applyNumberFormat="1" applyFont="1" applyAlignment="1">
      <alignment horizontal="center" vertical="center"/>
    </xf>
    <xf numFmtId="164" fontId="11" fillId="0" borderId="1" xfId="1" applyNumberFormat="1" applyFont="1" applyBorder="1" applyAlignment="1">
      <alignment horizontal="center" vertical="center"/>
    </xf>
    <xf numFmtId="164" fontId="11" fillId="0" borderId="2" xfId="1" applyNumberFormat="1" applyFont="1" applyBorder="1" applyAlignment="1">
      <alignment horizontal="center" vertical="center"/>
    </xf>
    <xf numFmtId="0" fontId="17" fillId="0" borderId="0" xfId="0" applyFont="1" applyAlignment="1">
      <alignment horizontal="center" vertical="center" wrapText="1"/>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17" fontId="0" fillId="4" borderId="0" xfId="0" applyNumberFormat="1" applyFill="1" applyAlignment="1">
      <alignment horizontal="center" vertical="center"/>
    </xf>
    <xf numFmtId="2" fontId="20" fillId="4" borderId="9" xfId="0" applyNumberFormat="1" applyFont="1" applyFill="1" applyBorder="1" applyAlignment="1">
      <alignment horizontal="center" vertical="center" wrapText="1"/>
    </xf>
    <xf numFmtId="0" fontId="21" fillId="4" borderId="9"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4" borderId="10" xfId="0" applyFont="1" applyFill="1" applyBorder="1" applyAlignment="1">
      <alignment horizontal="center" vertical="center" wrapText="1"/>
    </xf>
    <xf numFmtId="0" fontId="20" fillId="4" borderId="3" xfId="0" applyFont="1" applyFill="1" applyBorder="1" applyAlignment="1">
      <alignment horizontal="center" vertical="center" wrapText="1"/>
    </xf>
    <xf numFmtId="0" fontId="21" fillId="4" borderId="3" xfId="0" applyFont="1" applyFill="1" applyBorder="1" applyAlignment="1">
      <alignment horizontal="center" vertical="center" wrapText="1"/>
    </xf>
    <xf numFmtId="0" fontId="20" fillId="2" borderId="9" xfId="0" applyFont="1" applyFill="1" applyBorder="1" applyAlignment="1">
      <alignment horizontal="center" vertical="center" wrapText="1"/>
    </xf>
    <xf numFmtId="0" fontId="0" fillId="2" borderId="0" xfId="0" applyFill="1" applyAlignment="1">
      <alignment horizontal="center" vertical="center" wrapText="1"/>
    </xf>
    <xf numFmtId="0" fontId="22" fillId="2" borderId="9" xfId="0" applyFont="1" applyFill="1" applyBorder="1" applyAlignment="1">
      <alignment horizontal="center" vertical="center" wrapText="1"/>
    </xf>
    <xf numFmtId="164" fontId="22" fillId="2" borderId="9" xfId="0" applyNumberFormat="1" applyFont="1" applyFill="1" applyBorder="1" applyAlignment="1">
      <alignment horizontal="center" vertical="center"/>
    </xf>
    <xf numFmtId="0" fontId="0" fillId="4" borderId="9" xfId="0" applyFill="1" applyBorder="1" applyAlignment="1">
      <alignment horizontal="center" vertical="center" wrapText="1"/>
    </xf>
    <xf numFmtId="164" fontId="14" fillId="0" borderId="2" xfId="1" applyNumberFormat="1" applyFont="1" applyBorder="1" applyAlignment="1">
      <alignment horizontal="center" vertical="center"/>
    </xf>
    <xf numFmtId="14" fontId="0" fillId="0" borderId="15" xfId="0" applyNumberFormat="1"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horizontal="center" vertical="center" wrapText="1"/>
    </xf>
    <xf numFmtId="0" fontId="7" fillId="0" borderId="15" xfId="0" applyFont="1" applyBorder="1" applyAlignment="1">
      <alignment horizontal="center" vertical="center"/>
    </xf>
    <xf numFmtId="2" fontId="14" fillId="0" borderId="16" xfId="1" applyNumberFormat="1" applyFont="1" applyBorder="1" applyAlignment="1">
      <alignment horizontal="center" vertical="center" wrapText="1"/>
    </xf>
    <xf numFmtId="164" fontId="14" fillId="0" borderId="15" xfId="1" applyNumberFormat="1" applyFont="1" applyBorder="1" applyAlignment="1">
      <alignment horizontal="center" vertical="center" wrapText="1"/>
    </xf>
    <xf numFmtId="2" fontId="14" fillId="0" borderId="8" xfId="1" applyNumberFormat="1" applyFont="1" applyBorder="1" applyAlignment="1">
      <alignment horizontal="center" vertical="center" wrapText="1"/>
    </xf>
    <xf numFmtId="0" fontId="30" fillId="0" borderId="0" xfId="0" applyFont="1" applyAlignment="1">
      <alignment wrapText="1"/>
    </xf>
    <xf numFmtId="14" fontId="0" fillId="12" borderId="0" xfId="0" applyNumberFormat="1" applyFill="1" applyAlignment="1">
      <alignment horizontal="center" vertical="center"/>
    </xf>
    <xf numFmtId="0" fontId="22" fillId="12" borderId="9" xfId="0" applyFont="1" applyFill="1" applyBorder="1" applyAlignment="1">
      <alignment horizontal="center" vertical="center"/>
    </xf>
    <xf numFmtId="0" fontId="20" fillId="12" borderId="9" xfId="0" applyFont="1" applyFill="1" applyBorder="1" applyAlignment="1">
      <alignment horizontal="center" vertical="center" wrapText="1"/>
    </xf>
    <xf numFmtId="0" fontId="0" fillId="12" borderId="0" xfId="0" applyFill="1" applyAlignment="1">
      <alignment horizontal="center" vertical="center" wrapText="1"/>
    </xf>
    <xf numFmtId="0" fontId="22" fillId="12" borderId="9" xfId="0" applyFont="1" applyFill="1" applyBorder="1" applyAlignment="1">
      <alignment horizontal="center" vertical="center" wrapText="1"/>
    </xf>
    <xf numFmtId="164" fontId="22" fillId="12" borderId="9" xfId="0" applyNumberFormat="1" applyFont="1" applyFill="1" applyBorder="1" applyAlignment="1">
      <alignment horizontal="center" vertical="center"/>
    </xf>
    <xf numFmtId="0" fontId="22" fillId="12" borderId="9" xfId="0" applyFont="1" applyFill="1" applyBorder="1" applyAlignment="1">
      <alignment horizontal="center" vertical="center" readingOrder="1"/>
    </xf>
    <xf numFmtId="0" fontId="20" fillId="12" borderId="9" xfId="0" applyFont="1" applyFill="1" applyBorder="1" applyAlignment="1">
      <alignment horizontal="center" vertical="center" wrapText="1" readingOrder="1"/>
    </xf>
    <xf numFmtId="0" fontId="9" fillId="12" borderId="9" xfId="0" applyFont="1" applyFill="1" applyBorder="1" applyAlignment="1">
      <alignment horizontal="center" vertical="center" wrapText="1" readingOrder="1"/>
    </xf>
    <xf numFmtId="0" fontId="9" fillId="12" borderId="9" xfId="0" applyFont="1" applyFill="1" applyBorder="1" applyAlignment="1">
      <alignment horizontal="center" vertical="center" readingOrder="1"/>
    </xf>
    <xf numFmtId="164" fontId="22" fillId="12" borderId="9" xfId="0" applyNumberFormat="1" applyFont="1" applyFill="1" applyBorder="1" applyAlignment="1">
      <alignment horizontal="center" vertical="center" wrapText="1" readingOrder="1"/>
    </xf>
    <xf numFmtId="0" fontId="31" fillId="12" borderId="9" xfId="0" applyFont="1" applyFill="1" applyBorder="1" applyAlignment="1">
      <alignment horizontal="center" vertical="center" wrapText="1" readingOrder="1"/>
    </xf>
    <xf numFmtId="0" fontId="22" fillId="12" borderId="10" xfId="0" applyFont="1" applyFill="1" applyBorder="1" applyAlignment="1">
      <alignment horizontal="center" vertical="center" readingOrder="1"/>
    </xf>
    <xf numFmtId="0" fontId="26" fillId="12" borderId="9" xfId="0" applyFont="1" applyFill="1" applyBorder="1" applyAlignment="1">
      <alignment horizontal="center" vertical="center"/>
    </xf>
    <xf numFmtId="0" fontId="31" fillId="12" borderId="10" xfId="0" applyFont="1" applyFill="1" applyBorder="1" applyAlignment="1">
      <alignment horizontal="center" vertical="center" wrapText="1" readingOrder="1"/>
    </xf>
    <xf numFmtId="0" fontId="9" fillId="12" borderId="10" xfId="0" applyFont="1" applyFill="1" applyBorder="1" applyAlignment="1">
      <alignment horizontal="center" vertical="center" readingOrder="1"/>
    </xf>
    <xf numFmtId="0" fontId="20" fillId="12" borderId="10" xfId="0" applyFont="1" applyFill="1" applyBorder="1" applyAlignment="1">
      <alignment horizontal="center" vertical="center" wrapText="1" readingOrder="1"/>
    </xf>
    <xf numFmtId="0" fontId="32" fillId="12" borderId="9" xfId="0" applyFont="1" applyFill="1" applyBorder="1" applyAlignment="1">
      <alignment horizontal="center" vertical="center" readingOrder="1"/>
    </xf>
    <xf numFmtId="0" fontId="9" fillId="12" borderId="10" xfId="0" applyFont="1" applyFill="1" applyBorder="1" applyAlignment="1">
      <alignment horizontal="center" vertical="center" wrapText="1" readingOrder="1"/>
    </xf>
    <xf numFmtId="164" fontId="32" fillId="12" borderId="10" xfId="0" applyNumberFormat="1" applyFont="1" applyFill="1" applyBorder="1" applyAlignment="1">
      <alignment horizontal="center" vertical="center" readingOrder="1"/>
    </xf>
    <xf numFmtId="0" fontId="0" fillId="12" borderId="10" xfId="0" applyFill="1" applyBorder="1" applyAlignment="1">
      <alignment horizontal="center" vertical="center" wrapText="1"/>
    </xf>
    <xf numFmtId="164" fontId="22" fillId="12" borderId="10" xfId="0" applyNumberFormat="1" applyFont="1" applyFill="1" applyBorder="1" applyAlignment="1">
      <alignment horizontal="center" vertical="center" wrapText="1" readingOrder="1"/>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7" fillId="0" borderId="1" xfId="0" applyFont="1" applyBorder="1" applyAlignment="1">
      <alignment horizontal="center" vertical="center"/>
    </xf>
    <xf numFmtId="2" fontId="11" fillId="0" borderId="0" xfId="1" applyNumberFormat="1" applyFont="1" applyAlignment="1">
      <alignment horizontal="center" vertical="center"/>
    </xf>
    <xf numFmtId="0" fontId="0" fillId="0" borderId="1" xfId="0" applyBorder="1" applyAlignment="1">
      <alignment horizontal="center" vertical="center" wrapText="1"/>
    </xf>
    <xf numFmtId="2" fontId="14" fillId="0" borderId="0" xfId="1" applyNumberFormat="1" applyFont="1" applyAlignment="1">
      <alignment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13" fillId="8" borderId="1" xfId="0" applyFont="1" applyFill="1" applyBorder="1" applyAlignment="1">
      <alignment horizontal="center" vertical="center"/>
    </xf>
    <xf numFmtId="0" fontId="19" fillId="0" borderId="0" xfId="0" applyFont="1" applyAlignment="1">
      <alignment horizontal="center" vertical="center"/>
    </xf>
    <xf numFmtId="0" fontId="13" fillId="8" borderId="7" xfId="0" applyFont="1" applyFill="1" applyBorder="1" applyAlignment="1">
      <alignment horizontal="center" vertical="center"/>
    </xf>
    <xf numFmtId="2" fontId="14" fillId="0" borderId="7" xfId="1" applyNumberFormat="1" applyFont="1" applyBorder="1" applyAlignment="1">
      <alignment horizontal="center" vertical="center" wrapText="1"/>
    </xf>
    <xf numFmtId="0" fontId="7" fillId="0" borderId="2" xfId="0" applyFont="1" applyBorder="1" applyAlignment="1">
      <alignment horizontal="center" vertical="center" wrapText="1"/>
    </xf>
    <xf numFmtId="164" fontId="0" fillId="0" borderId="1" xfId="0" applyNumberFormat="1" applyBorder="1" applyAlignment="1">
      <alignment horizontal="center" vertical="center"/>
    </xf>
    <xf numFmtId="164" fontId="11" fillId="0" borderId="0" xfId="1" applyNumberFormat="1" applyFont="1" applyAlignment="1">
      <alignment horizontal="right" vertical="center" wrapText="1"/>
    </xf>
    <xf numFmtId="164" fontId="7" fillId="0" borderId="1" xfId="0" applyNumberFormat="1" applyFont="1" applyBorder="1" applyAlignment="1">
      <alignment horizontal="center" vertical="center"/>
    </xf>
    <xf numFmtId="14" fontId="0" fillId="5" borderId="0" xfId="0" applyNumberFormat="1" applyFill="1"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wrapText="1"/>
    </xf>
    <xf numFmtId="0" fontId="7" fillId="5" borderId="0" xfId="0" applyFont="1" applyFill="1" applyAlignment="1">
      <alignment horizontal="center" vertical="center"/>
    </xf>
    <xf numFmtId="164" fontId="0" fillId="5" borderId="0" xfId="0" applyNumberFormat="1" applyFill="1" applyAlignment="1">
      <alignment horizontal="center" vertical="center"/>
    </xf>
    <xf numFmtId="0" fontId="24" fillId="4" borderId="0" xfId="0" applyFont="1" applyFill="1" applyAlignment="1">
      <alignment horizontal="center" vertical="center" wrapText="1"/>
    </xf>
    <xf numFmtId="0" fontId="9" fillId="12" borderId="0" xfId="0" applyFont="1" applyFill="1" applyAlignment="1">
      <alignment horizontal="center" vertical="center" wrapText="1" readingOrder="1"/>
    </xf>
    <xf numFmtId="17" fontId="0" fillId="4" borderId="7" xfId="0" applyNumberFormat="1" applyFill="1" applyBorder="1" applyAlignment="1">
      <alignment horizontal="center" vertical="center"/>
    </xf>
    <xf numFmtId="0" fontId="22" fillId="4" borderId="0" xfId="0" applyFont="1" applyFill="1" applyAlignment="1">
      <alignment horizontal="center" vertical="center" readingOrder="1"/>
    </xf>
    <xf numFmtId="0" fontId="0" fillId="0" borderId="9" xfId="0" applyBorder="1" applyAlignment="1">
      <alignment horizontal="center" vertical="center"/>
    </xf>
    <xf numFmtId="0" fontId="0" fillId="0" borderId="10" xfId="0" applyBorder="1" applyAlignment="1">
      <alignment horizontal="center" vertical="center"/>
    </xf>
    <xf numFmtId="0" fontId="7" fillId="4" borderId="0" xfId="0" applyFont="1" applyFill="1" applyAlignment="1">
      <alignment horizontal="center" vertical="center" wrapText="1"/>
    </xf>
    <xf numFmtId="0" fontId="23" fillId="4" borderId="7" xfId="0" applyFont="1" applyFill="1" applyBorder="1" applyAlignment="1">
      <alignment horizontal="center" vertical="center" readingOrder="1"/>
    </xf>
    <xf numFmtId="0" fontId="0" fillId="5" borderId="10" xfId="0" applyFill="1" applyBorder="1" applyAlignment="1">
      <alignment horizontal="center" vertical="center"/>
    </xf>
    <xf numFmtId="2" fontId="14" fillId="0" borderId="9" xfId="1" applyNumberFormat="1" applyFont="1" applyBorder="1" applyAlignment="1">
      <alignment horizontal="center" vertical="center" wrapText="1"/>
    </xf>
    <xf numFmtId="0" fontId="9" fillId="12" borderId="0" xfId="0" applyFont="1" applyFill="1" applyAlignment="1">
      <alignment horizontal="center" vertical="center" readingOrder="1"/>
    </xf>
    <xf numFmtId="0" fontId="22" fillId="12" borderId="0" xfId="0" applyFont="1" applyFill="1" applyAlignment="1">
      <alignment horizontal="center" vertical="center" readingOrder="1"/>
    </xf>
    <xf numFmtId="0" fontId="22" fillId="4" borderId="1" xfId="0" applyFont="1" applyFill="1" applyBorder="1" applyAlignment="1">
      <alignment horizontal="center" vertical="center" readingOrder="1"/>
    </xf>
    <xf numFmtId="2" fontId="14" fillId="0" borderId="10" xfId="1" applyNumberFormat="1" applyFont="1" applyBorder="1" applyAlignment="1">
      <alignment horizontal="center" vertical="center" wrapText="1"/>
    </xf>
    <xf numFmtId="0" fontId="7" fillId="0" borderId="9" xfId="0" applyFont="1" applyBorder="1" applyAlignment="1">
      <alignment horizontal="center" vertical="center"/>
    </xf>
    <xf numFmtId="0" fontId="22" fillId="4" borderId="0" xfId="0" applyFont="1" applyFill="1" applyAlignment="1">
      <alignment horizontal="center" vertical="center"/>
    </xf>
    <xf numFmtId="0" fontId="0" fillId="5" borderId="9" xfId="0" applyFill="1" applyBorder="1" applyAlignment="1">
      <alignment horizontal="center" vertical="center"/>
    </xf>
    <xf numFmtId="0" fontId="0" fillId="5" borderId="1" xfId="0" applyFill="1" applyBorder="1" applyAlignment="1">
      <alignment horizontal="center" vertical="center"/>
    </xf>
    <xf numFmtId="0" fontId="7" fillId="11" borderId="0" xfId="0" applyFont="1" applyFill="1" applyAlignment="1">
      <alignment horizontal="center" vertical="center"/>
    </xf>
    <xf numFmtId="0" fontId="23" fillId="4" borderId="12" xfId="0" applyFont="1" applyFill="1" applyBorder="1" applyAlignment="1">
      <alignment horizontal="center" vertical="center" readingOrder="1"/>
    </xf>
    <xf numFmtId="0" fontId="7" fillId="10" borderId="0" xfId="0" applyFont="1" applyFill="1" applyAlignment="1">
      <alignment horizontal="center" vertical="center"/>
    </xf>
    <xf numFmtId="0" fontId="0" fillId="5" borderId="12" xfId="0" applyFill="1" applyBorder="1" applyAlignment="1">
      <alignment horizontal="center" vertical="center"/>
    </xf>
    <xf numFmtId="0" fontId="23" fillId="4" borderId="3" xfId="0" applyFont="1" applyFill="1" applyBorder="1" applyAlignment="1">
      <alignment horizontal="center" vertical="center" readingOrder="1"/>
    </xf>
    <xf numFmtId="0" fontId="20" fillId="4" borderId="0" xfId="0" applyFont="1" applyFill="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2" fontId="20" fillId="4" borderId="0" xfId="0" applyNumberFormat="1" applyFont="1" applyFill="1" applyAlignment="1">
      <alignment horizontal="center" vertical="center" wrapText="1"/>
    </xf>
    <xf numFmtId="0" fontId="21" fillId="4" borderId="7" xfId="0" applyFont="1" applyFill="1" applyBorder="1" applyAlignment="1">
      <alignment horizontal="center" vertical="center" wrapText="1"/>
    </xf>
    <xf numFmtId="0" fontId="0" fillId="5" borderId="10" xfId="0" applyFill="1" applyBorder="1" applyAlignment="1">
      <alignment horizontal="center" vertical="center" wrapText="1"/>
    </xf>
    <xf numFmtId="0" fontId="20" fillId="12" borderId="0" xfId="0" applyFont="1" applyFill="1" applyAlignment="1">
      <alignment horizontal="center" vertical="center" wrapText="1" readingOrder="1"/>
    </xf>
    <xf numFmtId="0" fontId="20"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7" fillId="0" borderId="9" xfId="0" applyFont="1" applyBorder="1" applyAlignment="1">
      <alignment horizontal="center" vertical="center" wrapText="1"/>
    </xf>
    <xf numFmtId="0" fontId="31" fillId="12" borderId="0" xfId="0" applyFont="1" applyFill="1" applyAlignment="1">
      <alignment horizontal="center" vertical="center" wrapText="1" readingOrder="1"/>
    </xf>
    <xf numFmtId="0" fontId="0" fillId="5" borderId="9" xfId="0" applyFill="1" applyBorder="1" applyAlignment="1">
      <alignment horizontal="center" vertical="center" wrapText="1"/>
    </xf>
    <xf numFmtId="0" fontId="21" fillId="4" borderId="13" xfId="0" applyFont="1" applyFill="1" applyBorder="1" applyAlignment="1">
      <alignment horizontal="center" vertical="center" wrapText="1"/>
    </xf>
    <xf numFmtId="0" fontId="0" fillId="5" borderId="13" xfId="0" applyFill="1" applyBorder="1" applyAlignment="1">
      <alignment horizontal="center" vertical="center" wrapText="1"/>
    </xf>
    <xf numFmtId="0" fontId="7" fillId="0" borderId="10" xfId="0" applyFont="1" applyBorder="1" applyAlignment="1">
      <alignment horizontal="center" vertical="center" wrapText="1"/>
    </xf>
    <xf numFmtId="0" fontId="0" fillId="4" borderId="1" xfId="0" applyFill="1" applyBorder="1" applyAlignment="1">
      <alignment horizontal="center" vertical="center" wrapText="1"/>
    </xf>
    <xf numFmtId="0" fontId="0" fillId="4" borderId="7" xfId="0" applyFill="1" applyBorder="1" applyAlignment="1">
      <alignment horizontal="center" vertical="center" wrapText="1"/>
    </xf>
    <xf numFmtId="0" fontId="0" fillId="4" borderId="3" xfId="0" applyFill="1" applyBorder="1" applyAlignment="1">
      <alignment horizontal="center" vertical="center" wrapText="1"/>
    </xf>
    <xf numFmtId="0" fontId="7" fillId="5" borderId="1" xfId="0" applyFont="1" applyFill="1" applyBorder="1" applyAlignment="1">
      <alignment horizontal="center" vertical="center"/>
    </xf>
    <xf numFmtId="0" fontId="0" fillId="4" borderId="13" xfId="0" applyFill="1" applyBorder="1" applyAlignment="1">
      <alignment horizontal="center" vertical="center" wrapText="1"/>
    </xf>
    <xf numFmtId="0" fontId="7" fillId="5" borderId="13" xfId="0" applyFont="1" applyFill="1" applyBorder="1" applyAlignment="1">
      <alignment horizontal="center" vertical="center"/>
    </xf>
    <xf numFmtId="0" fontId="22" fillId="4" borderId="2" xfId="0" applyFont="1" applyFill="1" applyBorder="1" applyAlignment="1">
      <alignment horizontal="center" vertical="center" wrapText="1" readingOrder="1"/>
    </xf>
    <xf numFmtId="0" fontId="23" fillId="4" borderId="7" xfId="0" applyFont="1" applyFill="1" applyBorder="1" applyAlignment="1">
      <alignment horizontal="center" vertical="center" wrapText="1" readingOrder="1"/>
    </xf>
    <xf numFmtId="0" fontId="23" fillId="4" borderId="1" xfId="0" applyFont="1" applyFill="1" applyBorder="1" applyAlignment="1">
      <alignment horizontal="center" vertical="center" wrapText="1" readingOrder="1"/>
    </xf>
    <xf numFmtId="0" fontId="22" fillId="4" borderId="1" xfId="0" applyFont="1" applyFill="1" applyBorder="1" applyAlignment="1">
      <alignment horizontal="center" vertical="center" wrapText="1" readingOrder="1"/>
    </xf>
    <xf numFmtId="0" fontId="22" fillId="4" borderId="0" xfId="0" applyFont="1" applyFill="1" applyAlignment="1">
      <alignment horizontal="center" vertical="center" wrapText="1"/>
    </xf>
    <xf numFmtId="0" fontId="9" fillId="12" borderId="2" xfId="0" applyFont="1" applyFill="1" applyBorder="1" applyAlignment="1">
      <alignment horizontal="center" vertical="center" wrapText="1" readingOrder="1"/>
    </xf>
    <xf numFmtId="2" fontId="11" fillId="0" borderId="10" xfId="1" applyNumberFormat="1" applyFont="1" applyBorder="1" applyAlignment="1">
      <alignment horizontal="center" vertical="center" wrapText="1"/>
    </xf>
    <xf numFmtId="0" fontId="0" fillId="5" borderId="1" xfId="0" applyFill="1" applyBorder="1" applyAlignment="1">
      <alignment horizontal="center" vertical="center" wrapText="1"/>
    </xf>
    <xf numFmtId="0" fontId="25" fillId="4" borderId="0" xfId="0" applyFont="1" applyFill="1" applyAlignment="1">
      <alignment horizontal="center" vertical="center" wrapText="1" readingOrder="1"/>
    </xf>
    <xf numFmtId="0" fontId="7" fillId="11" borderId="0" xfId="0" applyFont="1" applyFill="1" applyAlignment="1">
      <alignment horizontal="center" vertical="center" wrapText="1"/>
    </xf>
    <xf numFmtId="0" fontId="23" fillId="4" borderId="13" xfId="0" applyFont="1" applyFill="1" applyBorder="1" applyAlignment="1">
      <alignment horizontal="center" vertical="center" wrapText="1" readingOrder="1"/>
    </xf>
    <xf numFmtId="2" fontId="11" fillId="0" borderId="9" xfId="1" applyNumberFormat="1" applyFont="1" applyBorder="1" applyAlignment="1">
      <alignment horizontal="center" vertical="center" wrapText="1"/>
    </xf>
    <xf numFmtId="0" fontId="23" fillId="4" borderId="2" xfId="0" applyFont="1" applyFill="1" applyBorder="1" applyAlignment="1">
      <alignment horizontal="center" vertical="center" wrapText="1" readingOrder="1"/>
    </xf>
    <xf numFmtId="0" fontId="7" fillId="10" borderId="0" xfId="0" applyFont="1" applyFill="1" applyAlignment="1">
      <alignment horizontal="center" vertical="center" wrapText="1"/>
    </xf>
    <xf numFmtId="0" fontId="7" fillId="0" borderId="10" xfId="0" applyFont="1" applyBorder="1" applyAlignment="1">
      <alignment horizontal="center" vertical="center"/>
    </xf>
    <xf numFmtId="164" fontId="22" fillId="4" borderId="0" xfId="0" applyNumberFormat="1" applyFont="1" applyFill="1" applyAlignment="1">
      <alignment horizontal="center" vertical="center" wrapText="1" readingOrder="1"/>
    </xf>
    <xf numFmtId="164" fontId="0" fillId="0" borderId="9" xfId="0" applyNumberFormat="1" applyBorder="1" applyAlignment="1">
      <alignment horizontal="center" vertical="center"/>
    </xf>
    <xf numFmtId="164" fontId="7" fillId="0" borderId="10" xfId="0" applyNumberFormat="1" applyFont="1" applyBorder="1" applyAlignment="1">
      <alignment horizontal="center" vertical="center"/>
    </xf>
    <xf numFmtId="164" fontId="23" fillId="4" borderId="7" xfId="0" applyNumberFormat="1" applyFont="1" applyFill="1" applyBorder="1" applyAlignment="1">
      <alignment horizontal="center" vertical="center" wrapText="1" readingOrder="1"/>
    </xf>
    <xf numFmtId="164" fontId="23" fillId="4" borderId="1" xfId="0" applyNumberFormat="1" applyFont="1" applyFill="1" applyBorder="1" applyAlignment="1">
      <alignment horizontal="center" vertical="center" wrapText="1" readingOrder="1"/>
    </xf>
    <xf numFmtId="164" fontId="0" fillId="5" borderId="10" xfId="0" applyNumberFormat="1" applyFill="1" applyBorder="1" applyAlignment="1">
      <alignment horizontal="center" vertical="center"/>
    </xf>
    <xf numFmtId="164" fontId="7" fillId="0" borderId="9" xfId="0" applyNumberFormat="1" applyFont="1" applyBorder="1" applyAlignment="1">
      <alignment horizontal="center" vertical="center"/>
    </xf>
    <xf numFmtId="164" fontId="14" fillId="0" borderId="9" xfId="1" applyNumberFormat="1" applyFont="1" applyBorder="1" applyAlignment="1">
      <alignment horizontal="right" vertical="center" wrapText="1"/>
    </xf>
    <xf numFmtId="164" fontId="22" fillId="12" borderId="0" xfId="0" applyNumberFormat="1" applyFont="1" applyFill="1" applyAlignment="1">
      <alignment horizontal="center" vertical="center" wrapText="1" readingOrder="1"/>
    </xf>
    <xf numFmtId="164" fontId="14" fillId="0" borderId="9" xfId="1" applyNumberFormat="1" applyFont="1" applyBorder="1" applyAlignment="1">
      <alignment horizontal="center" vertical="center" wrapText="1"/>
    </xf>
    <xf numFmtId="164" fontId="0" fillId="0" borderId="10" xfId="0" applyNumberFormat="1" applyBorder="1" applyAlignment="1">
      <alignment horizontal="center" vertical="center"/>
    </xf>
    <xf numFmtId="164" fontId="14" fillId="0" borderId="10" xfId="1" applyNumberFormat="1" applyFont="1" applyBorder="1" applyAlignment="1">
      <alignment horizontal="center" vertical="center" wrapText="1"/>
    </xf>
    <xf numFmtId="164" fontId="22" fillId="4" borderId="0" xfId="0" applyNumberFormat="1" applyFont="1" applyFill="1" applyAlignment="1">
      <alignment horizontal="center" vertical="center"/>
    </xf>
    <xf numFmtId="164" fontId="22" fillId="4" borderId="1" xfId="0" applyNumberFormat="1" applyFont="1" applyFill="1" applyBorder="1" applyAlignment="1">
      <alignment horizontal="center" vertical="center" wrapText="1" readingOrder="1"/>
    </xf>
    <xf numFmtId="164" fontId="0" fillId="5" borderId="9" xfId="0" applyNumberFormat="1" applyFill="1" applyBorder="1" applyAlignment="1">
      <alignment horizontal="center" vertical="center"/>
    </xf>
    <xf numFmtId="164" fontId="22" fillId="12" borderId="1" xfId="0" applyNumberFormat="1" applyFont="1" applyFill="1" applyBorder="1" applyAlignment="1">
      <alignment horizontal="center" vertical="center" wrapText="1" readingOrder="1"/>
    </xf>
    <xf numFmtId="164" fontId="11" fillId="0" borderId="10" xfId="1" applyNumberFormat="1" applyFont="1" applyBorder="1" applyAlignment="1">
      <alignment horizontal="center" vertical="center" wrapText="1"/>
    </xf>
    <xf numFmtId="164" fontId="9" fillId="12" borderId="0" xfId="0" applyNumberFormat="1" applyFont="1" applyFill="1" applyAlignment="1">
      <alignment horizontal="center" vertical="center" readingOrder="1"/>
    </xf>
    <xf numFmtId="164" fontId="0" fillId="5" borderId="1" xfId="0" applyNumberFormat="1" applyFill="1" applyBorder="1" applyAlignment="1">
      <alignment horizontal="center" vertical="center"/>
    </xf>
    <xf numFmtId="8" fontId="7" fillId="11" borderId="0" xfId="0" applyNumberFormat="1" applyFont="1" applyFill="1" applyAlignment="1">
      <alignment horizontal="center" vertical="center"/>
    </xf>
    <xf numFmtId="164" fontId="23" fillId="4" borderId="13" xfId="0" applyNumberFormat="1" applyFont="1" applyFill="1" applyBorder="1" applyAlignment="1">
      <alignment horizontal="center" vertical="center" wrapText="1" readingOrder="1"/>
    </xf>
    <xf numFmtId="164" fontId="14" fillId="0" borderId="10" xfId="1" applyNumberFormat="1" applyFont="1" applyBorder="1" applyAlignment="1">
      <alignment horizontal="right" vertical="center" wrapText="1"/>
    </xf>
    <xf numFmtId="8" fontId="7" fillId="10" borderId="0" xfId="0" applyNumberFormat="1" applyFont="1" applyFill="1" applyAlignment="1">
      <alignment horizontal="center" vertical="center"/>
    </xf>
    <xf numFmtId="164" fontId="0" fillId="5" borderId="13" xfId="0" applyNumberFormat="1" applyFill="1" applyBorder="1" applyAlignment="1">
      <alignment horizontal="center" vertical="center"/>
    </xf>
    <xf numFmtId="8" fontId="28" fillId="0" borderId="0" xfId="0" applyNumberFormat="1" applyFont="1" applyAlignment="1">
      <alignment wrapText="1"/>
    </xf>
    <xf numFmtId="0" fontId="22" fillId="12" borderId="0" xfId="0" applyFont="1" applyFill="1" applyAlignment="1">
      <alignment horizontal="center" vertical="center" wrapText="1"/>
    </xf>
    <xf numFmtId="0" fontId="0" fillId="0" borderId="14" xfId="0" applyBorder="1" applyAlignment="1">
      <alignment horizontal="center" vertical="center" wrapText="1"/>
    </xf>
    <xf numFmtId="164" fontId="0" fillId="0" borderId="10" xfId="0" applyNumberFormat="1" applyBorder="1" applyAlignment="1">
      <alignment horizontal="center" vertical="center" wrapText="1"/>
    </xf>
    <xf numFmtId="0" fontId="7" fillId="2" borderId="0" xfId="0" applyFont="1" applyFill="1" applyAlignment="1">
      <alignment horizontal="center" vertical="center"/>
    </xf>
    <xf numFmtId="14" fontId="2" fillId="2" borderId="15" xfId="0" applyNumberFormat="1" applyFont="1" applyFill="1" applyBorder="1" applyAlignment="1">
      <alignment horizontal="center" vertical="center" readingOrder="1"/>
    </xf>
    <xf numFmtId="164" fontId="0" fillId="0" borderId="15" xfId="0" applyNumberFormat="1" applyBorder="1" applyAlignment="1">
      <alignment horizontal="center" vertical="center"/>
    </xf>
    <xf numFmtId="14" fontId="2" fillId="2" borderId="10" xfId="0" applyNumberFormat="1" applyFont="1" applyFill="1" applyBorder="1" applyAlignment="1">
      <alignment horizontal="center" vertical="center" readingOrder="1"/>
    </xf>
    <xf numFmtId="14" fontId="2" fillId="2" borderId="9" xfId="0" applyNumberFormat="1" applyFont="1" applyFill="1" applyBorder="1" applyAlignment="1">
      <alignment horizontal="center" vertical="center" readingOrder="1"/>
    </xf>
    <xf numFmtId="0" fontId="13" fillId="8" borderId="15" xfId="0" applyFont="1" applyFill="1" applyBorder="1" applyAlignment="1">
      <alignment horizontal="center" vertical="center"/>
    </xf>
    <xf numFmtId="14" fontId="0" fillId="0" borderId="10" xfId="0" applyNumberFormat="1" applyBorder="1" applyAlignment="1">
      <alignment horizontal="center" vertical="center"/>
    </xf>
    <xf numFmtId="0" fontId="13" fillId="8" borderId="10" xfId="0" applyFont="1" applyFill="1" applyBorder="1" applyAlignment="1">
      <alignment horizontal="center" vertical="center"/>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7" fillId="0" borderId="15" xfId="0" applyFont="1" applyBorder="1" applyAlignment="1">
      <alignment horizontal="center" vertical="center" wrapText="1"/>
    </xf>
    <xf numFmtId="4" fontId="7" fillId="0" borderId="15" xfId="0" applyNumberFormat="1" applyFont="1" applyBorder="1" applyAlignment="1">
      <alignment horizontal="center" vertical="center"/>
    </xf>
    <xf numFmtId="2" fontId="11" fillId="0" borderId="18" xfId="1" applyNumberFormat="1" applyFont="1" applyBorder="1" applyAlignment="1">
      <alignment horizontal="center" vertical="center" wrapText="1"/>
    </xf>
    <xf numFmtId="164" fontId="11" fillId="0" borderId="18" xfId="1" applyNumberFormat="1" applyFont="1" applyBorder="1" applyAlignment="1">
      <alignment horizontal="center" vertical="center" wrapText="1"/>
    </xf>
    <xf numFmtId="4" fontId="7" fillId="0" borderId="10" xfId="0" applyNumberFormat="1" applyFont="1" applyBorder="1" applyAlignment="1">
      <alignment horizontal="center" vertical="center"/>
    </xf>
    <xf numFmtId="14" fontId="0" fillId="0" borderId="9" xfId="0" applyNumberFormat="1" applyBorder="1" applyAlignment="1">
      <alignment horizontal="center" vertical="center"/>
    </xf>
    <xf numFmtId="0" fontId="0" fillId="0" borderId="15" xfId="0" applyBorder="1" applyAlignment="1">
      <alignment horizontal="center" vertical="center" indent="1"/>
    </xf>
    <xf numFmtId="0" fontId="0" fillId="0" borderId="10" xfId="0" applyBorder="1" applyAlignment="1">
      <alignment horizontal="center" vertical="center" indent="1"/>
    </xf>
    <xf numFmtId="2" fontId="14" fillId="0" borderId="15" xfId="1" applyNumberFormat="1" applyFont="1" applyBorder="1" applyAlignment="1">
      <alignment horizontal="center" vertical="center" wrapText="1"/>
    </xf>
    <xf numFmtId="164" fontId="14" fillId="0" borderId="16" xfId="1" applyNumberFormat="1" applyFont="1" applyBorder="1" applyAlignment="1">
      <alignment horizontal="center" vertical="center" wrapText="1"/>
    </xf>
    <xf numFmtId="2" fontId="14" fillId="0" borderId="19" xfId="1" applyNumberFormat="1" applyFont="1" applyBorder="1" applyAlignment="1">
      <alignment horizontal="center" vertical="center" wrapText="1"/>
    </xf>
    <xf numFmtId="164" fontId="14" fillId="0" borderId="19" xfId="1" applyNumberFormat="1" applyFont="1" applyBorder="1" applyAlignment="1">
      <alignment horizontal="center" vertical="center" wrapText="1"/>
    </xf>
    <xf numFmtId="2" fontId="14" fillId="0" borderId="20" xfId="1" applyNumberFormat="1" applyFont="1" applyBorder="1" applyAlignment="1">
      <alignment horizontal="center" vertical="center" wrapText="1"/>
    </xf>
    <xf numFmtId="2" fontId="11" fillId="0" borderId="16" xfId="1" applyNumberFormat="1" applyFont="1" applyBorder="1" applyAlignment="1">
      <alignment horizontal="center" vertical="center" wrapText="1"/>
    </xf>
    <xf numFmtId="2" fontId="14" fillId="0" borderId="18" xfId="1" applyNumberFormat="1" applyFont="1" applyBorder="1" applyAlignment="1">
      <alignment horizontal="center" vertical="center" wrapText="1"/>
    </xf>
    <xf numFmtId="164" fontId="14" fillId="0" borderId="18" xfId="1" applyNumberFormat="1" applyFont="1" applyBorder="1" applyAlignment="1">
      <alignment horizontal="center" vertical="center" wrapText="1"/>
    </xf>
    <xf numFmtId="2" fontId="11" fillId="0" borderId="19" xfId="1" applyNumberFormat="1" applyFont="1" applyBorder="1" applyAlignment="1">
      <alignment horizontal="center" vertical="center" wrapText="1"/>
    </xf>
    <xf numFmtId="0" fontId="0" fillId="0" borderId="21" xfId="0" applyBorder="1" applyAlignment="1">
      <alignment horizontal="center" vertical="center"/>
    </xf>
    <xf numFmtId="0" fontId="0" fillId="0" borderId="21" xfId="0" applyBorder="1" applyAlignment="1">
      <alignment horizontal="center" vertical="center" wrapText="1"/>
    </xf>
    <xf numFmtId="164" fontId="11" fillId="0" borderId="16" xfId="1" applyNumberFormat="1" applyFont="1" applyBorder="1" applyAlignment="1">
      <alignment horizontal="center" vertical="center"/>
    </xf>
    <xf numFmtId="164" fontId="11" fillId="0" borderId="19" xfId="1" applyNumberFormat="1" applyFont="1" applyBorder="1" applyAlignment="1">
      <alignment horizontal="center" vertical="center"/>
    </xf>
    <xf numFmtId="14" fontId="0" fillId="0" borderId="22" xfId="0" applyNumberFormat="1" applyBorder="1" applyAlignment="1">
      <alignment horizontal="center" vertical="center"/>
    </xf>
    <xf numFmtId="0" fontId="7" fillId="0" borderId="21" xfId="0" applyFont="1" applyBorder="1" applyAlignment="1">
      <alignment horizontal="center" vertical="center"/>
    </xf>
    <xf numFmtId="14" fontId="0" fillId="0" borderId="23" xfId="0" applyNumberFormat="1" applyBorder="1" applyAlignment="1">
      <alignment horizontal="center" vertical="center"/>
    </xf>
    <xf numFmtId="3" fontId="0" fillId="0" borderId="0" xfId="0" applyNumberFormat="1" applyAlignment="1">
      <alignment horizontal="center" vertical="center" wrapText="1"/>
    </xf>
    <xf numFmtId="49" fontId="0" fillId="0" borderId="15" xfId="0" applyNumberFormat="1" applyBorder="1" applyAlignment="1">
      <alignment horizontal="center" vertical="center"/>
    </xf>
    <xf numFmtId="49" fontId="0" fillId="0" borderId="10" xfId="0" applyNumberFormat="1" applyBorder="1" applyAlignment="1">
      <alignment horizontal="center" vertical="center"/>
    </xf>
    <xf numFmtId="4" fontId="0" fillId="0" borderId="15" xfId="0" applyNumberFormat="1" applyBorder="1" applyAlignment="1">
      <alignment horizontal="center" vertical="center" wrapText="1"/>
    </xf>
    <xf numFmtId="164" fontId="0" fillId="0" borderId="15" xfId="0" applyNumberFormat="1" applyBorder="1" applyAlignment="1">
      <alignment horizontal="center" vertical="center" wrapText="1"/>
    </xf>
    <xf numFmtId="2" fontId="11" fillId="0" borderId="20" xfId="1" applyNumberFormat="1" applyFont="1" applyBorder="1" applyAlignment="1">
      <alignment horizontal="center" vertical="center" wrapText="1"/>
    </xf>
    <xf numFmtId="164" fontId="11" fillId="0" borderId="16" xfId="1" applyNumberFormat="1" applyFont="1" applyBorder="1" applyAlignment="1">
      <alignment horizontal="center" vertical="center" wrapText="1"/>
    </xf>
    <xf numFmtId="164" fontId="11" fillId="0" borderId="19" xfId="1" applyNumberFormat="1" applyFont="1" applyBorder="1" applyAlignment="1">
      <alignment horizontal="center" vertical="center" wrapText="1"/>
    </xf>
    <xf numFmtId="17" fontId="0" fillId="4" borderId="15" xfId="0" applyNumberFormat="1" applyFill="1" applyBorder="1" applyAlignment="1">
      <alignment horizontal="center" vertical="center"/>
    </xf>
    <xf numFmtId="17" fontId="0" fillId="4" borderId="10" xfId="0" applyNumberFormat="1" applyFill="1" applyBorder="1" applyAlignment="1">
      <alignment horizontal="center" vertical="center"/>
    </xf>
    <xf numFmtId="0" fontId="34" fillId="0" borderId="25" xfId="0" applyFont="1" applyBorder="1" applyAlignment="1">
      <alignment horizontal="center" vertical="center"/>
    </xf>
    <xf numFmtId="0" fontId="34" fillId="0" borderId="25" xfId="0" applyFont="1" applyBorder="1" applyAlignment="1">
      <alignment horizontal="center" vertical="center" wrapText="1"/>
    </xf>
    <xf numFmtId="0" fontId="34" fillId="0" borderId="25" xfId="0" applyFont="1" applyBorder="1" applyAlignment="1">
      <alignment horizontal="center" vertical="center" readingOrder="1"/>
    </xf>
    <xf numFmtId="0" fontId="34" fillId="0" borderId="26" xfId="0" applyFont="1" applyBorder="1" applyAlignment="1">
      <alignment horizontal="center" vertical="center" wrapText="1"/>
    </xf>
    <xf numFmtId="49" fontId="0" fillId="0" borderId="9" xfId="0" applyNumberFormat="1" applyBorder="1" applyAlignment="1">
      <alignment horizontal="center" vertical="center"/>
    </xf>
    <xf numFmtId="14" fontId="34" fillId="0" borderId="24" xfId="0" applyNumberFormat="1" applyFont="1" applyBorder="1" applyAlignment="1">
      <alignment horizontal="center" readingOrder="1"/>
    </xf>
    <xf numFmtId="0" fontId="34" fillId="0" borderId="25" xfId="0" applyFont="1" applyBorder="1" applyAlignment="1">
      <alignment horizontal="center" readingOrder="1"/>
    </xf>
    <xf numFmtId="0" fontId="34" fillId="0" borderId="7" xfId="0" applyFont="1" applyBorder="1" applyAlignment="1">
      <alignment horizontal="center" readingOrder="1"/>
    </xf>
    <xf numFmtId="4" fontId="34" fillId="0" borderId="7" xfId="0" applyNumberFormat="1" applyFont="1" applyBorder="1" applyAlignment="1">
      <alignment horizontal="center" readingOrder="1"/>
    </xf>
    <xf numFmtId="0" fontId="0" fillId="0" borderId="9" xfId="0" applyBorder="1" applyAlignment="1">
      <alignment horizontal="center" vertical="center" indent="1"/>
    </xf>
    <xf numFmtId="0" fontId="35" fillId="13" borderId="14" xfId="0" applyFont="1" applyFill="1" applyBorder="1" applyAlignment="1">
      <alignment horizontal="center" vertical="center" wrapText="1"/>
    </xf>
    <xf numFmtId="0" fontId="35" fillId="13" borderId="27" xfId="0" applyFont="1" applyFill="1" applyBorder="1" applyAlignment="1">
      <alignment horizontal="center" vertical="center" wrapText="1"/>
    </xf>
    <xf numFmtId="0" fontId="34" fillId="0" borderId="9" xfId="0" applyFont="1" applyBorder="1" applyAlignment="1">
      <alignment horizontal="center" vertical="center"/>
    </xf>
    <xf numFmtId="0" fontId="34" fillId="0" borderId="9" xfId="0" applyFont="1" applyBorder="1" applyAlignment="1">
      <alignment horizontal="center" vertical="center" wrapText="1"/>
    </xf>
    <xf numFmtId="14" fontId="34" fillId="0" borderId="9" xfId="0" applyNumberFormat="1" applyFont="1" applyBorder="1" applyAlignment="1">
      <alignment horizontal="center" vertical="center"/>
    </xf>
    <xf numFmtId="0" fontId="35" fillId="0" borderId="14" xfId="0" applyFont="1" applyBorder="1" applyAlignment="1">
      <alignment horizontal="center" vertical="center" wrapText="1"/>
    </xf>
    <xf numFmtId="164" fontId="35" fillId="0" borderId="14" xfId="0" applyNumberFormat="1" applyFont="1" applyBorder="1" applyAlignment="1">
      <alignment horizontal="center" vertical="center" wrapText="1"/>
    </xf>
    <xf numFmtId="0" fontId="35" fillId="0" borderId="17" xfId="0" applyFont="1" applyBorder="1" applyAlignment="1">
      <alignment horizontal="center" vertical="center" wrapText="1"/>
    </xf>
    <xf numFmtId="0" fontId="35" fillId="13" borderId="17" xfId="0" applyFont="1" applyFill="1" applyBorder="1" applyAlignment="1">
      <alignment horizontal="center" vertical="center" wrapText="1"/>
    </xf>
    <xf numFmtId="14" fontId="19" fillId="0" borderId="28" xfId="0" applyNumberFormat="1" applyFont="1" applyBorder="1" applyAlignment="1">
      <alignment horizontal="center" vertical="center"/>
    </xf>
    <xf numFmtId="0" fontId="19" fillId="0" borderId="10" xfId="0" applyFont="1" applyBorder="1" applyAlignment="1">
      <alignment horizontal="center" vertical="center"/>
    </xf>
    <xf numFmtId="0" fontId="19" fillId="0" borderId="10" xfId="0" applyFont="1" applyBorder="1" applyAlignment="1">
      <alignment horizontal="center" vertical="center" wrapText="1"/>
    </xf>
    <xf numFmtId="0" fontId="35" fillId="13" borderId="29" xfId="0" applyFont="1" applyFill="1" applyBorder="1" applyAlignment="1">
      <alignment horizontal="center" vertical="center" wrapText="1"/>
    </xf>
    <xf numFmtId="0" fontId="35" fillId="13" borderId="0" xfId="0" applyFont="1" applyFill="1" applyAlignment="1">
      <alignment horizontal="center" vertical="center" wrapText="1"/>
    </xf>
    <xf numFmtId="0" fontId="37" fillId="2" borderId="0" xfId="0" applyFont="1" applyFill="1" applyAlignment="1">
      <alignment horizontal="center" vertical="center"/>
    </xf>
    <xf numFmtId="0" fontId="36" fillId="13" borderId="27" xfId="0" applyFont="1" applyFill="1" applyBorder="1" applyAlignment="1">
      <alignment horizontal="center" vertical="center" wrapText="1"/>
    </xf>
    <xf numFmtId="0" fontId="34" fillId="0" borderId="26" xfId="0" applyFont="1" applyBorder="1" applyAlignment="1">
      <alignment horizontal="center" wrapText="1" readingOrder="1"/>
    </xf>
    <xf numFmtId="0" fontId="33" fillId="0" borderId="7" xfId="0" applyFont="1" applyBorder="1" applyAlignment="1">
      <alignment horizontal="center" vertical="center" wrapText="1"/>
    </xf>
    <xf numFmtId="0" fontId="33" fillId="12" borderId="7" xfId="0" applyFont="1" applyFill="1" applyBorder="1" applyAlignment="1">
      <alignment horizontal="center" vertical="center" wrapText="1"/>
    </xf>
    <xf numFmtId="0" fontId="19" fillId="0" borderId="7" xfId="0" applyFont="1" applyBorder="1" applyAlignment="1">
      <alignment horizontal="center" vertical="center" wrapText="1" readingOrder="1"/>
    </xf>
    <xf numFmtId="0" fontId="25" fillId="0" borderId="0" xfId="0" applyFont="1" applyAlignment="1">
      <alignment horizontal="center" vertical="center" wrapText="1"/>
    </xf>
    <xf numFmtId="0" fontId="38" fillId="0" borderId="0" xfId="0" applyFont="1" applyAlignment="1">
      <alignment horizontal="center" vertical="center" wrapText="1"/>
    </xf>
    <xf numFmtId="164" fontId="34" fillId="0" borderId="7" xfId="0" applyNumberFormat="1" applyFont="1" applyBorder="1" applyAlignment="1">
      <alignment horizontal="center" readingOrder="1"/>
    </xf>
    <xf numFmtId="0" fontId="19" fillId="0" borderId="30" xfId="0" applyFont="1" applyBorder="1" applyAlignment="1">
      <alignment horizontal="center" vertical="center" wrapText="1" readingOrder="1"/>
    </xf>
    <xf numFmtId="0" fontId="19" fillId="0" borderId="14" xfId="0" applyFont="1" applyBorder="1" applyAlignment="1">
      <alignment horizontal="center" vertical="center" wrapText="1" readingOrder="1"/>
    </xf>
    <xf numFmtId="0" fontId="7" fillId="0" borderId="14" xfId="0" applyFont="1" applyBorder="1" applyAlignment="1">
      <alignment horizontal="center" vertical="center" wrapText="1" readingOrder="1"/>
    </xf>
    <xf numFmtId="0" fontId="2" fillId="0" borderId="0" xfId="0" applyFont="1" applyAlignment="1">
      <alignment horizontal="center" vertical="center" wrapText="1"/>
    </xf>
    <xf numFmtId="0" fontId="7" fillId="0" borderId="7" xfId="0" applyFont="1" applyBorder="1" applyAlignment="1">
      <alignment horizontal="center" vertical="center" wrapText="1" readingOrder="1"/>
    </xf>
    <xf numFmtId="14" fontId="0" fillId="4" borderId="0" xfId="0" applyNumberFormat="1" applyFill="1" applyAlignment="1">
      <alignment horizontal="center" vertical="center"/>
    </xf>
    <xf numFmtId="0" fontId="22" fillId="4" borderId="9" xfId="0" applyFont="1" applyFill="1" applyBorder="1" applyAlignment="1">
      <alignment horizontal="center" vertical="center"/>
    </xf>
    <xf numFmtId="0" fontId="22" fillId="4" borderId="9" xfId="0" applyFont="1" applyFill="1" applyBorder="1" applyAlignment="1">
      <alignment horizontal="center" vertical="center" wrapText="1"/>
    </xf>
    <xf numFmtId="164" fontId="22" fillId="4" borderId="9" xfId="0" applyNumberFormat="1" applyFont="1" applyFill="1" applyBorder="1" applyAlignment="1">
      <alignment horizontal="center" vertical="center"/>
    </xf>
    <xf numFmtId="0" fontId="26" fillId="0" borderId="1" xfId="0" applyFont="1" applyBorder="1" applyAlignment="1">
      <alignment horizontal="center" vertical="center" wrapText="1"/>
    </xf>
    <xf numFmtId="0" fontId="20" fillId="2" borderId="0" xfId="0" applyFont="1" applyFill="1" applyAlignment="1">
      <alignment horizontal="center" vertical="center" wrapText="1"/>
    </xf>
    <xf numFmtId="0" fontId="36" fillId="13" borderId="0" xfId="0" applyFont="1" applyFill="1" applyAlignment="1">
      <alignment horizontal="center" vertical="center" wrapText="1"/>
    </xf>
    <xf numFmtId="0" fontId="26" fillId="0" borderId="0" xfId="0" applyFont="1" applyAlignment="1">
      <alignment horizontal="center" vertical="center" wrapText="1"/>
    </xf>
    <xf numFmtId="164" fontId="27" fillId="0" borderId="0" xfId="0" applyNumberFormat="1" applyFont="1" applyAlignment="1">
      <alignment horizontal="center" vertical="center" wrapText="1"/>
    </xf>
    <xf numFmtId="164" fontId="29" fillId="0" borderId="0" xfId="0" applyNumberFormat="1" applyFont="1" applyAlignment="1">
      <alignment horizontal="center" wrapText="1"/>
    </xf>
    <xf numFmtId="0" fontId="0" fillId="5" borderId="0" xfId="0" applyFill="1" applyAlignment="1">
      <alignment horizontal="center" vertical="center" indent="1"/>
    </xf>
    <xf numFmtId="0" fontId="0" fillId="4" borderId="30" xfId="0" applyFill="1" applyBorder="1" applyAlignment="1">
      <alignment horizontal="center" vertical="center" wrapText="1"/>
    </xf>
    <xf numFmtId="0" fontId="20" fillId="4" borderId="0" xfId="0" applyFont="1" applyFill="1" applyAlignment="1">
      <alignment horizontal="center" vertical="center" readingOrder="1"/>
    </xf>
    <xf numFmtId="0" fontId="21" fillId="4" borderId="7" xfId="0" applyFont="1" applyFill="1" applyBorder="1" applyAlignment="1">
      <alignment horizontal="center" vertical="center" readingOrder="1"/>
    </xf>
    <xf numFmtId="0" fontId="12" fillId="4" borderId="25" xfId="0" applyFont="1" applyFill="1" applyBorder="1" applyAlignment="1">
      <alignment horizontal="center" vertical="center" wrapText="1"/>
    </xf>
    <xf numFmtId="0" fontId="1" fillId="0" borderId="0" xfId="0" applyFont="1" applyAlignment="1">
      <alignment horizontal="center" vertical="center" wrapText="1"/>
    </xf>
  </cellXfs>
  <cellStyles count="2">
    <cellStyle name="Normal" xfId="0" builtinId="0"/>
    <cellStyle name="Normal_Planilha1" xfId="1" xr:uid="{3E39782A-B0B6-41EB-BDAD-39AD6DF5EA8E}"/>
  </cellStyles>
  <dxfs count="2030">
    <dxf>
      <font>
        <color theme="1"/>
      </font>
      <fill>
        <patternFill patternType="solid">
          <bgColor theme="0"/>
        </patternFill>
      </fill>
    </dxf>
    <dxf>
      <font>
        <color theme="1"/>
      </font>
      <fill>
        <patternFill patternType="solid">
          <bgColor rgb="FFCDE3CB"/>
        </patternFill>
      </fill>
    </dxf>
    <dxf>
      <font>
        <color theme="1"/>
      </font>
      <fill>
        <patternFill patternType="solid">
          <bgColor rgb="FFFFE699"/>
        </patternFill>
      </fill>
    </dxf>
    <dxf>
      <font>
        <color theme="1"/>
      </font>
      <fill>
        <patternFill patternType="solid">
          <bgColor rgb="FF70AD47"/>
        </patternFill>
      </fill>
    </dxf>
    <dxf>
      <font>
        <color theme="1"/>
      </font>
      <fill>
        <patternFill patternType="solid">
          <bgColor rgb="FF70AD47"/>
        </patternFill>
      </fill>
    </dxf>
    <dxf>
      <font>
        <color theme="1"/>
      </font>
      <fill>
        <patternFill patternType="solid">
          <bgColor rgb="FFCDE3CB"/>
        </patternFill>
      </fill>
    </dxf>
    <dxf>
      <font>
        <color theme="1"/>
      </font>
      <fill>
        <patternFill patternType="solid">
          <bgColor rgb="FFFFE699"/>
        </patternFill>
      </fill>
    </dxf>
    <dxf>
      <font>
        <color theme="1"/>
      </font>
      <fill>
        <patternFill patternType="solid">
          <bgColor rgb="FF70AD47"/>
        </patternFill>
      </fill>
    </dxf>
    <dxf>
      <font>
        <color theme="1"/>
      </font>
      <fill>
        <patternFill patternType="solid">
          <bgColor rgb="FF70AD47"/>
        </patternFill>
      </fill>
    </dxf>
    <dxf>
      <font>
        <color theme="1"/>
      </font>
      <fill>
        <patternFill patternType="solid">
          <bgColor rgb="FF70AD47"/>
        </patternFill>
      </fill>
    </dxf>
    <dxf>
      <font>
        <color theme="1"/>
      </font>
      <fill>
        <patternFill patternType="solid">
          <bgColor rgb="FF70AD47"/>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theme="0"/>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7F0B0"/>
        </patternFill>
      </fill>
    </dxf>
    <dxf>
      <font>
        <color theme="1"/>
      </font>
      <fill>
        <patternFill patternType="solid">
          <bgColor rgb="FFCDE3CB"/>
        </patternFill>
      </fill>
    </dxf>
    <dxf>
      <font>
        <color theme="1"/>
      </font>
      <fill>
        <patternFill patternType="solid">
          <bgColor rgb="FFA9D08E"/>
        </patternFill>
      </fill>
    </dxf>
    <dxf>
      <font>
        <color theme="1"/>
      </font>
      <fill>
        <patternFill patternType="solid">
          <bgColor rgb="FFA9D08E"/>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theme="0"/>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theme="0"/>
        </patternFill>
      </fill>
    </dxf>
    <dxf>
      <font>
        <color theme="1"/>
      </font>
      <fill>
        <patternFill patternType="solid">
          <bgColor rgb="FFCDE3CB"/>
        </patternFill>
      </fill>
    </dxf>
    <dxf>
      <font>
        <color theme="1"/>
      </font>
      <fill>
        <patternFill patternType="solid">
          <bgColor rgb="FFFFE699"/>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rgb="FF002060"/>
      </font>
      <fill>
        <patternFill patternType="solid">
          <bgColor theme="8" tint="0.79998168889431442"/>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rgb="FF002060"/>
      </font>
      <fill>
        <patternFill patternType="solid">
          <bgColor theme="8" tint="0.79998168889431442"/>
        </patternFill>
      </fill>
    </dxf>
    <dxf>
      <font>
        <color theme="9" tint="-0.499984740745262"/>
      </font>
      <fill>
        <patternFill patternType="solid">
          <bgColor theme="9" tint="0.59999389629810485"/>
        </patternFill>
      </fill>
    </dxf>
    <dxf>
      <font>
        <color theme="1"/>
      </font>
      <fill>
        <patternFill patternType="solid">
          <bgColor rgb="FFF4B084"/>
        </patternFill>
      </fill>
    </dxf>
    <dxf>
      <font>
        <color theme="1"/>
      </font>
      <fill>
        <patternFill patternType="solid">
          <bgColor rgb="FFF4B084"/>
        </patternFill>
      </fill>
    </dxf>
    <dxf>
      <font>
        <b val="0"/>
        <i val="0"/>
        <strike val="0"/>
        <condense val="0"/>
        <extend val="0"/>
        <outline val="0"/>
        <shadow val="0"/>
        <u val="none"/>
        <vertAlign val="baseline"/>
        <sz val="12"/>
        <color rgb="FF000000"/>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left" vertical="top" textRotation="0" wrapText="0" indent="0" justifyLastLine="0" shrinkToFit="0" readingOrder="0"/>
    </dxf>
    <dxf>
      <font>
        <b/>
        <i val="0"/>
        <strike val="0"/>
        <condense val="0"/>
        <extend val="0"/>
        <outline val="0"/>
        <shadow val="0"/>
        <u val="none"/>
        <vertAlign val="baseline"/>
        <sz val="12"/>
        <color rgb="FF000000"/>
        <name val="Calibri"/>
        <family val="2"/>
        <scheme val="none"/>
      </font>
      <fill>
        <patternFill patternType="solid">
          <fgColor rgb="FF000000"/>
          <bgColor rgb="FFD9D9D9"/>
        </patternFill>
      </fill>
      <alignment horizontal="left" vertical="top" textRotation="0" wrapText="0" indent="0" justifyLastLine="0" shrinkToFit="0" readingOrder="0"/>
    </dxf>
    <dxf>
      <alignment horizontal="center" vertical="center" textRotation="0" wrapText="1" indent="0" justifyLastLine="0" shrinkToFit="0" readingOrder="0"/>
    </dxf>
    <dxf>
      <numFmt numFmtId="164" formatCode="_-[$R$-416]\ * #,##0.00_-;\-[$R$-416]\ * #,##0.00_-;_-[$R$-416]\ * &quot;-&quot;??_-;_-@_-"/>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border>
        <top style="thin">
          <color rgb="FF000000"/>
        </top>
        <bottom style="double">
          <color rgb="FF000000"/>
        </bottom>
      </border>
    </dxf>
    <dxf>
      <alignment horizontal="center" vertical="center" textRotation="0" wrapText="1" indent="0" justifyLastLine="0" shrinkToFit="0" readingOrder="0"/>
    </dxf>
    <dxf>
      <font>
        <b/>
        <i val="0"/>
        <strike val="0"/>
        <condense val="0"/>
        <extend val="0"/>
        <outline val="0"/>
        <shadow val="0"/>
        <u val="none"/>
        <vertAlign val="baseline"/>
        <sz val="18"/>
        <color theme="0"/>
        <name val="Calibri"/>
        <family val="2"/>
        <scheme val="minor"/>
      </font>
      <fill>
        <patternFill patternType="solid">
          <fgColor indexed="64"/>
          <bgColor theme="1"/>
        </patternFill>
      </fill>
      <alignment horizontal="center" vertical="center" textRotation="0" wrapText="1" indent="0" justifyLastLine="0" shrinkToFit="0" readingOrder="0"/>
    </dxf>
  </dxfs>
  <tableStyles count="0" defaultTableStyle="TableStyleMedium2" defaultPivotStyle="PivotStyleMedium9"/>
  <colors>
    <mruColors>
      <color rgb="FFF4B084"/>
      <color rgb="FFF5AA78"/>
      <color rgb="FFDDEBF7"/>
      <color rgb="FFE3BFFF"/>
      <color rgb="FF2C0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409575</xdr:colOff>
      <xdr:row>1</xdr:row>
      <xdr:rowOff>0</xdr:rowOff>
    </xdr:from>
    <xdr:to>
      <xdr:col>6</xdr:col>
      <xdr:colOff>409575</xdr:colOff>
      <xdr:row>1</xdr:row>
      <xdr:rowOff>0</xdr:rowOff>
    </xdr:to>
    <xdr:pic>
      <xdr:nvPicPr>
        <xdr:cNvPr id="2" name="Picture 1">
          <a:extLst>
            <a:ext uri="{FF2B5EF4-FFF2-40B4-BE49-F238E27FC236}">
              <a16:creationId xmlns:a16="http://schemas.microsoft.com/office/drawing/2014/main" id="{0762A0AF-D973-C4BA-9551-1648A952E614}"/>
            </a:ext>
          </a:extLst>
        </xdr:cNvPr>
        <xdr:cNvPicPr>
          <a:picLocks noChangeAspect="1"/>
        </xdr:cNvPicPr>
      </xdr:nvPicPr>
      <xdr:blipFill>
        <a:blip xmlns:r="http://schemas.openxmlformats.org/officeDocument/2006/relationships" r:embed="rId1"/>
        <a:stretch>
          <a:fillRect/>
        </a:stretch>
      </xdr:blipFill>
      <xdr:spPr>
        <a:xfrm flipV="1">
          <a:off x="12277725" y="672465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EFF367-DB21-4E85-9773-FE6921DA1915}" name="Tabela1" displayName="Tabela1" ref="A1:H9133" totalsRowShown="0" headerRowDxfId="2029" dataDxfId="2028" tableBorderDxfId="2027">
  <autoFilter ref="A1:H9133" xr:uid="{C9EFF367-DB21-4E85-9773-FE6921DA1915}"/>
  <sortState xmlns:xlrd2="http://schemas.microsoft.com/office/spreadsheetml/2017/richdata2" ref="A2:H8756">
    <sortCondition ref="C1:C8756"/>
  </sortState>
  <tableColumns count="8">
    <tableColumn id="1" xr3:uid="{C0C5E87F-8FEC-4FA5-93C7-3D3F9BDCE751}" name="DATA" dataDxfId="2026"/>
    <tableColumn id="2" xr3:uid="{9E4E5AE2-D5DF-4114-B37B-EA4358CABA3E}" name="ÓRGÃO" dataDxfId="2025"/>
    <tableColumn id="3" xr3:uid="{CDA8F200-DA82-4A49-9EFF-BD73CDFB389D}" name="MUNICÍPIO" dataDxfId="2024"/>
    <tableColumn id="9" xr3:uid="{4B858F1F-E36A-4EC1-AD31-6F8C79C659D3}" name="TERRITÓRIO" dataDxfId="2023"/>
    <tableColumn id="4" xr3:uid="{FB44D541-1AF5-4D31-8475-F8A3BA541D95}" name="PLEITO" dataDxfId="2022"/>
    <tableColumn id="5" xr3:uid="{C1D92D7E-5B4D-4C48-B1DA-C5A0670EF629}" name="ATO" dataDxfId="2021"/>
    <tableColumn id="6" xr3:uid="{443EDBB0-6E76-4595-8BEE-ECC741BEAD8D}" name="VALOR" dataDxfId="2020"/>
    <tableColumn id="7" xr3:uid="{9BE5C69A-F83C-4CA6-9D93-76ECDF5DF962}" name="SITUAÇÃO" dataDxfId="201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9A3040-3030-4C67-9F92-91FA01DD94E7}" name="Tabela3" displayName="Tabela3" ref="A1:C418" totalsRowShown="0" headerRowDxfId="2018" dataDxfId="2017">
  <autoFilter ref="A1:C418" xr:uid="{7653E530-F837-412F-829C-0359660A1C11}">
    <filterColumn colId="1">
      <filters>
        <filter val="SUDOESTE BAIANO"/>
        <filter val="VITÓRIA DA CONQUISTA"/>
      </filters>
    </filterColumn>
  </autoFilter>
  <sortState xmlns:xlrd2="http://schemas.microsoft.com/office/spreadsheetml/2017/richdata2" ref="A2:C418">
    <sortCondition ref="C1:C418"/>
  </sortState>
  <tableColumns count="3">
    <tableColumn id="1" xr3:uid="{85614346-5B74-4375-AC0C-0764BA4A8A01}" name="re" dataDxfId="2016"/>
    <tableColumn id="2" xr3:uid="{EF17231A-1858-4EA0-AEB3-9C33CF3FCB12}" name="Território " dataDxfId="2015"/>
    <tableColumn id="3" xr3:uid="{0F9B404F-A931-45CE-9654-3F88457D649A}" name="Municipio" dataDxfId="2014"/>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133"/>
  <sheetViews>
    <sheetView tabSelected="1" workbookViewId="0">
      <pane ySplit="1" topLeftCell="A2" activePane="bottomLeft" state="frozen"/>
      <selection activeCell="A288" sqref="A288"/>
      <selection pane="bottomLeft" activeCell="B63" sqref="B63"/>
    </sheetView>
  </sheetViews>
  <sheetFormatPr defaultColWidth="39.140625" defaultRowHeight="15" x14ac:dyDescent="0.25"/>
  <cols>
    <col min="1" max="1" width="32" style="317" customWidth="1"/>
    <col min="2" max="2" width="22.42578125" style="322" customWidth="1"/>
    <col min="3" max="3" width="28" style="206" customWidth="1"/>
    <col min="4" max="4" width="33" style="206" customWidth="1"/>
    <col min="5" max="5" width="39.140625" style="206" bestFit="1" customWidth="1"/>
    <col min="6" max="6" width="23.42578125" style="206" customWidth="1"/>
    <col min="7" max="7" width="25.42578125" style="242" customWidth="1"/>
    <col min="8" max="8" width="31.42578125" style="206" customWidth="1"/>
    <col min="9" max="16384" width="39.140625" style="186"/>
  </cols>
  <sheetData>
    <row r="1" spans="1:9" s="2" customFormat="1" ht="72" customHeight="1" x14ac:dyDescent="0.25">
      <c r="A1" s="58" t="s">
        <v>10001</v>
      </c>
      <c r="B1" s="8" t="s">
        <v>7550</v>
      </c>
      <c r="C1" s="9" t="s">
        <v>7551</v>
      </c>
      <c r="D1" s="9" t="s">
        <v>7552</v>
      </c>
      <c r="E1" s="9" t="s">
        <v>7553</v>
      </c>
      <c r="F1" s="9" t="s">
        <v>7554</v>
      </c>
      <c r="G1" s="10" t="s">
        <v>10002</v>
      </c>
      <c r="H1" s="9" t="s">
        <v>7555</v>
      </c>
      <c r="I1" s="1"/>
    </row>
    <row r="2" spans="1:9" s="1" customFormat="1" ht="23.25" x14ac:dyDescent="0.25">
      <c r="A2" s="11" t="s">
        <v>0</v>
      </c>
      <c r="B2" s="1" t="s">
        <v>18</v>
      </c>
      <c r="C2" s="3" t="s">
        <v>7542</v>
      </c>
      <c r="D2" s="12" t="str">
        <f>_xlfn.XLOOKUP(Tabela1[[#This Row],[MUNICÍPIO]],referencias!C:C,referencias!B:B,"não consta")</f>
        <v>não consta</v>
      </c>
      <c r="E2" s="3" t="s">
        <v>7543</v>
      </c>
      <c r="F2" s="3" t="s">
        <v>5</v>
      </c>
      <c r="G2" s="4">
        <v>1170045.8500000001</v>
      </c>
      <c r="H2" s="3" t="s">
        <v>6</v>
      </c>
      <c r="I2" s="2"/>
    </row>
    <row r="3" spans="1:9" s="1" customFormat="1" ht="45" x14ac:dyDescent="0.25">
      <c r="A3" s="11" t="s">
        <v>0</v>
      </c>
      <c r="B3" s="1" t="s">
        <v>18</v>
      </c>
      <c r="C3" s="3" t="s">
        <v>7542</v>
      </c>
      <c r="D3" s="12" t="str">
        <f>_xlfn.XLOOKUP(Tabela1[[#This Row],[MUNICÍPIO]],referencias!C:C,referencias!B:B,"não consta")</f>
        <v>não consta</v>
      </c>
      <c r="E3" s="3" t="s">
        <v>7544</v>
      </c>
      <c r="F3" s="3" t="s">
        <v>5</v>
      </c>
      <c r="G3" s="4">
        <v>300000</v>
      </c>
      <c r="H3" s="3" t="s">
        <v>6</v>
      </c>
    </row>
    <row r="4" spans="1:9" s="1" customFormat="1" ht="15.75" x14ac:dyDescent="0.25">
      <c r="A4" s="11" t="s">
        <v>0</v>
      </c>
      <c r="B4" s="1" t="s">
        <v>18</v>
      </c>
      <c r="C4" s="3" t="s">
        <v>7556</v>
      </c>
      <c r="D4" s="12" t="str">
        <f>_xlfn.XLOOKUP(Tabela1[[#This Row],[MUNICÍPIO]],referencias!C:C,referencias!B:B,"não consta")</f>
        <v>ITAPARICA</v>
      </c>
      <c r="E4" s="3" t="s">
        <v>325</v>
      </c>
      <c r="F4" s="3" t="s">
        <v>5</v>
      </c>
      <c r="G4" s="4">
        <v>1870068.63</v>
      </c>
      <c r="H4" s="3" t="s">
        <v>6</v>
      </c>
    </row>
    <row r="5" spans="1:9" s="1" customFormat="1" ht="30" x14ac:dyDescent="0.25">
      <c r="A5" s="11" t="s">
        <v>0</v>
      </c>
      <c r="B5" s="13" t="s">
        <v>1</v>
      </c>
      <c r="C5" s="3" t="s">
        <v>7556</v>
      </c>
      <c r="D5" s="12" t="str">
        <f>_xlfn.XLOOKUP(Tabela1[[#This Row],[MUNICÍPIO]],referencias!C:C,referencias!B:B,"não consta")</f>
        <v>ITAPARICA</v>
      </c>
      <c r="E5" s="3" t="s">
        <v>7505</v>
      </c>
      <c r="F5" s="3" t="s">
        <v>5</v>
      </c>
      <c r="G5" s="4">
        <v>298921.65000000002</v>
      </c>
      <c r="H5" s="3" t="s">
        <v>6</v>
      </c>
    </row>
    <row r="6" spans="1:9" s="1" customFormat="1" ht="30" x14ac:dyDescent="0.25">
      <c r="A6" s="11" t="s">
        <v>0</v>
      </c>
      <c r="B6" s="13" t="s">
        <v>1</v>
      </c>
      <c r="C6" s="3" t="s">
        <v>7556</v>
      </c>
      <c r="D6" s="12" t="str">
        <f>_xlfn.XLOOKUP(Tabela1[[#This Row],[MUNICÍPIO]],referencias!C:C,referencias!B:B,"não consta")</f>
        <v>ITAPARICA</v>
      </c>
      <c r="E6" s="3" t="s">
        <v>7506</v>
      </c>
      <c r="F6" s="3" t="s">
        <v>5</v>
      </c>
      <c r="G6" s="4">
        <v>246003.93</v>
      </c>
      <c r="H6" s="3" t="s">
        <v>6</v>
      </c>
    </row>
    <row r="7" spans="1:9" s="1" customFormat="1" ht="60" x14ac:dyDescent="0.25">
      <c r="A7" s="11" t="s">
        <v>0</v>
      </c>
      <c r="B7" s="1" t="s">
        <v>8</v>
      </c>
      <c r="C7" s="3" t="s">
        <v>7557</v>
      </c>
      <c r="D7" s="12" t="str">
        <f>_xlfn.XLOOKUP(Tabela1[[#This Row],[MUNICÍPIO]],referencias!C:C,referencias!B:B,"não consta")</f>
        <v>PORTAL DO SERTÃO</v>
      </c>
      <c r="E7" s="3" t="s">
        <v>7458</v>
      </c>
      <c r="F7" s="3" t="s">
        <v>43</v>
      </c>
      <c r="G7" s="4">
        <v>4410000</v>
      </c>
      <c r="H7" s="3" t="s">
        <v>6</v>
      </c>
    </row>
    <row r="8" spans="1:9" s="1" customFormat="1" ht="30" x14ac:dyDescent="0.25">
      <c r="A8" s="11" t="s">
        <v>0</v>
      </c>
      <c r="B8" s="13" t="s">
        <v>1</v>
      </c>
      <c r="C8" s="3" t="s">
        <v>7388</v>
      </c>
      <c r="D8" s="12" t="str">
        <f>_xlfn.XLOOKUP(Tabela1[[#This Row],[MUNICÍPIO]],referencias!C:C,referencias!B:B,"não consta")</f>
        <v>LITORAL NORTE E AGRESTE BAIANO</v>
      </c>
      <c r="E8" s="3" t="s">
        <v>7389</v>
      </c>
      <c r="F8" s="3" t="s">
        <v>5</v>
      </c>
      <c r="G8" s="4">
        <v>10925310.9</v>
      </c>
      <c r="H8" s="3" t="s">
        <v>6</v>
      </c>
    </row>
    <row r="9" spans="1:9" s="1" customFormat="1" ht="30" x14ac:dyDescent="0.25">
      <c r="A9" s="11" t="s">
        <v>0</v>
      </c>
      <c r="B9" s="13" t="s">
        <v>1</v>
      </c>
      <c r="C9" s="3" t="s">
        <v>7388</v>
      </c>
      <c r="D9" s="12" t="str">
        <f>_xlfn.XLOOKUP(Tabela1[[#This Row],[MUNICÍPIO]],referencias!C:C,referencias!B:B,"não consta")</f>
        <v>LITORAL NORTE E AGRESTE BAIANO</v>
      </c>
      <c r="E9" s="3" t="s">
        <v>7390</v>
      </c>
      <c r="F9" s="3" t="s">
        <v>5</v>
      </c>
      <c r="G9" s="4">
        <v>6899406.79</v>
      </c>
      <c r="H9" s="3" t="s">
        <v>6</v>
      </c>
    </row>
    <row r="10" spans="1:9" s="1" customFormat="1" ht="30" x14ac:dyDescent="0.25">
      <c r="A10" s="11" t="s">
        <v>0</v>
      </c>
      <c r="B10" s="13" t="s">
        <v>1</v>
      </c>
      <c r="C10" s="3" t="s">
        <v>7388</v>
      </c>
      <c r="D10" s="12" t="str">
        <f>_xlfn.XLOOKUP(Tabela1[[#This Row],[MUNICÍPIO]],referencias!C:C,referencias!B:B,"não consta")</f>
        <v>LITORAL NORTE E AGRESTE BAIANO</v>
      </c>
      <c r="E10" s="3" t="s">
        <v>7391</v>
      </c>
      <c r="F10" s="3" t="s">
        <v>5</v>
      </c>
      <c r="G10" s="4">
        <v>299303.65999999997</v>
      </c>
      <c r="H10" s="3" t="s">
        <v>6</v>
      </c>
    </row>
    <row r="11" spans="1:9" s="1" customFormat="1" ht="15.75" x14ac:dyDescent="0.25">
      <c r="A11" s="11" t="s">
        <v>0</v>
      </c>
      <c r="B11" s="13" t="s">
        <v>1</v>
      </c>
      <c r="C11" s="3" t="s">
        <v>7388</v>
      </c>
      <c r="D11" s="12" t="str">
        <f>_xlfn.XLOOKUP(Tabela1[[#This Row],[MUNICÍPIO]],referencias!C:C,referencias!B:B,"não consta")</f>
        <v>LITORAL NORTE E AGRESTE BAIANO</v>
      </c>
      <c r="E11" s="3" t="s">
        <v>7392</v>
      </c>
      <c r="F11" s="3" t="s">
        <v>5</v>
      </c>
      <c r="G11" s="4">
        <v>289694.53000000003</v>
      </c>
      <c r="H11" s="3" t="s">
        <v>6</v>
      </c>
    </row>
    <row r="12" spans="1:9" s="1" customFormat="1" ht="15.75" x14ac:dyDescent="0.25">
      <c r="A12" s="11" t="s">
        <v>0</v>
      </c>
      <c r="B12" s="1" t="s">
        <v>18</v>
      </c>
      <c r="C12" s="3" t="s">
        <v>7388</v>
      </c>
      <c r="D12" s="12" t="str">
        <f>_xlfn.XLOOKUP(Tabela1[[#This Row],[MUNICÍPIO]],referencias!C:C,referencias!B:B,"não consta")</f>
        <v>LITORAL NORTE E AGRESTE BAIANO</v>
      </c>
      <c r="E12" s="3" t="s">
        <v>733</v>
      </c>
      <c r="F12" s="3" t="s">
        <v>5</v>
      </c>
      <c r="G12" s="4">
        <v>196000</v>
      </c>
      <c r="H12" s="3" t="s">
        <v>6</v>
      </c>
    </row>
    <row r="13" spans="1:9" s="1" customFormat="1" ht="30" x14ac:dyDescent="0.25">
      <c r="A13" s="11" t="s">
        <v>0</v>
      </c>
      <c r="B13" s="13" t="s">
        <v>1</v>
      </c>
      <c r="C13" s="3" t="s">
        <v>7558</v>
      </c>
      <c r="D13" s="12" t="str">
        <f>_xlfn.XLOOKUP(Tabela1[[#This Row],[MUNICÍPIO]],referencias!C:C,referencias!B:B,"não consta")</f>
        <v>PORTAL DO SERTÃO</v>
      </c>
      <c r="E13" s="3" t="s">
        <v>4</v>
      </c>
      <c r="F13" s="3" t="s">
        <v>5</v>
      </c>
      <c r="G13" s="4">
        <v>199345.19</v>
      </c>
      <c r="H13" s="3" t="s">
        <v>6</v>
      </c>
    </row>
    <row r="14" spans="1:9" s="1" customFormat="1" ht="30" x14ac:dyDescent="0.25">
      <c r="A14" s="11" t="s">
        <v>0</v>
      </c>
      <c r="B14" s="13" t="s">
        <v>1</v>
      </c>
      <c r="C14" s="3" t="s">
        <v>7558</v>
      </c>
      <c r="D14" s="12" t="str">
        <f>_xlfn.XLOOKUP(Tabela1[[#This Row],[MUNICÍPIO]],referencias!C:C,referencias!B:B,"não consta")</f>
        <v>PORTAL DO SERTÃO</v>
      </c>
      <c r="E14" s="3" t="s">
        <v>4</v>
      </c>
      <c r="F14" s="3" t="s">
        <v>5</v>
      </c>
      <c r="G14" s="4">
        <v>193290</v>
      </c>
      <c r="H14" s="3" t="s">
        <v>6</v>
      </c>
    </row>
    <row r="15" spans="1:9" s="1" customFormat="1" ht="30" x14ac:dyDescent="0.25">
      <c r="A15" s="11" t="s">
        <v>0</v>
      </c>
      <c r="B15" s="13" t="s">
        <v>1</v>
      </c>
      <c r="C15" s="3" t="s">
        <v>7559</v>
      </c>
      <c r="D15" s="12" t="str">
        <f>_xlfn.XLOOKUP(Tabela1[[#This Row],[MUNICÍPIO]],referencias!C:C,referencias!B:B,"não consta")</f>
        <v>IRECÊ</v>
      </c>
      <c r="E15" s="3" t="s">
        <v>7326</v>
      </c>
      <c r="F15" s="3" t="s">
        <v>5</v>
      </c>
      <c r="G15" s="4">
        <v>268779.68</v>
      </c>
      <c r="H15" s="3" t="s">
        <v>6</v>
      </c>
    </row>
    <row r="16" spans="1:9" s="1" customFormat="1" ht="30" x14ac:dyDescent="0.25">
      <c r="A16" s="11" t="s">
        <v>0</v>
      </c>
      <c r="B16" s="13" t="s">
        <v>1</v>
      </c>
      <c r="C16" s="3" t="s">
        <v>7559</v>
      </c>
      <c r="D16" s="12" t="str">
        <f>_xlfn.XLOOKUP(Tabela1[[#This Row],[MUNICÍPIO]],referencias!C:C,referencias!B:B,"não consta")</f>
        <v>IRECÊ</v>
      </c>
      <c r="E16" s="3" t="s">
        <v>4</v>
      </c>
      <c r="F16" s="3" t="s">
        <v>5</v>
      </c>
      <c r="G16" s="4">
        <v>112425.58</v>
      </c>
      <c r="H16" s="3" t="s">
        <v>6</v>
      </c>
    </row>
    <row r="17" spans="1:8" s="1" customFormat="1" ht="30" x14ac:dyDescent="0.25">
      <c r="A17" s="11" t="s">
        <v>0</v>
      </c>
      <c r="B17" s="13" t="s">
        <v>1</v>
      </c>
      <c r="C17" s="3" t="s">
        <v>7559</v>
      </c>
      <c r="D17" s="12" t="str">
        <f>_xlfn.XLOOKUP(Tabela1[[#This Row],[MUNICÍPIO]],referencias!C:C,referencias!B:B,"não consta")</f>
        <v>IRECÊ</v>
      </c>
      <c r="E17" s="3" t="s">
        <v>4</v>
      </c>
      <c r="F17" s="3" t="s">
        <v>5</v>
      </c>
      <c r="G17" s="4">
        <v>108124.6</v>
      </c>
      <c r="H17" s="3" t="s">
        <v>6</v>
      </c>
    </row>
    <row r="18" spans="1:8" s="1" customFormat="1" ht="45" x14ac:dyDescent="0.25">
      <c r="A18" s="11" t="s">
        <v>0</v>
      </c>
      <c r="B18" s="13" t="s">
        <v>1</v>
      </c>
      <c r="C18" s="324" t="s">
        <v>7560</v>
      </c>
      <c r="D18" s="12" t="str">
        <f>_xlfn.XLOOKUP(Tabela1[[#This Row],[MUNICÍPIO]],referencias!C:C,referencias!B:B,"não consta")</f>
        <v>CHAPADA DIAMANTINA</v>
      </c>
      <c r="E18" s="3" t="s">
        <v>7304</v>
      </c>
      <c r="F18" s="3" t="s">
        <v>5</v>
      </c>
      <c r="G18" s="4">
        <v>5726268.5700000003</v>
      </c>
      <c r="H18" s="3" t="s">
        <v>6</v>
      </c>
    </row>
    <row r="19" spans="1:8" s="1" customFormat="1" ht="30" x14ac:dyDescent="0.25">
      <c r="A19" s="11" t="s">
        <v>0</v>
      </c>
      <c r="B19" s="13" t="s">
        <v>1</v>
      </c>
      <c r="C19" s="324" t="s">
        <v>7560</v>
      </c>
      <c r="D19" s="12" t="str">
        <f>_xlfn.XLOOKUP(Tabela1[[#This Row],[MUNICÍPIO]],referencias!C:C,referencias!B:B,"não consta")</f>
        <v>CHAPADA DIAMANTINA</v>
      </c>
      <c r="E19" s="3" t="s">
        <v>7305</v>
      </c>
      <c r="F19" s="3" t="s">
        <v>5</v>
      </c>
      <c r="G19" s="4">
        <v>207468.5</v>
      </c>
      <c r="H19" s="3" t="s">
        <v>6</v>
      </c>
    </row>
    <row r="20" spans="1:8" s="1" customFormat="1" ht="30" x14ac:dyDescent="0.25">
      <c r="A20" s="11" t="s">
        <v>0</v>
      </c>
      <c r="B20" s="1" t="s">
        <v>28</v>
      </c>
      <c r="C20" s="3" t="s">
        <v>7234</v>
      </c>
      <c r="D20" s="12" t="str">
        <f>_xlfn.XLOOKUP(Tabela1[[#This Row],[MUNICÍPIO]],referencias!C:C,referencias!B:B,"não consta")</f>
        <v>BACIA DO RIO GRANDE</v>
      </c>
      <c r="E20" s="3" t="s">
        <v>7235</v>
      </c>
      <c r="F20" s="3" t="s">
        <v>5</v>
      </c>
      <c r="G20" s="4">
        <v>1260000</v>
      </c>
      <c r="H20" s="3" t="s">
        <v>6</v>
      </c>
    </row>
    <row r="21" spans="1:8" s="1" customFormat="1" ht="30" x14ac:dyDescent="0.25">
      <c r="A21" s="11" t="s">
        <v>0</v>
      </c>
      <c r="B21" s="1" t="s">
        <v>18</v>
      </c>
      <c r="C21" s="3" t="s">
        <v>7208</v>
      </c>
      <c r="D21" s="12" t="str">
        <f>_xlfn.XLOOKUP(Tabela1[[#This Row],[MUNICÍPIO]],referencias!C:C,referencias!B:B,"não consta")</f>
        <v>SEMIÁRIDO NORDESTE II</v>
      </c>
      <c r="E21" s="3" t="s">
        <v>7209</v>
      </c>
      <c r="F21" s="3" t="s">
        <v>5</v>
      </c>
      <c r="G21" s="4">
        <v>537755.93000000005</v>
      </c>
      <c r="H21" s="3" t="s">
        <v>6</v>
      </c>
    </row>
    <row r="22" spans="1:8" s="1" customFormat="1" ht="30" x14ac:dyDescent="0.25">
      <c r="A22" s="11" t="s">
        <v>0</v>
      </c>
      <c r="B22" s="1" t="s">
        <v>18</v>
      </c>
      <c r="C22" s="3" t="s">
        <v>7208</v>
      </c>
      <c r="D22" s="12" t="str">
        <f>_xlfn.XLOOKUP(Tabela1[[#This Row],[MUNICÍPIO]],referencias!C:C,referencias!B:B,"não consta")</f>
        <v>SEMIÁRIDO NORDESTE II</v>
      </c>
      <c r="E22" s="3" t="s">
        <v>7210</v>
      </c>
      <c r="F22" s="3" t="s">
        <v>5</v>
      </c>
      <c r="G22" s="4">
        <v>242000</v>
      </c>
      <c r="H22" s="3" t="s">
        <v>6</v>
      </c>
    </row>
    <row r="23" spans="1:8" s="1" customFormat="1" ht="30" x14ac:dyDescent="0.25">
      <c r="A23" s="11" t="s">
        <v>0</v>
      </c>
      <c r="B23" s="13" t="s">
        <v>1</v>
      </c>
      <c r="C23" s="3" t="s">
        <v>7561</v>
      </c>
      <c r="D23" s="12" t="str">
        <f>_xlfn.XLOOKUP(Tabela1[[#This Row],[MUNICÍPIO]],referencias!C:C,referencias!B:B,"não consta")</f>
        <v>PORTAL DO SERTÃO</v>
      </c>
      <c r="E23" s="3" t="s">
        <v>4</v>
      </c>
      <c r="F23" s="3" t="s">
        <v>5</v>
      </c>
      <c r="G23" s="4">
        <v>240089.35</v>
      </c>
      <c r="H23" s="3" t="s">
        <v>6</v>
      </c>
    </row>
    <row r="24" spans="1:8" s="1" customFormat="1" ht="30" x14ac:dyDescent="0.25">
      <c r="A24" s="11" t="s">
        <v>0</v>
      </c>
      <c r="B24" s="13" t="s">
        <v>1</v>
      </c>
      <c r="C24" s="3" t="s">
        <v>7151</v>
      </c>
      <c r="D24" s="12" t="str">
        <f>_xlfn.XLOOKUP(Tabela1[[#This Row],[MUNICÍPIO]],referencias!C:C,referencias!B:B,"não consta")</f>
        <v>MÉDIO RIO DE CONTAS</v>
      </c>
      <c r="E24" s="3" t="s">
        <v>7152</v>
      </c>
      <c r="F24" s="3" t="s">
        <v>5</v>
      </c>
      <c r="G24" s="4">
        <v>3608581.37</v>
      </c>
      <c r="H24" s="3" t="s">
        <v>6</v>
      </c>
    </row>
    <row r="25" spans="1:8" s="1" customFormat="1" ht="30" x14ac:dyDescent="0.25">
      <c r="A25" s="11" t="s">
        <v>0</v>
      </c>
      <c r="B25" s="13" t="s">
        <v>1</v>
      </c>
      <c r="C25" s="3" t="s">
        <v>7151</v>
      </c>
      <c r="D25" s="12" t="str">
        <f>_xlfn.XLOOKUP(Tabela1[[#This Row],[MUNICÍPIO]],referencias!C:C,referencias!B:B,"não consta")</f>
        <v>MÉDIO RIO DE CONTAS</v>
      </c>
      <c r="E25" s="3" t="s">
        <v>7153</v>
      </c>
      <c r="F25" s="3" t="s">
        <v>5</v>
      </c>
      <c r="G25" s="4">
        <v>3608581.37</v>
      </c>
      <c r="H25" s="3" t="s">
        <v>6</v>
      </c>
    </row>
    <row r="26" spans="1:8" s="1" customFormat="1" ht="30" x14ac:dyDescent="0.25">
      <c r="A26" s="11" t="s">
        <v>0</v>
      </c>
      <c r="B26" s="13" t="s">
        <v>1</v>
      </c>
      <c r="C26" s="3" t="s">
        <v>7151</v>
      </c>
      <c r="D26" s="12" t="str">
        <f>_xlfn.XLOOKUP(Tabela1[[#This Row],[MUNICÍPIO]],referencias!C:C,referencias!B:B,"não consta")</f>
        <v>MÉDIO RIO DE CONTAS</v>
      </c>
      <c r="E26" s="3" t="s">
        <v>7154</v>
      </c>
      <c r="F26" s="3" t="s">
        <v>5</v>
      </c>
      <c r="G26" s="4">
        <v>1444048.32</v>
      </c>
      <c r="H26" s="3" t="s">
        <v>6</v>
      </c>
    </row>
    <row r="27" spans="1:8" s="1" customFormat="1" ht="30" x14ac:dyDescent="0.25">
      <c r="A27" s="17" t="s">
        <v>17</v>
      </c>
      <c r="B27" s="1" t="s">
        <v>31</v>
      </c>
      <c r="C27" s="3" t="s">
        <v>7556</v>
      </c>
      <c r="D27" s="35" t="str">
        <f>_xlfn.XLOOKUP(Tabela1[[#This Row],[MUNICÍPIO]],referencias!C:C,referencias!B:B,"não consta")</f>
        <v>ITAPARICA</v>
      </c>
      <c r="E27" s="3" t="s">
        <v>7507</v>
      </c>
      <c r="F27" s="3" t="s">
        <v>5</v>
      </c>
      <c r="G27" s="4">
        <v>7533562.3799999999</v>
      </c>
      <c r="H27" s="3" t="s">
        <v>22</v>
      </c>
    </row>
    <row r="28" spans="1:8" s="1" customFormat="1" ht="30" x14ac:dyDescent="0.25">
      <c r="A28" s="11" t="s">
        <v>0</v>
      </c>
      <c r="B28" s="1" t="s">
        <v>18</v>
      </c>
      <c r="C28" s="3" t="s">
        <v>7060</v>
      </c>
      <c r="D28" s="12" t="str">
        <f>_xlfn.XLOOKUP(Tabela1[[#This Row],[MUNICÍPIO]],referencias!C:C,referencias!B:B,"não consta")</f>
        <v>SISAL</v>
      </c>
      <c r="E28" s="3" t="s">
        <v>7061</v>
      </c>
      <c r="F28" s="3" t="s">
        <v>5</v>
      </c>
      <c r="G28" s="4">
        <v>1523374.58</v>
      </c>
      <c r="H28" s="3" t="s">
        <v>6</v>
      </c>
    </row>
    <row r="29" spans="1:8" s="1" customFormat="1" ht="30" x14ac:dyDescent="0.25">
      <c r="A29" s="11" t="s">
        <v>0</v>
      </c>
      <c r="B29" s="1" t="s">
        <v>28</v>
      </c>
      <c r="C29" s="14" t="s">
        <v>7048</v>
      </c>
      <c r="D29" s="12" t="str">
        <f>_xlfn.XLOOKUP(Tabela1[[#This Row],[MUNICÍPIO]],referencias!C:C,referencias!B:B,"não consta")</f>
        <v>LITORAL SUL</v>
      </c>
      <c r="E29" s="3" t="s">
        <v>787</v>
      </c>
      <c r="F29" s="3" t="s">
        <v>5</v>
      </c>
      <c r="G29" s="4">
        <v>251819.4</v>
      </c>
      <c r="H29" s="3" t="s">
        <v>7562</v>
      </c>
    </row>
    <row r="30" spans="1:8" s="1" customFormat="1" ht="30" x14ac:dyDescent="0.25">
      <c r="A30" s="17" t="s">
        <v>17</v>
      </c>
      <c r="B30" s="1" t="s">
        <v>31</v>
      </c>
      <c r="C30" s="3" t="s">
        <v>7556</v>
      </c>
      <c r="D30" s="35" t="str">
        <f>_xlfn.XLOOKUP(Tabela1[[#This Row],[MUNICÍPIO]],referencias!C:C,referencias!B:B,"não consta")</f>
        <v>ITAPARICA</v>
      </c>
      <c r="E30" s="3" t="s">
        <v>7508</v>
      </c>
      <c r="F30" s="3" t="s">
        <v>5</v>
      </c>
      <c r="G30" s="4">
        <v>4091566.5</v>
      </c>
      <c r="H30" s="3" t="s">
        <v>22</v>
      </c>
    </row>
    <row r="31" spans="1:8" s="1" customFormat="1" ht="15.75" x14ac:dyDescent="0.25">
      <c r="A31" s="11" t="s">
        <v>0</v>
      </c>
      <c r="B31" s="1" t="s">
        <v>28</v>
      </c>
      <c r="C31" s="3" t="s">
        <v>6993</v>
      </c>
      <c r="D31" s="12" t="str">
        <f>_xlfn.XLOOKUP(Tabela1[[#This Row],[MUNICÍPIO]],referencias!C:C,referencias!B:B,"não consta")</f>
        <v>BACIA DO RIO GRANDE</v>
      </c>
      <c r="E31" s="3" t="s">
        <v>6994</v>
      </c>
      <c r="F31" s="3" t="s">
        <v>5</v>
      </c>
      <c r="G31" s="4">
        <v>568107.31999999995</v>
      </c>
      <c r="H31" s="3" t="s">
        <v>6</v>
      </c>
    </row>
    <row r="32" spans="1:8" s="1" customFormat="1" ht="15.75" x14ac:dyDescent="0.25">
      <c r="A32" s="11" t="s">
        <v>0</v>
      </c>
      <c r="B32" s="13" t="s">
        <v>1</v>
      </c>
      <c r="C32" s="3" t="s">
        <v>6908</v>
      </c>
      <c r="D32" s="12" t="str">
        <f>_xlfn.XLOOKUP(Tabela1[[#This Row],[MUNICÍPIO]],referencias!C:C,referencias!B:B,"não consta")</f>
        <v>CHAPADA DIAMANTINA</v>
      </c>
      <c r="E32" s="3" t="s">
        <v>5449</v>
      </c>
      <c r="F32" s="3" t="s">
        <v>5</v>
      </c>
      <c r="G32" s="4">
        <v>6092940.25</v>
      </c>
      <c r="H32" s="3" t="s">
        <v>6</v>
      </c>
    </row>
    <row r="33" spans="1:8" s="1" customFormat="1" ht="30" x14ac:dyDescent="0.25">
      <c r="A33" s="11" t="s">
        <v>0</v>
      </c>
      <c r="B33" s="13" t="s">
        <v>1</v>
      </c>
      <c r="C33" s="3" t="s">
        <v>6864</v>
      </c>
      <c r="D33" s="12" t="str">
        <f>_xlfn.XLOOKUP(Tabela1[[#This Row],[MUNICÍPIO]],referencias!C:C,referencias!B:B,"não consta")</f>
        <v>IRECÊ</v>
      </c>
      <c r="E33" s="3" t="s">
        <v>4</v>
      </c>
      <c r="F33" s="3" t="s">
        <v>5</v>
      </c>
      <c r="G33" s="4">
        <v>306390.90000000002</v>
      </c>
      <c r="H33" s="3" t="s">
        <v>6</v>
      </c>
    </row>
    <row r="34" spans="1:8" s="1" customFormat="1" ht="30" x14ac:dyDescent="0.25">
      <c r="A34" s="11" t="s">
        <v>0</v>
      </c>
      <c r="B34" s="1" t="s">
        <v>28</v>
      </c>
      <c r="C34" s="3" t="s">
        <v>6772</v>
      </c>
      <c r="D34" s="12" t="str">
        <f>_xlfn.XLOOKUP(Tabela1[[#This Row],[MUNICÍPIO]],referencias!C:C,referencias!B:B,"não consta")</f>
        <v>IRECÊ</v>
      </c>
      <c r="E34" s="3" t="s">
        <v>6773</v>
      </c>
      <c r="F34" s="3" t="s">
        <v>5</v>
      </c>
      <c r="G34" s="4">
        <v>2699799.4</v>
      </c>
      <c r="H34" s="3" t="s">
        <v>6</v>
      </c>
    </row>
    <row r="35" spans="1:8" s="1" customFormat="1" ht="30" x14ac:dyDescent="0.25">
      <c r="A35" s="11" t="s">
        <v>0</v>
      </c>
      <c r="B35" s="13" t="s">
        <v>1</v>
      </c>
      <c r="C35" s="3" t="s">
        <v>6772</v>
      </c>
      <c r="D35" s="12" t="str">
        <f>_xlfn.XLOOKUP(Tabela1[[#This Row],[MUNICÍPIO]],referencias!C:C,referencias!B:B,"não consta")</f>
        <v>IRECÊ</v>
      </c>
      <c r="E35" s="3" t="s">
        <v>6774</v>
      </c>
      <c r="F35" s="3" t="s">
        <v>5</v>
      </c>
      <c r="G35" s="4">
        <v>608383.87</v>
      </c>
      <c r="H35" s="3" t="s">
        <v>6</v>
      </c>
    </row>
    <row r="36" spans="1:8" s="1" customFormat="1" ht="30" x14ac:dyDescent="0.25">
      <c r="A36" s="11" t="s">
        <v>0</v>
      </c>
      <c r="B36" s="13" t="s">
        <v>1</v>
      </c>
      <c r="C36" s="3" t="s">
        <v>6772</v>
      </c>
      <c r="D36" s="12" t="str">
        <f>_xlfn.XLOOKUP(Tabela1[[#This Row],[MUNICÍPIO]],referencias!C:C,referencias!B:B,"não consta")</f>
        <v>IRECÊ</v>
      </c>
      <c r="E36" s="3" t="s">
        <v>6775</v>
      </c>
      <c r="F36" s="3" t="s">
        <v>5</v>
      </c>
      <c r="G36" s="4">
        <v>305875</v>
      </c>
      <c r="H36" s="3" t="s">
        <v>6</v>
      </c>
    </row>
    <row r="37" spans="1:8" s="1" customFormat="1" ht="15.75" x14ac:dyDescent="0.25">
      <c r="A37" s="15" t="s">
        <v>0</v>
      </c>
      <c r="B37" s="1" t="s">
        <v>28</v>
      </c>
      <c r="C37" s="3" t="s">
        <v>6761</v>
      </c>
      <c r="D37" s="12" t="str">
        <f>_xlfn.XLOOKUP(Tabela1[[#This Row],[MUNICÍPIO]],referencias!C:C,referencias!B:B,"não consta")</f>
        <v>LITORAL SUL</v>
      </c>
      <c r="E37" s="3" t="s">
        <v>6762</v>
      </c>
      <c r="F37" s="3" t="s">
        <v>5</v>
      </c>
      <c r="G37" s="4">
        <v>1002762.56</v>
      </c>
      <c r="H37" s="3" t="s">
        <v>6</v>
      </c>
    </row>
    <row r="38" spans="1:8" s="1" customFormat="1" ht="45" x14ac:dyDescent="0.25">
      <c r="A38" s="17" t="s">
        <v>12</v>
      </c>
      <c r="B38" s="1" t="s">
        <v>31</v>
      </c>
      <c r="C38" s="3" t="s">
        <v>7556</v>
      </c>
      <c r="D38" s="21" t="str">
        <f>_xlfn.XLOOKUP(Tabela1[[#This Row],[MUNICÍPIO]],referencias!C:C,referencias!B:B,"não consta")</f>
        <v>ITAPARICA</v>
      </c>
      <c r="E38" s="3" t="s">
        <v>7521</v>
      </c>
      <c r="F38" s="3" t="s">
        <v>7522</v>
      </c>
      <c r="G38" s="4">
        <v>2421798.2599999998</v>
      </c>
      <c r="H38" s="3" t="s">
        <v>11</v>
      </c>
    </row>
    <row r="39" spans="1:8" s="1" customFormat="1" ht="30" x14ac:dyDescent="0.25">
      <c r="A39" s="11" t="s">
        <v>0</v>
      </c>
      <c r="B39" s="13" t="s">
        <v>1</v>
      </c>
      <c r="C39" s="3" t="s">
        <v>6679</v>
      </c>
      <c r="D39" s="12" t="str">
        <f>_xlfn.XLOOKUP(Tabela1[[#This Row],[MUNICÍPIO]],referencias!C:C,referencias!B:B,"não consta")</f>
        <v>VELHO CHICO</v>
      </c>
      <c r="E39" s="3" t="s">
        <v>6680</v>
      </c>
      <c r="F39" s="3" t="s">
        <v>5</v>
      </c>
      <c r="G39" s="4">
        <v>9620864.3200000003</v>
      </c>
      <c r="H39" s="3" t="s">
        <v>6</v>
      </c>
    </row>
    <row r="40" spans="1:8" s="1" customFormat="1" ht="90" x14ac:dyDescent="0.25">
      <c r="A40" s="11" t="s">
        <v>0</v>
      </c>
      <c r="B40" s="1" t="s">
        <v>8</v>
      </c>
      <c r="C40" s="3" t="s">
        <v>6626</v>
      </c>
      <c r="D40" s="12" t="str">
        <f>_xlfn.XLOOKUP(Tabela1[[#This Row],[MUNICÍPIO]],referencias!C:C,referencias!B:B,"não consta")</f>
        <v>CHAPADA DIAMANTINA</v>
      </c>
      <c r="E40" s="3" t="s">
        <v>6627</v>
      </c>
      <c r="F40" s="3" t="s">
        <v>43</v>
      </c>
      <c r="G40" s="4">
        <v>21034183.079999998</v>
      </c>
      <c r="H40" s="3" t="s">
        <v>6</v>
      </c>
    </row>
    <row r="41" spans="1:8" s="1" customFormat="1" ht="30" x14ac:dyDescent="0.25">
      <c r="A41" s="11" t="s">
        <v>0</v>
      </c>
      <c r="B41" s="13" t="s">
        <v>1</v>
      </c>
      <c r="C41" s="3" t="s">
        <v>6594</v>
      </c>
      <c r="D41" s="12" t="str">
        <f>_xlfn.XLOOKUP(Tabela1[[#This Row],[MUNICÍPIO]],referencias!C:C,referencias!B:B,"não consta")</f>
        <v>BACIA DO PARAMIRIM</v>
      </c>
      <c r="E41" s="3" t="s">
        <v>1823</v>
      </c>
      <c r="F41" s="3" t="s">
        <v>5</v>
      </c>
      <c r="G41" s="4">
        <v>299614.63</v>
      </c>
      <c r="H41" s="3" t="s">
        <v>6</v>
      </c>
    </row>
    <row r="42" spans="1:8" s="1" customFormat="1" ht="75" x14ac:dyDescent="0.25">
      <c r="A42" s="17" t="s">
        <v>12</v>
      </c>
      <c r="B42" s="1" t="s">
        <v>31</v>
      </c>
      <c r="C42" s="3" t="s">
        <v>7556</v>
      </c>
      <c r="D42" s="21" t="str">
        <f>_xlfn.XLOOKUP(Tabela1[[#This Row],[MUNICÍPIO]],referencias!C:C,referencias!B:B,"não consta")</f>
        <v>ITAPARICA</v>
      </c>
      <c r="E42" s="3" t="s">
        <v>7523</v>
      </c>
      <c r="F42" s="3" t="s">
        <v>7524</v>
      </c>
      <c r="G42" s="4">
        <v>1249285.3500000001</v>
      </c>
      <c r="H42" s="3" t="s">
        <v>11</v>
      </c>
    </row>
    <row r="43" spans="1:8" s="1" customFormat="1" ht="30" x14ac:dyDescent="0.25">
      <c r="A43" s="11" t="s">
        <v>0</v>
      </c>
      <c r="B43" s="13" t="s">
        <v>1</v>
      </c>
      <c r="C43" s="3" t="s">
        <v>7563</v>
      </c>
      <c r="D43" s="12" t="str">
        <f>_xlfn.XLOOKUP(Tabela1[[#This Row],[MUNICÍPIO]],referencias!C:C,referencias!B:B,"não consta")</f>
        <v>VALE DO JIQUIRIÇÁ</v>
      </c>
      <c r="E43" s="3" t="s">
        <v>1823</v>
      </c>
      <c r="F43" s="3" t="s">
        <v>5</v>
      </c>
      <c r="G43" s="4">
        <v>547200.55000000005</v>
      </c>
      <c r="H43" s="3" t="s">
        <v>6</v>
      </c>
    </row>
    <row r="44" spans="1:8" s="1" customFormat="1" ht="15.75" x14ac:dyDescent="0.25">
      <c r="A44" s="11" t="s">
        <v>0</v>
      </c>
      <c r="B44" s="1" t="s">
        <v>72</v>
      </c>
      <c r="C44" s="3" t="s">
        <v>6543</v>
      </c>
      <c r="D44" s="12" t="str">
        <f>_xlfn.XLOOKUP(Tabela1[[#This Row],[MUNICÍPIO]],referencias!C:C,referencias!B:B,"não consta")</f>
        <v>BACIA DO RIO CORRENTE</v>
      </c>
      <c r="E44" s="1" t="s">
        <v>6544</v>
      </c>
      <c r="F44" s="3" t="s">
        <v>125</v>
      </c>
      <c r="G44" s="4">
        <v>20648075.530000001</v>
      </c>
      <c r="H44" s="3" t="s">
        <v>6</v>
      </c>
    </row>
    <row r="45" spans="1:8" s="1" customFormat="1" ht="15.75" x14ac:dyDescent="0.25">
      <c r="A45" s="11" t="s">
        <v>0</v>
      </c>
      <c r="B45" s="1" t="s">
        <v>18</v>
      </c>
      <c r="C45" s="3" t="s">
        <v>6485</v>
      </c>
      <c r="D45" s="12" t="str">
        <f>_xlfn.XLOOKUP(Tabela1[[#This Row],[MUNICÍPIO]],referencias!C:C,referencias!B:B,"não consta")</f>
        <v>SERTÃO PRODUTIVO</v>
      </c>
      <c r="E45" s="3" t="s">
        <v>6486</v>
      </c>
      <c r="F45" s="3" t="s">
        <v>5</v>
      </c>
      <c r="G45" s="4">
        <v>357292.52</v>
      </c>
      <c r="H45" s="3" t="s">
        <v>6</v>
      </c>
    </row>
    <row r="46" spans="1:8" s="1" customFormat="1" ht="30" x14ac:dyDescent="0.25">
      <c r="A46" s="11" t="s">
        <v>0</v>
      </c>
      <c r="B46" s="1" t="s">
        <v>18</v>
      </c>
      <c r="C46" s="3" t="s">
        <v>6485</v>
      </c>
      <c r="D46" s="12" t="str">
        <f>_xlfn.XLOOKUP(Tabela1[[#This Row],[MUNICÍPIO]],referencias!C:C,referencias!B:B,"não consta")</f>
        <v>SERTÃO PRODUTIVO</v>
      </c>
      <c r="E46" s="3" t="s">
        <v>6487</v>
      </c>
      <c r="F46" s="3" t="s">
        <v>5</v>
      </c>
      <c r="G46" s="4">
        <v>327898.89</v>
      </c>
      <c r="H46" s="3" t="s">
        <v>6</v>
      </c>
    </row>
    <row r="47" spans="1:8" s="1" customFormat="1" ht="45" x14ac:dyDescent="0.25">
      <c r="A47" s="11" t="s">
        <v>0</v>
      </c>
      <c r="B47" s="1" t="s">
        <v>8</v>
      </c>
      <c r="C47" s="3" t="s">
        <v>6474</v>
      </c>
      <c r="D47" s="12" t="str">
        <f>_xlfn.XLOOKUP(Tabela1[[#This Row],[MUNICÍPIO]],referencias!C:C,referencias!B:B,"não consta")</f>
        <v>LITORAL SUL</v>
      </c>
      <c r="E47" s="3" t="s">
        <v>6475</v>
      </c>
      <c r="F47" s="3" t="s">
        <v>5354</v>
      </c>
      <c r="G47" s="4">
        <v>11000000</v>
      </c>
      <c r="H47" s="3" t="s">
        <v>6</v>
      </c>
    </row>
    <row r="48" spans="1:8" s="1" customFormat="1" ht="30" x14ac:dyDescent="0.25">
      <c r="A48" s="11" t="s">
        <v>0</v>
      </c>
      <c r="B48" s="13" t="s">
        <v>1</v>
      </c>
      <c r="C48" s="3" t="s">
        <v>6449</v>
      </c>
      <c r="D48" s="12" t="str">
        <f>_xlfn.XLOOKUP(Tabela1[[#This Row],[MUNICÍPIO]],referencias!C:C,referencias!B:B,"não consta")</f>
        <v>BACIA DO RIO GRANDE</v>
      </c>
      <c r="E48" s="3" t="s">
        <v>2077</v>
      </c>
      <c r="F48" s="3" t="s">
        <v>5</v>
      </c>
      <c r="G48" s="4">
        <v>11526756.66</v>
      </c>
      <c r="H48" s="3" t="s">
        <v>6</v>
      </c>
    </row>
    <row r="49" spans="1:8" s="1" customFormat="1" ht="30" x14ac:dyDescent="0.25">
      <c r="A49" s="11" t="s">
        <v>0</v>
      </c>
      <c r="B49" s="13" t="s">
        <v>1</v>
      </c>
      <c r="C49" s="3" t="s">
        <v>6449</v>
      </c>
      <c r="D49" s="12" t="str">
        <f>_xlfn.XLOOKUP(Tabela1[[#This Row],[MUNICÍPIO]],referencias!C:C,referencias!B:B,"não consta")</f>
        <v>BACIA DO RIO GRANDE</v>
      </c>
      <c r="E49" s="3" t="s">
        <v>1823</v>
      </c>
      <c r="F49" s="3" t="s">
        <v>5</v>
      </c>
      <c r="G49" s="4">
        <v>288950.27</v>
      </c>
      <c r="H49" s="3" t="s">
        <v>6</v>
      </c>
    </row>
    <row r="50" spans="1:8" s="1" customFormat="1" ht="15.75" x14ac:dyDescent="0.25">
      <c r="A50" s="11" t="s">
        <v>0</v>
      </c>
      <c r="B50" s="1" t="s">
        <v>28</v>
      </c>
      <c r="C50" s="3" t="s">
        <v>6316</v>
      </c>
      <c r="D50" s="12" t="str">
        <f>_xlfn.XLOOKUP(Tabela1[[#This Row],[MUNICÍPIO]],referencias!C:C,referencias!B:B,"não consta")</f>
        <v>SUDOESTE BAIANO</v>
      </c>
      <c r="E50" s="3" t="s">
        <v>787</v>
      </c>
      <c r="F50" s="3" t="s">
        <v>5</v>
      </c>
      <c r="G50" s="4">
        <v>3407076.69</v>
      </c>
      <c r="H50" s="3" t="s">
        <v>6</v>
      </c>
    </row>
    <row r="51" spans="1:8" s="1" customFormat="1" ht="15.75" x14ac:dyDescent="0.25">
      <c r="A51" s="11" t="s">
        <v>0</v>
      </c>
      <c r="B51" s="13" t="s">
        <v>1</v>
      </c>
      <c r="C51" s="3" t="s">
        <v>6316</v>
      </c>
      <c r="D51" s="12" t="str">
        <f>_xlfn.XLOOKUP(Tabela1[[#This Row],[MUNICÍPIO]],referencias!C:C,referencias!B:B,"não consta")</f>
        <v>SUDOESTE BAIANO</v>
      </c>
      <c r="E51" s="3" t="s">
        <v>6317</v>
      </c>
      <c r="F51" s="3" t="s">
        <v>5</v>
      </c>
      <c r="G51" s="4">
        <v>652218</v>
      </c>
      <c r="H51" s="3" t="s">
        <v>6</v>
      </c>
    </row>
    <row r="52" spans="1:8" s="1" customFormat="1" ht="60" x14ac:dyDescent="0.25">
      <c r="A52" s="11" t="s">
        <v>0</v>
      </c>
      <c r="B52" s="1" t="s">
        <v>8</v>
      </c>
      <c r="C52" s="3" t="s">
        <v>6243</v>
      </c>
      <c r="D52" s="12" t="str">
        <f>_xlfn.XLOOKUP(Tabela1[[#This Row],[MUNICÍPIO]],referencias!C:C,referencias!B:B,"não consta")</f>
        <v>IRECÊ</v>
      </c>
      <c r="E52" s="3" t="s">
        <v>6244</v>
      </c>
      <c r="F52" s="3" t="s">
        <v>5354</v>
      </c>
      <c r="G52" s="4">
        <v>9000000</v>
      </c>
      <c r="H52" s="3" t="s">
        <v>6</v>
      </c>
    </row>
    <row r="53" spans="1:8" s="1" customFormat="1" ht="30" x14ac:dyDescent="0.25">
      <c r="A53" s="11" t="s">
        <v>0</v>
      </c>
      <c r="B53" s="13" t="s">
        <v>1</v>
      </c>
      <c r="C53" s="3" t="s">
        <v>6243</v>
      </c>
      <c r="D53" s="12" t="str">
        <f>_xlfn.XLOOKUP(Tabela1[[#This Row],[MUNICÍPIO]],referencias!C:C,referencias!B:B,"não consta")</f>
        <v>IRECÊ</v>
      </c>
      <c r="E53" s="3" t="s">
        <v>6245</v>
      </c>
      <c r="F53" s="3" t="s">
        <v>5</v>
      </c>
      <c r="G53" s="4">
        <v>8157987.1299999999</v>
      </c>
      <c r="H53" s="3" t="s">
        <v>6</v>
      </c>
    </row>
    <row r="54" spans="1:8" s="1" customFormat="1" ht="30" x14ac:dyDescent="0.25">
      <c r="A54" s="11" t="s">
        <v>0</v>
      </c>
      <c r="B54" s="1" t="s">
        <v>28</v>
      </c>
      <c r="C54" s="3" t="s">
        <v>6243</v>
      </c>
      <c r="D54" s="12" t="str">
        <f>_xlfn.XLOOKUP(Tabela1[[#This Row],[MUNICÍPIO]],referencias!C:C,referencias!B:B,"não consta")</f>
        <v>IRECÊ</v>
      </c>
      <c r="E54" s="3" t="s">
        <v>6246</v>
      </c>
      <c r="F54" s="3" t="s">
        <v>5</v>
      </c>
      <c r="G54" s="4">
        <v>2293556.5</v>
      </c>
      <c r="H54" s="3" t="s">
        <v>6</v>
      </c>
    </row>
    <row r="55" spans="1:8" s="1" customFormat="1" x14ac:dyDescent="0.25">
      <c r="A55" s="17" t="s">
        <v>17</v>
      </c>
      <c r="B55" s="1" t="s">
        <v>31</v>
      </c>
      <c r="C55" s="3" t="s">
        <v>7485</v>
      </c>
      <c r="D55" s="35" t="str">
        <f>_xlfn.XLOOKUP(Tabela1[[#This Row],[MUNICÍPIO]],referencias!C:C,referencias!B:B,"não consta")</f>
        <v>LITORAL NORTE E AGRESTE BAIANO</v>
      </c>
      <c r="E55" s="3" t="s">
        <v>7366</v>
      </c>
      <c r="F55" s="3" t="s">
        <v>5</v>
      </c>
      <c r="G55" s="4">
        <v>1131626.74</v>
      </c>
      <c r="H55" s="3" t="s">
        <v>22</v>
      </c>
    </row>
    <row r="56" spans="1:8" s="1" customFormat="1" ht="15.75" x14ac:dyDescent="0.25">
      <c r="A56" s="11" t="s">
        <v>0</v>
      </c>
      <c r="B56" s="1" t="s">
        <v>72</v>
      </c>
      <c r="C56" s="3" t="s">
        <v>7564</v>
      </c>
      <c r="D56" s="12" t="str">
        <f>_xlfn.XLOOKUP(Tabela1[[#This Row],[MUNICÍPIO]],referencias!C:C,referencias!B:B,"não consta")</f>
        <v>METROPOLITANO DE SALVADOR</v>
      </c>
      <c r="E56" s="3" t="s">
        <v>6186</v>
      </c>
      <c r="F56" s="3" t="s">
        <v>125</v>
      </c>
      <c r="G56" s="4">
        <v>7365876.4500000002</v>
      </c>
      <c r="H56" s="3" t="s">
        <v>1075</v>
      </c>
    </row>
    <row r="57" spans="1:8" s="1" customFormat="1" ht="45" x14ac:dyDescent="0.25">
      <c r="A57" s="11" t="s">
        <v>0</v>
      </c>
      <c r="B57" s="1" t="s">
        <v>18</v>
      </c>
      <c r="C57" s="3" t="s">
        <v>6185</v>
      </c>
      <c r="D57" s="12" t="str">
        <f>_xlfn.XLOOKUP(Tabela1[[#This Row],[MUNICÍPIO]],referencias!C:C,referencias!B:B,"não consta")</f>
        <v>não consta</v>
      </c>
      <c r="E57" s="3" t="s">
        <v>6187</v>
      </c>
      <c r="F57" s="3" t="s">
        <v>5</v>
      </c>
      <c r="G57" s="4">
        <v>257000</v>
      </c>
      <c r="H57" s="3" t="s">
        <v>6</v>
      </c>
    </row>
    <row r="58" spans="1:8" s="1" customFormat="1" ht="15.75" x14ac:dyDescent="0.25">
      <c r="A58" s="11" t="s">
        <v>0</v>
      </c>
      <c r="B58" s="1" t="s">
        <v>18</v>
      </c>
      <c r="C58" s="3" t="s">
        <v>6185</v>
      </c>
      <c r="D58" s="12" t="str">
        <f>_xlfn.XLOOKUP(Tabela1[[#This Row],[MUNICÍPIO]],referencias!C:C,referencias!B:B,"não consta")</f>
        <v>não consta</v>
      </c>
      <c r="E58" s="3" t="s">
        <v>999</v>
      </c>
      <c r="F58" s="3" t="s">
        <v>5</v>
      </c>
      <c r="G58" s="4">
        <v>243000</v>
      </c>
      <c r="H58" s="3" t="s">
        <v>6</v>
      </c>
    </row>
    <row r="59" spans="1:8" s="1" customFormat="1" ht="30" x14ac:dyDescent="0.25">
      <c r="A59" s="11" t="s">
        <v>0</v>
      </c>
      <c r="B59" s="1" t="s">
        <v>28</v>
      </c>
      <c r="C59" s="3" t="s">
        <v>6173</v>
      </c>
      <c r="D59" s="12" t="str">
        <f>_xlfn.XLOOKUP(Tabela1[[#This Row],[MUNICÍPIO]],referencias!C:C,referencias!B:B,"não consta")</f>
        <v>BAIXO SUL</v>
      </c>
      <c r="E59" s="3" t="s">
        <v>6174</v>
      </c>
      <c r="F59" s="3" t="s">
        <v>5</v>
      </c>
      <c r="G59" s="4">
        <v>1742521.56</v>
      </c>
      <c r="H59" s="3" t="s">
        <v>6</v>
      </c>
    </row>
    <row r="60" spans="1:8" s="1" customFormat="1" ht="30" x14ac:dyDescent="0.25">
      <c r="A60" s="11" t="s">
        <v>0</v>
      </c>
      <c r="B60" s="13" t="s">
        <v>1</v>
      </c>
      <c r="C60" s="3" t="s">
        <v>6173</v>
      </c>
      <c r="D60" s="12" t="str">
        <f>_xlfn.XLOOKUP(Tabela1[[#This Row],[MUNICÍPIO]],referencias!C:C,referencias!B:B,"não consta")</f>
        <v>BAIXO SUL</v>
      </c>
      <c r="E60" s="3" t="s">
        <v>1823</v>
      </c>
      <c r="F60" s="3" t="s">
        <v>5</v>
      </c>
      <c r="G60" s="4">
        <v>199683.8</v>
      </c>
      <c r="H60" s="3" t="s">
        <v>6</v>
      </c>
    </row>
    <row r="61" spans="1:8" s="1" customFormat="1" ht="15.75" x14ac:dyDescent="0.25">
      <c r="A61" s="15" t="s">
        <v>0</v>
      </c>
      <c r="B61" s="1" t="s">
        <v>28</v>
      </c>
      <c r="C61" s="3" t="s">
        <v>6065</v>
      </c>
      <c r="D61" s="12" t="str">
        <f>_xlfn.XLOOKUP(Tabela1[[#This Row],[MUNICÍPIO]],referencias!C:C,referencias!B:B,"não consta")</f>
        <v>IRECÊ</v>
      </c>
      <c r="E61" s="3" t="s">
        <v>6066</v>
      </c>
      <c r="F61" s="3" t="s">
        <v>5</v>
      </c>
      <c r="G61" s="4">
        <v>2122456.27</v>
      </c>
      <c r="H61" s="3" t="s">
        <v>6</v>
      </c>
    </row>
    <row r="62" spans="1:8" s="1" customFormat="1" ht="30" x14ac:dyDescent="0.25">
      <c r="A62" s="11" t="s">
        <v>0</v>
      </c>
      <c r="B62" s="13" t="s">
        <v>1</v>
      </c>
      <c r="C62" s="3" t="s">
        <v>6065</v>
      </c>
      <c r="D62" s="12" t="str">
        <f>_xlfn.XLOOKUP(Tabela1[[#This Row],[MUNICÍPIO]],referencias!C:C,referencias!B:B,"não consta")</f>
        <v>IRECÊ</v>
      </c>
      <c r="E62" s="3" t="s">
        <v>1823</v>
      </c>
      <c r="F62" s="3" t="s">
        <v>5</v>
      </c>
      <c r="G62" s="4">
        <v>1452611.43</v>
      </c>
      <c r="H62" s="3" t="s">
        <v>6</v>
      </c>
    </row>
    <row r="63" spans="1:8" s="1" customFormat="1" ht="30" x14ac:dyDescent="0.25">
      <c r="A63" s="11" t="s">
        <v>0</v>
      </c>
      <c r="B63" s="13" t="s">
        <v>1</v>
      </c>
      <c r="C63" s="3" t="s">
        <v>6065</v>
      </c>
      <c r="D63" s="12" t="str">
        <f>_xlfn.XLOOKUP(Tabela1[[#This Row],[MUNICÍPIO]],referencias!C:C,referencias!B:B,"não consta")</f>
        <v>IRECÊ</v>
      </c>
      <c r="E63" s="3" t="s">
        <v>6067</v>
      </c>
      <c r="F63" s="3" t="s">
        <v>5</v>
      </c>
      <c r="G63" s="4">
        <v>406961.03</v>
      </c>
      <c r="H63" s="3" t="s">
        <v>6</v>
      </c>
    </row>
    <row r="64" spans="1:8" s="1" customFormat="1" ht="30" x14ac:dyDescent="0.25">
      <c r="A64" s="11" t="s">
        <v>0</v>
      </c>
      <c r="B64" s="1" t="s">
        <v>18</v>
      </c>
      <c r="C64" s="3" t="s">
        <v>6044</v>
      </c>
      <c r="D64" s="12" t="str">
        <f>_xlfn.XLOOKUP(Tabela1[[#This Row],[MUNICÍPIO]],referencias!C:C,referencias!B:B,"não consta")</f>
        <v>LITORAL SUL</v>
      </c>
      <c r="E64" s="3" t="s">
        <v>6045</v>
      </c>
      <c r="F64" s="3" t="s">
        <v>5</v>
      </c>
      <c r="G64" s="4">
        <v>16146436.550000001</v>
      </c>
      <c r="H64" s="3" t="s">
        <v>6</v>
      </c>
    </row>
    <row r="65" spans="1:8" s="1" customFormat="1" ht="45" x14ac:dyDescent="0.25">
      <c r="A65" s="17" t="s">
        <v>7</v>
      </c>
      <c r="B65" s="1" t="s">
        <v>31</v>
      </c>
      <c r="C65" s="3" t="s">
        <v>7485</v>
      </c>
      <c r="D65" s="21" t="str">
        <f>_xlfn.XLOOKUP(Tabela1[[#This Row],[MUNICÍPIO]],referencias!C:C,referencias!B:B,"não consta")</f>
        <v>LITORAL NORTE E AGRESTE BAIANO</v>
      </c>
      <c r="E65" s="3" t="s">
        <v>7487</v>
      </c>
      <c r="F65" s="3" t="s">
        <v>30</v>
      </c>
      <c r="G65" s="4">
        <v>2316016.9900000002</v>
      </c>
      <c r="H65" s="3" t="s">
        <v>11</v>
      </c>
    </row>
    <row r="66" spans="1:8" s="1" customFormat="1" ht="15.75" x14ac:dyDescent="0.25">
      <c r="A66" s="11" t="s">
        <v>0</v>
      </c>
      <c r="B66" s="1" t="s">
        <v>18</v>
      </c>
      <c r="C66" s="3" t="s">
        <v>6017</v>
      </c>
      <c r="D66" s="12" t="str">
        <f>_xlfn.XLOOKUP(Tabela1[[#This Row],[MUNICÍPIO]],referencias!C:C,referencias!B:B,"não consta")</f>
        <v>não consta</v>
      </c>
      <c r="E66" s="3" t="s">
        <v>6018</v>
      </c>
      <c r="F66" s="3" t="s">
        <v>45</v>
      </c>
      <c r="G66" s="4">
        <v>280000</v>
      </c>
      <c r="H66" s="3" t="s">
        <v>6</v>
      </c>
    </row>
    <row r="67" spans="1:8" s="1" customFormat="1" ht="30" x14ac:dyDescent="0.25">
      <c r="A67" s="11" t="s">
        <v>0</v>
      </c>
      <c r="B67" s="13" t="s">
        <v>1</v>
      </c>
      <c r="C67" s="3" t="s">
        <v>6017</v>
      </c>
      <c r="D67" s="12" t="str">
        <f>_xlfn.XLOOKUP(Tabela1[[#This Row],[MUNICÍPIO]],referencias!C:C,referencias!B:B,"não consta")</f>
        <v>não consta</v>
      </c>
      <c r="E67" s="3" t="s">
        <v>1823</v>
      </c>
      <c r="F67" s="3" t="s">
        <v>5</v>
      </c>
      <c r="G67" s="4">
        <v>152056.13</v>
      </c>
      <c r="H67" s="3" t="s">
        <v>6</v>
      </c>
    </row>
    <row r="68" spans="1:8" s="1" customFormat="1" ht="30" x14ac:dyDescent="0.25">
      <c r="A68" s="11" t="s">
        <v>0</v>
      </c>
      <c r="B68" s="1" t="s">
        <v>18</v>
      </c>
      <c r="C68" s="3" t="s">
        <v>7565</v>
      </c>
      <c r="D68" s="12" t="str">
        <f>_xlfn.XLOOKUP(Tabela1[[#This Row],[MUNICÍPIO]],referencias!C:C,referencias!B:B,"não consta")</f>
        <v>SISAL</v>
      </c>
      <c r="E68" s="3" t="s">
        <v>6005</v>
      </c>
      <c r="F68" s="3" t="s">
        <v>5</v>
      </c>
      <c r="G68" s="4">
        <v>1870068.63</v>
      </c>
      <c r="H68" s="3" t="s">
        <v>6</v>
      </c>
    </row>
    <row r="69" spans="1:8" s="1" customFormat="1" ht="15.75" x14ac:dyDescent="0.25">
      <c r="A69" s="11" t="s">
        <v>0</v>
      </c>
      <c r="B69" s="1" t="s">
        <v>18</v>
      </c>
      <c r="C69" s="3" t="s">
        <v>7565</v>
      </c>
      <c r="D69" s="12" t="str">
        <f>_xlfn.XLOOKUP(Tabela1[[#This Row],[MUNICÍPIO]],referencias!C:C,referencias!B:B,"não consta")</f>
        <v>SISAL</v>
      </c>
      <c r="E69" s="3" t="s">
        <v>6006</v>
      </c>
      <c r="F69" s="3" t="s">
        <v>5</v>
      </c>
      <c r="G69" s="4">
        <v>172750.51</v>
      </c>
      <c r="H69" s="3" t="s">
        <v>6</v>
      </c>
    </row>
    <row r="70" spans="1:8" s="1" customFormat="1" ht="30" x14ac:dyDescent="0.25">
      <c r="A70" s="11" t="s">
        <v>0</v>
      </c>
      <c r="B70" s="1" t="s">
        <v>28</v>
      </c>
      <c r="C70" s="3" t="s">
        <v>5902</v>
      </c>
      <c r="D70" s="12" t="str">
        <f>_xlfn.XLOOKUP(Tabela1[[#This Row],[MUNICÍPIO]],referencias!C:C,referencias!B:B,"não consta")</f>
        <v>EXTREMO SUL</v>
      </c>
      <c r="E70" s="3" t="s">
        <v>5903</v>
      </c>
      <c r="F70" s="3" t="s">
        <v>5</v>
      </c>
      <c r="G70" s="4">
        <v>1380989.57</v>
      </c>
      <c r="H70" s="3" t="s">
        <v>6</v>
      </c>
    </row>
    <row r="71" spans="1:8" s="1" customFormat="1" ht="30" x14ac:dyDescent="0.25">
      <c r="A71" s="11" t="s">
        <v>0</v>
      </c>
      <c r="B71" s="1" t="s">
        <v>18</v>
      </c>
      <c r="C71" s="3" t="s">
        <v>5833</v>
      </c>
      <c r="D71" s="12" t="str">
        <f>_xlfn.XLOOKUP(Tabela1[[#This Row],[MUNICÍPIO]],referencias!C:C,referencias!B:B,"não consta")</f>
        <v>SERTÃO DO SÃO FRANCISCO</v>
      </c>
      <c r="E71" s="3" t="s">
        <v>5388</v>
      </c>
      <c r="F71" s="3" t="s">
        <v>5</v>
      </c>
      <c r="G71" s="4">
        <v>24000000</v>
      </c>
      <c r="H71" s="3" t="s">
        <v>6</v>
      </c>
    </row>
    <row r="72" spans="1:8" s="1" customFormat="1" ht="15.75" x14ac:dyDescent="0.25">
      <c r="A72" s="11" t="s">
        <v>0</v>
      </c>
      <c r="B72" s="1" t="s">
        <v>18</v>
      </c>
      <c r="C72" s="3" t="s">
        <v>5823</v>
      </c>
      <c r="D72" s="12" t="str">
        <f>_xlfn.XLOOKUP(Tabela1[[#This Row],[MUNICÍPIO]],referencias!C:C,referencias!B:B,"não consta")</f>
        <v>RECÔNCAVO</v>
      </c>
      <c r="E72" s="3" t="s">
        <v>5824</v>
      </c>
      <c r="F72" s="3" t="s">
        <v>5</v>
      </c>
      <c r="G72" s="4">
        <v>12845718.359999999</v>
      </c>
      <c r="H72" s="3" t="s">
        <v>6</v>
      </c>
    </row>
    <row r="73" spans="1:8" s="1" customFormat="1" ht="30" x14ac:dyDescent="0.25">
      <c r="A73" s="11" t="s">
        <v>0</v>
      </c>
      <c r="B73" s="13" t="s">
        <v>1</v>
      </c>
      <c r="C73" s="3" t="s">
        <v>5823</v>
      </c>
      <c r="D73" s="12" t="str">
        <f>_xlfn.XLOOKUP(Tabela1[[#This Row],[MUNICÍPIO]],referencias!C:C,referencias!B:B,"não consta")</f>
        <v>RECÔNCAVO</v>
      </c>
      <c r="E73" s="3" t="s">
        <v>5825</v>
      </c>
      <c r="F73" s="3" t="s">
        <v>5</v>
      </c>
      <c r="G73" s="4">
        <v>11300957.02</v>
      </c>
      <c r="H73" s="3" t="s">
        <v>6</v>
      </c>
    </row>
    <row r="74" spans="1:8" s="1" customFormat="1" ht="30" x14ac:dyDescent="0.25">
      <c r="A74" s="11" t="s">
        <v>0</v>
      </c>
      <c r="B74" s="1" t="s">
        <v>18</v>
      </c>
      <c r="C74" s="3" t="s">
        <v>5823</v>
      </c>
      <c r="D74" s="12" t="str">
        <f>_xlfn.XLOOKUP(Tabela1[[#This Row],[MUNICÍPIO]],referencias!C:C,referencias!B:B,"não consta")</f>
        <v>RECÔNCAVO</v>
      </c>
      <c r="E74" s="3" t="s">
        <v>5826</v>
      </c>
      <c r="F74" s="3" t="s">
        <v>5</v>
      </c>
      <c r="G74" s="4">
        <v>488235.28</v>
      </c>
      <c r="H74" s="3" t="s">
        <v>6</v>
      </c>
    </row>
    <row r="75" spans="1:8" s="1" customFormat="1" ht="30" x14ac:dyDescent="0.25">
      <c r="A75" s="17"/>
      <c r="B75" s="1" t="s">
        <v>31</v>
      </c>
      <c r="C75" s="3" t="s">
        <v>7485</v>
      </c>
      <c r="D75" s="21" t="str">
        <f>_xlfn.XLOOKUP(Tabela1[[#This Row],[MUNICÍPIO]],referencias!C:C,referencias!B:B,"não consta")</f>
        <v>LITORAL NORTE E AGRESTE BAIANO</v>
      </c>
      <c r="E75" s="3" t="s">
        <v>7502</v>
      </c>
      <c r="F75" s="3" t="s">
        <v>205</v>
      </c>
      <c r="G75" s="4">
        <v>1643720.22</v>
      </c>
      <c r="H75" s="3" t="s">
        <v>11</v>
      </c>
    </row>
    <row r="76" spans="1:8" s="1" customFormat="1" ht="30" x14ac:dyDescent="0.25">
      <c r="A76" s="11" t="s">
        <v>0</v>
      </c>
      <c r="B76" s="1" t="s">
        <v>28</v>
      </c>
      <c r="C76" s="3" t="s">
        <v>5749</v>
      </c>
      <c r="D76" s="12" t="str">
        <f>_xlfn.XLOOKUP(Tabela1[[#This Row],[MUNICÍPIO]],referencias!C:C,referencias!B:B,"não consta")</f>
        <v>não consta</v>
      </c>
      <c r="E76" s="3" t="s">
        <v>5750</v>
      </c>
      <c r="F76" s="3" t="s">
        <v>5</v>
      </c>
      <c r="G76" s="4">
        <v>2500009.36</v>
      </c>
      <c r="H76" s="3" t="s">
        <v>6</v>
      </c>
    </row>
    <row r="77" spans="1:8" s="1" customFormat="1" ht="45" x14ac:dyDescent="0.25">
      <c r="A77" s="11" t="s">
        <v>0</v>
      </c>
      <c r="B77" s="1" t="s">
        <v>72</v>
      </c>
      <c r="C77" s="3" t="s">
        <v>7566</v>
      </c>
      <c r="D77" s="12" t="str">
        <f>_xlfn.XLOOKUP(Tabela1[[#This Row],[MUNICÍPIO]],referencias!C:C,referencias!B:B,"não consta")</f>
        <v>RECÔNCAVO</v>
      </c>
      <c r="E77" s="3" t="s">
        <v>5675</v>
      </c>
      <c r="F77" s="3" t="s">
        <v>125</v>
      </c>
      <c r="G77" s="4">
        <v>7300000</v>
      </c>
      <c r="H77" s="3" t="s">
        <v>6</v>
      </c>
    </row>
    <row r="78" spans="1:8" s="1" customFormat="1" ht="60" x14ac:dyDescent="0.25">
      <c r="A78" s="11" t="s">
        <v>0</v>
      </c>
      <c r="B78" s="1" t="s">
        <v>72</v>
      </c>
      <c r="C78" s="340" t="s">
        <v>7567</v>
      </c>
      <c r="D78" s="12" t="str">
        <f>_xlfn.XLOOKUP(Tabela1[[#This Row],[MUNICÍPIO]],referencias!C:C,referencias!B:B,"não consta")</f>
        <v>SUDOESTE BAIANO</v>
      </c>
      <c r="E78" s="3" t="s">
        <v>5605</v>
      </c>
      <c r="F78" s="3" t="s">
        <v>125</v>
      </c>
      <c r="G78" s="4">
        <v>1873376.32</v>
      </c>
      <c r="H78" s="3" t="s">
        <v>6</v>
      </c>
    </row>
    <row r="79" spans="1:8" s="1" customFormat="1" ht="60" x14ac:dyDescent="0.25">
      <c r="A79" s="11" t="s">
        <v>0</v>
      </c>
      <c r="B79" s="1" t="s">
        <v>8</v>
      </c>
      <c r="C79" s="3" t="s">
        <v>5464</v>
      </c>
      <c r="D79" s="12" t="str">
        <f>_xlfn.XLOOKUP(Tabela1[[#This Row],[MUNICÍPIO]],referencias!C:C,referencias!B:B,"não consta")</f>
        <v>BACIA DO RIO GRANDE</v>
      </c>
      <c r="E79" s="3" t="s">
        <v>5465</v>
      </c>
      <c r="F79" s="3" t="s">
        <v>43</v>
      </c>
      <c r="G79" s="4">
        <v>9231281.3499999996</v>
      </c>
      <c r="H79" s="3" t="s">
        <v>6</v>
      </c>
    </row>
    <row r="80" spans="1:8" s="1" customFormat="1" ht="30" x14ac:dyDescent="0.25">
      <c r="A80" s="11" t="s">
        <v>0</v>
      </c>
      <c r="B80" s="1" t="s">
        <v>8</v>
      </c>
      <c r="C80" s="3" t="s">
        <v>7568</v>
      </c>
      <c r="D80" s="12" t="str">
        <f>_xlfn.XLOOKUP(Tabela1[[#This Row],[MUNICÍPIO]],referencias!C:C,referencias!B:B,"não consta")</f>
        <v>VALE DO JIQUIRIÇÁ</v>
      </c>
      <c r="E80" s="3" t="s">
        <v>5448</v>
      </c>
      <c r="F80" s="3" t="s">
        <v>43</v>
      </c>
      <c r="G80" s="4">
        <v>9100000</v>
      </c>
      <c r="H80" s="3" t="s">
        <v>6</v>
      </c>
    </row>
    <row r="81" spans="1:8" s="1" customFormat="1" ht="15.75" x14ac:dyDescent="0.25">
      <c r="A81" s="11" t="s">
        <v>0</v>
      </c>
      <c r="B81" s="13" t="s">
        <v>1</v>
      </c>
      <c r="C81" s="3" t="s">
        <v>7568</v>
      </c>
      <c r="D81" s="12" t="str">
        <f>_xlfn.XLOOKUP(Tabela1[[#This Row],[MUNICÍPIO]],referencias!C:C,referencias!B:B,"não consta")</f>
        <v>VALE DO JIQUIRIÇÁ</v>
      </c>
      <c r="E81" s="3" t="s">
        <v>5449</v>
      </c>
      <c r="F81" s="3" t="s">
        <v>5</v>
      </c>
      <c r="G81" s="4">
        <v>5889380.0099999998</v>
      </c>
      <c r="H81" s="3" t="s">
        <v>6</v>
      </c>
    </row>
    <row r="82" spans="1:8" s="1" customFormat="1" ht="60" x14ac:dyDescent="0.25">
      <c r="A82" s="11" t="s">
        <v>0</v>
      </c>
      <c r="B82" s="1" t="s">
        <v>8</v>
      </c>
      <c r="C82" s="3" t="s">
        <v>7569</v>
      </c>
      <c r="D82" s="12" t="str">
        <f>_xlfn.XLOOKUP(Tabela1[[#This Row],[MUNICÍPIO]],referencias!C:C,referencias!B:B,"não consta")</f>
        <v>SERTÃO DO SÃO FRANCISCO</v>
      </c>
      <c r="E82" s="3" t="s">
        <v>5386</v>
      </c>
      <c r="F82" s="3" t="s">
        <v>5354</v>
      </c>
      <c r="G82" s="4">
        <v>7477866.4400000004</v>
      </c>
      <c r="H82" s="3" t="s">
        <v>6</v>
      </c>
    </row>
    <row r="83" spans="1:8" s="1" customFormat="1" ht="15.75" x14ac:dyDescent="0.25">
      <c r="A83" s="11" t="s">
        <v>0</v>
      </c>
      <c r="B83" s="1" t="s">
        <v>28</v>
      </c>
      <c r="C83" s="3" t="s">
        <v>7569</v>
      </c>
      <c r="D83" s="12" t="str">
        <f>_xlfn.XLOOKUP(Tabela1[[#This Row],[MUNICÍPIO]],referencias!C:C,referencias!B:B,"não consta")</f>
        <v>SERTÃO DO SÃO FRANCISCO</v>
      </c>
      <c r="E83" s="3" t="s">
        <v>5387</v>
      </c>
      <c r="F83" s="3" t="s">
        <v>5</v>
      </c>
      <c r="G83" s="4">
        <v>1875541.24</v>
      </c>
      <c r="H83" s="3" t="s">
        <v>6</v>
      </c>
    </row>
    <row r="84" spans="1:8" s="1" customFormat="1" ht="45" x14ac:dyDescent="0.25">
      <c r="A84" s="11" t="s">
        <v>0</v>
      </c>
      <c r="B84" s="1" t="s">
        <v>8</v>
      </c>
      <c r="C84" s="3" t="s">
        <v>5352</v>
      </c>
      <c r="D84" s="12" t="str">
        <f>_xlfn.XLOOKUP(Tabela1[[#This Row],[MUNICÍPIO]],referencias!C:C,referencias!B:B,"não consta")</f>
        <v>METROPOLITANO DE SALVADOR</v>
      </c>
      <c r="E84" s="3" t="s">
        <v>5353</v>
      </c>
      <c r="F84" s="3" t="s">
        <v>5354</v>
      </c>
      <c r="G84" s="4">
        <v>7690000</v>
      </c>
      <c r="H84" s="3" t="s">
        <v>6</v>
      </c>
    </row>
    <row r="85" spans="1:8" s="1" customFormat="1" ht="30" x14ac:dyDescent="0.25">
      <c r="A85" s="11" t="s">
        <v>0</v>
      </c>
      <c r="B85" s="13" t="s">
        <v>1</v>
      </c>
      <c r="C85" s="3" t="s">
        <v>5352</v>
      </c>
      <c r="D85" s="12" t="str">
        <f>_xlfn.XLOOKUP(Tabela1[[#This Row],[MUNICÍPIO]],referencias!C:C,referencias!B:B,"não consta")</f>
        <v>METROPOLITANO DE SALVADOR</v>
      </c>
      <c r="E85" s="3" t="s">
        <v>4</v>
      </c>
      <c r="F85" s="3" t="s">
        <v>5</v>
      </c>
      <c r="G85" s="4">
        <v>167386.6</v>
      </c>
      <c r="H85" s="3" t="s">
        <v>6</v>
      </c>
    </row>
    <row r="86" spans="1:8" s="1" customFormat="1" ht="30" x14ac:dyDescent="0.25">
      <c r="A86" s="11" t="s">
        <v>0</v>
      </c>
      <c r="B86" s="13" t="s">
        <v>1</v>
      </c>
      <c r="C86" s="3" t="s">
        <v>5352</v>
      </c>
      <c r="D86" s="12" t="str">
        <f>_xlfn.XLOOKUP(Tabela1[[#This Row],[MUNICÍPIO]],referencias!C:C,referencias!B:B,"não consta")</f>
        <v>METROPOLITANO DE SALVADOR</v>
      </c>
      <c r="E86" s="3" t="s">
        <v>4</v>
      </c>
      <c r="F86" s="3" t="s">
        <v>5</v>
      </c>
      <c r="G86" s="4">
        <v>144286.74</v>
      </c>
      <c r="H86" s="3" t="s">
        <v>6</v>
      </c>
    </row>
    <row r="87" spans="1:8" s="1" customFormat="1" ht="120" x14ac:dyDescent="0.25">
      <c r="A87" s="11" t="s">
        <v>0</v>
      </c>
      <c r="B87" s="1" t="s">
        <v>35</v>
      </c>
      <c r="C87" s="3" t="s">
        <v>5336</v>
      </c>
      <c r="D87" s="12" t="str">
        <f>_xlfn.XLOOKUP(Tabela1[[#This Row],[MUNICÍPIO]],referencias!C:C,referencias!B:B,"não consta")</f>
        <v>SERTÃO PRODUTIVO</v>
      </c>
      <c r="E87" s="3" t="s">
        <v>5337</v>
      </c>
      <c r="F87" s="3" t="s">
        <v>125</v>
      </c>
      <c r="G87" s="4">
        <v>9319252.0899999999</v>
      </c>
      <c r="H87" s="3" t="s">
        <v>6</v>
      </c>
    </row>
    <row r="88" spans="1:8" s="1" customFormat="1" ht="60" x14ac:dyDescent="0.25">
      <c r="A88" s="11" t="s">
        <v>0</v>
      </c>
      <c r="B88" s="1" t="s">
        <v>8</v>
      </c>
      <c r="C88" s="3" t="s">
        <v>5302</v>
      </c>
      <c r="D88" s="12" t="str">
        <f>_xlfn.XLOOKUP(Tabela1[[#This Row],[MUNICÍPIO]],referencias!C:C,referencias!B:B,"não consta")</f>
        <v>SUDOESTE BAIANO</v>
      </c>
      <c r="E88" s="3" t="s">
        <v>5303</v>
      </c>
      <c r="F88" s="3" t="s">
        <v>2442</v>
      </c>
      <c r="G88" s="4">
        <v>32818918.949999999</v>
      </c>
      <c r="H88" s="3" t="s">
        <v>6</v>
      </c>
    </row>
    <row r="89" spans="1:8" s="1" customFormat="1" ht="30" x14ac:dyDescent="0.25">
      <c r="A89" s="11" t="s">
        <v>0</v>
      </c>
      <c r="B89" s="13" t="s">
        <v>1</v>
      </c>
      <c r="C89" s="3" t="s">
        <v>5302</v>
      </c>
      <c r="D89" s="12" t="str">
        <f>_xlfn.XLOOKUP(Tabela1[[#This Row],[MUNICÍPIO]],referencias!C:C,referencias!B:B,"não consta")</f>
        <v>SUDOESTE BAIANO</v>
      </c>
      <c r="E89" s="3" t="s">
        <v>4</v>
      </c>
      <c r="F89" s="3" t="s">
        <v>5</v>
      </c>
      <c r="G89" s="4">
        <v>303598.76</v>
      </c>
      <c r="H89" s="3" t="s">
        <v>6</v>
      </c>
    </row>
    <row r="90" spans="1:8" s="1" customFormat="1" ht="30" x14ac:dyDescent="0.25">
      <c r="A90" s="11" t="s">
        <v>0</v>
      </c>
      <c r="B90" s="13" t="s">
        <v>1</v>
      </c>
      <c r="C90" s="3" t="s">
        <v>5302</v>
      </c>
      <c r="D90" s="12" t="str">
        <f>_xlfn.XLOOKUP(Tabela1[[#This Row],[MUNICÍPIO]],referencias!C:C,referencias!B:B,"não consta")</f>
        <v>SUDOESTE BAIANO</v>
      </c>
      <c r="E90" s="3" t="s">
        <v>4</v>
      </c>
      <c r="F90" s="3" t="s">
        <v>5</v>
      </c>
      <c r="G90" s="4">
        <v>197620.62</v>
      </c>
      <c r="H90" s="3" t="s">
        <v>6</v>
      </c>
    </row>
    <row r="91" spans="1:8" s="1" customFormat="1" ht="15.75" x14ac:dyDescent="0.25">
      <c r="A91" s="11" t="s">
        <v>0</v>
      </c>
      <c r="B91" s="1" t="s">
        <v>18</v>
      </c>
      <c r="C91" s="3" t="s">
        <v>7570</v>
      </c>
      <c r="D91" s="12" t="str">
        <f>_xlfn.XLOOKUP(Tabela1[[#This Row],[MUNICÍPIO]],referencias!C:C,referencias!B:B,"não consta")</f>
        <v>SEMIÁRIDO NORDESTE II</v>
      </c>
      <c r="E91" s="3" t="s">
        <v>325</v>
      </c>
      <c r="F91" s="3" t="s">
        <v>5</v>
      </c>
      <c r="G91" s="4">
        <v>1870068.63</v>
      </c>
      <c r="H91" s="3" t="s">
        <v>6</v>
      </c>
    </row>
    <row r="92" spans="1:8" s="1" customFormat="1" ht="30" x14ac:dyDescent="0.25">
      <c r="A92" s="11" t="s">
        <v>0</v>
      </c>
      <c r="B92" s="1" t="s">
        <v>18</v>
      </c>
      <c r="C92" s="3" t="s">
        <v>5085</v>
      </c>
      <c r="D92" s="12" t="str">
        <f>_xlfn.XLOOKUP(Tabela1[[#This Row],[MUNICÍPIO]],referencias!C:C,referencias!B:B,"não consta")</f>
        <v>PORTAL DO SERTÃO</v>
      </c>
      <c r="E92" s="3" t="s">
        <v>5086</v>
      </c>
      <c r="F92" s="3" t="s">
        <v>5</v>
      </c>
      <c r="G92" s="4">
        <v>85101601.920000002</v>
      </c>
      <c r="H92" s="3" t="s">
        <v>6</v>
      </c>
    </row>
    <row r="93" spans="1:8" s="1" customFormat="1" ht="30" x14ac:dyDescent="0.25">
      <c r="A93" s="11" t="s">
        <v>0</v>
      </c>
      <c r="B93" s="1" t="s">
        <v>28</v>
      </c>
      <c r="C93" s="3" t="s">
        <v>5062</v>
      </c>
      <c r="D93" s="12" t="str">
        <f>_xlfn.XLOOKUP(Tabela1[[#This Row],[MUNICÍPIO]],referencias!C:C,referencias!B:B,"não consta")</f>
        <v>MÉDIO SUDOESTE DA BAHIA</v>
      </c>
      <c r="E93" s="3" t="s">
        <v>5063</v>
      </c>
      <c r="F93" s="3" t="s">
        <v>5</v>
      </c>
      <c r="G93" s="4">
        <v>1286192.03</v>
      </c>
      <c r="H93" s="3" t="s">
        <v>1075</v>
      </c>
    </row>
    <row r="94" spans="1:8" s="1" customFormat="1" ht="15.75" x14ac:dyDescent="0.25">
      <c r="A94" s="11" t="s">
        <v>0</v>
      </c>
      <c r="B94" s="1" t="s">
        <v>18</v>
      </c>
      <c r="C94" s="3" t="s">
        <v>4943</v>
      </c>
      <c r="D94" s="12" t="str">
        <f>_xlfn.XLOOKUP(Tabela1[[#This Row],[MUNICÍPIO]],referencias!C:C,referencias!B:B,"não consta")</f>
        <v>MÉDIO RIO DE CONTAS</v>
      </c>
      <c r="E94" s="3" t="s">
        <v>325</v>
      </c>
      <c r="F94" s="3" t="s">
        <v>5</v>
      </c>
      <c r="G94" s="4">
        <v>1870068.63</v>
      </c>
      <c r="H94" s="3" t="s">
        <v>6</v>
      </c>
    </row>
    <row r="95" spans="1:8" s="1" customFormat="1" x14ac:dyDescent="0.25">
      <c r="A95" s="117">
        <v>46174</v>
      </c>
      <c r="B95" s="92" t="s">
        <v>31</v>
      </c>
      <c r="C95" s="208" t="s">
        <v>7485</v>
      </c>
      <c r="D95" s="18" t="str">
        <f>_xlfn.XLOOKUP(Tabela1[[#This Row],[MUNICÍPIO]],referencias!C:C,referencias!B:B,"não consta")</f>
        <v>LITORAL NORTE E AGRESTE BAIANO</v>
      </c>
      <c r="E95" s="92" t="s">
        <v>7571</v>
      </c>
      <c r="F95" s="86" t="s">
        <v>5</v>
      </c>
      <c r="G95" s="241">
        <v>278055.3</v>
      </c>
      <c r="H95" s="18" t="s">
        <v>7572</v>
      </c>
    </row>
    <row r="96" spans="1:8" s="1" customFormat="1" ht="30" x14ac:dyDescent="0.25">
      <c r="A96" s="11" t="s">
        <v>0</v>
      </c>
      <c r="B96" s="13" t="s">
        <v>1</v>
      </c>
      <c r="C96" s="3" t="s">
        <v>7573</v>
      </c>
      <c r="D96" s="12" t="str">
        <f>_xlfn.XLOOKUP(Tabela1[[#This Row],[MUNICÍPIO]],referencias!C:C,referencias!B:B,"não consta")</f>
        <v>SEMIÁRIDO NORDESTE II</v>
      </c>
      <c r="E96" s="3" t="s">
        <v>4884</v>
      </c>
      <c r="F96" s="3" t="s">
        <v>5</v>
      </c>
      <c r="G96" s="4">
        <v>3484341.35</v>
      </c>
      <c r="H96" s="3" t="s">
        <v>6</v>
      </c>
    </row>
    <row r="97" spans="1:8" s="1" customFormat="1" x14ac:dyDescent="0.25">
      <c r="A97" s="117">
        <v>46174</v>
      </c>
      <c r="B97" s="86" t="s">
        <v>31</v>
      </c>
      <c r="C97" s="208" t="s">
        <v>7485</v>
      </c>
      <c r="D97" s="18" t="str">
        <f>_xlfn.XLOOKUP(Tabela1[[#This Row],[MUNICÍPIO]],referencias!C:C,referencias!B:B,"não consta")</f>
        <v>LITORAL NORTE E AGRESTE BAIANO</v>
      </c>
      <c r="E97" s="86" t="s">
        <v>7574</v>
      </c>
      <c r="F97" s="86" t="s">
        <v>5</v>
      </c>
      <c r="G97" s="241">
        <v>326174.07</v>
      </c>
      <c r="H97" s="18" t="s">
        <v>7572</v>
      </c>
    </row>
    <row r="98" spans="1:8" s="1" customFormat="1" x14ac:dyDescent="0.25">
      <c r="A98" s="117">
        <v>46174</v>
      </c>
      <c r="B98" s="188" t="s">
        <v>31</v>
      </c>
      <c r="C98" s="208" t="s">
        <v>7485</v>
      </c>
      <c r="D98" s="18" t="str">
        <f>_xlfn.XLOOKUP(Tabela1[[#This Row],[MUNICÍPIO]],referencias!C:C,referencias!B:B,"não consta")</f>
        <v>LITORAL NORTE E AGRESTE BAIANO</v>
      </c>
      <c r="E98" s="86" t="s">
        <v>7575</v>
      </c>
      <c r="F98" s="86" t="s">
        <v>5</v>
      </c>
      <c r="G98" s="241">
        <v>373148.63</v>
      </c>
      <c r="H98" s="18" t="s">
        <v>7572</v>
      </c>
    </row>
    <row r="99" spans="1:8" s="1" customFormat="1" ht="30" x14ac:dyDescent="0.25">
      <c r="A99" s="11" t="s">
        <v>0</v>
      </c>
      <c r="B99" s="13" t="s">
        <v>1</v>
      </c>
      <c r="C99" s="3" t="s">
        <v>4781</v>
      </c>
      <c r="D99" s="12" t="str">
        <f>_xlfn.XLOOKUP(Tabela1[[#This Row],[MUNICÍPIO]],referencias!C:C,referencias!B:B,"não consta")</f>
        <v>IRECÊ</v>
      </c>
      <c r="E99" s="3" t="s">
        <v>3445</v>
      </c>
      <c r="F99" s="3" t="s">
        <v>5</v>
      </c>
      <c r="G99" s="4">
        <v>195949.12</v>
      </c>
      <c r="H99" s="3" t="s">
        <v>6</v>
      </c>
    </row>
    <row r="100" spans="1:8" s="1" customFormat="1" ht="30" x14ac:dyDescent="0.25">
      <c r="A100" s="11" t="s">
        <v>0</v>
      </c>
      <c r="B100" s="13" t="s">
        <v>1</v>
      </c>
      <c r="C100" s="3" t="s">
        <v>4781</v>
      </c>
      <c r="D100" s="12" t="str">
        <f>_xlfn.XLOOKUP(Tabela1[[#This Row],[MUNICÍPIO]],referencias!C:C,referencias!B:B,"não consta")</f>
        <v>IRECÊ</v>
      </c>
      <c r="E100" s="3" t="s">
        <v>4</v>
      </c>
      <c r="F100" s="3" t="s">
        <v>5</v>
      </c>
      <c r="G100" s="4">
        <v>110325.14</v>
      </c>
      <c r="H100" s="3" t="s">
        <v>6</v>
      </c>
    </row>
    <row r="101" spans="1:8" s="1" customFormat="1" ht="30" x14ac:dyDescent="0.25">
      <c r="A101" s="11" t="s">
        <v>0</v>
      </c>
      <c r="B101" s="13" t="s">
        <v>1</v>
      </c>
      <c r="C101" s="3" t="s">
        <v>4707</v>
      </c>
      <c r="D101" s="12" t="str">
        <f>_xlfn.XLOOKUP(Tabela1[[#This Row],[MUNICÍPIO]],referencias!C:C,referencias!B:B,"não consta")</f>
        <v>MÉDIO RIO DE CONTAS</v>
      </c>
      <c r="E101" s="3" t="s">
        <v>4708</v>
      </c>
      <c r="F101" s="3" t="s">
        <v>5</v>
      </c>
      <c r="G101" s="4">
        <v>373699.56</v>
      </c>
      <c r="H101" s="3" t="s">
        <v>6</v>
      </c>
    </row>
    <row r="102" spans="1:8" s="1" customFormat="1" ht="45" x14ac:dyDescent="0.25">
      <c r="A102" s="11" t="s">
        <v>0</v>
      </c>
      <c r="B102" s="13" t="s">
        <v>1</v>
      </c>
      <c r="C102" s="3" t="s">
        <v>4664</v>
      </c>
      <c r="D102" s="12" t="str">
        <f>_xlfn.XLOOKUP(Tabela1[[#This Row],[MUNICÍPIO]],referencias!C:C,referencias!B:B,"não consta")</f>
        <v>VELHO CHICO</v>
      </c>
      <c r="E102" s="3" t="s">
        <v>4665</v>
      </c>
      <c r="F102" s="3" t="s">
        <v>5</v>
      </c>
      <c r="G102" s="4">
        <v>5036196.79</v>
      </c>
      <c r="H102" s="3" t="s">
        <v>6</v>
      </c>
    </row>
    <row r="103" spans="1:8" s="1" customFormat="1" ht="25.5" x14ac:dyDescent="0.25">
      <c r="A103" s="117">
        <v>46174</v>
      </c>
      <c r="B103" s="188" t="s">
        <v>31</v>
      </c>
      <c r="C103" s="208" t="s">
        <v>7485</v>
      </c>
      <c r="D103" s="18" t="str">
        <f>_xlfn.XLOOKUP(Tabela1[[#This Row],[MUNICÍPIO]],referencias!C:C,referencias!B:B,"não consta")</f>
        <v>LITORAL NORTE E AGRESTE BAIANO</v>
      </c>
      <c r="E103" s="86" t="s">
        <v>7576</v>
      </c>
      <c r="F103" s="86" t="s">
        <v>5</v>
      </c>
      <c r="G103" s="241">
        <v>362296.08</v>
      </c>
      <c r="H103" s="18" t="s">
        <v>7572</v>
      </c>
    </row>
    <row r="104" spans="1:8" s="1" customFormat="1" x14ac:dyDescent="0.25">
      <c r="A104" s="117">
        <v>46174</v>
      </c>
      <c r="B104" s="86" t="s">
        <v>31</v>
      </c>
      <c r="C104" s="208" t="s">
        <v>7485</v>
      </c>
      <c r="D104" s="18" t="str">
        <f>_xlfn.XLOOKUP(Tabela1[[#This Row],[MUNICÍPIO]],referencias!C:C,referencias!B:B,"não consta")</f>
        <v>LITORAL NORTE E AGRESTE BAIANO</v>
      </c>
      <c r="E104" s="86" t="s">
        <v>7577</v>
      </c>
      <c r="F104" s="86" t="s">
        <v>5</v>
      </c>
      <c r="G104" s="241">
        <v>465548.44</v>
      </c>
      <c r="H104" s="18" t="s">
        <v>7572</v>
      </c>
    </row>
    <row r="105" spans="1:8" s="1" customFormat="1" ht="15.75" x14ac:dyDescent="0.25">
      <c r="A105" s="11" t="s">
        <v>0</v>
      </c>
      <c r="B105" s="1" t="s">
        <v>28</v>
      </c>
      <c r="C105" s="3" t="s">
        <v>4647</v>
      </c>
      <c r="D105" s="12" t="str">
        <f>_xlfn.XLOOKUP(Tabela1[[#This Row],[MUNICÍPIO]],referencias!C:C,referencias!B:B,"não consta")</f>
        <v>SISAL</v>
      </c>
      <c r="E105" s="3" t="s">
        <v>4648</v>
      </c>
      <c r="F105" s="3" t="s">
        <v>5</v>
      </c>
      <c r="G105" s="4">
        <v>2000138.11</v>
      </c>
      <c r="H105" s="3" t="s">
        <v>6</v>
      </c>
    </row>
    <row r="106" spans="1:8" s="1" customFormat="1" ht="15.75" x14ac:dyDescent="0.25">
      <c r="A106" s="11" t="s">
        <v>0</v>
      </c>
      <c r="B106" s="13" t="s">
        <v>1</v>
      </c>
      <c r="C106" s="3" t="s">
        <v>4525</v>
      </c>
      <c r="D106" s="12" t="str">
        <f>_xlfn.XLOOKUP(Tabela1[[#This Row],[MUNICÍPIO]],referencias!C:C,referencias!B:B,"não consta")</f>
        <v>LITORAL NORTE E AGRESTE BAIANO</v>
      </c>
      <c r="E106" s="1" t="s">
        <v>4526</v>
      </c>
      <c r="F106" s="3" t="s">
        <v>5</v>
      </c>
      <c r="G106" s="4">
        <v>419279.27</v>
      </c>
      <c r="H106" s="3" t="s">
        <v>6</v>
      </c>
    </row>
    <row r="107" spans="1:8" s="1" customFormat="1" ht="60" x14ac:dyDescent="0.25">
      <c r="A107" s="11" t="s">
        <v>0</v>
      </c>
      <c r="B107" s="1" t="s">
        <v>8</v>
      </c>
      <c r="C107" s="3" t="s">
        <v>4513</v>
      </c>
      <c r="D107" s="12" t="str">
        <f>_xlfn.XLOOKUP(Tabela1[[#This Row],[MUNICÍPIO]],referencias!C:C,referencias!B:B,"não consta")</f>
        <v>não consta</v>
      </c>
      <c r="E107" s="3" t="s">
        <v>4514</v>
      </c>
      <c r="F107" s="3" t="s">
        <v>43</v>
      </c>
      <c r="G107" s="4">
        <v>8023220.5999999996</v>
      </c>
      <c r="H107" s="3" t="s">
        <v>6</v>
      </c>
    </row>
    <row r="108" spans="1:8" s="1" customFormat="1" ht="45" x14ac:dyDescent="0.25">
      <c r="A108" s="11" t="s">
        <v>0</v>
      </c>
      <c r="B108" s="1" t="s">
        <v>8</v>
      </c>
      <c r="C108" s="3" t="s">
        <v>4439</v>
      </c>
      <c r="D108" s="12" t="str">
        <f>_xlfn.XLOOKUP(Tabela1[[#This Row],[MUNICÍPIO]],referencias!C:C,referencias!B:B,"não consta")</f>
        <v>não consta</v>
      </c>
      <c r="E108" s="3" t="s">
        <v>4440</v>
      </c>
      <c r="F108" s="3" t="s">
        <v>43</v>
      </c>
      <c r="G108" s="4">
        <v>16012955.689999999</v>
      </c>
      <c r="H108" s="3" t="s">
        <v>6</v>
      </c>
    </row>
    <row r="109" spans="1:8" s="1" customFormat="1" ht="15.75" x14ac:dyDescent="0.25">
      <c r="A109" s="11" t="s">
        <v>0</v>
      </c>
      <c r="B109" s="1" t="s">
        <v>28</v>
      </c>
      <c r="C109" s="3" t="s">
        <v>4432</v>
      </c>
      <c r="D109" s="12" t="str">
        <f>_xlfn.XLOOKUP(Tabela1[[#This Row],[MUNICÍPIO]],referencias!C:C,referencias!B:B,"não consta")</f>
        <v>IRECÊ</v>
      </c>
      <c r="E109" s="3" t="s">
        <v>4433</v>
      </c>
      <c r="F109" s="3" t="s">
        <v>5</v>
      </c>
      <c r="G109" s="4">
        <v>2574601.77</v>
      </c>
      <c r="H109" s="3" t="s">
        <v>6</v>
      </c>
    </row>
    <row r="110" spans="1:8" s="1" customFormat="1" ht="30" x14ac:dyDescent="0.25">
      <c r="A110" s="11" t="s">
        <v>0</v>
      </c>
      <c r="B110" s="1" t="s">
        <v>8</v>
      </c>
      <c r="C110" s="3" t="s">
        <v>4432</v>
      </c>
      <c r="D110" s="12" t="str">
        <f>_xlfn.XLOOKUP(Tabela1[[#This Row],[MUNICÍPIO]],referencias!C:C,referencias!B:B,"não consta")</f>
        <v>IRECÊ</v>
      </c>
      <c r="E110" s="3" t="s">
        <v>4434</v>
      </c>
      <c r="F110" s="3" t="s">
        <v>125</v>
      </c>
      <c r="G110" s="4">
        <v>2400000</v>
      </c>
      <c r="H110" s="3" t="s">
        <v>6</v>
      </c>
    </row>
    <row r="111" spans="1:8" s="1" customFormat="1" x14ac:dyDescent="0.25">
      <c r="A111" s="117">
        <v>46174</v>
      </c>
      <c r="B111" s="92" t="s">
        <v>31</v>
      </c>
      <c r="C111" s="208" t="s">
        <v>7485</v>
      </c>
      <c r="D111" s="18" t="str">
        <f>_xlfn.XLOOKUP(Tabela1[[#This Row],[MUNICÍPIO]],referencias!C:C,referencias!B:B,"não consta")</f>
        <v>LITORAL NORTE E AGRESTE BAIANO</v>
      </c>
      <c r="E111" s="92" t="s">
        <v>7578</v>
      </c>
      <c r="F111" s="86" t="s">
        <v>5</v>
      </c>
      <c r="G111" s="241">
        <v>327620.06</v>
      </c>
      <c r="H111" s="18" t="s">
        <v>7572</v>
      </c>
    </row>
    <row r="112" spans="1:8" s="1" customFormat="1" ht="15.75" x14ac:dyDescent="0.25">
      <c r="A112" s="11" t="s">
        <v>0</v>
      </c>
      <c r="B112" s="1" t="s">
        <v>28</v>
      </c>
      <c r="C112" s="3" t="s">
        <v>4408</v>
      </c>
      <c r="D112" s="12" t="str">
        <f>_xlfn.XLOOKUP(Tabela1[[#This Row],[MUNICÍPIO]],referencias!C:C,referencias!B:B,"não consta")</f>
        <v>VALE DO JIQUIRIÇÁ</v>
      </c>
      <c r="E112" s="3" t="s">
        <v>4409</v>
      </c>
      <c r="F112" s="3" t="s">
        <v>5</v>
      </c>
      <c r="G112" s="4">
        <v>590000</v>
      </c>
      <c r="H112" s="3" t="s">
        <v>6</v>
      </c>
    </row>
    <row r="113" spans="1:8" s="1" customFormat="1" ht="45" x14ac:dyDescent="0.25">
      <c r="A113" s="17" t="s">
        <v>17</v>
      </c>
      <c r="B113" s="1" t="s">
        <v>31</v>
      </c>
      <c r="C113" s="3" t="s">
        <v>7469</v>
      </c>
      <c r="D113" s="35" t="str">
        <f>_xlfn.XLOOKUP(Tabela1[[#This Row],[MUNICÍPIO]],referencias!C:C,referencias!B:B,"não consta")</f>
        <v>SEMIÁRIDO NORDESTE II</v>
      </c>
      <c r="E113" s="3" t="s">
        <v>7472</v>
      </c>
      <c r="F113" s="3" t="s">
        <v>5</v>
      </c>
      <c r="G113" s="359">
        <v>3157298.38</v>
      </c>
      <c r="H113" s="360" t="s">
        <v>22</v>
      </c>
    </row>
    <row r="114" spans="1:8" s="1" customFormat="1" ht="30" x14ac:dyDescent="0.25">
      <c r="A114" s="11" t="s">
        <v>0</v>
      </c>
      <c r="B114" s="1" t="s">
        <v>28</v>
      </c>
      <c r="C114" s="3" t="s">
        <v>4329</v>
      </c>
      <c r="D114" s="12" t="str">
        <f>_xlfn.XLOOKUP(Tabela1[[#This Row],[MUNICÍPIO]],referencias!C:C,referencias!B:B,"não consta")</f>
        <v>não consta</v>
      </c>
      <c r="E114" s="3" t="s">
        <v>4330</v>
      </c>
      <c r="F114" s="3" t="s">
        <v>5</v>
      </c>
      <c r="G114" s="4">
        <v>5399128.04</v>
      </c>
      <c r="H114" s="3" t="s">
        <v>6</v>
      </c>
    </row>
    <row r="115" spans="1:8" s="1" customFormat="1" ht="30" x14ac:dyDescent="0.25">
      <c r="A115" s="11" t="s">
        <v>0</v>
      </c>
      <c r="B115" s="13" t="s">
        <v>1</v>
      </c>
      <c r="C115" s="3" t="s">
        <v>7579</v>
      </c>
      <c r="D115" s="12" t="str">
        <f>_xlfn.XLOOKUP(Tabela1[[#This Row],[MUNICÍPIO]],referencias!C:C,referencias!B:B,"não consta")</f>
        <v>LITORAL SUL</v>
      </c>
      <c r="E115" s="3" t="s">
        <v>4</v>
      </c>
      <c r="F115" s="3" t="s">
        <v>5</v>
      </c>
      <c r="G115" s="4">
        <v>181614.13</v>
      </c>
      <c r="H115" s="3" t="s">
        <v>6</v>
      </c>
    </row>
    <row r="116" spans="1:8" s="1" customFormat="1" ht="30" x14ac:dyDescent="0.25">
      <c r="A116" s="11" t="s">
        <v>0</v>
      </c>
      <c r="B116" s="13" t="s">
        <v>1</v>
      </c>
      <c r="C116" s="3" t="s">
        <v>7580</v>
      </c>
      <c r="D116" s="12" t="str">
        <f>_xlfn.XLOOKUP(Tabela1[[#This Row],[MUNICÍPIO]],referencias!C:C,referencias!B:B,"não consta")</f>
        <v>IRECÊ</v>
      </c>
      <c r="E116" s="3" t="s">
        <v>4</v>
      </c>
      <c r="F116" s="3" t="s">
        <v>5</v>
      </c>
      <c r="G116" s="4">
        <v>536337.41</v>
      </c>
      <c r="H116" s="3" t="s">
        <v>6</v>
      </c>
    </row>
    <row r="117" spans="1:8" s="1" customFormat="1" ht="30" x14ac:dyDescent="0.25">
      <c r="A117" s="17" t="s">
        <v>17</v>
      </c>
      <c r="B117" s="1" t="s">
        <v>31</v>
      </c>
      <c r="C117" s="3" t="s">
        <v>7469</v>
      </c>
      <c r="D117" s="35" t="str">
        <f>_xlfn.XLOOKUP(Tabela1[[#This Row],[MUNICÍPIO]],referencias!C:C,referencias!B:B,"não consta")</f>
        <v>SEMIÁRIDO NORDESTE II</v>
      </c>
      <c r="E117" s="3" t="s">
        <v>7473</v>
      </c>
      <c r="F117" s="3" t="s">
        <v>5</v>
      </c>
      <c r="G117" s="4">
        <v>1466310.3</v>
      </c>
      <c r="H117" s="3" t="s">
        <v>22</v>
      </c>
    </row>
    <row r="118" spans="1:8" s="1" customFormat="1" ht="30" x14ac:dyDescent="0.25">
      <c r="A118" s="11" t="s">
        <v>0</v>
      </c>
      <c r="B118" s="13" t="s">
        <v>1</v>
      </c>
      <c r="C118" s="324" t="s">
        <v>7581</v>
      </c>
      <c r="D118" s="12" t="str">
        <f>_xlfn.XLOOKUP(Tabela1[[#This Row],[MUNICÍPIO]],referencias!C:C,referencias!B:B,"não consta")</f>
        <v>MÉDIO SUDOESTE DA BAHIA</v>
      </c>
      <c r="E118" s="3" t="s">
        <v>4</v>
      </c>
      <c r="F118" s="3" t="s">
        <v>5</v>
      </c>
      <c r="G118" s="4">
        <v>149634.22</v>
      </c>
      <c r="H118" s="3" t="s">
        <v>6</v>
      </c>
    </row>
    <row r="119" spans="1:8" s="1" customFormat="1" ht="30" x14ac:dyDescent="0.25">
      <c r="A119" s="11" t="s">
        <v>0</v>
      </c>
      <c r="B119" s="13" t="s">
        <v>1</v>
      </c>
      <c r="C119" s="324" t="s">
        <v>7581</v>
      </c>
      <c r="D119" s="12" t="str">
        <f>_xlfn.XLOOKUP(Tabela1[[#This Row],[MUNICÍPIO]],referencias!C:C,referencias!B:B,"não consta")</f>
        <v>MÉDIO SUDOESTE DA BAHIA</v>
      </c>
      <c r="E119" s="3" t="s">
        <v>1823</v>
      </c>
      <c r="F119" s="3" t="s">
        <v>5</v>
      </c>
      <c r="G119" s="4">
        <v>48913.08</v>
      </c>
      <c r="H119" s="3" t="s">
        <v>6</v>
      </c>
    </row>
    <row r="120" spans="1:8" s="1" customFormat="1" ht="45" x14ac:dyDescent="0.25">
      <c r="A120" s="11" t="s">
        <v>0</v>
      </c>
      <c r="B120" s="1" t="s">
        <v>8</v>
      </c>
      <c r="C120" s="3" t="s">
        <v>4130</v>
      </c>
      <c r="D120" s="12" t="str">
        <f>_xlfn.XLOOKUP(Tabela1[[#This Row],[MUNICÍPIO]],referencias!C:C,referencias!B:B,"não consta")</f>
        <v>LITORAL NORTE E AGRESTE BAIANO</v>
      </c>
      <c r="E120" s="3" t="s">
        <v>4131</v>
      </c>
      <c r="F120" s="3" t="s">
        <v>43</v>
      </c>
      <c r="G120" s="4">
        <v>36310000</v>
      </c>
      <c r="H120" s="3" t="s">
        <v>6</v>
      </c>
    </row>
    <row r="121" spans="1:8" s="1" customFormat="1" ht="45" x14ac:dyDescent="0.25">
      <c r="A121" s="17" t="s">
        <v>1223</v>
      </c>
      <c r="B121" s="1" t="s">
        <v>31</v>
      </c>
      <c r="C121" s="3" t="s">
        <v>7469</v>
      </c>
      <c r="D121" s="21" t="str">
        <f>_xlfn.XLOOKUP(Tabela1[[#This Row],[MUNICÍPIO]],referencias!C:C,referencias!B:B,"não consta")</f>
        <v>SEMIÁRIDO NORDESTE II</v>
      </c>
      <c r="E121" s="3" t="s">
        <v>7474</v>
      </c>
      <c r="F121" s="3" t="s">
        <v>5</v>
      </c>
      <c r="G121" s="4">
        <v>4846850.7300000004</v>
      </c>
      <c r="H121" s="3" t="s">
        <v>11</v>
      </c>
    </row>
    <row r="122" spans="1:8" s="1" customFormat="1" ht="30" x14ac:dyDescent="0.25">
      <c r="A122" s="11" t="s">
        <v>0</v>
      </c>
      <c r="B122" s="1" t="s">
        <v>18</v>
      </c>
      <c r="C122" s="3" t="s">
        <v>3939</v>
      </c>
      <c r="D122" s="12" t="str">
        <f>_xlfn.XLOOKUP(Tabela1[[#This Row],[MUNICÍPIO]],referencias!C:C,referencias!B:B,"não consta")</f>
        <v>não consta</v>
      </c>
      <c r="E122" s="3" t="s">
        <v>3940</v>
      </c>
      <c r="F122" s="3" t="s">
        <v>5</v>
      </c>
      <c r="G122" s="4">
        <v>1870068.63</v>
      </c>
      <c r="H122" s="3" t="s">
        <v>6</v>
      </c>
    </row>
    <row r="123" spans="1:8" s="1" customFormat="1" ht="30" x14ac:dyDescent="0.25">
      <c r="A123" s="11" t="s">
        <v>0</v>
      </c>
      <c r="B123" s="13" t="s">
        <v>1</v>
      </c>
      <c r="C123" s="3" t="s">
        <v>3920</v>
      </c>
      <c r="D123" s="12" t="str">
        <f>_xlfn.XLOOKUP(Tabela1[[#This Row],[MUNICÍPIO]],referencias!C:C,referencias!B:B,"não consta")</f>
        <v>não consta</v>
      </c>
      <c r="E123" s="3" t="s">
        <v>4</v>
      </c>
      <c r="F123" s="3" t="s">
        <v>5</v>
      </c>
      <c r="G123" s="4">
        <v>101338.22</v>
      </c>
      <c r="H123" s="3" t="s">
        <v>6</v>
      </c>
    </row>
    <row r="124" spans="1:8" s="1" customFormat="1" ht="75" x14ac:dyDescent="0.25">
      <c r="A124" s="11" t="s">
        <v>0</v>
      </c>
      <c r="B124" s="1" t="s">
        <v>35</v>
      </c>
      <c r="C124" s="3" t="s">
        <v>3724</v>
      </c>
      <c r="D124" s="12" t="str">
        <f>_xlfn.XLOOKUP(Tabela1[[#This Row],[MUNICÍPIO]],referencias!C:C,referencias!B:B,"não consta")</f>
        <v>PIEMONTE NORTE DO ITAPICURU</v>
      </c>
      <c r="E124" s="3" t="s">
        <v>3725</v>
      </c>
      <c r="F124" s="3" t="s">
        <v>3207</v>
      </c>
      <c r="G124" s="4">
        <v>9569730.0500000007</v>
      </c>
      <c r="H124" s="3" t="s">
        <v>6</v>
      </c>
    </row>
    <row r="125" spans="1:8" s="1" customFormat="1" ht="45" x14ac:dyDescent="0.25">
      <c r="A125" s="11" t="s">
        <v>0</v>
      </c>
      <c r="B125" s="1" t="s">
        <v>8</v>
      </c>
      <c r="C125" s="3" t="s">
        <v>3715</v>
      </c>
      <c r="D125" s="12" t="str">
        <f>_xlfn.XLOOKUP(Tabela1[[#This Row],[MUNICÍPIO]],referencias!C:C,referencias!B:B,"não consta")</f>
        <v>BAIXO SUL</v>
      </c>
      <c r="E125" s="3" t="s">
        <v>3716</v>
      </c>
      <c r="F125" s="3" t="s">
        <v>125</v>
      </c>
      <c r="G125" s="4">
        <v>27000000</v>
      </c>
      <c r="H125" s="3" t="s">
        <v>6</v>
      </c>
    </row>
    <row r="126" spans="1:8" s="1" customFormat="1" ht="30" x14ac:dyDescent="0.25">
      <c r="A126" s="11" t="s">
        <v>0</v>
      </c>
      <c r="B126" s="13" t="s">
        <v>1</v>
      </c>
      <c r="C126" s="3" t="s">
        <v>3696</v>
      </c>
      <c r="D126" s="12" t="str">
        <f>_xlfn.XLOOKUP(Tabela1[[#This Row],[MUNICÍPIO]],referencias!C:C,referencias!B:B,"não consta")</f>
        <v>LITORAL NORTE E AGRESTE BAIANO</v>
      </c>
      <c r="E126" s="3" t="s">
        <v>3697</v>
      </c>
      <c r="F126" s="3" t="s">
        <v>5</v>
      </c>
      <c r="G126" s="4">
        <v>711909.51</v>
      </c>
      <c r="H126" s="3" t="s">
        <v>6</v>
      </c>
    </row>
    <row r="127" spans="1:8" s="1" customFormat="1" ht="30" x14ac:dyDescent="0.25">
      <c r="A127" s="11" t="s">
        <v>0</v>
      </c>
      <c r="B127" s="13" t="s">
        <v>1</v>
      </c>
      <c r="C127" s="3" t="s">
        <v>3696</v>
      </c>
      <c r="D127" s="12" t="str">
        <f>_xlfn.XLOOKUP(Tabela1[[#This Row],[MUNICÍPIO]],referencias!C:C,referencias!B:B,"não consta")</f>
        <v>LITORAL NORTE E AGRESTE BAIANO</v>
      </c>
      <c r="E127" s="3" t="s">
        <v>3698</v>
      </c>
      <c r="F127" s="3" t="s">
        <v>5</v>
      </c>
      <c r="G127" s="4">
        <v>299606.96999999997</v>
      </c>
      <c r="H127" s="3" t="s">
        <v>6</v>
      </c>
    </row>
    <row r="128" spans="1:8" s="1" customFormat="1" ht="45" x14ac:dyDescent="0.25">
      <c r="A128" s="11" t="s">
        <v>0</v>
      </c>
      <c r="B128" s="13" t="s">
        <v>1</v>
      </c>
      <c r="C128" s="3" t="s">
        <v>3696</v>
      </c>
      <c r="D128" s="12" t="str">
        <f>_xlfn.XLOOKUP(Tabela1[[#This Row],[MUNICÍPIO]],referencias!C:C,referencias!B:B,"não consta")</f>
        <v>LITORAL NORTE E AGRESTE BAIANO</v>
      </c>
      <c r="E128" s="3" t="s">
        <v>3699</v>
      </c>
      <c r="F128" s="3" t="s">
        <v>5</v>
      </c>
      <c r="G128" s="4">
        <v>168958.67</v>
      </c>
      <c r="H128" s="3" t="s">
        <v>6</v>
      </c>
    </row>
    <row r="129" spans="1:8" s="1" customFormat="1" ht="45" x14ac:dyDescent="0.25">
      <c r="A129" s="17" t="s">
        <v>7</v>
      </c>
      <c r="B129" s="1" t="s">
        <v>31</v>
      </c>
      <c r="C129" s="3" t="s">
        <v>7469</v>
      </c>
      <c r="D129" s="21" t="str">
        <f>_xlfn.XLOOKUP(Tabela1[[#This Row],[MUNICÍPIO]],referencias!C:C,referencias!B:B,"não consta")</f>
        <v>SEMIÁRIDO NORDESTE II</v>
      </c>
      <c r="E129" s="3" t="s">
        <v>7477</v>
      </c>
      <c r="F129" s="3" t="s">
        <v>80</v>
      </c>
      <c r="G129" s="4">
        <v>252684.32</v>
      </c>
      <c r="H129" s="3" t="s">
        <v>11</v>
      </c>
    </row>
    <row r="130" spans="1:8" s="1" customFormat="1" ht="60" x14ac:dyDescent="0.25">
      <c r="A130" s="117">
        <v>46174</v>
      </c>
      <c r="B130" s="202" t="s">
        <v>31</v>
      </c>
      <c r="C130" s="202" t="s">
        <v>7469</v>
      </c>
      <c r="D130" s="202" t="str">
        <f>_xlfn.XLOOKUP(Tabela1[[#This Row],[MUNICÍPIO]],referencias!C:C,referencias!B:B,"não consta")</f>
        <v>SEMIÁRIDO NORDESTE II</v>
      </c>
      <c r="E130" s="239" t="s">
        <v>7582</v>
      </c>
      <c r="F130" s="202" t="s">
        <v>5</v>
      </c>
      <c r="G130" s="263">
        <v>3197240.45</v>
      </c>
      <c r="H130" s="18" t="s">
        <v>7572</v>
      </c>
    </row>
    <row r="131" spans="1:8" s="1" customFormat="1" ht="60" x14ac:dyDescent="0.25">
      <c r="A131" s="117">
        <v>46174</v>
      </c>
      <c r="B131" s="200" t="s">
        <v>31</v>
      </c>
      <c r="C131" s="200" t="s">
        <v>7469</v>
      </c>
      <c r="D131" s="200" t="str">
        <f>_xlfn.XLOOKUP(Tabela1[[#This Row],[MUNICÍPIO]],referencias!C:C,referencias!B:B,"não consta")</f>
        <v>SEMIÁRIDO NORDESTE II</v>
      </c>
      <c r="E131" s="235" t="s">
        <v>7583</v>
      </c>
      <c r="F131" s="200" t="s">
        <v>5</v>
      </c>
      <c r="G131" s="260">
        <v>5282210.3899999997</v>
      </c>
      <c r="H131" s="18" t="s">
        <v>7572</v>
      </c>
    </row>
    <row r="132" spans="1:8" s="1" customFormat="1" ht="45" x14ac:dyDescent="0.25">
      <c r="A132" s="11" t="s">
        <v>0</v>
      </c>
      <c r="B132" s="1" t="s">
        <v>8</v>
      </c>
      <c r="C132" s="3" t="s">
        <v>3517</v>
      </c>
      <c r="D132" s="12" t="str">
        <f>_xlfn.XLOOKUP(Tabela1[[#This Row],[MUNICÍPIO]],referencias!C:C,referencias!B:B,"não consta")</f>
        <v>IRECÊ</v>
      </c>
      <c r="E132" s="3" t="s">
        <v>3518</v>
      </c>
      <c r="F132" s="3" t="s">
        <v>43</v>
      </c>
      <c r="G132" s="4">
        <v>19910000</v>
      </c>
      <c r="H132" s="3" t="s">
        <v>6</v>
      </c>
    </row>
    <row r="133" spans="1:8" s="132" customFormat="1" ht="15.75" x14ac:dyDescent="0.25">
      <c r="A133" s="270" t="s">
        <v>0</v>
      </c>
      <c r="B133" s="132" t="s">
        <v>28</v>
      </c>
      <c r="C133" s="133" t="s">
        <v>3442</v>
      </c>
      <c r="D133" s="12" t="str">
        <f>_xlfn.XLOOKUP(Tabela1[[#This Row],[MUNICÍPIO]],referencias!C:C,referencias!B:B,"não consta")</f>
        <v>SERTÃO DO SÃO FRANCISCO</v>
      </c>
      <c r="E133" s="133" t="s">
        <v>3443</v>
      </c>
      <c r="F133" s="133" t="s">
        <v>5</v>
      </c>
      <c r="G133" s="271">
        <v>1857585.5</v>
      </c>
      <c r="H133" s="133" t="s">
        <v>6</v>
      </c>
    </row>
    <row r="134" spans="1:8" s="187" customFormat="1" ht="30" x14ac:dyDescent="0.25">
      <c r="A134" s="272" t="s">
        <v>0</v>
      </c>
      <c r="B134" s="187" t="s">
        <v>28</v>
      </c>
      <c r="C134" s="207" t="s">
        <v>3442</v>
      </c>
      <c r="D134" s="12" t="str">
        <f>_xlfn.XLOOKUP(Tabela1[[#This Row],[MUNICÍPIO]],referencias!C:C,referencias!B:B,"não consta")</f>
        <v>SERTÃO DO SÃO FRANCISCO</v>
      </c>
      <c r="E134" s="207" t="s">
        <v>3444</v>
      </c>
      <c r="F134" s="207" t="s">
        <v>5</v>
      </c>
      <c r="G134" s="251">
        <v>2075226.97</v>
      </c>
      <c r="H134" s="207" t="s">
        <v>6</v>
      </c>
    </row>
    <row r="135" spans="1:8" s="1" customFormat="1" ht="30" x14ac:dyDescent="0.25">
      <c r="A135" s="11" t="s">
        <v>0</v>
      </c>
      <c r="B135" s="13" t="s">
        <v>1</v>
      </c>
      <c r="C135" s="3" t="s">
        <v>3442</v>
      </c>
      <c r="D135" s="12" t="str">
        <f>_xlfn.XLOOKUP(Tabela1[[#This Row],[MUNICÍPIO]],referencias!C:C,referencias!B:B,"não consta")</f>
        <v>SERTÃO DO SÃO FRANCISCO</v>
      </c>
      <c r="E135" s="3" t="s">
        <v>3445</v>
      </c>
      <c r="F135" s="3" t="s">
        <v>5</v>
      </c>
      <c r="G135" s="4">
        <v>158421.92000000001</v>
      </c>
      <c r="H135" s="3" t="s">
        <v>6</v>
      </c>
    </row>
    <row r="136" spans="1:8" s="1" customFormat="1" ht="30" x14ac:dyDescent="0.25">
      <c r="A136" s="11" t="s">
        <v>0</v>
      </c>
      <c r="B136" s="13" t="s">
        <v>1</v>
      </c>
      <c r="C136" s="3" t="s">
        <v>3422</v>
      </c>
      <c r="D136" s="12" t="str">
        <f>_xlfn.XLOOKUP(Tabela1[[#This Row],[MUNICÍPIO]],referencias!C:C,referencias!B:B,"não consta")</f>
        <v>LITORAL SUL</v>
      </c>
      <c r="E136" s="3" t="s">
        <v>3423</v>
      </c>
      <c r="F136" s="3" t="s">
        <v>5</v>
      </c>
      <c r="G136" s="4">
        <v>1765222.55</v>
      </c>
      <c r="H136" s="3" t="s">
        <v>6</v>
      </c>
    </row>
    <row r="137" spans="1:8" s="1" customFormat="1" ht="15.75" x14ac:dyDescent="0.25">
      <c r="A137" s="11" t="s">
        <v>0</v>
      </c>
      <c r="B137" s="1" t="s">
        <v>18</v>
      </c>
      <c r="C137" s="3" t="s">
        <v>3274</v>
      </c>
      <c r="D137" s="12" t="str">
        <f>_xlfn.XLOOKUP(Tabela1[[#This Row],[MUNICÍPIO]],referencias!C:C,referencias!B:B,"não consta")</f>
        <v>METROPOLITANO DE SALVADOR</v>
      </c>
      <c r="E137" s="3" t="s">
        <v>3275</v>
      </c>
      <c r="F137" s="3" t="s">
        <v>45</v>
      </c>
      <c r="G137" s="4">
        <v>0</v>
      </c>
      <c r="H137" s="3" t="s">
        <v>6</v>
      </c>
    </row>
    <row r="138" spans="1:8" s="1" customFormat="1" ht="45" x14ac:dyDescent="0.25">
      <c r="A138" s="11" t="s">
        <v>0</v>
      </c>
      <c r="B138" s="1" t="s">
        <v>72</v>
      </c>
      <c r="C138" s="3" t="s">
        <v>3258</v>
      </c>
      <c r="D138" s="12" t="str">
        <f>_xlfn.XLOOKUP(Tabela1[[#This Row],[MUNICÍPIO]],referencias!C:C,referencias!B:B,"não consta")</f>
        <v>não consta</v>
      </c>
      <c r="E138" s="3" t="s">
        <v>3259</v>
      </c>
      <c r="F138" s="3" t="s">
        <v>125</v>
      </c>
      <c r="G138" s="4">
        <v>51472870.359999999</v>
      </c>
      <c r="H138" s="3" t="s">
        <v>6</v>
      </c>
    </row>
    <row r="139" spans="1:8" s="1" customFormat="1" ht="30" x14ac:dyDescent="0.25">
      <c r="A139" s="11" t="s">
        <v>0</v>
      </c>
      <c r="B139" s="1" t="s">
        <v>28</v>
      </c>
      <c r="C139" s="3" t="s">
        <v>3250</v>
      </c>
      <c r="D139" s="12" t="str">
        <f>_xlfn.XLOOKUP(Tabela1[[#This Row],[MUNICÍPIO]],referencias!C:C,referencias!B:B,"não consta")</f>
        <v>não consta</v>
      </c>
      <c r="E139" s="3" t="s">
        <v>3251</v>
      </c>
      <c r="F139" s="3" t="s">
        <v>5</v>
      </c>
      <c r="G139" s="4">
        <v>1397170.67</v>
      </c>
      <c r="H139" s="3" t="s">
        <v>6</v>
      </c>
    </row>
    <row r="140" spans="1:8" s="1" customFormat="1" ht="15.75" x14ac:dyDescent="0.25">
      <c r="A140" s="11" t="s">
        <v>0</v>
      </c>
      <c r="B140" s="1" t="s">
        <v>18</v>
      </c>
      <c r="C140" s="3" t="s">
        <v>3250</v>
      </c>
      <c r="D140" s="12" t="str">
        <f>_xlfn.XLOOKUP(Tabela1[[#This Row],[MUNICÍPIO]],referencias!C:C,referencias!B:B,"não consta")</f>
        <v>não consta</v>
      </c>
      <c r="E140" s="3" t="s">
        <v>315</v>
      </c>
      <c r="F140" s="3" t="s">
        <v>5</v>
      </c>
      <c r="G140" s="4">
        <v>799694.66</v>
      </c>
      <c r="H140" s="3" t="s">
        <v>6</v>
      </c>
    </row>
    <row r="141" spans="1:8" s="1" customFormat="1" ht="45" x14ac:dyDescent="0.25">
      <c r="A141" s="11" t="s">
        <v>0</v>
      </c>
      <c r="B141" s="1" t="s">
        <v>72</v>
      </c>
      <c r="C141" s="3" t="s">
        <v>3204</v>
      </c>
      <c r="D141" s="12" t="str">
        <f>_xlfn.XLOOKUP(Tabela1[[#This Row],[MUNICÍPIO]],referencias!C:C,referencias!B:B,"não consta")</f>
        <v>SERTÃO PRODUTIVO</v>
      </c>
      <c r="E141" s="3" t="s">
        <v>3205</v>
      </c>
      <c r="F141" s="3" t="s">
        <v>125</v>
      </c>
      <c r="G141" s="4">
        <v>139824480.37</v>
      </c>
      <c r="H141" s="3" t="s">
        <v>6</v>
      </c>
    </row>
    <row r="142" spans="1:8" s="1" customFormat="1" ht="60" x14ac:dyDescent="0.25">
      <c r="A142" s="11" t="s">
        <v>0</v>
      </c>
      <c r="B142" s="1" t="s">
        <v>35</v>
      </c>
      <c r="C142" s="3" t="s">
        <v>3204</v>
      </c>
      <c r="D142" s="12" t="str">
        <f>_xlfn.XLOOKUP(Tabela1[[#This Row],[MUNICÍPIO]],referencias!C:C,referencias!B:B,"não consta")</f>
        <v>SERTÃO PRODUTIVO</v>
      </c>
      <c r="E142" s="3" t="s">
        <v>3206</v>
      </c>
      <c r="F142" s="3" t="s">
        <v>3207</v>
      </c>
      <c r="G142" s="4">
        <v>7635332.8499999996</v>
      </c>
      <c r="H142" s="3" t="s">
        <v>6</v>
      </c>
    </row>
    <row r="143" spans="1:8" s="1" customFormat="1" ht="60" x14ac:dyDescent="0.25">
      <c r="A143" s="11" t="s">
        <v>0</v>
      </c>
      <c r="B143" s="1" t="s">
        <v>8</v>
      </c>
      <c r="C143" s="3" t="s">
        <v>3204</v>
      </c>
      <c r="D143" s="12" t="str">
        <f>_xlfn.XLOOKUP(Tabela1[[#This Row],[MUNICÍPIO]],referencias!C:C,referencias!B:B,"não consta")</f>
        <v>SERTÃO PRODUTIVO</v>
      </c>
      <c r="E143" s="3" t="s">
        <v>3208</v>
      </c>
      <c r="F143" s="3" t="s">
        <v>2442</v>
      </c>
      <c r="G143" s="4">
        <v>2409770.5699999998</v>
      </c>
      <c r="H143" s="3" t="s">
        <v>6</v>
      </c>
    </row>
    <row r="144" spans="1:8" s="1" customFormat="1" ht="45" x14ac:dyDescent="0.25">
      <c r="A144" s="11" t="s">
        <v>0</v>
      </c>
      <c r="B144" s="1" t="s">
        <v>72</v>
      </c>
      <c r="C144" s="3" t="s">
        <v>3204</v>
      </c>
      <c r="D144" s="12" t="str">
        <f>_xlfn.XLOOKUP(Tabela1[[#This Row],[MUNICÍPIO]],referencias!C:C,referencias!B:B,"não consta")</f>
        <v>SERTÃO PRODUTIVO</v>
      </c>
      <c r="E144" s="3" t="s">
        <v>3209</v>
      </c>
      <c r="F144" s="3" t="s">
        <v>125</v>
      </c>
      <c r="G144" s="4">
        <v>552325.30000000005</v>
      </c>
      <c r="H144" s="3" t="s">
        <v>6</v>
      </c>
    </row>
    <row r="145" spans="1:8" s="1" customFormat="1" ht="45" x14ac:dyDescent="0.25">
      <c r="A145" s="11" t="s">
        <v>0</v>
      </c>
      <c r="B145" s="1" t="s">
        <v>72</v>
      </c>
      <c r="C145" s="3" t="s">
        <v>3204</v>
      </c>
      <c r="D145" s="12" t="str">
        <f>_xlfn.XLOOKUP(Tabela1[[#This Row],[MUNICÍPIO]],referencias!C:C,referencias!B:B,"não consta")</f>
        <v>SERTÃO PRODUTIVO</v>
      </c>
      <c r="E145" s="3" t="s">
        <v>3210</v>
      </c>
      <c r="F145" s="3" t="s">
        <v>125</v>
      </c>
      <c r="G145" s="4">
        <v>248203.55</v>
      </c>
      <c r="H145" s="3" t="s">
        <v>6</v>
      </c>
    </row>
    <row r="146" spans="1:8" s="1" customFormat="1" ht="15.75" x14ac:dyDescent="0.25">
      <c r="A146" s="11" t="s">
        <v>0</v>
      </c>
      <c r="B146" s="1" t="s">
        <v>18</v>
      </c>
      <c r="C146" s="3" t="s">
        <v>3144</v>
      </c>
      <c r="D146" s="12" t="str">
        <f>_xlfn.XLOOKUP(Tabela1[[#This Row],[MUNICÍPIO]],referencias!C:C,referencias!B:B,"não consta")</f>
        <v>BACIA DO PARAMIRIM</v>
      </c>
      <c r="E146" s="3" t="s">
        <v>999</v>
      </c>
      <c r="F146" s="3" t="s">
        <v>5</v>
      </c>
      <c r="G146" s="4">
        <v>400000</v>
      </c>
      <c r="H146" s="3" t="s">
        <v>6</v>
      </c>
    </row>
    <row r="147" spans="1:8" s="132" customFormat="1" ht="15.75" x14ac:dyDescent="0.25">
      <c r="A147" s="270" t="s">
        <v>0</v>
      </c>
      <c r="B147" s="132" t="s">
        <v>28</v>
      </c>
      <c r="C147" s="133" t="s">
        <v>3126</v>
      </c>
      <c r="D147" s="12" t="str">
        <f>_xlfn.XLOOKUP(Tabela1[[#This Row],[MUNICÍPIO]],referencias!C:C,referencias!B:B,"não consta")</f>
        <v>não consta</v>
      </c>
      <c r="E147" s="133" t="s">
        <v>787</v>
      </c>
      <c r="F147" s="133" t="s">
        <v>5</v>
      </c>
      <c r="G147" s="271">
        <v>2500009.36</v>
      </c>
      <c r="H147" s="133" t="s">
        <v>6</v>
      </c>
    </row>
    <row r="148" spans="1:8" s="187" customFormat="1" ht="30" x14ac:dyDescent="0.25">
      <c r="A148" s="272" t="s">
        <v>0</v>
      </c>
      <c r="B148" s="187" t="s">
        <v>28</v>
      </c>
      <c r="C148" s="207" t="s">
        <v>3084</v>
      </c>
      <c r="D148" s="12" t="str">
        <f>_xlfn.XLOOKUP(Tabela1[[#This Row],[MUNICÍPIO]],referencias!C:C,referencias!B:B,"não consta")</f>
        <v>BACIA DO JACUÍPE</v>
      </c>
      <c r="E148" s="207" t="s">
        <v>3085</v>
      </c>
      <c r="F148" s="207" t="s">
        <v>43</v>
      </c>
      <c r="G148" s="251">
        <v>2760417.04</v>
      </c>
      <c r="H148" s="207" t="s">
        <v>6</v>
      </c>
    </row>
    <row r="149" spans="1:8" s="1" customFormat="1" ht="15.75" x14ac:dyDescent="0.25">
      <c r="A149" s="11" t="s">
        <v>0</v>
      </c>
      <c r="B149" s="1" t="s">
        <v>18</v>
      </c>
      <c r="C149" s="3" t="s">
        <v>2973</v>
      </c>
      <c r="D149" s="12" t="str">
        <f>_xlfn.XLOOKUP(Tabela1[[#This Row],[MUNICÍPIO]],referencias!C:C,referencias!B:B,"não consta")</f>
        <v>não consta</v>
      </c>
      <c r="E149" s="3" t="s">
        <v>325</v>
      </c>
      <c r="F149" s="3" t="s">
        <v>5</v>
      </c>
      <c r="G149" s="4">
        <v>1870068.63</v>
      </c>
      <c r="H149" s="3" t="s">
        <v>6</v>
      </c>
    </row>
    <row r="150" spans="1:8" s="1" customFormat="1" ht="15.75" x14ac:dyDescent="0.25">
      <c r="A150" s="11" t="s">
        <v>0</v>
      </c>
      <c r="B150" s="1" t="s">
        <v>72</v>
      </c>
      <c r="C150" s="3" t="s">
        <v>2943</v>
      </c>
      <c r="D150" s="12" t="str">
        <f>_xlfn.XLOOKUP(Tabela1[[#This Row],[MUNICÍPIO]],referencias!C:C,referencias!B:B,"não consta")</f>
        <v>RECÔNCAVO</v>
      </c>
      <c r="E150" s="3" t="s">
        <v>2944</v>
      </c>
      <c r="F150" s="3" t="s">
        <v>125</v>
      </c>
      <c r="G150" s="4">
        <v>4928935.8600000003</v>
      </c>
      <c r="H150" s="3" t="s">
        <v>6</v>
      </c>
    </row>
    <row r="151" spans="1:8" s="1" customFormat="1" ht="30" x14ac:dyDescent="0.25">
      <c r="A151" s="11" t="s">
        <v>0</v>
      </c>
      <c r="B151" s="13" t="s">
        <v>1</v>
      </c>
      <c r="C151" s="3" t="s">
        <v>2943</v>
      </c>
      <c r="D151" s="12" t="str">
        <f>_xlfn.XLOOKUP(Tabela1[[#This Row],[MUNICÍPIO]],referencias!C:C,referencias!B:B,"não consta")</f>
        <v>RECÔNCAVO</v>
      </c>
      <c r="E151" s="3" t="s">
        <v>2945</v>
      </c>
      <c r="F151" s="3" t="s">
        <v>5</v>
      </c>
      <c r="G151" s="4">
        <v>127781.94</v>
      </c>
      <c r="H151" s="3" t="s">
        <v>6</v>
      </c>
    </row>
    <row r="152" spans="1:8" s="1" customFormat="1" ht="30" x14ac:dyDescent="0.25">
      <c r="A152" s="11" t="s">
        <v>0</v>
      </c>
      <c r="B152" s="1" t="s">
        <v>28</v>
      </c>
      <c r="C152" s="3" t="s">
        <v>2904</v>
      </c>
      <c r="D152" s="12" t="str">
        <f>_xlfn.XLOOKUP(Tabela1[[#This Row],[MUNICÍPIO]],referencias!C:C,referencias!B:B,"não consta")</f>
        <v>CHAPADA DIAMANTINA</v>
      </c>
      <c r="E152" s="3" t="s">
        <v>2905</v>
      </c>
      <c r="F152" s="3" t="s">
        <v>5</v>
      </c>
      <c r="G152" s="4">
        <v>692657.27</v>
      </c>
      <c r="H152" s="3" t="s">
        <v>6</v>
      </c>
    </row>
    <row r="153" spans="1:8" s="1" customFormat="1" ht="30" x14ac:dyDescent="0.25">
      <c r="A153" s="17" t="s">
        <v>7</v>
      </c>
      <c r="B153" s="1" t="s">
        <v>31</v>
      </c>
      <c r="C153" s="3" t="s">
        <v>7469</v>
      </c>
      <c r="D153" s="21" t="str">
        <f>_xlfn.XLOOKUP(Tabela1[[#This Row],[MUNICÍPIO]],referencias!C:C,referencias!B:B,"não consta")</f>
        <v>SEMIÁRIDO NORDESTE II</v>
      </c>
      <c r="E153" s="3" t="s">
        <v>7483</v>
      </c>
      <c r="F153" s="3" t="s">
        <v>39</v>
      </c>
      <c r="G153" s="57">
        <v>0</v>
      </c>
      <c r="H153" s="3" t="s">
        <v>16</v>
      </c>
    </row>
    <row r="154" spans="1:8" s="1" customFormat="1" ht="60" x14ac:dyDescent="0.25">
      <c r="A154" s="17"/>
      <c r="B154" s="1" t="s">
        <v>31</v>
      </c>
      <c r="C154" s="3" t="s">
        <v>7469</v>
      </c>
      <c r="D154" s="21" t="str">
        <f>_xlfn.XLOOKUP(Tabela1[[#This Row],[MUNICÍPIO]],referencias!C:C,referencias!B:B,"não consta")</f>
        <v>SEMIÁRIDO NORDESTE II</v>
      </c>
      <c r="E154" s="27" t="s">
        <v>7484</v>
      </c>
      <c r="F154" s="3"/>
      <c r="G154" s="57">
        <v>0</v>
      </c>
      <c r="H154" s="3" t="s">
        <v>16</v>
      </c>
    </row>
    <row r="155" spans="1:8" s="1" customFormat="1" ht="45" x14ac:dyDescent="0.25">
      <c r="A155" s="11" t="s">
        <v>0</v>
      </c>
      <c r="B155" s="1" t="s">
        <v>8</v>
      </c>
      <c r="C155" s="3" t="s">
        <v>2668</v>
      </c>
      <c r="D155" s="12" t="str">
        <f>_xlfn.XLOOKUP(Tabela1[[#This Row],[MUNICÍPIO]],referencias!C:C,referencias!B:B,"não consta")</f>
        <v>PIEMONTE DO PARAGUAÇU</v>
      </c>
      <c r="E155" s="3" t="s">
        <v>2669</v>
      </c>
      <c r="F155" s="3" t="s">
        <v>125</v>
      </c>
      <c r="G155" s="4">
        <v>4000000</v>
      </c>
      <c r="H155" s="3" t="s">
        <v>6</v>
      </c>
    </row>
    <row r="156" spans="1:8" s="1" customFormat="1" ht="15.75" x14ac:dyDescent="0.25">
      <c r="A156" s="11" t="s">
        <v>0</v>
      </c>
      <c r="B156" s="1" t="s">
        <v>28</v>
      </c>
      <c r="C156" s="3" t="s">
        <v>2668</v>
      </c>
      <c r="D156" s="12" t="str">
        <f>_xlfn.XLOOKUP(Tabela1[[#This Row],[MUNICÍPIO]],referencias!C:C,referencias!B:B,"não consta")</f>
        <v>PIEMONTE DO PARAGUAÇU</v>
      </c>
      <c r="E156" s="3" t="s">
        <v>787</v>
      </c>
      <c r="F156" s="3" t="s">
        <v>5</v>
      </c>
      <c r="G156" s="4">
        <v>2132335.29</v>
      </c>
      <c r="H156" s="3" t="s">
        <v>6</v>
      </c>
    </row>
    <row r="157" spans="1:8" s="1" customFormat="1" ht="38.25" x14ac:dyDescent="0.25">
      <c r="A157" s="117">
        <v>46174</v>
      </c>
      <c r="B157" s="102" t="s">
        <v>31</v>
      </c>
      <c r="C157" s="121" t="s">
        <v>7557</v>
      </c>
      <c r="D157" s="18" t="str">
        <f>_xlfn.XLOOKUP(Tabela1[[#This Row],[MUNICÍPIO]],referencias!C:C,referencias!B:B,"não consta")</f>
        <v>PORTAL DO SERTÃO</v>
      </c>
      <c r="E157" s="92" t="s">
        <v>7584</v>
      </c>
      <c r="F157" s="92" t="s">
        <v>5</v>
      </c>
      <c r="G157" s="93">
        <v>3635229.25</v>
      </c>
      <c r="H157" s="18" t="s">
        <v>7572</v>
      </c>
    </row>
    <row r="158" spans="1:8" s="1" customFormat="1" ht="60" x14ac:dyDescent="0.25">
      <c r="A158" s="17" t="s">
        <v>7</v>
      </c>
      <c r="B158" s="1" t="s">
        <v>31</v>
      </c>
      <c r="C158" s="3" t="s">
        <v>7425</v>
      </c>
      <c r="D158" s="21" t="str">
        <f>_xlfn.XLOOKUP(Tabela1[[#This Row],[MUNICÍPIO]],referencias!C:C,referencias!B:B,"não consta")</f>
        <v>MÉDIO RIO DE CONTAS</v>
      </c>
      <c r="E158" s="3" t="s">
        <v>7439</v>
      </c>
      <c r="F158" s="3" t="s">
        <v>103</v>
      </c>
      <c r="G158" s="57">
        <v>0</v>
      </c>
      <c r="H158" s="3" t="s">
        <v>16</v>
      </c>
    </row>
    <row r="159" spans="1:8" s="1" customFormat="1" ht="60" x14ac:dyDescent="0.25">
      <c r="A159" s="11" t="s">
        <v>0</v>
      </c>
      <c r="B159" s="1" t="s">
        <v>8</v>
      </c>
      <c r="C159" s="3" t="s">
        <v>2627</v>
      </c>
      <c r="D159" s="12" t="str">
        <f>_xlfn.XLOOKUP(Tabela1[[#This Row],[MUNICÍPIO]],referencias!C:C,referencias!B:B,"não consta")</f>
        <v>VALE DO JIQUIRIÇÁ</v>
      </c>
      <c r="E159" s="3" t="s">
        <v>2628</v>
      </c>
      <c r="F159" s="3" t="s">
        <v>43</v>
      </c>
      <c r="G159" s="4">
        <v>22385155.52</v>
      </c>
      <c r="H159" s="3" t="s">
        <v>6</v>
      </c>
    </row>
    <row r="160" spans="1:8" s="1" customFormat="1" ht="15.75" x14ac:dyDescent="0.25">
      <c r="A160" s="11" t="s">
        <v>0</v>
      </c>
      <c r="B160" s="1" t="s">
        <v>28</v>
      </c>
      <c r="C160" s="3" t="s">
        <v>2627</v>
      </c>
      <c r="D160" s="12" t="str">
        <f>_xlfn.XLOOKUP(Tabela1[[#This Row],[MUNICÍPIO]],referencias!C:C,referencias!B:B,"não consta")</f>
        <v>VALE DO JIQUIRIÇÁ</v>
      </c>
      <c r="E160" s="3" t="s">
        <v>1507</v>
      </c>
      <c r="F160" s="3" t="s">
        <v>5</v>
      </c>
      <c r="G160" s="4">
        <v>2249882.81</v>
      </c>
      <c r="H160" s="3" t="s">
        <v>6</v>
      </c>
    </row>
    <row r="161" spans="1:8" s="1" customFormat="1" ht="30" x14ac:dyDescent="0.25">
      <c r="A161" s="11" t="s">
        <v>0</v>
      </c>
      <c r="B161" s="13" t="s">
        <v>1</v>
      </c>
      <c r="C161" s="3" t="s">
        <v>2607</v>
      </c>
      <c r="D161" s="12" t="str">
        <f>_xlfn.XLOOKUP(Tabela1[[#This Row],[MUNICÍPIO]],referencias!C:C,referencias!B:B,"não consta")</f>
        <v>RECÔNCAVO</v>
      </c>
      <c r="E161" s="3" t="s">
        <v>4</v>
      </c>
      <c r="F161" s="3" t="s">
        <v>5</v>
      </c>
      <c r="G161" s="4">
        <v>356611.02</v>
      </c>
      <c r="H161" s="3" t="s">
        <v>6</v>
      </c>
    </row>
    <row r="162" spans="1:8" s="132" customFormat="1" ht="15.75" x14ac:dyDescent="0.25">
      <c r="A162" s="270" t="s">
        <v>0</v>
      </c>
      <c r="B162" s="132" t="s">
        <v>28</v>
      </c>
      <c r="C162" s="133" t="s">
        <v>2551</v>
      </c>
      <c r="D162" s="12" t="str">
        <f>_xlfn.XLOOKUP(Tabela1[[#This Row],[MUNICÍPIO]],referencias!C:C,referencias!B:B,"não consta")</f>
        <v>MÉDIO SUDOESTE DA BAHIA</v>
      </c>
      <c r="E162" s="133" t="s">
        <v>2552</v>
      </c>
      <c r="F162" s="133" t="s">
        <v>5</v>
      </c>
      <c r="G162" s="271">
        <v>3019345.19</v>
      </c>
      <c r="H162" s="133" t="s">
        <v>6</v>
      </c>
    </row>
    <row r="163" spans="1:8" s="187" customFormat="1" ht="15.75" x14ac:dyDescent="0.25">
      <c r="A163" s="272" t="s">
        <v>0</v>
      </c>
      <c r="B163" s="187" t="s">
        <v>28</v>
      </c>
      <c r="C163" s="207" t="s">
        <v>2551</v>
      </c>
      <c r="D163" s="12" t="str">
        <f>_xlfn.XLOOKUP(Tabela1[[#This Row],[MUNICÍPIO]],referencias!C:C,referencias!B:B,"não consta")</f>
        <v>MÉDIO SUDOESTE DA BAHIA</v>
      </c>
      <c r="E163" s="207" t="s">
        <v>2553</v>
      </c>
      <c r="F163" s="207" t="s">
        <v>5</v>
      </c>
      <c r="G163" s="251"/>
      <c r="H163" s="207" t="s">
        <v>6</v>
      </c>
    </row>
    <row r="164" spans="1:8" s="1" customFormat="1" ht="30" x14ac:dyDescent="0.25">
      <c r="A164" s="11" t="s">
        <v>0</v>
      </c>
      <c r="B164" s="1" t="s">
        <v>8</v>
      </c>
      <c r="C164" s="3" t="s">
        <v>7585</v>
      </c>
      <c r="D164" s="12" t="str">
        <f>_xlfn.XLOOKUP(Tabela1[[#This Row],[MUNICÍPIO]],referencias!C:C,referencias!B:B,"não consta")</f>
        <v>não consta</v>
      </c>
      <c r="E164" s="3" t="s">
        <v>2513</v>
      </c>
      <c r="F164" s="3" t="s">
        <v>125</v>
      </c>
      <c r="G164" s="4">
        <v>10996137.300000001</v>
      </c>
      <c r="H164" s="3" t="s">
        <v>6</v>
      </c>
    </row>
    <row r="165" spans="1:8" s="1" customFormat="1" ht="105" x14ac:dyDescent="0.25">
      <c r="A165" s="17" t="s">
        <v>7</v>
      </c>
      <c r="B165" s="1" t="s">
        <v>31</v>
      </c>
      <c r="C165" s="3" t="s">
        <v>7425</v>
      </c>
      <c r="D165" s="21" t="str">
        <f>_xlfn.XLOOKUP(Tabela1[[#This Row],[MUNICÍPIO]],referencias!C:C,referencias!B:B,"não consta")</f>
        <v>MÉDIO RIO DE CONTAS</v>
      </c>
      <c r="E165" s="3" t="s">
        <v>7441</v>
      </c>
      <c r="F165" s="3" t="s">
        <v>106</v>
      </c>
      <c r="G165" s="57">
        <v>0</v>
      </c>
      <c r="H165" s="3" t="s">
        <v>16</v>
      </c>
    </row>
    <row r="166" spans="1:8" s="1" customFormat="1" ht="45" x14ac:dyDescent="0.25">
      <c r="A166" s="17" t="s">
        <v>7</v>
      </c>
      <c r="B166" s="1" t="s">
        <v>31</v>
      </c>
      <c r="C166" s="3" t="s">
        <v>7388</v>
      </c>
      <c r="D166" s="21" t="str">
        <f>_xlfn.XLOOKUP(Tabela1[[#This Row],[MUNICÍPIO]],referencias!C:C,referencias!B:B,"não consta")</f>
        <v>LITORAL NORTE E AGRESTE BAIANO</v>
      </c>
      <c r="E166" s="3" t="s">
        <v>7399</v>
      </c>
      <c r="F166" s="3" t="s">
        <v>117</v>
      </c>
      <c r="G166" s="4">
        <v>9709876.2300000004</v>
      </c>
      <c r="H166" s="3" t="s">
        <v>11</v>
      </c>
    </row>
    <row r="167" spans="1:8" s="132" customFormat="1" ht="30" x14ac:dyDescent="0.25">
      <c r="A167" s="270" t="s">
        <v>0</v>
      </c>
      <c r="B167" s="132" t="s">
        <v>28</v>
      </c>
      <c r="C167" s="133" t="s">
        <v>2497</v>
      </c>
      <c r="D167" s="12" t="str">
        <f>_xlfn.XLOOKUP(Tabela1[[#This Row],[MUNICÍPIO]],referencias!C:C,referencias!B:B,"não consta")</f>
        <v>VALE DO JIQUIRIÇÁ</v>
      </c>
      <c r="E167" s="133" t="s">
        <v>2498</v>
      </c>
      <c r="F167" s="133" t="s">
        <v>5</v>
      </c>
      <c r="G167" s="271">
        <v>671213.44</v>
      </c>
      <c r="H167" s="133" t="s">
        <v>6</v>
      </c>
    </row>
    <row r="168" spans="1:8" ht="30" x14ac:dyDescent="0.25">
      <c r="A168" s="273" t="s">
        <v>0</v>
      </c>
      <c r="B168" s="186" t="s">
        <v>28</v>
      </c>
      <c r="C168" s="206" t="s">
        <v>2497</v>
      </c>
      <c r="D168" s="12" t="str">
        <f>_xlfn.XLOOKUP(Tabela1[[#This Row],[MUNICÍPIO]],referencias!C:C,referencias!B:B,"não consta")</f>
        <v>VALE DO JIQUIRIÇÁ</v>
      </c>
      <c r="E168" s="206" t="s">
        <v>2499</v>
      </c>
      <c r="F168" s="206" t="s">
        <v>5</v>
      </c>
      <c r="G168" s="242">
        <v>266725.25</v>
      </c>
      <c r="H168" s="206" t="s">
        <v>6</v>
      </c>
    </row>
    <row r="169" spans="1:8" ht="30" x14ac:dyDescent="0.25">
      <c r="A169" s="273" t="s">
        <v>0</v>
      </c>
      <c r="B169" s="186" t="s">
        <v>28</v>
      </c>
      <c r="C169" s="206" t="s">
        <v>2497</v>
      </c>
      <c r="D169" s="12" t="str">
        <f>_xlfn.XLOOKUP(Tabela1[[#This Row],[MUNICÍPIO]],referencias!C:C,referencias!B:B,"não consta")</f>
        <v>VALE DO JIQUIRIÇÁ</v>
      </c>
      <c r="E169" s="206" t="s">
        <v>2500</v>
      </c>
      <c r="F169" s="206" t="s">
        <v>5</v>
      </c>
      <c r="G169" s="242">
        <v>250395.73</v>
      </c>
      <c r="H169" s="206" t="s">
        <v>6</v>
      </c>
    </row>
    <row r="170" spans="1:8" s="187" customFormat="1" ht="15.75" x14ac:dyDescent="0.25">
      <c r="A170" s="272" t="s">
        <v>0</v>
      </c>
      <c r="B170" s="187" t="s">
        <v>28</v>
      </c>
      <c r="C170" s="207" t="s">
        <v>7586</v>
      </c>
      <c r="D170" s="12" t="str">
        <f>_xlfn.XLOOKUP(Tabela1[[#This Row],[MUNICÍPIO]],referencias!C:C,referencias!B:B,"não consta")</f>
        <v>não consta</v>
      </c>
      <c r="E170" s="207" t="s">
        <v>1704</v>
      </c>
      <c r="F170" s="207" t="s">
        <v>5</v>
      </c>
      <c r="G170" s="251">
        <v>3043838.76</v>
      </c>
      <c r="H170" s="207" t="s">
        <v>6</v>
      </c>
    </row>
    <row r="171" spans="1:8" s="1" customFormat="1" ht="45" x14ac:dyDescent="0.25">
      <c r="A171" s="11" t="s">
        <v>0</v>
      </c>
      <c r="B171" s="1" t="s">
        <v>8</v>
      </c>
      <c r="C171" s="3" t="s">
        <v>2440</v>
      </c>
      <c r="D171" s="12" t="str">
        <f>_xlfn.XLOOKUP(Tabela1[[#This Row],[MUNICÍPIO]],referencias!C:C,referencias!B:B,"não consta")</f>
        <v>SEMIÁRIDO NORDESTE II</v>
      </c>
      <c r="E171" s="3" t="s">
        <v>2441</v>
      </c>
      <c r="F171" s="3" t="s">
        <v>2442</v>
      </c>
      <c r="G171" s="4">
        <v>2896308.46</v>
      </c>
      <c r="H171" s="3" t="s">
        <v>6</v>
      </c>
    </row>
    <row r="172" spans="1:8" s="1" customFormat="1" ht="45" x14ac:dyDescent="0.25">
      <c r="A172" s="11" t="s">
        <v>0</v>
      </c>
      <c r="B172" s="13" t="s">
        <v>1</v>
      </c>
      <c r="C172" s="3" t="s">
        <v>2440</v>
      </c>
      <c r="D172" s="12" t="str">
        <f>_xlfn.XLOOKUP(Tabela1[[#This Row],[MUNICÍPIO]],referencias!C:C,referencias!B:B,"não consta")</f>
        <v>SEMIÁRIDO NORDESTE II</v>
      </c>
      <c r="E172" s="3" t="s">
        <v>2443</v>
      </c>
      <c r="F172" s="3" t="s">
        <v>5</v>
      </c>
      <c r="G172" s="4">
        <v>1604473.13</v>
      </c>
      <c r="H172" s="3" t="s">
        <v>6</v>
      </c>
    </row>
    <row r="173" spans="1:8" s="1" customFormat="1" ht="45" x14ac:dyDescent="0.25">
      <c r="A173" s="17" t="s">
        <v>7</v>
      </c>
      <c r="B173" s="1" t="s">
        <v>31</v>
      </c>
      <c r="C173" s="3" t="s">
        <v>7388</v>
      </c>
      <c r="D173" s="21" t="str">
        <f>_xlfn.XLOOKUP(Tabela1[[#This Row],[MUNICÍPIO]],referencias!C:C,referencias!B:B,"não consta")</f>
        <v>LITORAL NORTE E AGRESTE BAIANO</v>
      </c>
      <c r="E173" s="3" t="s">
        <v>7406</v>
      </c>
      <c r="F173" s="3" t="s">
        <v>89</v>
      </c>
      <c r="G173" s="4">
        <v>927080.4</v>
      </c>
      <c r="H173" s="3" t="s">
        <v>11</v>
      </c>
    </row>
    <row r="174" spans="1:8" s="1" customFormat="1" ht="15.75" x14ac:dyDescent="0.25">
      <c r="A174" s="11" t="s">
        <v>0</v>
      </c>
      <c r="B174" s="1" t="s">
        <v>28</v>
      </c>
      <c r="C174" s="3" t="s">
        <v>2392</v>
      </c>
      <c r="D174" s="12" t="str">
        <f>_xlfn.XLOOKUP(Tabela1[[#This Row],[MUNICÍPIO]],referencias!C:C,referencias!B:B,"não consta")</f>
        <v>LITORAL NORTE E AGRESTE BAIANO</v>
      </c>
      <c r="E174" s="3" t="s">
        <v>2393</v>
      </c>
      <c r="F174" s="3" t="s">
        <v>5</v>
      </c>
      <c r="G174" s="4">
        <v>3146423.05</v>
      </c>
      <c r="H174" s="3" t="s">
        <v>6</v>
      </c>
    </row>
    <row r="175" spans="1:8" s="1" customFormat="1" ht="60" x14ac:dyDescent="0.25">
      <c r="A175" s="17" t="s">
        <v>7</v>
      </c>
      <c r="B175" s="1" t="s">
        <v>31</v>
      </c>
      <c r="C175" s="3" t="s">
        <v>7388</v>
      </c>
      <c r="D175" s="21" t="str">
        <f>_xlfn.XLOOKUP(Tabela1[[#This Row],[MUNICÍPIO]],referencias!C:C,referencias!B:B,"não consta")</f>
        <v>LITORAL NORTE E AGRESTE BAIANO</v>
      </c>
      <c r="E175" s="3" t="s">
        <v>7411</v>
      </c>
      <c r="F175" s="3" t="s">
        <v>843</v>
      </c>
      <c r="G175" s="57">
        <v>0</v>
      </c>
      <c r="H175" s="3" t="s">
        <v>16</v>
      </c>
    </row>
    <row r="176" spans="1:8" s="1" customFormat="1" ht="60" x14ac:dyDescent="0.25">
      <c r="A176" s="17" t="s">
        <v>7</v>
      </c>
      <c r="B176" s="1" t="s">
        <v>31</v>
      </c>
      <c r="C176" s="3" t="s">
        <v>7388</v>
      </c>
      <c r="D176" s="21" t="str">
        <f>_xlfn.XLOOKUP(Tabela1[[#This Row],[MUNICÍPIO]],referencias!C:C,referencias!B:B,"não consta")</f>
        <v>LITORAL NORTE E AGRESTE BAIANO</v>
      </c>
      <c r="E176" s="3" t="s">
        <v>7414</v>
      </c>
      <c r="F176" s="3" t="s">
        <v>117</v>
      </c>
      <c r="G176" s="57">
        <v>0</v>
      </c>
      <c r="H176" s="3" t="s">
        <v>16</v>
      </c>
    </row>
    <row r="177" spans="1:8" s="1" customFormat="1" ht="30" x14ac:dyDescent="0.25">
      <c r="A177" s="11" t="s">
        <v>0</v>
      </c>
      <c r="B177" s="1" t="s">
        <v>28</v>
      </c>
      <c r="C177" s="3" t="s">
        <v>2236</v>
      </c>
      <c r="D177" s="12" t="str">
        <f>_xlfn.XLOOKUP(Tabela1[[#This Row],[MUNICÍPIO]],referencias!C:C,referencias!B:B,"não consta")</f>
        <v>SEMIÁRIDO NORDESTE II</v>
      </c>
      <c r="E177" s="3" t="s">
        <v>2237</v>
      </c>
      <c r="F177" s="3" t="s">
        <v>5</v>
      </c>
      <c r="G177" s="4">
        <v>1448668.52</v>
      </c>
      <c r="H177" s="3" t="s">
        <v>6</v>
      </c>
    </row>
    <row r="178" spans="1:8" s="1" customFormat="1" ht="140.25" x14ac:dyDescent="0.25">
      <c r="A178" s="139" t="s">
        <v>7587</v>
      </c>
      <c r="B178" s="193" t="s">
        <v>31</v>
      </c>
      <c r="C178" s="211" t="s">
        <v>7588</v>
      </c>
      <c r="D178" s="183" t="s">
        <v>7589</v>
      </c>
      <c r="E178" s="183" t="s">
        <v>7590</v>
      </c>
      <c r="F178" s="192" t="s">
        <v>5</v>
      </c>
      <c r="G178" s="249">
        <v>128700000</v>
      </c>
      <c r="H178" s="266" t="s">
        <v>7591</v>
      </c>
    </row>
    <row r="179" spans="1:8" s="1" customFormat="1" ht="30" x14ac:dyDescent="0.25">
      <c r="A179" s="11" t="s">
        <v>0</v>
      </c>
      <c r="B179" s="13" t="s">
        <v>1</v>
      </c>
      <c r="C179" s="3" t="s">
        <v>2222</v>
      </c>
      <c r="D179" s="12" t="str">
        <f>_xlfn.XLOOKUP(Tabela1[[#This Row],[MUNICÍPIO]],referencias!C:C,referencias!B:B,"não consta")</f>
        <v>LITORAL SUL</v>
      </c>
      <c r="E179" s="3" t="s">
        <v>1823</v>
      </c>
      <c r="F179" s="3" t="s">
        <v>5</v>
      </c>
      <c r="G179" s="4">
        <v>298883.55</v>
      </c>
      <c r="H179" s="3" t="s">
        <v>6</v>
      </c>
    </row>
    <row r="180" spans="1:8" s="1" customFormat="1" ht="30" x14ac:dyDescent="0.25">
      <c r="A180" s="11" t="s">
        <v>0</v>
      </c>
      <c r="B180" s="13" t="s">
        <v>1</v>
      </c>
      <c r="C180" s="3" t="s">
        <v>7592</v>
      </c>
      <c r="D180" s="12" t="str">
        <f>_xlfn.XLOOKUP(Tabela1[[#This Row],[MUNICÍPIO]],referencias!C:C,referencias!B:B,"não consta")</f>
        <v>não consta</v>
      </c>
      <c r="E180" s="3" t="s">
        <v>1823</v>
      </c>
      <c r="F180" s="3" t="s">
        <v>5</v>
      </c>
      <c r="G180" s="4">
        <v>57888.33</v>
      </c>
      <c r="H180" s="3" t="s">
        <v>6</v>
      </c>
    </row>
    <row r="181" spans="1:8" s="1" customFormat="1" ht="30" x14ac:dyDescent="0.25">
      <c r="A181" s="11" t="s">
        <v>0</v>
      </c>
      <c r="B181" s="1" t="s">
        <v>28</v>
      </c>
      <c r="C181" s="3" t="s">
        <v>2149</v>
      </c>
      <c r="D181" s="12" t="str">
        <f>_xlfn.XLOOKUP(Tabela1[[#This Row],[MUNICÍPIO]],referencias!C:C,referencias!B:B,"não consta")</f>
        <v>SEMIÁRIDO NORDESTE II</v>
      </c>
      <c r="E181" s="3" t="s">
        <v>2150</v>
      </c>
      <c r="F181" s="3" t="s">
        <v>5</v>
      </c>
      <c r="G181" s="4">
        <v>1433289.96</v>
      </c>
      <c r="H181" s="3" t="s">
        <v>6</v>
      </c>
    </row>
    <row r="182" spans="1:8" s="1" customFormat="1" ht="15.75" x14ac:dyDescent="0.25">
      <c r="A182" s="11" t="s">
        <v>0</v>
      </c>
      <c r="B182" s="1" t="s">
        <v>18</v>
      </c>
      <c r="C182" s="324" t="s">
        <v>7593</v>
      </c>
      <c r="D182" s="12" t="str">
        <f>_xlfn.XLOOKUP(Tabela1[[#This Row],[MUNICÍPIO]],referencias!C:C,referencias!B:B,"não consta")</f>
        <v>SERTÃO DO SÃO FRANCISCO</v>
      </c>
      <c r="E182" s="3" t="s">
        <v>325</v>
      </c>
      <c r="F182" s="3" t="s">
        <v>5</v>
      </c>
      <c r="G182" s="4">
        <v>1870068.63</v>
      </c>
      <c r="H182" s="3" t="s">
        <v>6</v>
      </c>
    </row>
    <row r="183" spans="1:8" s="1" customFormat="1" ht="30" x14ac:dyDescent="0.25">
      <c r="A183" s="11" t="s">
        <v>0</v>
      </c>
      <c r="B183" s="13" t="s">
        <v>1</v>
      </c>
      <c r="C183" s="324" t="s">
        <v>7593</v>
      </c>
      <c r="D183" s="12" t="str">
        <f>_xlfn.XLOOKUP(Tabela1[[#This Row],[MUNICÍPIO]],referencias!C:C,referencias!B:B,"não consta")</f>
        <v>SERTÃO DO SÃO FRANCISCO</v>
      </c>
      <c r="E183" s="3" t="s">
        <v>2132</v>
      </c>
      <c r="F183" s="3" t="s">
        <v>5</v>
      </c>
      <c r="G183" s="4">
        <v>1593756.97</v>
      </c>
      <c r="H183" s="3" t="s">
        <v>6</v>
      </c>
    </row>
    <row r="184" spans="1:8" s="1" customFormat="1" ht="30" x14ac:dyDescent="0.25">
      <c r="A184" s="11" t="s">
        <v>0</v>
      </c>
      <c r="B184" s="13" t="s">
        <v>1</v>
      </c>
      <c r="C184" s="324" t="s">
        <v>7593</v>
      </c>
      <c r="D184" s="12" t="str">
        <f>_xlfn.XLOOKUP(Tabela1[[#This Row],[MUNICÍPIO]],referencias!C:C,referencias!B:B,"não consta")</f>
        <v>SERTÃO DO SÃO FRANCISCO</v>
      </c>
      <c r="E184" s="3" t="s">
        <v>2133</v>
      </c>
      <c r="F184" s="3" t="s">
        <v>5</v>
      </c>
      <c r="G184" s="4">
        <v>1593756.97</v>
      </c>
      <c r="H184" s="3" t="s">
        <v>6</v>
      </c>
    </row>
    <row r="185" spans="1:8" s="1" customFormat="1" ht="30" x14ac:dyDescent="0.25">
      <c r="A185" s="11" t="s">
        <v>0</v>
      </c>
      <c r="B185" s="13" t="s">
        <v>1</v>
      </c>
      <c r="C185" s="3" t="s">
        <v>2076</v>
      </c>
      <c r="D185" s="12" t="str">
        <f>_xlfn.XLOOKUP(Tabela1[[#This Row],[MUNICÍPIO]],referencias!C:C,referencias!B:B,"não consta")</f>
        <v>PIEMONTE NORTE DO ITAPICURU</v>
      </c>
      <c r="E185" s="3" t="s">
        <v>2077</v>
      </c>
      <c r="F185" s="3" t="s">
        <v>5</v>
      </c>
      <c r="G185" s="4">
        <v>12072969.99</v>
      </c>
      <c r="H185" s="3" t="s">
        <v>6</v>
      </c>
    </row>
    <row r="186" spans="1:8" s="1" customFormat="1" ht="15.75" x14ac:dyDescent="0.25">
      <c r="A186" s="11" t="s">
        <v>0</v>
      </c>
      <c r="B186" s="1" t="s">
        <v>28</v>
      </c>
      <c r="C186" s="3" t="s">
        <v>2076</v>
      </c>
      <c r="D186" s="12" t="str">
        <f>_xlfn.XLOOKUP(Tabela1[[#This Row],[MUNICÍPIO]],referencias!C:C,referencias!B:B,"não consta")</f>
        <v>PIEMONTE NORTE DO ITAPICURU</v>
      </c>
      <c r="E186" s="3" t="s">
        <v>2078</v>
      </c>
      <c r="F186" s="3" t="s">
        <v>5</v>
      </c>
      <c r="G186" s="4">
        <v>3583324.29</v>
      </c>
      <c r="H186" s="3" t="s">
        <v>6</v>
      </c>
    </row>
    <row r="187" spans="1:8" s="1" customFormat="1" ht="15.75" x14ac:dyDescent="0.25">
      <c r="A187" s="11" t="s">
        <v>0</v>
      </c>
      <c r="B187" s="1" t="s">
        <v>18</v>
      </c>
      <c r="C187" s="3" t="s">
        <v>2076</v>
      </c>
      <c r="D187" s="12" t="str">
        <f>_xlfn.XLOOKUP(Tabela1[[#This Row],[MUNICÍPIO]],referencias!C:C,referencias!B:B,"não consta")</f>
        <v>PIEMONTE NORTE DO ITAPICURU</v>
      </c>
      <c r="E187" s="3" t="s">
        <v>325</v>
      </c>
      <c r="F187" s="3" t="s">
        <v>5</v>
      </c>
      <c r="G187" s="4">
        <v>1870068.63</v>
      </c>
      <c r="H187" s="3" t="s">
        <v>6</v>
      </c>
    </row>
    <row r="188" spans="1:8" s="1" customFormat="1" ht="30" x14ac:dyDescent="0.25">
      <c r="A188" s="11" t="s">
        <v>0</v>
      </c>
      <c r="B188" s="1" t="s">
        <v>28</v>
      </c>
      <c r="C188" s="3" t="s">
        <v>2076</v>
      </c>
      <c r="D188" s="12" t="str">
        <f>_xlfn.XLOOKUP(Tabela1[[#This Row],[MUNICÍPIO]],referencias!C:C,referencias!B:B,"não consta")</f>
        <v>PIEMONTE NORTE DO ITAPICURU</v>
      </c>
      <c r="E188" s="3" t="s">
        <v>2079</v>
      </c>
      <c r="F188" s="3" t="s">
        <v>5</v>
      </c>
      <c r="G188" s="4">
        <v>618866.05000000005</v>
      </c>
      <c r="H188" s="3" t="s">
        <v>6</v>
      </c>
    </row>
    <row r="189" spans="1:8" s="1" customFormat="1" ht="30" x14ac:dyDescent="0.25">
      <c r="A189" s="17" t="s">
        <v>17</v>
      </c>
      <c r="B189" s="1" t="s">
        <v>31</v>
      </c>
      <c r="C189" s="3" t="s">
        <v>7373</v>
      </c>
      <c r="D189" s="35" t="str">
        <f>_xlfn.XLOOKUP(Tabela1[[#This Row],[MUNICÍPIO]],referencias!C:C,referencias!B:B,"não consta")</f>
        <v>EXTREMO SUL</v>
      </c>
      <c r="E189" s="3" t="s">
        <v>7374</v>
      </c>
      <c r="F189" s="3" t="s">
        <v>5</v>
      </c>
      <c r="G189" s="4">
        <v>4426252.28</v>
      </c>
      <c r="H189" s="3" t="s">
        <v>22</v>
      </c>
    </row>
    <row r="190" spans="1:8" s="1" customFormat="1" ht="30" x14ac:dyDescent="0.25">
      <c r="A190" s="17" t="s">
        <v>7</v>
      </c>
      <c r="B190" s="1" t="s">
        <v>31</v>
      </c>
      <c r="C190" s="3" t="s">
        <v>7373</v>
      </c>
      <c r="D190" s="21" t="str">
        <f>_xlfn.XLOOKUP(Tabela1[[#This Row],[MUNICÍPIO]],referencias!C:C,referencias!B:B,"não consta")</f>
        <v>EXTREMO SUL</v>
      </c>
      <c r="E190" s="3" t="s">
        <v>7378</v>
      </c>
      <c r="F190" s="3" t="s">
        <v>89</v>
      </c>
      <c r="G190" s="4">
        <v>1911562.29</v>
      </c>
      <c r="H190" s="3" t="s">
        <v>11</v>
      </c>
    </row>
    <row r="191" spans="1:8" s="1" customFormat="1" ht="30" x14ac:dyDescent="0.25">
      <c r="A191" s="11" t="s">
        <v>0</v>
      </c>
      <c r="B191" s="13" t="s">
        <v>1</v>
      </c>
      <c r="C191" s="3" t="s">
        <v>1822</v>
      </c>
      <c r="D191" s="12" t="str">
        <f>_xlfn.XLOOKUP(Tabela1[[#This Row],[MUNICÍPIO]],referencias!C:C,referencias!B:B,"não consta")</f>
        <v>PIEMONTE DO PARAGUAÇU</v>
      </c>
      <c r="E191" s="3" t="s">
        <v>1823</v>
      </c>
      <c r="F191" s="3" t="s">
        <v>5</v>
      </c>
      <c r="G191" s="4">
        <v>357530.77</v>
      </c>
      <c r="H191" s="3" t="s">
        <v>6</v>
      </c>
    </row>
    <row r="192" spans="1:8" s="1" customFormat="1" ht="30" x14ac:dyDescent="0.25">
      <c r="A192" s="17"/>
      <c r="B192" s="1" t="s">
        <v>31</v>
      </c>
      <c r="C192" s="3" t="s">
        <v>7373</v>
      </c>
      <c r="D192" s="21" t="str">
        <f>_xlfn.XLOOKUP(Tabela1[[#This Row],[MUNICÍPIO]],referencias!C:C,referencias!B:B,"não consta")</f>
        <v>EXTREMO SUL</v>
      </c>
      <c r="E192" s="27" t="s">
        <v>7594</v>
      </c>
      <c r="F192" s="3"/>
      <c r="G192" s="42">
        <v>1389878.09</v>
      </c>
      <c r="H192" s="3" t="s">
        <v>11</v>
      </c>
    </row>
    <row r="193" spans="1:8" s="1" customFormat="1" ht="15.75" x14ac:dyDescent="0.25">
      <c r="A193" s="11" t="s">
        <v>0</v>
      </c>
      <c r="B193" s="1" t="s">
        <v>28</v>
      </c>
      <c r="C193" s="3" t="s">
        <v>1743</v>
      </c>
      <c r="D193" s="12" t="str">
        <f>_xlfn.XLOOKUP(Tabela1[[#This Row],[MUNICÍPIO]],referencias!C:C,referencias!B:B,"não consta")</f>
        <v>não consta</v>
      </c>
      <c r="E193" s="3" t="s">
        <v>1704</v>
      </c>
      <c r="F193" s="3" t="s">
        <v>5</v>
      </c>
      <c r="G193" s="4">
        <v>1112541.8700000001</v>
      </c>
      <c r="H193" s="3" t="s">
        <v>6</v>
      </c>
    </row>
    <row r="194" spans="1:8" s="1" customFormat="1" ht="30" x14ac:dyDescent="0.25">
      <c r="A194" s="11" t="s">
        <v>0</v>
      </c>
      <c r="B194" s="13" t="s">
        <v>1</v>
      </c>
      <c r="C194" s="3" t="s">
        <v>1743</v>
      </c>
      <c r="D194" s="12" t="str">
        <f>_xlfn.XLOOKUP(Tabela1[[#This Row],[MUNICÍPIO]],referencias!C:C,referencias!B:B,"não consta")</f>
        <v>não consta</v>
      </c>
      <c r="E194" s="3" t="s">
        <v>4</v>
      </c>
      <c r="F194" s="3" t="s">
        <v>5</v>
      </c>
      <c r="G194" s="4">
        <v>273658.8</v>
      </c>
      <c r="H194" s="3" t="s">
        <v>6</v>
      </c>
    </row>
    <row r="195" spans="1:8" s="132" customFormat="1" ht="30" x14ac:dyDescent="0.25">
      <c r="A195" s="270" t="s">
        <v>0</v>
      </c>
      <c r="B195" s="132" t="s">
        <v>28</v>
      </c>
      <c r="C195" s="133" t="s">
        <v>1706</v>
      </c>
      <c r="D195" s="12" t="str">
        <f>_xlfn.XLOOKUP(Tabela1[[#This Row],[MUNICÍPIO]],referencias!C:C,referencias!B:B,"não consta")</f>
        <v>VELHO CHICO</v>
      </c>
      <c r="E195" s="133" t="s">
        <v>1707</v>
      </c>
      <c r="F195" s="133" t="s">
        <v>5</v>
      </c>
      <c r="G195" s="271">
        <v>1578313.17</v>
      </c>
      <c r="H195" s="133" t="s">
        <v>6</v>
      </c>
    </row>
    <row r="196" spans="1:8" s="187" customFormat="1" ht="15.75" x14ac:dyDescent="0.25">
      <c r="A196" s="272" t="s">
        <v>0</v>
      </c>
      <c r="B196" s="187" t="s">
        <v>28</v>
      </c>
      <c r="C196" s="207" t="s">
        <v>1706</v>
      </c>
      <c r="D196" s="12" t="str">
        <f>_xlfn.XLOOKUP(Tabela1[[#This Row],[MUNICÍPIO]],referencias!C:C,referencias!B:B,"não consta")</f>
        <v>VELHO CHICO</v>
      </c>
      <c r="E196" s="207" t="s">
        <v>1708</v>
      </c>
      <c r="F196" s="207" t="s">
        <v>5</v>
      </c>
      <c r="G196" s="268">
        <v>883610.37</v>
      </c>
      <c r="H196" s="207" t="s">
        <v>6</v>
      </c>
    </row>
    <row r="197" spans="1:8" s="1" customFormat="1" ht="15.75" x14ac:dyDescent="0.25">
      <c r="A197" s="11" t="s">
        <v>0</v>
      </c>
      <c r="B197" s="1" t="s">
        <v>18</v>
      </c>
      <c r="C197" s="3" t="s">
        <v>1698</v>
      </c>
      <c r="D197" s="12" t="str">
        <f>_xlfn.XLOOKUP(Tabela1[[#This Row],[MUNICÍPIO]],referencias!C:C,referencias!B:B,"não consta")</f>
        <v>SEMIÁRIDO NORDESTE II</v>
      </c>
      <c r="E197" s="3" t="s">
        <v>325</v>
      </c>
      <c r="F197" s="3" t="s">
        <v>5</v>
      </c>
      <c r="G197" s="4">
        <v>1870068.63</v>
      </c>
      <c r="H197" s="3" t="s">
        <v>6</v>
      </c>
    </row>
    <row r="198" spans="1:8" s="1" customFormat="1" ht="45" x14ac:dyDescent="0.25">
      <c r="A198" s="11" t="s">
        <v>0</v>
      </c>
      <c r="B198" s="1" t="s">
        <v>8</v>
      </c>
      <c r="C198" s="3" t="s">
        <v>1662</v>
      </c>
      <c r="D198" s="12" t="str">
        <f>_xlfn.XLOOKUP(Tabela1[[#This Row],[MUNICÍPIO]],referencias!C:C,referencias!B:B,"não consta")</f>
        <v>SEMIÁRIDO NORDESTE II</v>
      </c>
      <c r="E198" s="3" t="s">
        <v>1663</v>
      </c>
      <c r="F198" s="3" t="s">
        <v>125</v>
      </c>
      <c r="G198" s="4">
        <v>20000000</v>
      </c>
      <c r="H198" s="3" t="s">
        <v>6</v>
      </c>
    </row>
    <row r="199" spans="1:8" s="1" customFormat="1" ht="30" x14ac:dyDescent="0.25">
      <c r="A199" s="17"/>
      <c r="B199" s="1" t="s">
        <v>31</v>
      </c>
      <c r="C199" s="3" t="s">
        <v>7373</v>
      </c>
      <c r="D199" s="21" t="str">
        <f>_xlfn.XLOOKUP(Tabela1[[#This Row],[MUNICÍPIO]],referencias!C:C,referencias!B:B,"não consta")</f>
        <v>EXTREMO SUL</v>
      </c>
      <c r="E199" s="27" t="s">
        <v>7595</v>
      </c>
      <c r="F199" s="3"/>
      <c r="G199" s="57">
        <v>0</v>
      </c>
      <c r="H199" s="166"/>
    </row>
    <row r="200" spans="1:8" s="1" customFormat="1" ht="75" x14ac:dyDescent="0.25">
      <c r="A200" s="11" t="s">
        <v>0</v>
      </c>
      <c r="B200" s="1" t="s">
        <v>8</v>
      </c>
      <c r="C200" s="3" t="s">
        <v>1648</v>
      </c>
      <c r="D200" s="12" t="str">
        <f>_xlfn.XLOOKUP(Tabela1[[#This Row],[MUNICÍPIO]],referencias!C:C,referencias!B:B,"não consta")</f>
        <v>CHAPADA DIAMANTINA</v>
      </c>
      <c r="E200" s="3" t="s">
        <v>1649</v>
      </c>
      <c r="F200" s="3" t="s">
        <v>125</v>
      </c>
      <c r="G200" s="4">
        <v>13200000</v>
      </c>
      <c r="H200" s="3" t="s">
        <v>6</v>
      </c>
    </row>
    <row r="201" spans="1:8" s="1" customFormat="1" ht="15.75" x14ac:dyDescent="0.25">
      <c r="A201" s="11" t="s">
        <v>0</v>
      </c>
      <c r="B201" s="1" t="s">
        <v>28</v>
      </c>
      <c r="C201" s="3" t="s">
        <v>1576</v>
      </c>
      <c r="D201" s="12" t="str">
        <f>_xlfn.XLOOKUP(Tabela1[[#This Row],[MUNICÍPIO]],referencias!C:C,referencias!B:B,"não consta")</f>
        <v>LITORAL NORTE E AGRESTE BAIANO</v>
      </c>
      <c r="E201" s="3" t="s">
        <v>1507</v>
      </c>
      <c r="F201" s="3" t="s">
        <v>5</v>
      </c>
      <c r="G201" s="4">
        <v>2771817.43</v>
      </c>
      <c r="H201" s="3" t="s">
        <v>6</v>
      </c>
    </row>
    <row r="202" spans="1:8" s="1" customFormat="1" ht="30" x14ac:dyDescent="0.25">
      <c r="A202" s="11" t="s">
        <v>0</v>
      </c>
      <c r="B202" s="13" t="s">
        <v>1</v>
      </c>
      <c r="C202" s="3" t="s">
        <v>1576</v>
      </c>
      <c r="D202" s="12" t="str">
        <f>_xlfn.XLOOKUP(Tabela1[[#This Row],[MUNICÍPIO]],referencias!C:C,referencias!B:B,"não consta")</f>
        <v>LITORAL NORTE E AGRESTE BAIANO</v>
      </c>
      <c r="E202" s="3" t="s">
        <v>4</v>
      </c>
      <c r="F202" s="3" t="s">
        <v>5</v>
      </c>
      <c r="G202" s="4">
        <v>336604.12</v>
      </c>
      <c r="H202" s="3" t="s">
        <v>6</v>
      </c>
    </row>
    <row r="203" spans="1:8" s="1" customFormat="1" ht="30" x14ac:dyDescent="0.25">
      <c r="A203" s="11" t="s">
        <v>0</v>
      </c>
      <c r="B203" s="1" t="s">
        <v>18</v>
      </c>
      <c r="C203" s="3" t="s">
        <v>1431</v>
      </c>
      <c r="D203" s="12" t="str">
        <f>_xlfn.XLOOKUP(Tabela1[[#This Row],[MUNICÍPIO]],referencias!C:C,referencias!B:B,"não consta")</f>
        <v>METROPOLITANO DE SALVADOR</v>
      </c>
      <c r="E203" s="3" t="s">
        <v>1432</v>
      </c>
      <c r="F203" s="3" t="s">
        <v>5</v>
      </c>
      <c r="G203" s="4">
        <v>1500000</v>
      </c>
      <c r="H203" s="3" t="s">
        <v>1075</v>
      </c>
    </row>
    <row r="204" spans="1:8" s="1" customFormat="1" x14ac:dyDescent="0.25">
      <c r="A204" s="17" t="s">
        <v>17</v>
      </c>
      <c r="B204" s="1" t="s">
        <v>31</v>
      </c>
      <c r="C204" s="3" t="s">
        <v>7365</v>
      </c>
      <c r="D204" s="35" t="str">
        <f>_xlfn.XLOOKUP(Tabela1[[#This Row],[MUNICÍPIO]],referencias!C:C,referencias!B:B,"não consta")</f>
        <v>LITORAL SUL</v>
      </c>
      <c r="E204" s="3" t="s">
        <v>7366</v>
      </c>
      <c r="F204" s="3" t="s">
        <v>5</v>
      </c>
      <c r="G204" s="4">
        <v>262557.03000000003</v>
      </c>
      <c r="H204" s="3" t="s">
        <v>22</v>
      </c>
    </row>
    <row r="205" spans="1:8" s="1" customFormat="1" ht="30" x14ac:dyDescent="0.25">
      <c r="A205" s="11" t="s">
        <v>0</v>
      </c>
      <c r="B205" s="1" t="s">
        <v>28</v>
      </c>
      <c r="C205" s="3" t="s">
        <v>1392</v>
      </c>
      <c r="D205" s="12" t="str">
        <f>_xlfn.XLOOKUP(Tabela1[[#This Row],[MUNICÍPIO]],referencias!C:C,referencias!B:B,"não consta")</f>
        <v>não consta</v>
      </c>
      <c r="E205" s="3" t="s">
        <v>1394</v>
      </c>
      <c r="F205" s="3" t="s">
        <v>5</v>
      </c>
      <c r="G205" s="4">
        <v>1077151.47</v>
      </c>
      <c r="H205" s="3" t="s">
        <v>1075</v>
      </c>
    </row>
    <row r="206" spans="1:8" s="1" customFormat="1" ht="30" x14ac:dyDescent="0.25">
      <c r="A206" s="11" t="s">
        <v>0</v>
      </c>
      <c r="B206" s="13" t="s">
        <v>1</v>
      </c>
      <c r="C206" s="338" t="s">
        <v>7596</v>
      </c>
      <c r="D206" s="12" t="str">
        <f>_xlfn.XLOOKUP(Tabela1[[#This Row],[MUNICÍPIO]],referencias!C:C,referencias!B:B,"não consta")</f>
        <v>não consta</v>
      </c>
      <c r="E206" s="3" t="s">
        <v>1360</v>
      </c>
      <c r="F206" s="3" t="s">
        <v>5</v>
      </c>
      <c r="G206" s="4">
        <v>1496889.83</v>
      </c>
      <c r="H206" s="3" t="s">
        <v>6</v>
      </c>
    </row>
    <row r="207" spans="1:8" s="1" customFormat="1" ht="75" x14ac:dyDescent="0.25">
      <c r="A207" s="11" t="s">
        <v>0</v>
      </c>
      <c r="B207" s="13" t="s">
        <v>1</v>
      </c>
      <c r="C207" s="338" t="s">
        <v>7596</v>
      </c>
      <c r="D207" s="12" t="str">
        <f>_xlfn.XLOOKUP(Tabela1[[#This Row],[MUNICÍPIO]],referencias!C:C,referencias!B:B,"não consta")</f>
        <v>não consta</v>
      </c>
      <c r="E207" s="3" t="s">
        <v>1361</v>
      </c>
      <c r="F207" s="3" t="s">
        <v>5</v>
      </c>
      <c r="G207" s="4">
        <v>387649.45</v>
      </c>
      <c r="H207" s="3" t="s">
        <v>6</v>
      </c>
    </row>
    <row r="208" spans="1:8" s="1" customFormat="1" ht="60" x14ac:dyDescent="0.25">
      <c r="A208" s="17"/>
      <c r="B208" s="27" t="s">
        <v>31</v>
      </c>
      <c r="C208" s="3" t="s">
        <v>7365</v>
      </c>
      <c r="D208" s="21" t="str">
        <f>_xlfn.XLOOKUP(Tabela1[[#This Row],[MUNICÍPIO]],referencias!C:C,referencias!B:B,"não consta")</f>
        <v>LITORAL SUL</v>
      </c>
      <c r="E208" s="27" t="s">
        <v>7370</v>
      </c>
      <c r="F208" s="3"/>
      <c r="G208" s="34">
        <v>971973.51</v>
      </c>
      <c r="H208" s="3" t="s">
        <v>11</v>
      </c>
    </row>
    <row r="209" spans="1:8" s="1" customFormat="1" ht="75" x14ac:dyDescent="0.25">
      <c r="A209" s="11" t="s">
        <v>0</v>
      </c>
      <c r="B209" s="1" t="s">
        <v>8</v>
      </c>
      <c r="C209" s="3" t="s">
        <v>1179</v>
      </c>
      <c r="D209" s="12" t="str">
        <f>_xlfn.XLOOKUP(Tabela1[[#This Row],[MUNICÍPIO]],referencias!C:C,referencias!B:B,"não consta")</f>
        <v>não consta</v>
      </c>
      <c r="E209" s="3" t="s">
        <v>1180</v>
      </c>
      <c r="F209" s="3" t="s">
        <v>43</v>
      </c>
      <c r="G209" s="4">
        <v>4900013.88</v>
      </c>
      <c r="H209" s="3" t="s">
        <v>6</v>
      </c>
    </row>
    <row r="210" spans="1:8" s="1" customFormat="1" ht="30" x14ac:dyDescent="0.25">
      <c r="A210" s="11" t="s">
        <v>0</v>
      </c>
      <c r="B210" s="1" t="s">
        <v>28</v>
      </c>
      <c r="C210" s="3" t="s">
        <v>1116</v>
      </c>
      <c r="D210" s="12" t="str">
        <f>_xlfn.XLOOKUP(Tabela1[[#This Row],[MUNICÍPIO]],referencias!C:C,referencias!B:B,"não consta")</f>
        <v>não consta</v>
      </c>
      <c r="E210" s="3" t="s">
        <v>1117</v>
      </c>
      <c r="F210" s="3" t="s">
        <v>5</v>
      </c>
      <c r="G210" s="4">
        <v>2904995.69</v>
      </c>
      <c r="H210" s="3" t="s">
        <v>6</v>
      </c>
    </row>
    <row r="211" spans="1:8" s="1" customFormat="1" ht="30" x14ac:dyDescent="0.25">
      <c r="A211" s="11" t="s">
        <v>0</v>
      </c>
      <c r="B211" s="13" t="s">
        <v>1</v>
      </c>
      <c r="C211" s="3" t="s">
        <v>1116</v>
      </c>
      <c r="D211" s="12" t="str">
        <f>_xlfn.XLOOKUP(Tabela1[[#This Row],[MUNICÍPIO]],referencias!C:C,referencias!B:B,"não consta")</f>
        <v>não consta</v>
      </c>
      <c r="E211" s="3" t="s">
        <v>4</v>
      </c>
      <c r="F211" s="3" t="s">
        <v>5</v>
      </c>
      <c r="G211" s="4">
        <v>338753.56</v>
      </c>
      <c r="H211" s="3" t="s">
        <v>6</v>
      </c>
    </row>
    <row r="212" spans="1:8" s="1" customFormat="1" ht="45" x14ac:dyDescent="0.25">
      <c r="A212" s="11" t="s">
        <v>0</v>
      </c>
      <c r="B212" s="1" t="s">
        <v>72</v>
      </c>
      <c r="C212" s="3" t="s">
        <v>1098</v>
      </c>
      <c r="D212" s="12" t="str">
        <f>_xlfn.XLOOKUP(Tabela1[[#This Row],[MUNICÍPIO]],referencias!C:C,referencias!B:B,"não consta")</f>
        <v>não consta</v>
      </c>
      <c r="E212" s="3" t="s">
        <v>1099</v>
      </c>
      <c r="F212" s="3" t="s">
        <v>125</v>
      </c>
      <c r="G212" s="4">
        <v>35000000</v>
      </c>
      <c r="H212" s="3" t="s">
        <v>6</v>
      </c>
    </row>
    <row r="213" spans="1:8" s="1" customFormat="1" ht="30" x14ac:dyDescent="0.25">
      <c r="A213" s="11" t="s">
        <v>0</v>
      </c>
      <c r="B213" s="1" t="s">
        <v>8</v>
      </c>
      <c r="C213" s="3" t="s">
        <v>1095</v>
      </c>
      <c r="D213" s="12" t="str">
        <f>_xlfn.XLOOKUP(Tabela1[[#This Row],[MUNICÍPIO]],referencias!C:C,referencias!B:B,"não consta")</f>
        <v>IRECÊ</v>
      </c>
      <c r="E213" s="3" t="s">
        <v>1096</v>
      </c>
      <c r="F213" s="3" t="s">
        <v>43</v>
      </c>
      <c r="G213" s="4">
        <v>9163188.3699999992</v>
      </c>
      <c r="H213" s="3" t="s">
        <v>6</v>
      </c>
    </row>
    <row r="214" spans="1:8" s="132" customFormat="1" ht="15.75" x14ac:dyDescent="0.25">
      <c r="A214" s="270" t="s">
        <v>0</v>
      </c>
      <c r="B214" s="132" t="s">
        <v>28</v>
      </c>
      <c r="C214" s="133" t="s">
        <v>1074</v>
      </c>
      <c r="D214" s="12" t="str">
        <f>_xlfn.XLOOKUP(Tabela1[[#This Row],[MUNICÍPIO]],referencias!C:C,referencias!B:B,"não consta")</f>
        <v>LITORAL SUL</v>
      </c>
      <c r="E214" s="133" t="s">
        <v>62</v>
      </c>
      <c r="F214" s="133" t="s">
        <v>5</v>
      </c>
      <c r="G214" s="271">
        <v>1700000</v>
      </c>
      <c r="H214" s="133" t="s">
        <v>1075</v>
      </c>
    </row>
    <row r="215" spans="1:8" s="187" customFormat="1" ht="15.75" x14ac:dyDescent="0.25">
      <c r="A215" s="272" t="s">
        <v>0</v>
      </c>
      <c r="B215" s="187" t="s">
        <v>28</v>
      </c>
      <c r="C215" s="207" t="s">
        <v>1061</v>
      </c>
      <c r="D215" s="12" t="str">
        <f>_xlfn.XLOOKUP(Tabela1[[#This Row],[MUNICÍPIO]],referencias!C:C,referencias!B:B,"não consta")</f>
        <v>BACIA DO JACUÍPE</v>
      </c>
      <c r="E215" s="207" t="s">
        <v>787</v>
      </c>
      <c r="F215" s="207" t="s">
        <v>5</v>
      </c>
      <c r="G215" s="251">
        <v>451905.39</v>
      </c>
      <c r="H215" s="207" t="s">
        <v>6</v>
      </c>
    </row>
    <row r="216" spans="1:8" s="1" customFormat="1" ht="45" x14ac:dyDescent="0.25">
      <c r="A216" s="11" t="s">
        <v>0</v>
      </c>
      <c r="B216" s="1" t="s">
        <v>18</v>
      </c>
      <c r="C216" s="3" t="s">
        <v>1055</v>
      </c>
      <c r="D216" s="12" t="str">
        <f>_xlfn.XLOOKUP(Tabela1[[#This Row],[MUNICÍPIO]],referencias!C:C,referencias!B:B,"não consta")</f>
        <v>VALE DO JIQUIRIÇÁ</v>
      </c>
      <c r="E216" s="3" t="s">
        <v>1056</v>
      </c>
      <c r="F216" s="3" t="s">
        <v>5</v>
      </c>
      <c r="G216" s="4">
        <v>5200000</v>
      </c>
      <c r="H216" s="3" t="s">
        <v>6</v>
      </c>
    </row>
    <row r="217" spans="1:8" s="1" customFormat="1" ht="30" x14ac:dyDescent="0.25">
      <c r="A217" s="11" t="s">
        <v>0</v>
      </c>
      <c r="B217" s="1" t="s">
        <v>8</v>
      </c>
      <c r="C217" s="3" t="s">
        <v>1037</v>
      </c>
      <c r="D217" s="12" t="str">
        <f>_xlfn.XLOOKUP(Tabela1[[#This Row],[MUNICÍPIO]],referencias!C:C,referencias!B:B,"não consta")</f>
        <v>RECÔNCAVO</v>
      </c>
      <c r="E217" s="3" t="s">
        <v>1038</v>
      </c>
      <c r="F217" s="3" t="s">
        <v>125</v>
      </c>
      <c r="G217" s="4">
        <v>6149541.0499999998</v>
      </c>
      <c r="H217" s="3" t="s">
        <v>6</v>
      </c>
    </row>
    <row r="218" spans="1:8" s="1" customFormat="1" ht="15.75" x14ac:dyDescent="0.25">
      <c r="A218" s="11" t="s">
        <v>0</v>
      </c>
      <c r="B218" s="1" t="s">
        <v>28</v>
      </c>
      <c r="C218" s="3" t="s">
        <v>1037</v>
      </c>
      <c r="D218" s="12" t="str">
        <f>_xlfn.XLOOKUP(Tabela1[[#This Row],[MUNICÍPIO]],referencias!C:C,referencias!B:B,"não consta")</f>
        <v>RECÔNCAVO</v>
      </c>
      <c r="E218" s="3" t="s">
        <v>787</v>
      </c>
      <c r="F218" s="3" t="s">
        <v>5</v>
      </c>
      <c r="G218" s="4">
        <v>3688633.2</v>
      </c>
      <c r="H218" s="3" t="s">
        <v>6</v>
      </c>
    </row>
    <row r="219" spans="1:8" s="1" customFormat="1" ht="30" x14ac:dyDescent="0.25">
      <c r="A219" s="11" t="s">
        <v>0</v>
      </c>
      <c r="B219" s="13" t="s">
        <v>1</v>
      </c>
      <c r="C219" s="338" t="s">
        <v>7597</v>
      </c>
      <c r="D219" s="12" t="str">
        <f>_xlfn.XLOOKUP(Tabela1[[#This Row],[MUNICÍPIO]],referencias!C:C,referencias!B:B,"não consta")</f>
        <v>não consta</v>
      </c>
      <c r="E219" s="3" t="s">
        <v>1027</v>
      </c>
      <c r="F219" s="3" t="s">
        <v>5</v>
      </c>
      <c r="G219" s="4">
        <v>1453686.72</v>
      </c>
      <c r="H219" s="3" t="s">
        <v>6</v>
      </c>
    </row>
    <row r="220" spans="1:8" s="1" customFormat="1" ht="75" x14ac:dyDescent="0.25">
      <c r="A220" s="17" t="s">
        <v>7</v>
      </c>
      <c r="B220" s="1" t="s">
        <v>31</v>
      </c>
      <c r="C220" s="3" t="s">
        <v>7345</v>
      </c>
      <c r="D220" s="21" t="str">
        <f>_xlfn.XLOOKUP(Tabela1[[#This Row],[MUNICÍPIO]],referencias!C:C,referencias!B:B,"não consta")</f>
        <v>VALE DO JIQUIRIÇÁ</v>
      </c>
      <c r="E220" s="3" t="s">
        <v>7350</v>
      </c>
      <c r="F220" s="3" t="s">
        <v>106</v>
      </c>
      <c r="G220" s="4">
        <v>3715164.73</v>
      </c>
      <c r="H220" s="3" t="s">
        <v>11</v>
      </c>
    </row>
    <row r="221" spans="1:8" s="1" customFormat="1" ht="15.75" x14ac:dyDescent="0.25">
      <c r="A221" s="11" t="s">
        <v>0</v>
      </c>
      <c r="B221" s="1" t="s">
        <v>18</v>
      </c>
      <c r="C221" s="3" t="s">
        <v>998</v>
      </c>
      <c r="D221" s="12" t="str">
        <f>_xlfn.XLOOKUP(Tabela1[[#This Row],[MUNICÍPIO]],referencias!C:C,referencias!B:B,"não consta")</f>
        <v>não consta</v>
      </c>
      <c r="E221" s="3" t="s">
        <v>999</v>
      </c>
      <c r="F221" s="3" t="s">
        <v>5</v>
      </c>
      <c r="G221" s="4">
        <v>250000</v>
      </c>
      <c r="H221" s="3" t="s">
        <v>6</v>
      </c>
    </row>
    <row r="222" spans="1:8" s="1" customFormat="1" ht="30" x14ac:dyDescent="0.25">
      <c r="A222" s="11" t="s">
        <v>0</v>
      </c>
      <c r="B222" s="13" t="s">
        <v>1</v>
      </c>
      <c r="C222" s="3" t="s">
        <v>983</v>
      </c>
      <c r="D222" s="12" t="str">
        <f>_xlfn.XLOOKUP(Tabela1[[#This Row],[MUNICÍPIO]],referencias!C:C,referencias!B:B,"não consta")</f>
        <v>CHAPADA DIAMANTINA</v>
      </c>
      <c r="E222" s="3" t="s">
        <v>984</v>
      </c>
      <c r="F222" s="3" t="s">
        <v>5</v>
      </c>
      <c r="G222" s="4">
        <v>10672837.26</v>
      </c>
      <c r="H222" s="3" t="s">
        <v>6</v>
      </c>
    </row>
    <row r="223" spans="1:8" s="1" customFormat="1" ht="30" x14ac:dyDescent="0.25">
      <c r="A223" s="11" t="s">
        <v>0</v>
      </c>
      <c r="B223" s="13" t="s">
        <v>1</v>
      </c>
      <c r="C223" s="3" t="s">
        <v>7598</v>
      </c>
      <c r="D223" s="12" t="str">
        <f>_xlfn.XLOOKUP(Tabela1[[#This Row],[MUNICÍPIO]],referencias!C:C,referencias!B:B,"não consta")</f>
        <v>SERTÃO PRODUTIVO</v>
      </c>
      <c r="E223" s="3" t="s">
        <v>963</v>
      </c>
      <c r="F223" s="3" t="s">
        <v>5</v>
      </c>
      <c r="G223" s="4">
        <v>1289506.54</v>
      </c>
      <c r="H223" s="3" t="s">
        <v>6</v>
      </c>
    </row>
    <row r="224" spans="1:8" s="1" customFormat="1" ht="45" x14ac:dyDescent="0.25">
      <c r="A224" s="11" t="s">
        <v>0</v>
      </c>
      <c r="B224" s="1" t="s">
        <v>8</v>
      </c>
      <c r="C224" s="3" t="s">
        <v>849</v>
      </c>
      <c r="D224" s="12" t="str">
        <f>_xlfn.XLOOKUP(Tabela1[[#This Row],[MUNICÍPIO]],referencias!C:C,referencias!B:B,"não consta")</f>
        <v>SERTÃO DO SÃO FRANCISCO</v>
      </c>
      <c r="E224" s="3" t="s">
        <v>850</v>
      </c>
      <c r="F224" s="3" t="s">
        <v>125</v>
      </c>
      <c r="G224" s="4">
        <v>6000000</v>
      </c>
      <c r="H224" s="3" t="s">
        <v>6</v>
      </c>
    </row>
    <row r="225" spans="1:8" s="132" customFormat="1" ht="30" x14ac:dyDescent="0.25">
      <c r="A225" s="270" t="s">
        <v>0</v>
      </c>
      <c r="B225" s="132" t="s">
        <v>28</v>
      </c>
      <c r="C225" s="3" t="s">
        <v>813</v>
      </c>
      <c r="D225" s="12" t="str">
        <f>_xlfn.XLOOKUP(Tabela1[[#This Row],[MUNICÍPIO]],referencias!C:C,referencias!B:B,"não consta")</f>
        <v>BACIA DO JACUÍPE</v>
      </c>
      <c r="E225" s="133" t="s">
        <v>814</v>
      </c>
      <c r="F225" s="133" t="s">
        <v>5</v>
      </c>
      <c r="G225" s="271">
        <v>3173255.62</v>
      </c>
      <c r="H225" s="133" t="s">
        <v>6</v>
      </c>
    </row>
    <row r="226" spans="1:8" s="187" customFormat="1" ht="15.75" x14ac:dyDescent="0.25">
      <c r="A226" s="272" t="s">
        <v>0</v>
      </c>
      <c r="B226" s="187" t="s">
        <v>28</v>
      </c>
      <c r="C226" s="207" t="s">
        <v>786</v>
      </c>
      <c r="D226" s="12" t="str">
        <f>_xlfn.XLOOKUP(Tabela1[[#This Row],[MUNICÍPIO]],referencias!C:C,referencias!B:B,"não consta")</f>
        <v>SISAL</v>
      </c>
      <c r="E226" s="207" t="s">
        <v>787</v>
      </c>
      <c r="F226" s="207" t="s">
        <v>5</v>
      </c>
      <c r="G226" s="251">
        <v>7500000</v>
      </c>
      <c r="H226" s="207" t="s">
        <v>6</v>
      </c>
    </row>
    <row r="227" spans="1:8" s="1" customFormat="1" ht="30" x14ac:dyDescent="0.25">
      <c r="A227" s="11" t="s">
        <v>0</v>
      </c>
      <c r="B227" s="13" t="s">
        <v>1</v>
      </c>
      <c r="C227" s="338" t="s">
        <v>7599</v>
      </c>
      <c r="D227" s="12" t="str">
        <f>_xlfn.XLOOKUP(Tabela1[[#This Row],[MUNICÍPIO]],referencias!C:C,referencias!B:B,"não consta")</f>
        <v>VELHO CHICO</v>
      </c>
      <c r="E227" s="3" t="s">
        <v>732</v>
      </c>
      <c r="F227" s="3" t="s">
        <v>5</v>
      </c>
      <c r="G227" s="4">
        <v>1914867.18</v>
      </c>
      <c r="H227" s="3" t="s">
        <v>6</v>
      </c>
    </row>
    <row r="228" spans="1:8" s="1" customFormat="1" ht="15.75" x14ac:dyDescent="0.25">
      <c r="A228" s="11" t="s">
        <v>0</v>
      </c>
      <c r="B228" s="1" t="s">
        <v>18</v>
      </c>
      <c r="C228" s="338" t="s">
        <v>7599</v>
      </c>
      <c r="D228" s="12" t="str">
        <f>_xlfn.XLOOKUP(Tabela1[[#This Row],[MUNICÍPIO]],referencias!C:C,referencias!B:B,"não consta")</f>
        <v>VELHO CHICO</v>
      </c>
      <c r="E228" s="3" t="s">
        <v>733</v>
      </c>
      <c r="F228" s="3" t="s">
        <v>5</v>
      </c>
      <c r="G228" s="4">
        <v>597804</v>
      </c>
      <c r="H228" s="3" t="s">
        <v>6</v>
      </c>
    </row>
    <row r="229" spans="1:8" s="1" customFormat="1" ht="75" x14ac:dyDescent="0.25">
      <c r="A229" s="11" t="s">
        <v>0</v>
      </c>
      <c r="B229" s="1" t="s">
        <v>8</v>
      </c>
      <c r="C229" s="3" t="s">
        <v>711</v>
      </c>
      <c r="D229" s="12" t="str">
        <f>_xlfn.XLOOKUP(Tabela1[[#This Row],[MUNICÍPIO]],referencias!C:C,referencias!B:B,"não consta")</f>
        <v>SEMIÁRIDO NORDESTE II</v>
      </c>
      <c r="E229" s="3" t="s">
        <v>713</v>
      </c>
      <c r="F229" s="3" t="s">
        <v>43</v>
      </c>
      <c r="G229" s="4">
        <v>36840000</v>
      </c>
      <c r="H229" s="3" t="s">
        <v>6</v>
      </c>
    </row>
    <row r="230" spans="1:8" s="1" customFormat="1" ht="90" x14ac:dyDescent="0.25">
      <c r="A230" s="17" t="s">
        <v>7</v>
      </c>
      <c r="B230" s="1" t="s">
        <v>31</v>
      </c>
      <c r="C230" s="3" t="s">
        <v>7345</v>
      </c>
      <c r="D230" s="21" t="str">
        <f>_xlfn.XLOOKUP(Tabela1[[#This Row],[MUNICÍPIO]],referencias!C:C,referencias!B:B,"não consta")</f>
        <v>VALE DO JIQUIRIÇÁ</v>
      </c>
      <c r="E230" s="3" t="s">
        <v>7352</v>
      </c>
      <c r="F230" s="3" t="s">
        <v>30</v>
      </c>
      <c r="G230" s="4">
        <v>1455258.72</v>
      </c>
      <c r="H230" s="3" t="s">
        <v>11</v>
      </c>
    </row>
    <row r="231" spans="1:8" s="1" customFormat="1" ht="30" x14ac:dyDescent="0.25">
      <c r="A231" s="11" t="s">
        <v>0</v>
      </c>
      <c r="B231" s="13" t="s">
        <v>1</v>
      </c>
      <c r="C231" s="3" t="s">
        <v>674</v>
      </c>
      <c r="D231" s="12" t="str">
        <f>_xlfn.XLOOKUP(Tabela1[[#This Row],[MUNICÍPIO]],referencias!C:C,referencias!B:B,"não consta")</f>
        <v>SERTÃO DO SÃO FRANCISCO</v>
      </c>
      <c r="E231" s="3" t="s">
        <v>675</v>
      </c>
      <c r="F231" s="3" t="s">
        <v>5</v>
      </c>
      <c r="G231" s="4">
        <v>262904.88</v>
      </c>
      <c r="H231" s="3" t="s">
        <v>6</v>
      </c>
    </row>
    <row r="232" spans="1:8" s="1" customFormat="1" ht="60" x14ac:dyDescent="0.25">
      <c r="A232" s="11" t="s">
        <v>0</v>
      </c>
      <c r="B232" s="1" t="s">
        <v>8</v>
      </c>
      <c r="C232" s="3" t="s">
        <v>659</v>
      </c>
      <c r="D232" s="12" t="str">
        <f>_xlfn.XLOOKUP(Tabela1[[#This Row],[MUNICÍPIO]],referencias!C:C,referencias!B:B,"não consta")</f>
        <v>CHAPADA DIAMANTINA</v>
      </c>
      <c r="E232" s="3" t="s">
        <v>660</v>
      </c>
      <c r="F232" s="3" t="s">
        <v>43</v>
      </c>
      <c r="G232" s="4">
        <v>5850000</v>
      </c>
      <c r="H232" s="3" t="s">
        <v>6</v>
      </c>
    </row>
    <row r="233" spans="1:8" s="1" customFormat="1" ht="60" x14ac:dyDescent="0.25">
      <c r="A233" s="11" t="s">
        <v>0</v>
      </c>
      <c r="B233" s="13" t="s">
        <v>1</v>
      </c>
      <c r="C233" s="3" t="s">
        <v>659</v>
      </c>
      <c r="D233" s="12" t="str">
        <f>_xlfn.XLOOKUP(Tabela1[[#This Row],[MUNICÍPIO]],referencias!C:C,referencias!B:B,"não consta")</f>
        <v>CHAPADA DIAMANTINA</v>
      </c>
      <c r="E233" s="3" t="s">
        <v>661</v>
      </c>
      <c r="F233" s="3" t="s">
        <v>5</v>
      </c>
      <c r="G233" s="4">
        <v>556876.39</v>
      </c>
      <c r="H233" s="3" t="s">
        <v>6</v>
      </c>
    </row>
    <row r="234" spans="1:8" s="1" customFormat="1" ht="60" x14ac:dyDescent="0.25">
      <c r="A234" s="17"/>
      <c r="B234" s="1" t="s">
        <v>31</v>
      </c>
      <c r="C234" s="3" t="s">
        <v>7345</v>
      </c>
      <c r="D234" s="21" t="str">
        <f>_xlfn.XLOOKUP(Tabela1[[#This Row],[MUNICÍPIO]],referencias!C:C,referencias!B:B,"não consta")</f>
        <v>VALE DO JIQUIRIÇÁ</v>
      </c>
      <c r="E234" s="27" t="s">
        <v>7361</v>
      </c>
      <c r="F234" s="3"/>
      <c r="G234" s="57">
        <v>0</v>
      </c>
      <c r="H234" s="3" t="s">
        <v>16</v>
      </c>
    </row>
    <row r="235" spans="1:8" s="1" customFormat="1" ht="30" x14ac:dyDescent="0.25">
      <c r="A235" s="11" t="s">
        <v>0</v>
      </c>
      <c r="B235" s="13" t="s">
        <v>1</v>
      </c>
      <c r="C235" s="3" t="s">
        <v>628</v>
      </c>
      <c r="D235" s="12" t="str">
        <f>_xlfn.XLOOKUP(Tabela1[[#This Row],[MUNICÍPIO]],referencias!C:C,referencias!B:B,"não consta")</f>
        <v>BACIA DO RIO CORRENTE</v>
      </c>
      <c r="E235" s="3" t="s">
        <v>4</v>
      </c>
      <c r="F235" s="3" t="s">
        <v>5</v>
      </c>
      <c r="G235" s="4">
        <v>364100.32</v>
      </c>
      <c r="H235" s="3" t="s">
        <v>6</v>
      </c>
    </row>
    <row r="236" spans="1:8" s="1" customFormat="1" ht="45" x14ac:dyDescent="0.25">
      <c r="A236" s="17" t="s">
        <v>7</v>
      </c>
      <c r="B236" s="1" t="s">
        <v>31</v>
      </c>
      <c r="C236" s="3" t="s">
        <v>7600</v>
      </c>
      <c r="D236" s="21" t="str">
        <f>_xlfn.XLOOKUP(Tabela1[[#This Row],[MUNICÍPIO]],referencias!C:C,referencias!B:B,"não consta")</f>
        <v>SUDOESTE BAIANO</v>
      </c>
      <c r="E236" s="3" t="s">
        <v>7318</v>
      </c>
      <c r="F236" s="3" t="s">
        <v>241</v>
      </c>
      <c r="G236" s="4">
        <v>1576177.13</v>
      </c>
      <c r="H236" s="3" t="s">
        <v>11</v>
      </c>
    </row>
    <row r="237" spans="1:8" s="1" customFormat="1" ht="45" x14ac:dyDescent="0.25">
      <c r="A237" s="11" t="s">
        <v>0</v>
      </c>
      <c r="B237" s="13" t="s">
        <v>1</v>
      </c>
      <c r="C237" s="3" t="s">
        <v>505</v>
      </c>
      <c r="D237" s="12" t="str">
        <f>_xlfn.XLOOKUP(Tabela1[[#This Row],[MUNICÍPIO]],referencias!C:C,referencias!B:B,"não consta")</f>
        <v>PORTAL DO SERTÃO</v>
      </c>
      <c r="E237" s="3" t="s">
        <v>507</v>
      </c>
      <c r="F237" s="3" t="s">
        <v>5</v>
      </c>
      <c r="G237" s="4">
        <v>1445912.02</v>
      </c>
      <c r="H237" s="3" t="s">
        <v>6</v>
      </c>
    </row>
    <row r="238" spans="1:8" s="1" customFormat="1" ht="60" x14ac:dyDescent="0.25">
      <c r="A238" s="11" t="s">
        <v>0</v>
      </c>
      <c r="B238" s="1" t="s">
        <v>8</v>
      </c>
      <c r="C238" s="3" t="s">
        <v>480</v>
      </c>
      <c r="D238" s="12" t="str">
        <f>_xlfn.XLOOKUP(Tabela1[[#This Row],[MUNICÍPIO]],referencias!C:C,referencias!B:B,"não consta")</f>
        <v>BAIXO SUL</v>
      </c>
      <c r="E238" s="3" t="s">
        <v>481</v>
      </c>
      <c r="F238" s="3" t="s">
        <v>43</v>
      </c>
      <c r="G238" s="4">
        <v>32991334.280000001</v>
      </c>
      <c r="H238" s="3" t="s">
        <v>6</v>
      </c>
    </row>
    <row r="239" spans="1:8" s="1" customFormat="1" ht="30" x14ac:dyDescent="0.25">
      <c r="A239" s="11" t="s">
        <v>0</v>
      </c>
      <c r="B239" s="1" t="s">
        <v>18</v>
      </c>
      <c r="C239" s="3" t="s">
        <v>443</v>
      </c>
      <c r="D239" s="12" t="str">
        <f>_xlfn.XLOOKUP(Tabela1[[#This Row],[MUNICÍPIO]],referencias!C:C,referencias!B:B,"não consta")</f>
        <v>SISAL</v>
      </c>
      <c r="E239" s="3" t="s">
        <v>444</v>
      </c>
      <c r="F239" s="3" t="s">
        <v>5</v>
      </c>
      <c r="G239" s="4">
        <v>1870068.63</v>
      </c>
      <c r="H239" s="3" t="s">
        <v>6</v>
      </c>
    </row>
    <row r="240" spans="1:8" s="1" customFormat="1" ht="15.75" x14ac:dyDescent="0.25">
      <c r="A240" s="11" t="s">
        <v>0</v>
      </c>
      <c r="B240" s="1" t="s">
        <v>18</v>
      </c>
      <c r="C240" s="3" t="s">
        <v>443</v>
      </c>
      <c r="D240" s="12" t="str">
        <f>_xlfn.XLOOKUP(Tabela1[[#This Row],[MUNICÍPIO]],referencias!C:C,referencias!B:B,"não consta")</f>
        <v>SISAL</v>
      </c>
      <c r="E240" s="3" t="s">
        <v>325</v>
      </c>
      <c r="F240" s="3" t="s">
        <v>5</v>
      </c>
      <c r="G240" s="4">
        <v>1870068.63</v>
      </c>
      <c r="H240" s="3" t="s">
        <v>6</v>
      </c>
    </row>
    <row r="241" spans="1:8" s="1" customFormat="1" ht="30" x14ac:dyDescent="0.25">
      <c r="A241" s="17" t="s">
        <v>7</v>
      </c>
      <c r="B241" s="1" t="s">
        <v>31</v>
      </c>
      <c r="C241" s="3" t="s">
        <v>7600</v>
      </c>
      <c r="D241" s="21" t="str">
        <f>_xlfn.XLOOKUP(Tabela1[[#This Row],[MUNICÍPIO]],referencias!C:C,referencias!B:B,"não consta")</f>
        <v>SUDOESTE BAIANO</v>
      </c>
      <c r="E241" s="3" t="s">
        <v>7319</v>
      </c>
      <c r="F241" s="3" t="s">
        <v>241</v>
      </c>
      <c r="G241" s="4">
        <v>814482.11</v>
      </c>
      <c r="H241" s="3" t="s">
        <v>11</v>
      </c>
    </row>
    <row r="242" spans="1:8" s="1" customFormat="1" ht="60" x14ac:dyDescent="0.25">
      <c r="A242" s="17" t="s">
        <v>7</v>
      </c>
      <c r="B242" s="1" t="s">
        <v>31</v>
      </c>
      <c r="C242" s="3" t="s">
        <v>7600</v>
      </c>
      <c r="D242" s="21" t="str">
        <f>_xlfn.XLOOKUP(Tabela1[[#This Row],[MUNICÍPIO]],referencias!C:C,referencias!B:B,"não consta")</f>
        <v>SUDOESTE BAIANO</v>
      </c>
      <c r="E242" s="3" t="s">
        <v>7323</v>
      </c>
      <c r="F242" s="3" t="s">
        <v>1424</v>
      </c>
      <c r="G242" s="57">
        <v>0</v>
      </c>
      <c r="H242" s="3" t="s">
        <v>16</v>
      </c>
    </row>
    <row r="243" spans="1:8" s="1" customFormat="1" ht="15.75" x14ac:dyDescent="0.25">
      <c r="A243" s="11" t="s">
        <v>0</v>
      </c>
      <c r="B243" s="1" t="s">
        <v>18</v>
      </c>
      <c r="C243" s="3" t="s">
        <v>324</v>
      </c>
      <c r="D243" s="12" t="str">
        <f>_xlfn.XLOOKUP(Tabela1[[#This Row],[MUNICÍPIO]],referencias!C:C,referencias!B:B,"não consta")</f>
        <v>PIEMONTE DA DIAMANTINA</v>
      </c>
      <c r="E243" s="3" t="s">
        <v>325</v>
      </c>
      <c r="F243" s="3" t="s">
        <v>5</v>
      </c>
      <c r="G243" s="4">
        <v>1870068.63</v>
      </c>
      <c r="H243" s="3" t="s">
        <v>6</v>
      </c>
    </row>
    <row r="244" spans="1:8" s="1" customFormat="1" ht="15.75" x14ac:dyDescent="0.25">
      <c r="A244" s="11" t="s">
        <v>0</v>
      </c>
      <c r="B244" s="1" t="s">
        <v>18</v>
      </c>
      <c r="C244" s="3" t="s">
        <v>324</v>
      </c>
      <c r="D244" s="12" t="str">
        <f>_xlfn.XLOOKUP(Tabela1[[#This Row],[MUNICÍPIO]],referencias!C:C,referencias!B:B,"não consta")</f>
        <v>PIEMONTE DA DIAMANTINA</v>
      </c>
      <c r="E244" s="3" t="s">
        <v>325</v>
      </c>
      <c r="F244" s="3" t="s">
        <v>5</v>
      </c>
      <c r="G244" s="4">
        <v>1870068.63</v>
      </c>
      <c r="H244" s="3" t="s">
        <v>6</v>
      </c>
    </row>
    <row r="245" spans="1:8" s="1" customFormat="1" ht="15.75" x14ac:dyDescent="0.25">
      <c r="A245" s="11" t="s">
        <v>0</v>
      </c>
      <c r="B245" s="1" t="s">
        <v>18</v>
      </c>
      <c r="C245" s="3" t="s">
        <v>314</v>
      </c>
      <c r="D245" s="12" t="str">
        <f>_xlfn.XLOOKUP(Tabela1[[#This Row],[MUNICÍPIO]],referencias!C:C,referencias!B:B,"não consta")</f>
        <v>LITORAL SUL</v>
      </c>
      <c r="E245" s="3" t="s">
        <v>315</v>
      </c>
      <c r="F245" s="3" t="s">
        <v>5</v>
      </c>
      <c r="G245" s="4">
        <v>4342480.32</v>
      </c>
      <c r="H245" s="3" t="s">
        <v>6</v>
      </c>
    </row>
    <row r="246" spans="1:8" s="1" customFormat="1" ht="60" x14ac:dyDescent="0.25">
      <c r="A246" s="59" t="s">
        <v>0</v>
      </c>
      <c r="B246" s="1" t="s">
        <v>8</v>
      </c>
      <c r="C246" s="3" t="s">
        <v>261</v>
      </c>
      <c r="D246" s="12" t="str">
        <f>_xlfn.XLOOKUP(Tabela1[[#This Row],[MUNICÍPIO]],referencias!C:C,referencias!B:B,"não consta")</f>
        <v>não consta</v>
      </c>
      <c r="E246" s="3" t="s">
        <v>263</v>
      </c>
      <c r="F246" s="3" t="s">
        <v>125</v>
      </c>
      <c r="G246" s="4">
        <v>2998174.92</v>
      </c>
      <c r="H246" s="3" t="s">
        <v>6</v>
      </c>
    </row>
    <row r="247" spans="1:8" s="1" customFormat="1" ht="30" x14ac:dyDescent="0.25">
      <c r="A247" s="59" t="s">
        <v>0</v>
      </c>
      <c r="B247" s="1" t="s">
        <v>8</v>
      </c>
      <c r="C247" s="3" t="s">
        <v>261</v>
      </c>
      <c r="D247" s="12" t="str">
        <f>_xlfn.XLOOKUP(Tabela1[[#This Row],[MUNICÍPIO]],referencias!C:C,referencias!B:B,"não consta")</f>
        <v>não consta</v>
      </c>
      <c r="E247" s="3" t="s">
        <v>264</v>
      </c>
      <c r="F247" s="3" t="s">
        <v>125</v>
      </c>
      <c r="G247" s="4">
        <v>2720305.49</v>
      </c>
      <c r="H247" s="3" t="s">
        <v>6</v>
      </c>
    </row>
    <row r="248" spans="1:8" s="1" customFormat="1" ht="30" x14ac:dyDescent="0.25">
      <c r="A248" s="59" t="s">
        <v>0</v>
      </c>
      <c r="B248" s="13" t="s">
        <v>1</v>
      </c>
      <c r="C248" s="3" t="s">
        <v>261</v>
      </c>
      <c r="D248" s="12" t="str">
        <f>_xlfn.XLOOKUP(Tabela1[[#This Row],[MUNICÍPIO]],referencias!C:C,referencias!B:B,"não consta")</f>
        <v>não consta</v>
      </c>
      <c r="E248" s="3" t="s">
        <v>265</v>
      </c>
      <c r="F248" s="3" t="s">
        <v>5</v>
      </c>
      <c r="G248" s="4">
        <v>203965.05</v>
      </c>
      <c r="H248" s="3" t="s">
        <v>6</v>
      </c>
    </row>
    <row r="249" spans="1:8" s="1" customFormat="1" ht="45" x14ac:dyDescent="0.25">
      <c r="A249" s="17" t="s">
        <v>7</v>
      </c>
      <c r="B249" s="1" t="s">
        <v>31</v>
      </c>
      <c r="C249" s="3" t="s">
        <v>7600</v>
      </c>
      <c r="D249" s="21" t="str">
        <f>_xlfn.XLOOKUP(Tabela1[[#This Row],[MUNICÍPIO]],referencias!C:C,referencias!B:B,"não consta")</f>
        <v>SUDOESTE BAIANO</v>
      </c>
      <c r="E249" s="3" t="s">
        <v>7325</v>
      </c>
      <c r="F249" s="3" t="s">
        <v>244</v>
      </c>
      <c r="G249" s="57">
        <v>0</v>
      </c>
      <c r="H249" s="3" t="s">
        <v>16</v>
      </c>
    </row>
    <row r="250" spans="1:8" s="1" customFormat="1" ht="25.5" x14ac:dyDescent="0.25">
      <c r="A250" s="117">
        <v>46174</v>
      </c>
      <c r="B250" s="102" t="s">
        <v>31</v>
      </c>
      <c r="C250" s="121" t="s">
        <v>7600</v>
      </c>
      <c r="D250" s="18" t="str">
        <f>_xlfn.XLOOKUP(Tabela1[[#This Row],[MUNICÍPIO]],referencias!C:C,referencias!B:B,"não consta")</f>
        <v>SUDOESTE BAIANO</v>
      </c>
      <c r="E250" s="92" t="s">
        <v>7601</v>
      </c>
      <c r="F250" s="86" t="s">
        <v>1229</v>
      </c>
      <c r="G250" s="241">
        <v>2030501.82</v>
      </c>
      <c r="H250" s="18" t="s">
        <v>7572</v>
      </c>
    </row>
    <row r="251" spans="1:8" s="1" customFormat="1" ht="38.25" x14ac:dyDescent="0.25">
      <c r="A251" s="117">
        <v>46174</v>
      </c>
      <c r="B251" s="102" t="s">
        <v>31</v>
      </c>
      <c r="C251" s="121" t="s">
        <v>7600</v>
      </c>
      <c r="D251" s="18" t="str">
        <f>_xlfn.XLOOKUP(Tabela1[[#This Row],[MUNICÍPIO]],referencias!C:C,referencias!B:B,"não consta")</f>
        <v>SUDOESTE BAIANO</v>
      </c>
      <c r="E251" s="86" t="s">
        <v>7602</v>
      </c>
      <c r="F251" s="86" t="s">
        <v>5</v>
      </c>
      <c r="G251" s="241">
        <v>3423589.8</v>
      </c>
      <c r="H251" s="18" t="s">
        <v>7603</v>
      </c>
    </row>
    <row r="252" spans="1:8" s="1" customFormat="1" ht="30" x14ac:dyDescent="0.25">
      <c r="A252" s="11" t="s">
        <v>0</v>
      </c>
      <c r="B252" s="13" t="s">
        <v>1</v>
      </c>
      <c r="C252" s="3" t="s">
        <v>220</v>
      </c>
      <c r="D252" s="12" t="str">
        <f>_xlfn.XLOOKUP(Tabela1[[#This Row],[MUNICÍPIO]],referencias!C:C,referencias!B:B,"não consta")</f>
        <v>SISAL</v>
      </c>
      <c r="E252" s="3" t="s">
        <v>222</v>
      </c>
      <c r="F252" s="3" t="s">
        <v>5</v>
      </c>
      <c r="G252" s="4">
        <v>1555322.45</v>
      </c>
      <c r="H252" s="3" t="s">
        <v>6</v>
      </c>
    </row>
    <row r="253" spans="1:8" s="1" customFormat="1" ht="60" x14ac:dyDescent="0.25">
      <c r="A253" s="11" t="s">
        <v>0</v>
      </c>
      <c r="B253" s="1" t="s">
        <v>8</v>
      </c>
      <c r="C253" s="3" t="s">
        <v>190</v>
      </c>
      <c r="D253" s="12" t="str">
        <f>_xlfn.XLOOKUP(Tabela1[[#This Row],[MUNICÍPIO]],referencias!C:C,referencias!B:B,"não consta")</f>
        <v>não consta</v>
      </c>
      <c r="E253" s="3" t="s">
        <v>191</v>
      </c>
      <c r="F253" s="3" t="s">
        <v>125</v>
      </c>
      <c r="G253" s="4">
        <v>25282088.440000001</v>
      </c>
      <c r="H253" s="3" t="s">
        <v>6</v>
      </c>
    </row>
    <row r="254" spans="1:8" s="1" customFormat="1" ht="45" x14ac:dyDescent="0.25">
      <c r="A254" s="11" t="s">
        <v>0</v>
      </c>
      <c r="B254" s="1" t="s">
        <v>8</v>
      </c>
      <c r="C254" s="338" t="s">
        <v>7604</v>
      </c>
      <c r="D254" s="12" t="str">
        <f>_xlfn.XLOOKUP(Tabela1[[#This Row],[MUNICÍPIO]],referencias!C:C,referencias!B:B,"não consta")</f>
        <v>não consta</v>
      </c>
      <c r="E254" s="3" t="s">
        <v>144</v>
      </c>
      <c r="F254" s="3" t="s">
        <v>125</v>
      </c>
      <c r="G254" s="4">
        <v>22500000</v>
      </c>
      <c r="H254" s="3" t="s">
        <v>6</v>
      </c>
    </row>
    <row r="255" spans="1:8" s="1" customFormat="1" ht="30" x14ac:dyDescent="0.25">
      <c r="A255" s="17"/>
      <c r="B255" s="27" t="s">
        <v>31</v>
      </c>
      <c r="C255" s="121" t="s">
        <v>7600</v>
      </c>
      <c r="D255" s="21" t="str">
        <f>_xlfn.XLOOKUP(Tabela1[[#This Row],[MUNICÍPIO]],referencias!C:C,referencias!B:B,"não consta")</f>
        <v>SUDOESTE BAIANO</v>
      </c>
      <c r="E255" s="27" t="s">
        <v>7605</v>
      </c>
      <c r="F255" s="3"/>
      <c r="G255" s="42">
        <v>553966.81999999995</v>
      </c>
      <c r="H255" s="3" t="s">
        <v>11</v>
      </c>
    </row>
    <row r="256" spans="1:8" s="1" customFormat="1" ht="60" x14ac:dyDescent="0.25">
      <c r="A256" s="11" t="s">
        <v>0</v>
      </c>
      <c r="B256" s="1" t="s">
        <v>8</v>
      </c>
      <c r="C256" s="3" t="s">
        <v>122</v>
      </c>
      <c r="D256" s="12" t="str">
        <f>_xlfn.XLOOKUP(Tabela1[[#This Row],[MUNICÍPIO]],referencias!C:C,referencias!B:B,"não consta")</f>
        <v>METROPOLITANO DE SALVADOR</v>
      </c>
      <c r="E256" s="3" t="s">
        <v>124</v>
      </c>
      <c r="F256" s="3" t="s">
        <v>125</v>
      </c>
      <c r="G256" s="4">
        <v>9689166.1699999999</v>
      </c>
      <c r="H256" s="3" t="s">
        <v>6</v>
      </c>
    </row>
    <row r="257" spans="1:8" s="1" customFormat="1" ht="30" x14ac:dyDescent="0.25">
      <c r="A257" s="11" t="s">
        <v>0</v>
      </c>
      <c r="B257" s="1" t="s">
        <v>18</v>
      </c>
      <c r="C257" s="3" t="s">
        <v>122</v>
      </c>
      <c r="D257" s="12" t="str">
        <f>_xlfn.XLOOKUP(Tabela1[[#This Row],[MUNICÍPIO]],referencias!C:C,referencias!B:B,"não consta")</f>
        <v>METROPOLITANO DE SALVADOR</v>
      </c>
      <c r="E257" s="3" t="s">
        <v>126</v>
      </c>
      <c r="F257" s="3" t="s">
        <v>5</v>
      </c>
      <c r="G257" s="4">
        <v>435000</v>
      </c>
      <c r="H257" s="3" t="s">
        <v>6</v>
      </c>
    </row>
    <row r="258" spans="1:8" s="1" customFormat="1" ht="30" x14ac:dyDescent="0.25">
      <c r="A258" s="11" t="s">
        <v>0</v>
      </c>
      <c r="B258" s="13" t="s">
        <v>1</v>
      </c>
      <c r="C258" s="3" t="s">
        <v>55</v>
      </c>
      <c r="D258" s="12" t="str">
        <f>_xlfn.XLOOKUP(Tabela1[[#This Row],[MUNICÍPIO]],referencias!C:C,referencias!B:B,"não consta")</f>
        <v>CHAPADA DIAMANTINA</v>
      </c>
      <c r="E258" s="3" t="s">
        <v>4</v>
      </c>
      <c r="F258" s="3" t="s">
        <v>5</v>
      </c>
      <c r="G258" s="4">
        <v>309069.7</v>
      </c>
      <c r="H258" s="3" t="s">
        <v>6</v>
      </c>
    </row>
    <row r="259" spans="1:8" s="1" customFormat="1" ht="30" x14ac:dyDescent="0.25">
      <c r="A259" s="11" t="s">
        <v>0</v>
      </c>
      <c r="B259" s="13" t="s">
        <v>1</v>
      </c>
      <c r="C259" s="3" t="s">
        <v>2</v>
      </c>
      <c r="D259" s="12" t="str">
        <f>_xlfn.XLOOKUP(Tabela1[[#This Row],[MUNICÍPIO]],referencias!C:C,referencias!B:B,"não consta")</f>
        <v>BAIXO SUL</v>
      </c>
      <c r="E259" s="3" t="s">
        <v>4</v>
      </c>
      <c r="F259" s="3" t="s">
        <v>5</v>
      </c>
      <c r="G259" s="4">
        <v>309069.7</v>
      </c>
      <c r="H259" s="3" t="s">
        <v>6</v>
      </c>
    </row>
    <row r="260" spans="1:8" s="132" customFormat="1" x14ac:dyDescent="0.25">
      <c r="A260" s="131" t="s">
        <v>17</v>
      </c>
      <c r="B260" s="132" t="s">
        <v>28</v>
      </c>
      <c r="C260" s="133" t="s">
        <v>7542</v>
      </c>
      <c r="D260" s="35" t="str">
        <f>_xlfn.XLOOKUP(Tabela1[[#This Row],[MUNICÍPIO]],referencias!C:C,referencias!B:B,"não consta")</f>
        <v>não consta</v>
      </c>
      <c r="E260" s="133" t="s">
        <v>7606</v>
      </c>
      <c r="F260" s="133" t="s">
        <v>5</v>
      </c>
      <c r="G260" s="271">
        <v>826206.71999999997</v>
      </c>
      <c r="H260" s="133" t="s">
        <v>22</v>
      </c>
    </row>
    <row r="261" spans="1:8" s="187" customFormat="1" x14ac:dyDescent="0.25">
      <c r="A261" s="275" t="s">
        <v>17</v>
      </c>
      <c r="B261" s="187" t="s">
        <v>28</v>
      </c>
      <c r="C261" s="207" t="s">
        <v>7542</v>
      </c>
      <c r="D261" s="35" t="str">
        <f>_xlfn.XLOOKUP(Tabela1[[#This Row],[MUNICÍPIO]],referencias!C:C,referencias!B:B,"não consta")</f>
        <v>não consta</v>
      </c>
      <c r="E261" s="207" t="s">
        <v>1416</v>
      </c>
      <c r="F261" s="207" t="s">
        <v>5</v>
      </c>
      <c r="G261" s="251">
        <v>163426.60999999999</v>
      </c>
      <c r="H261" s="207" t="s">
        <v>22</v>
      </c>
    </row>
    <row r="262" spans="1:8" s="1" customFormat="1" ht="30" x14ac:dyDescent="0.25">
      <c r="A262" s="17" t="s">
        <v>17</v>
      </c>
      <c r="B262" s="1" t="s">
        <v>31</v>
      </c>
      <c r="C262" s="3" t="s">
        <v>7607</v>
      </c>
      <c r="D262" s="35" t="str">
        <f>_xlfn.XLOOKUP(Tabela1[[#This Row],[MUNICÍPIO]],referencias!C:C,referencias!B:B,"não consta")</f>
        <v>CHAPADA DIAMANTINA</v>
      </c>
      <c r="E262" s="3" t="s">
        <v>7306</v>
      </c>
      <c r="F262" s="3" t="s">
        <v>5</v>
      </c>
      <c r="G262" s="4">
        <v>4249736.76</v>
      </c>
      <c r="H262" s="3" t="s">
        <v>22</v>
      </c>
    </row>
    <row r="263" spans="1:8" s="1" customFormat="1" ht="90" x14ac:dyDescent="0.25">
      <c r="A263" s="17" t="s">
        <v>7</v>
      </c>
      <c r="B263" s="1" t="s">
        <v>31</v>
      </c>
      <c r="C263" s="3" t="s">
        <v>7607</v>
      </c>
      <c r="D263" s="21" t="str">
        <f>_xlfn.XLOOKUP(Tabela1[[#This Row],[MUNICÍPIO]],referencias!C:C,referencias!B:B,"não consta")</f>
        <v>CHAPADA DIAMANTINA</v>
      </c>
      <c r="E263" s="3" t="s">
        <v>7308</v>
      </c>
      <c r="F263" s="3" t="s">
        <v>37</v>
      </c>
      <c r="G263" s="4">
        <v>6824302.8399999999</v>
      </c>
      <c r="H263" s="3" t="s">
        <v>11</v>
      </c>
    </row>
    <row r="264" spans="1:8" s="1" customFormat="1" ht="45" x14ac:dyDescent="0.25">
      <c r="A264" s="17" t="s">
        <v>17</v>
      </c>
      <c r="B264" s="1" t="s">
        <v>31</v>
      </c>
      <c r="C264" s="3" t="s">
        <v>7257</v>
      </c>
      <c r="D264" s="35" t="str">
        <f>_xlfn.XLOOKUP(Tabela1[[#This Row],[MUNICÍPIO]],referencias!C:C,referencias!B:B,"não consta")</f>
        <v>PIEMONTE NORTE DO ITAPICURU</v>
      </c>
      <c r="E264" s="3" t="s">
        <v>7258</v>
      </c>
      <c r="F264" s="3" t="s">
        <v>5</v>
      </c>
      <c r="G264" s="4">
        <v>499707.85</v>
      </c>
      <c r="H264" s="3" t="s">
        <v>22</v>
      </c>
    </row>
    <row r="265" spans="1:8" s="1" customFormat="1" ht="60" x14ac:dyDescent="0.25">
      <c r="A265" s="17" t="s">
        <v>17</v>
      </c>
      <c r="B265" s="13" t="s">
        <v>326</v>
      </c>
      <c r="C265" s="3" t="s">
        <v>7469</v>
      </c>
      <c r="D265" s="35" t="str">
        <f>_xlfn.XLOOKUP(Tabela1[[#This Row],[MUNICÍPIO]],referencias!C:C,referencias!B:B,"não consta")</f>
        <v>SEMIÁRIDO NORDESTE II</v>
      </c>
      <c r="E265" s="3" t="s">
        <v>7470</v>
      </c>
      <c r="F265" s="3" t="s">
        <v>5</v>
      </c>
      <c r="G265" s="4">
        <v>5115750.84</v>
      </c>
      <c r="H265" s="3" t="s">
        <v>22</v>
      </c>
    </row>
    <row r="266" spans="1:8" s="1" customFormat="1" ht="30" x14ac:dyDescent="0.25">
      <c r="A266" s="17" t="s">
        <v>17</v>
      </c>
      <c r="B266" s="1" t="s">
        <v>28</v>
      </c>
      <c r="C266" s="3" t="s">
        <v>7469</v>
      </c>
      <c r="D266" s="35" t="str">
        <f>_xlfn.XLOOKUP(Tabela1[[#This Row],[MUNICÍPIO]],referencias!C:C,referencias!B:B,"não consta")</f>
        <v>SEMIÁRIDO NORDESTE II</v>
      </c>
      <c r="E266" s="3" t="s">
        <v>7471</v>
      </c>
      <c r="F266" s="3" t="s">
        <v>5</v>
      </c>
      <c r="G266" s="4">
        <v>516654</v>
      </c>
      <c r="H266" s="3" t="s">
        <v>22</v>
      </c>
    </row>
    <row r="267" spans="1:8" s="1" customFormat="1" ht="60" x14ac:dyDescent="0.25">
      <c r="A267" s="17" t="s">
        <v>7</v>
      </c>
      <c r="B267" s="1" t="s">
        <v>31</v>
      </c>
      <c r="C267" s="3" t="s">
        <v>7257</v>
      </c>
      <c r="D267" s="21" t="str">
        <f>_xlfn.XLOOKUP(Tabela1[[#This Row],[MUNICÍPIO]],referencias!C:C,referencias!B:B,"não consta")</f>
        <v>PIEMONTE NORTE DO ITAPICURU</v>
      </c>
      <c r="E267" s="3" t="s">
        <v>7262</v>
      </c>
      <c r="F267" s="3" t="s">
        <v>33</v>
      </c>
      <c r="G267" s="4">
        <v>1367214.23</v>
      </c>
      <c r="H267" s="267" t="s">
        <v>11</v>
      </c>
    </row>
    <row r="268" spans="1:8" s="1" customFormat="1" ht="120" x14ac:dyDescent="0.25">
      <c r="A268" s="17" t="s">
        <v>12</v>
      </c>
      <c r="B268" s="1" t="s">
        <v>31</v>
      </c>
      <c r="C268" s="3" t="s">
        <v>7257</v>
      </c>
      <c r="D268" s="21" t="str">
        <f>_xlfn.XLOOKUP(Tabela1[[#This Row],[MUNICÍPIO]],referencias!C:C,referencias!B:B,"não consta")</f>
        <v>PIEMONTE NORTE DO ITAPICURU</v>
      </c>
      <c r="E268" s="3" t="s">
        <v>7278</v>
      </c>
      <c r="F268" s="3" t="s">
        <v>7279</v>
      </c>
      <c r="G268" s="4">
        <v>1440794.84</v>
      </c>
      <c r="H268" s="3" t="s">
        <v>11</v>
      </c>
    </row>
    <row r="269" spans="1:8" s="1" customFormat="1" ht="135" x14ac:dyDescent="0.25">
      <c r="A269" s="17" t="s">
        <v>12</v>
      </c>
      <c r="B269" s="1" t="s">
        <v>31</v>
      </c>
      <c r="C269" s="3" t="s">
        <v>7257</v>
      </c>
      <c r="D269" s="21" t="str">
        <f>_xlfn.XLOOKUP(Tabela1[[#This Row],[MUNICÍPIO]],referencias!C:C,referencias!B:B,"não consta")</f>
        <v>PIEMONTE NORTE DO ITAPICURU</v>
      </c>
      <c r="E269" s="3" t="s">
        <v>7280</v>
      </c>
      <c r="F269" s="3" t="s">
        <v>7281</v>
      </c>
      <c r="G269" s="4">
        <v>1367214.23</v>
      </c>
      <c r="H269" s="3" t="s">
        <v>11</v>
      </c>
    </row>
    <row r="270" spans="1:8" s="1" customFormat="1" ht="30" x14ac:dyDescent="0.25">
      <c r="A270" s="17" t="s">
        <v>17</v>
      </c>
      <c r="B270" s="13" t="s">
        <v>326</v>
      </c>
      <c r="C270" s="3" t="s">
        <v>7425</v>
      </c>
      <c r="D270" s="35" t="str">
        <f>_xlfn.XLOOKUP(Tabela1[[#This Row],[MUNICÍPIO]],referencias!C:C,referencias!B:B,"não consta")</f>
        <v>MÉDIO RIO DE CONTAS</v>
      </c>
      <c r="E270" s="3" t="s">
        <v>7426</v>
      </c>
      <c r="F270" s="3" t="s">
        <v>5</v>
      </c>
      <c r="G270" s="4">
        <v>6502261.7699999996</v>
      </c>
      <c r="H270" s="3" t="s">
        <v>22</v>
      </c>
    </row>
    <row r="271" spans="1:8" s="1" customFormat="1" ht="45" x14ac:dyDescent="0.25">
      <c r="A271" s="17" t="s">
        <v>17</v>
      </c>
      <c r="B271" s="1" t="s">
        <v>58</v>
      </c>
      <c r="C271" s="3" t="s">
        <v>7425</v>
      </c>
      <c r="D271" s="35" t="str">
        <f>_xlfn.XLOOKUP(Tabela1[[#This Row],[MUNICÍPIO]],referencias!C:C,referencias!B:B,"não consta")</f>
        <v>MÉDIO RIO DE CONTAS</v>
      </c>
      <c r="E271" s="3" t="s">
        <v>7427</v>
      </c>
      <c r="F271" s="3" t="s">
        <v>43</v>
      </c>
      <c r="G271" s="4">
        <v>844204.63</v>
      </c>
      <c r="H271" s="3" t="s">
        <v>22</v>
      </c>
    </row>
    <row r="272" spans="1:8" s="1" customFormat="1" ht="60" x14ac:dyDescent="0.25">
      <c r="A272" s="17" t="s">
        <v>12</v>
      </c>
      <c r="B272" s="1" t="s">
        <v>31</v>
      </c>
      <c r="C272" s="3" t="s">
        <v>7257</v>
      </c>
      <c r="D272" s="21" t="str">
        <f>_xlfn.XLOOKUP(Tabela1[[#This Row],[MUNICÍPIO]],referencias!C:C,referencias!B:B,"não consta")</f>
        <v>PIEMONTE NORTE DO ITAPICURU</v>
      </c>
      <c r="E272" s="3" t="s">
        <v>7282</v>
      </c>
      <c r="F272" s="3" t="s">
        <v>7283</v>
      </c>
      <c r="G272" s="4">
        <v>1083503.4099999999</v>
      </c>
      <c r="H272" s="3" t="s">
        <v>11</v>
      </c>
    </row>
    <row r="273" spans="1:8" s="1" customFormat="1" ht="30" x14ac:dyDescent="0.25">
      <c r="A273" s="17" t="s">
        <v>17</v>
      </c>
      <c r="B273" s="1" t="s">
        <v>18</v>
      </c>
      <c r="C273" s="3" t="s">
        <v>7373</v>
      </c>
      <c r="D273" s="35" t="str">
        <f>_xlfn.XLOOKUP(Tabela1[[#This Row],[MUNICÍPIO]],referencias!C:C,referencias!B:B,"não consta")</f>
        <v>EXTREMO SUL</v>
      </c>
      <c r="E273" s="3" t="s">
        <v>7375</v>
      </c>
      <c r="F273" s="3" t="s">
        <v>5</v>
      </c>
      <c r="G273" s="4">
        <v>2009436.29</v>
      </c>
      <c r="H273" s="3" t="s">
        <v>22</v>
      </c>
    </row>
    <row r="274" spans="1:8" s="1" customFormat="1" ht="60" x14ac:dyDescent="0.25">
      <c r="A274" s="17" t="s">
        <v>17</v>
      </c>
      <c r="B274" s="1" t="s">
        <v>351</v>
      </c>
      <c r="C274" s="3" t="s">
        <v>7365</v>
      </c>
      <c r="D274" s="35" t="str">
        <f>_xlfn.XLOOKUP(Tabela1[[#This Row],[MUNICÍPIO]],referencias!C:C,referencias!B:B,"não consta")</f>
        <v>LITORAL SUL</v>
      </c>
      <c r="E274" s="3" t="s">
        <v>353</v>
      </c>
      <c r="F274" s="3" t="s">
        <v>5</v>
      </c>
      <c r="G274" s="4">
        <v>289800</v>
      </c>
      <c r="H274" s="3" t="s">
        <v>22</v>
      </c>
    </row>
    <row r="275" spans="1:8" s="1" customFormat="1" ht="30" x14ac:dyDescent="0.25">
      <c r="A275" s="17" t="s">
        <v>12</v>
      </c>
      <c r="B275" s="1" t="s">
        <v>31</v>
      </c>
      <c r="C275" s="3" t="s">
        <v>7257</v>
      </c>
      <c r="D275" s="21" t="str">
        <f>_xlfn.XLOOKUP(Tabela1[[#This Row],[MUNICÍPIO]],referencias!C:C,referencias!B:B,"não consta")</f>
        <v>PIEMONTE NORTE DO ITAPICURU</v>
      </c>
      <c r="E275" s="3" t="s">
        <v>7284</v>
      </c>
      <c r="F275" s="3" t="s">
        <v>60</v>
      </c>
      <c r="G275" s="4">
        <v>470867.32</v>
      </c>
      <c r="H275" s="3" t="s">
        <v>11</v>
      </c>
    </row>
    <row r="276" spans="1:8" s="132" customFormat="1" ht="45" x14ac:dyDescent="0.25">
      <c r="A276" s="131" t="s">
        <v>17</v>
      </c>
      <c r="B276" s="132" t="s">
        <v>28</v>
      </c>
      <c r="C276" s="133" t="s">
        <v>7345</v>
      </c>
      <c r="D276" s="35" t="str">
        <f>_xlfn.XLOOKUP(Tabela1[[#This Row],[MUNICÍPIO]],referencias!C:C,referencias!B:B,"não consta")</f>
        <v>VALE DO JIQUIRIÇÁ</v>
      </c>
      <c r="E276" s="133" t="s">
        <v>7346</v>
      </c>
      <c r="F276" s="133" t="s">
        <v>5</v>
      </c>
      <c r="G276" s="271">
        <v>2862759.34</v>
      </c>
      <c r="H276" s="133" t="s">
        <v>22</v>
      </c>
    </row>
    <row r="277" spans="1:8" s="187" customFormat="1" ht="30" x14ac:dyDescent="0.25">
      <c r="A277" s="275" t="s">
        <v>17</v>
      </c>
      <c r="B277" s="187" t="s">
        <v>28</v>
      </c>
      <c r="C277" s="207" t="s">
        <v>7558</v>
      </c>
      <c r="D277" s="35" t="str">
        <f>_xlfn.XLOOKUP(Tabela1[[#This Row],[MUNICÍPIO]],referencias!C:C,referencias!B:B,"não consta")</f>
        <v>PORTAL DO SERTÃO</v>
      </c>
      <c r="E277" s="207" t="s">
        <v>7338</v>
      </c>
      <c r="F277" s="207" t="s">
        <v>5</v>
      </c>
      <c r="G277" s="251">
        <v>3400351.5</v>
      </c>
      <c r="H277" s="207" t="s">
        <v>22</v>
      </c>
    </row>
    <row r="278" spans="1:8" s="1" customFormat="1" ht="45" x14ac:dyDescent="0.25">
      <c r="A278" s="17" t="s">
        <v>17</v>
      </c>
      <c r="B278" s="1" t="s">
        <v>8</v>
      </c>
      <c r="C278" s="3" t="s">
        <v>7558</v>
      </c>
      <c r="D278" s="35" t="str">
        <f>_xlfn.XLOOKUP(Tabela1[[#This Row],[MUNICÍPIO]],referencias!C:C,referencias!B:B,"não consta")</f>
        <v>PORTAL DO SERTÃO</v>
      </c>
      <c r="E278" s="3" t="s">
        <v>7339</v>
      </c>
      <c r="F278" s="3" t="s">
        <v>43</v>
      </c>
      <c r="G278" s="4">
        <v>3000000</v>
      </c>
      <c r="H278" s="3" t="s">
        <v>22</v>
      </c>
    </row>
    <row r="279" spans="1:8" s="1" customFormat="1" ht="30" x14ac:dyDescent="0.25">
      <c r="A279" s="17" t="s">
        <v>17</v>
      </c>
      <c r="B279" s="1" t="s">
        <v>58</v>
      </c>
      <c r="C279" s="3" t="s">
        <v>7559</v>
      </c>
      <c r="D279" s="35" t="str">
        <f>_xlfn.XLOOKUP(Tabela1[[#This Row],[MUNICÍPIO]],referencias!C:C,referencias!B:B,"não consta")</f>
        <v>IRECÊ</v>
      </c>
      <c r="E279" s="3" t="s">
        <v>7327</v>
      </c>
      <c r="F279" s="3" t="s">
        <v>43</v>
      </c>
      <c r="G279" s="4">
        <v>2274597.13</v>
      </c>
      <c r="H279" s="3" t="s">
        <v>22</v>
      </c>
    </row>
    <row r="280" spans="1:8" s="1" customFormat="1" ht="45" x14ac:dyDescent="0.25">
      <c r="A280" s="17" t="s">
        <v>17</v>
      </c>
      <c r="B280" s="1" t="s">
        <v>58</v>
      </c>
      <c r="C280" s="3" t="s">
        <v>7559</v>
      </c>
      <c r="D280" s="35" t="str">
        <f>_xlfn.XLOOKUP(Tabela1[[#This Row],[MUNICÍPIO]],referencias!C:C,referencias!B:B,"não consta")</f>
        <v>IRECÊ</v>
      </c>
      <c r="E280" s="3" t="s">
        <v>7328</v>
      </c>
      <c r="F280" s="3" t="s">
        <v>43</v>
      </c>
      <c r="G280" s="4">
        <v>784507.51</v>
      </c>
      <c r="H280" s="3" t="s">
        <v>22</v>
      </c>
    </row>
    <row r="281" spans="1:8" s="1" customFormat="1" ht="45" x14ac:dyDescent="0.25">
      <c r="A281" s="17" t="s">
        <v>17</v>
      </c>
      <c r="B281" s="1" t="s">
        <v>28</v>
      </c>
      <c r="C281" s="3" t="s">
        <v>7312</v>
      </c>
      <c r="D281" s="35" t="str">
        <f>_xlfn.XLOOKUP(Tabela1[[#This Row],[MUNICÍPIO]],referencias!C:C,referencias!B:B,"não consta")</f>
        <v>não consta</v>
      </c>
      <c r="E281" s="3" t="s">
        <v>7313</v>
      </c>
      <c r="F281" s="3" t="s">
        <v>549</v>
      </c>
      <c r="G281" s="4">
        <v>1279403.71</v>
      </c>
      <c r="H281" s="3" t="s">
        <v>22</v>
      </c>
    </row>
    <row r="282" spans="1:8" s="1" customFormat="1" ht="45" x14ac:dyDescent="0.25">
      <c r="A282" s="17"/>
      <c r="B282" s="1" t="s">
        <v>31</v>
      </c>
      <c r="C282" s="3" t="s">
        <v>7257</v>
      </c>
      <c r="D282" s="21" t="str">
        <f>_xlfn.XLOOKUP(Tabela1[[#This Row],[MUNICÍPIO]],referencias!C:C,referencias!B:B,"não consta")</f>
        <v>PIEMONTE NORTE DO ITAPICURU</v>
      </c>
      <c r="E282" s="27" t="s">
        <v>7295</v>
      </c>
      <c r="F282" s="3"/>
      <c r="G282" s="34">
        <v>1440794.84</v>
      </c>
      <c r="H282" s="16" t="s">
        <v>11</v>
      </c>
    </row>
    <row r="283" spans="1:8" s="1" customFormat="1" ht="30" x14ac:dyDescent="0.25">
      <c r="A283" s="17" t="s">
        <v>7</v>
      </c>
      <c r="B283" s="1" t="s">
        <v>31</v>
      </c>
      <c r="C283" s="3" t="s">
        <v>7234</v>
      </c>
      <c r="D283" s="21" t="str">
        <f>_xlfn.XLOOKUP(Tabela1[[#This Row],[MUNICÍPIO]],referencias!C:C,referencias!B:B,"não consta")</f>
        <v>BACIA DO RIO GRANDE</v>
      </c>
      <c r="E283" s="3" t="s">
        <v>7238</v>
      </c>
      <c r="F283" s="3" t="s">
        <v>241</v>
      </c>
      <c r="G283" s="4">
        <v>3221104.29</v>
      </c>
      <c r="H283" s="3" t="s">
        <v>11</v>
      </c>
    </row>
    <row r="284" spans="1:8" s="1" customFormat="1" x14ac:dyDescent="0.25">
      <c r="A284" s="17" t="s">
        <v>17</v>
      </c>
      <c r="B284" s="1" t="s">
        <v>18</v>
      </c>
      <c r="C284" s="3" t="s">
        <v>7234</v>
      </c>
      <c r="D284" s="35" t="str">
        <f>_xlfn.XLOOKUP(Tabela1[[#This Row],[MUNICÍPIO]],referencias!C:C,referencias!B:B,"não consta")</f>
        <v>BACIA DO RIO GRANDE</v>
      </c>
      <c r="E284" s="3" t="s">
        <v>1146</v>
      </c>
      <c r="F284" s="3" t="s">
        <v>5</v>
      </c>
      <c r="G284" s="4">
        <v>19293026.41</v>
      </c>
      <c r="H284" s="3" t="s">
        <v>22</v>
      </c>
    </row>
    <row r="285" spans="1:8" s="1" customFormat="1" ht="30" x14ac:dyDescent="0.25">
      <c r="A285" s="17" t="s">
        <v>17</v>
      </c>
      <c r="B285" s="1" t="s">
        <v>8</v>
      </c>
      <c r="C285" s="3" t="s">
        <v>7234</v>
      </c>
      <c r="D285" s="35" t="str">
        <f>_xlfn.XLOOKUP(Tabela1[[#This Row],[MUNICÍPIO]],referencias!C:C,referencias!B:B,"não consta")</f>
        <v>BACIA DO RIO GRANDE</v>
      </c>
      <c r="E285" s="3" t="s">
        <v>7236</v>
      </c>
      <c r="F285" s="3" t="s">
        <v>43</v>
      </c>
      <c r="G285" s="4">
        <v>1000000</v>
      </c>
      <c r="H285" s="3" t="s">
        <v>61</v>
      </c>
    </row>
    <row r="286" spans="1:8" s="1" customFormat="1" ht="45" x14ac:dyDescent="0.25">
      <c r="A286" s="17" t="s">
        <v>17</v>
      </c>
      <c r="B286" s="1" t="s">
        <v>31</v>
      </c>
      <c r="C286" s="3" t="s">
        <v>7224</v>
      </c>
      <c r="D286" s="35" t="str">
        <f>_xlfn.XLOOKUP(Tabela1[[#This Row],[MUNICÍPIO]],referencias!C:C,referencias!B:B,"não consta")</f>
        <v>PORTAL DO SERTÃO</v>
      </c>
      <c r="E286" s="3" t="s">
        <v>7225</v>
      </c>
      <c r="F286" s="3" t="s">
        <v>5</v>
      </c>
      <c r="G286" s="4">
        <v>1789116.11</v>
      </c>
      <c r="H286" s="3" t="s">
        <v>22</v>
      </c>
    </row>
    <row r="287" spans="1:8" s="1" customFormat="1" ht="45" x14ac:dyDescent="0.25">
      <c r="A287" s="17" t="s">
        <v>17</v>
      </c>
      <c r="B287" s="1" t="s">
        <v>8</v>
      </c>
      <c r="C287" s="3" t="s">
        <v>7208</v>
      </c>
      <c r="D287" s="35" t="str">
        <f>_xlfn.XLOOKUP(Tabela1[[#This Row],[MUNICÍPIO]],referencias!C:C,referencias!B:B,"não consta")</f>
        <v>SEMIÁRIDO NORDESTE II</v>
      </c>
      <c r="E287" s="3" t="s">
        <v>7211</v>
      </c>
      <c r="F287" s="3"/>
      <c r="G287" s="4">
        <v>19300000</v>
      </c>
      <c r="H287" s="3" t="s">
        <v>22</v>
      </c>
    </row>
    <row r="288" spans="1:8" s="1" customFormat="1" ht="30" x14ac:dyDescent="0.25">
      <c r="A288" s="17" t="s">
        <v>7</v>
      </c>
      <c r="B288" s="1" t="s">
        <v>31</v>
      </c>
      <c r="C288" s="3" t="s">
        <v>7224</v>
      </c>
      <c r="D288" s="21" t="str">
        <f>_xlfn.XLOOKUP(Tabela1[[#This Row],[MUNICÍPIO]],referencias!C:C,referencias!B:B,"não consta")</f>
        <v>PORTAL DO SERTÃO</v>
      </c>
      <c r="E288" s="3" t="s">
        <v>7228</v>
      </c>
      <c r="F288" s="3" t="s">
        <v>33</v>
      </c>
      <c r="G288" s="4">
        <v>2574054.94</v>
      </c>
      <c r="H288" s="3" t="s">
        <v>11</v>
      </c>
    </row>
    <row r="289" spans="1:8" s="1" customFormat="1" ht="45" x14ac:dyDescent="0.25">
      <c r="A289" s="17" t="s">
        <v>17</v>
      </c>
      <c r="B289" s="1" t="s">
        <v>58</v>
      </c>
      <c r="C289" s="3" t="s">
        <v>7208</v>
      </c>
      <c r="D289" s="35" t="str">
        <f>_xlfn.XLOOKUP(Tabela1[[#This Row],[MUNICÍPIO]],referencias!C:C,referencias!B:B,"não consta")</f>
        <v>SEMIÁRIDO NORDESTE II</v>
      </c>
      <c r="E289" s="3" t="s">
        <v>7213</v>
      </c>
      <c r="F289" s="3" t="s">
        <v>43</v>
      </c>
      <c r="G289" s="4">
        <v>1363200.42</v>
      </c>
      <c r="H289" s="3" t="s">
        <v>22</v>
      </c>
    </row>
    <row r="290" spans="1:8" s="1" customFormat="1" ht="30" x14ac:dyDescent="0.25">
      <c r="A290" s="17" t="s">
        <v>17</v>
      </c>
      <c r="B290" s="1" t="s">
        <v>58</v>
      </c>
      <c r="C290" s="3" t="s">
        <v>7208</v>
      </c>
      <c r="D290" s="35" t="str">
        <f>_xlfn.XLOOKUP(Tabela1[[#This Row],[MUNICÍPIO]],referencias!C:C,referencias!B:B,"não consta")</f>
        <v>SEMIÁRIDO NORDESTE II</v>
      </c>
      <c r="E290" s="3" t="s">
        <v>7214</v>
      </c>
      <c r="F290" s="3" t="s">
        <v>43</v>
      </c>
      <c r="G290" s="4">
        <v>643704.49</v>
      </c>
      <c r="H290" s="3" t="s">
        <v>22</v>
      </c>
    </row>
    <row r="291" spans="1:8" s="1" customFormat="1" ht="30" x14ac:dyDescent="0.25">
      <c r="A291" s="17" t="s">
        <v>17</v>
      </c>
      <c r="B291" s="1" t="s">
        <v>8</v>
      </c>
      <c r="C291" s="3" t="s">
        <v>7561</v>
      </c>
      <c r="D291" s="35" t="str">
        <f>_xlfn.XLOOKUP(Tabela1[[#This Row],[MUNICÍPIO]],referencias!C:C,referencias!B:B,"não consta")</f>
        <v>PORTAL DO SERTÃO</v>
      </c>
      <c r="E291" s="3" t="s">
        <v>7200</v>
      </c>
      <c r="F291" s="3" t="s">
        <v>43</v>
      </c>
      <c r="G291" s="4">
        <v>4800000</v>
      </c>
      <c r="H291" s="3" t="s">
        <v>22</v>
      </c>
    </row>
    <row r="292" spans="1:8" s="1" customFormat="1" x14ac:dyDescent="0.25">
      <c r="A292" s="17" t="s">
        <v>17</v>
      </c>
      <c r="B292" s="1" t="s">
        <v>28</v>
      </c>
      <c r="C292" s="3" t="s">
        <v>7561</v>
      </c>
      <c r="D292" s="35" t="str">
        <f>_xlfn.XLOOKUP(Tabela1[[#This Row],[MUNICÍPIO]],referencias!C:C,referencias!B:B,"não consta")</f>
        <v>PORTAL DO SERTÃO</v>
      </c>
      <c r="E292" s="3" t="s">
        <v>147</v>
      </c>
      <c r="F292" s="3" t="s">
        <v>5</v>
      </c>
      <c r="G292" s="4">
        <v>1527815.47</v>
      </c>
      <c r="H292" s="3" t="s">
        <v>22</v>
      </c>
    </row>
    <row r="293" spans="1:8" s="1" customFormat="1" ht="45" x14ac:dyDescent="0.25">
      <c r="A293" s="17" t="s">
        <v>17</v>
      </c>
      <c r="B293" s="1" t="s">
        <v>58</v>
      </c>
      <c r="C293" s="3" t="s">
        <v>7151</v>
      </c>
      <c r="D293" s="35" t="str">
        <f>_xlfn.XLOOKUP(Tabela1[[#This Row],[MUNICÍPIO]],referencias!C:C,referencias!B:B,"não consta")</f>
        <v>MÉDIO RIO DE CONTAS</v>
      </c>
      <c r="E293" s="3" t="s">
        <v>7155</v>
      </c>
      <c r="F293" s="3" t="s">
        <v>43</v>
      </c>
      <c r="G293" s="4">
        <v>2076443.35</v>
      </c>
      <c r="H293" s="3" t="s">
        <v>22</v>
      </c>
    </row>
    <row r="294" spans="1:8" s="1" customFormat="1" ht="30" x14ac:dyDescent="0.25">
      <c r="A294" s="17" t="s">
        <v>17</v>
      </c>
      <c r="B294" s="13" t="s">
        <v>326</v>
      </c>
      <c r="C294" s="3" t="s">
        <v>7151</v>
      </c>
      <c r="D294" s="35" t="str">
        <f>_xlfn.XLOOKUP(Tabela1[[#This Row],[MUNICÍPIO]],referencias!C:C,referencias!B:B,"não consta")</f>
        <v>MÉDIO RIO DE CONTAS</v>
      </c>
      <c r="E294" s="3" t="s">
        <v>7156</v>
      </c>
      <c r="F294" s="3" t="s">
        <v>5</v>
      </c>
      <c r="G294" s="4">
        <v>1440158.62</v>
      </c>
      <c r="H294" s="3" t="s">
        <v>22</v>
      </c>
    </row>
    <row r="295" spans="1:8" s="1" customFormat="1" ht="30" x14ac:dyDescent="0.25">
      <c r="A295" s="17" t="s">
        <v>17</v>
      </c>
      <c r="B295" s="1" t="s">
        <v>8</v>
      </c>
      <c r="C295" s="3" t="s">
        <v>7141</v>
      </c>
      <c r="D295" s="35" t="str">
        <f>_xlfn.XLOOKUP(Tabela1[[#This Row],[MUNICÍPIO]],referencias!C:C,referencias!B:B,"não consta")</f>
        <v>não consta</v>
      </c>
      <c r="E295" s="3" t="s">
        <v>7142</v>
      </c>
      <c r="F295" s="3" t="s">
        <v>43</v>
      </c>
      <c r="G295" s="4">
        <v>4500000</v>
      </c>
      <c r="H295" s="3" t="s">
        <v>61</v>
      </c>
    </row>
    <row r="296" spans="1:8" s="1" customFormat="1" ht="45" x14ac:dyDescent="0.25">
      <c r="A296" s="17" t="s">
        <v>7</v>
      </c>
      <c r="B296" s="1" t="s">
        <v>31</v>
      </c>
      <c r="C296" s="3" t="s">
        <v>7224</v>
      </c>
      <c r="D296" s="21" t="str">
        <f>_xlfn.XLOOKUP(Tabela1[[#This Row],[MUNICÍPIO]],referencias!C:C,referencias!B:B,"não consta")</f>
        <v>PORTAL DO SERTÃO</v>
      </c>
      <c r="E296" s="3" t="s">
        <v>7232</v>
      </c>
      <c r="F296" s="3" t="s">
        <v>33</v>
      </c>
      <c r="G296" s="4">
        <v>371085.21</v>
      </c>
      <c r="H296" s="3" t="s">
        <v>11</v>
      </c>
    </row>
    <row r="297" spans="1:8" s="1" customFormat="1" ht="25.5" x14ac:dyDescent="0.25">
      <c r="A297" s="117">
        <v>46174</v>
      </c>
      <c r="B297" s="102" t="s">
        <v>31</v>
      </c>
      <c r="C297" s="121" t="s">
        <v>7224</v>
      </c>
      <c r="D297" s="18" t="str">
        <f>_xlfn.XLOOKUP(Tabela1[[#This Row],[MUNICÍPIO]],referencias!C:C,referencias!B:B,"não consta")</f>
        <v>PORTAL DO SERTÃO</v>
      </c>
      <c r="E297" s="86" t="s">
        <v>7608</v>
      </c>
      <c r="F297" s="86" t="s">
        <v>5</v>
      </c>
      <c r="G297" s="241">
        <v>338520.85</v>
      </c>
      <c r="H297" s="18" t="s">
        <v>7572</v>
      </c>
    </row>
    <row r="298" spans="1:8" s="1" customFormat="1" ht="45" x14ac:dyDescent="0.25">
      <c r="A298" s="17" t="s">
        <v>17</v>
      </c>
      <c r="B298" s="1" t="s">
        <v>31</v>
      </c>
      <c r="C298" s="3" t="s">
        <v>7208</v>
      </c>
      <c r="D298" s="35" t="str">
        <f>_xlfn.XLOOKUP(Tabela1[[#This Row],[MUNICÍPIO]],referencias!C:C,referencias!B:B,"não consta")</f>
        <v>SEMIÁRIDO NORDESTE II</v>
      </c>
      <c r="E298" s="3" t="s">
        <v>7212</v>
      </c>
      <c r="F298" s="3" t="s">
        <v>5</v>
      </c>
      <c r="G298" s="4">
        <v>5058426.71</v>
      </c>
      <c r="H298" s="3" t="s">
        <v>22</v>
      </c>
    </row>
    <row r="299" spans="1:8" s="1" customFormat="1" ht="60" x14ac:dyDescent="0.25">
      <c r="A299" s="17" t="s">
        <v>7</v>
      </c>
      <c r="B299" s="1" t="s">
        <v>31</v>
      </c>
      <c r="C299" s="3" t="s">
        <v>7208</v>
      </c>
      <c r="D299" s="21" t="str">
        <f>_xlfn.XLOOKUP(Tabela1[[#This Row],[MUNICÍPIO]],referencias!C:C,referencias!B:B,"não consta")</f>
        <v>SEMIÁRIDO NORDESTE II</v>
      </c>
      <c r="E299" s="3" t="s">
        <v>7218</v>
      </c>
      <c r="F299" s="3" t="s">
        <v>1424</v>
      </c>
      <c r="G299" s="4">
        <v>5134776.2699999996</v>
      </c>
      <c r="H299" s="3" t="s">
        <v>11</v>
      </c>
    </row>
    <row r="300" spans="1:8" s="1" customFormat="1" x14ac:dyDescent="0.25">
      <c r="A300" s="17" t="s">
        <v>17</v>
      </c>
      <c r="B300" s="1" t="s">
        <v>28</v>
      </c>
      <c r="C300" s="3" t="s">
        <v>7110</v>
      </c>
      <c r="D300" s="35" t="str">
        <f>_xlfn.XLOOKUP(Tabela1[[#This Row],[MUNICÍPIO]],referencias!C:C,referencias!B:B,"não consta")</f>
        <v>SUDOESTE BAIANO</v>
      </c>
      <c r="E300" s="3" t="s">
        <v>62</v>
      </c>
      <c r="F300" s="3" t="s">
        <v>5</v>
      </c>
      <c r="G300" s="4">
        <v>4491167.5</v>
      </c>
      <c r="H300" s="3" t="s">
        <v>22</v>
      </c>
    </row>
    <row r="301" spans="1:8" s="1" customFormat="1" ht="45" x14ac:dyDescent="0.25">
      <c r="A301" s="17" t="s">
        <v>17</v>
      </c>
      <c r="B301" s="13" t="s">
        <v>326</v>
      </c>
      <c r="C301" s="3" t="s">
        <v>7110</v>
      </c>
      <c r="D301" s="35" t="str">
        <f>_xlfn.XLOOKUP(Tabela1[[#This Row],[MUNICÍPIO]],referencias!C:C,referencias!B:B,"não consta")</f>
        <v>SUDOESTE BAIANO</v>
      </c>
      <c r="E301" s="3" t="s">
        <v>7112</v>
      </c>
      <c r="F301" s="3" t="s">
        <v>5</v>
      </c>
      <c r="G301" s="4">
        <v>4382176.5599999996</v>
      </c>
      <c r="H301" s="3" t="s">
        <v>22</v>
      </c>
    </row>
    <row r="302" spans="1:8" s="1" customFormat="1" x14ac:dyDescent="0.25">
      <c r="A302" s="17" t="s">
        <v>17</v>
      </c>
      <c r="B302" s="1" t="s">
        <v>28</v>
      </c>
      <c r="C302" s="3" t="s">
        <v>7110</v>
      </c>
      <c r="D302" s="35" t="str">
        <f>_xlfn.XLOOKUP(Tabela1[[#This Row],[MUNICÍPIO]],referencias!C:C,referencias!B:B,"não consta")</f>
        <v>SUDOESTE BAIANO</v>
      </c>
      <c r="E302" s="3" t="s">
        <v>7113</v>
      </c>
      <c r="F302" s="3" t="s">
        <v>5</v>
      </c>
      <c r="G302" s="4">
        <v>232725.62</v>
      </c>
      <c r="H302" s="3" t="s">
        <v>22</v>
      </c>
    </row>
    <row r="303" spans="1:8" s="1" customFormat="1" ht="60" x14ac:dyDescent="0.25">
      <c r="A303" s="17" t="s">
        <v>7</v>
      </c>
      <c r="B303" s="1" t="s">
        <v>31</v>
      </c>
      <c r="C303" s="3" t="s">
        <v>7561</v>
      </c>
      <c r="D303" s="21" t="str">
        <f>_xlfn.XLOOKUP(Tabela1[[#This Row],[MUNICÍPIO]],referencias!C:C,referencias!B:B,"não consta")</f>
        <v>PORTAL DO SERTÃO</v>
      </c>
      <c r="E303" s="3" t="s">
        <v>7201</v>
      </c>
      <c r="F303" s="3" t="s">
        <v>77</v>
      </c>
      <c r="G303" s="4">
        <v>3221104.29</v>
      </c>
      <c r="H303" s="3" t="s">
        <v>11</v>
      </c>
    </row>
    <row r="304" spans="1:8" s="1" customFormat="1" ht="45" x14ac:dyDescent="0.25">
      <c r="A304" s="17" t="s">
        <v>17</v>
      </c>
      <c r="B304" s="1" t="s">
        <v>28</v>
      </c>
      <c r="C304" s="3" t="s">
        <v>7060</v>
      </c>
      <c r="D304" s="35" t="str">
        <f>_xlfn.XLOOKUP(Tabela1[[#This Row],[MUNICÍPIO]],referencias!C:C,referencias!B:B,"não consta")</f>
        <v>SISAL</v>
      </c>
      <c r="E304" s="3" t="s">
        <v>7062</v>
      </c>
      <c r="F304" s="3" t="s">
        <v>5</v>
      </c>
      <c r="G304" s="4">
        <v>1650208.41</v>
      </c>
      <c r="H304" s="3" t="s">
        <v>22</v>
      </c>
    </row>
    <row r="305" spans="1:8" s="1" customFormat="1" ht="38.25" x14ac:dyDescent="0.25">
      <c r="A305" s="117">
        <v>46174</v>
      </c>
      <c r="B305" s="185" t="s">
        <v>31</v>
      </c>
      <c r="C305" s="205" t="s">
        <v>7561</v>
      </c>
      <c r="D305" s="18" t="str">
        <f>_xlfn.XLOOKUP(Tabela1[[#This Row],[MUNICÍPIO]],referencias!C:C,referencias!B:B,"não consta")</f>
        <v>PORTAL DO SERTÃO</v>
      </c>
      <c r="E305" s="86" t="s">
        <v>7609</v>
      </c>
      <c r="F305" s="86" t="s">
        <v>5</v>
      </c>
      <c r="G305" s="241">
        <v>1898493.8</v>
      </c>
      <c r="H305" s="18" t="s">
        <v>7572</v>
      </c>
    </row>
    <row r="306" spans="1:8" s="1" customFormat="1" ht="30" x14ac:dyDescent="0.25">
      <c r="A306" s="17" t="s">
        <v>17</v>
      </c>
      <c r="B306" s="13" t="s">
        <v>1</v>
      </c>
      <c r="C306" s="3" t="s">
        <v>7049</v>
      </c>
      <c r="D306" s="35" t="str">
        <f>_xlfn.XLOOKUP(Tabela1[[#This Row],[MUNICÍPIO]],referencias!C:C,referencias!B:B,"não consta")</f>
        <v>LITORAL NORTE E AGRESTE BAIANO</v>
      </c>
      <c r="E306" s="3" t="s">
        <v>7050</v>
      </c>
      <c r="F306" s="3" t="s">
        <v>5</v>
      </c>
      <c r="G306" s="4">
        <v>290566.43</v>
      </c>
      <c r="H306" s="3" t="s">
        <v>22</v>
      </c>
    </row>
    <row r="307" spans="1:8" s="1" customFormat="1" ht="45" x14ac:dyDescent="0.25">
      <c r="A307" s="17" t="s">
        <v>12</v>
      </c>
      <c r="B307" s="1" t="s">
        <v>31</v>
      </c>
      <c r="C307" s="3" t="s">
        <v>7170</v>
      </c>
      <c r="D307" s="21" t="str">
        <f>_xlfn.XLOOKUP(Tabela1[[#This Row],[MUNICÍPIO]],referencias!C:C,referencias!B:B,"não consta")</f>
        <v>não consta</v>
      </c>
      <c r="E307" s="3" t="s">
        <v>7180</v>
      </c>
      <c r="F307" s="3" t="s">
        <v>60</v>
      </c>
      <c r="G307" s="4">
        <v>1171968.25</v>
      </c>
      <c r="H307" s="3" t="s">
        <v>11</v>
      </c>
    </row>
    <row r="308" spans="1:8" s="1" customFormat="1" ht="45" x14ac:dyDescent="0.25">
      <c r="A308" s="17" t="s">
        <v>17</v>
      </c>
      <c r="B308" s="13" t="s">
        <v>1</v>
      </c>
      <c r="C308" s="324" t="s">
        <v>7610</v>
      </c>
      <c r="D308" s="35" t="str">
        <f>_xlfn.XLOOKUP(Tabela1[[#This Row],[MUNICÍPIO]],referencias!C:C,referencias!B:B,"não consta")</f>
        <v>não consta</v>
      </c>
      <c r="E308" s="3" t="s">
        <v>7026</v>
      </c>
      <c r="F308" s="3" t="s">
        <v>5</v>
      </c>
      <c r="G308" s="4">
        <v>3516433.48</v>
      </c>
      <c r="H308" s="3" t="s">
        <v>22</v>
      </c>
    </row>
    <row r="309" spans="1:8" s="1" customFormat="1" x14ac:dyDescent="0.25">
      <c r="A309" s="117">
        <v>46174</v>
      </c>
      <c r="B309" s="102" t="s">
        <v>31</v>
      </c>
      <c r="C309" s="121" t="s">
        <v>7611</v>
      </c>
      <c r="D309" s="18" t="str">
        <f>_xlfn.XLOOKUP(Tabela1[[#This Row],[MUNICÍPIO]],referencias!C:C,referencias!B:B,"não consta")</f>
        <v>PIEMONTE NORTE DO ITAPICURU</v>
      </c>
      <c r="E309" s="92" t="s">
        <v>7612</v>
      </c>
      <c r="F309" s="92" t="s">
        <v>5</v>
      </c>
      <c r="G309" s="93">
        <v>2075545.03</v>
      </c>
      <c r="H309" s="18" t="s">
        <v>7603</v>
      </c>
    </row>
    <row r="310" spans="1:8" s="1" customFormat="1" x14ac:dyDescent="0.25">
      <c r="A310" s="117">
        <v>46174</v>
      </c>
      <c r="B310" s="185" t="s">
        <v>31</v>
      </c>
      <c r="C310" s="121" t="s">
        <v>7611</v>
      </c>
      <c r="D310" s="18" t="str">
        <f>_xlfn.XLOOKUP(Tabela1[[#This Row],[MUNICÍPIO]],referencias!C:C,referencias!B:B,"não consta")</f>
        <v>PIEMONTE NORTE DO ITAPICURU</v>
      </c>
      <c r="E310" s="185" t="s">
        <v>7613</v>
      </c>
      <c r="F310" s="86" t="s">
        <v>5</v>
      </c>
      <c r="G310" s="93">
        <v>7982870.79</v>
      </c>
      <c r="H310" s="18" t="s">
        <v>7603</v>
      </c>
    </row>
    <row r="311" spans="1:8" s="1" customFormat="1" ht="45" x14ac:dyDescent="0.25">
      <c r="A311" s="17" t="s">
        <v>17</v>
      </c>
      <c r="B311" s="1" t="s">
        <v>18</v>
      </c>
      <c r="C311" s="3" t="s">
        <v>6993</v>
      </c>
      <c r="D311" s="35" t="str">
        <f>_xlfn.XLOOKUP(Tabela1[[#This Row],[MUNICÍPIO]],referencias!C:C,referencias!B:B,"não consta")</f>
        <v>BACIA DO RIO GRANDE</v>
      </c>
      <c r="E311" s="3" t="s">
        <v>6995</v>
      </c>
      <c r="F311" s="3" t="s">
        <v>5</v>
      </c>
      <c r="G311" s="4">
        <v>1716017.87</v>
      </c>
      <c r="H311" s="3" t="s">
        <v>22</v>
      </c>
    </row>
    <row r="312" spans="1:8" s="1" customFormat="1" ht="45" x14ac:dyDescent="0.25">
      <c r="A312" s="17" t="s">
        <v>17</v>
      </c>
      <c r="B312" s="1" t="s">
        <v>18</v>
      </c>
      <c r="C312" s="3" t="s">
        <v>6993</v>
      </c>
      <c r="D312" s="35" t="str">
        <f>_xlfn.XLOOKUP(Tabela1[[#This Row],[MUNICÍPIO]],referencias!C:C,referencias!B:B,"não consta")</f>
        <v>BACIA DO RIO GRANDE</v>
      </c>
      <c r="E312" s="3" t="s">
        <v>7008</v>
      </c>
      <c r="F312" s="3" t="s">
        <v>5</v>
      </c>
      <c r="G312" s="4">
        <v>555062.27</v>
      </c>
      <c r="H312" s="3" t="s">
        <v>22</v>
      </c>
    </row>
    <row r="313" spans="1:8" s="1" customFormat="1" x14ac:dyDescent="0.25">
      <c r="A313" s="17" t="s">
        <v>17</v>
      </c>
      <c r="B313" s="1" t="s">
        <v>18</v>
      </c>
      <c r="C313" s="3" t="s">
        <v>6964</v>
      </c>
      <c r="D313" s="35" t="str">
        <f>_xlfn.XLOOKUP(Tabela1[[#This Row],[MUNICÍPIO]],referencias!C:C,referencias!B:B,"não consta")</f>
        <v>BACIA DO JACUÍPE</v>
      </c>
      <c r="E313" s="3" t="s">
        <v>6965</v>
      </c>
      <c r="F313" s="3" t="s">
        <v>1343</v>
      </c>
      <c r="G313" s="4">
        <v>27083065.52</v>
      </c>
      <c r="H313" s="3" t="s">
        <v>22</v>
      </c>
    </row>
    <row r="314" spans="1:8" s="1" customFormat="1" ht="45" x14ac:dyDescent="0.25">
      <c r="A314" s="17"/>
      <c r="B314" s="27" t="s">
        <v>31</v>
      </c>
      <c r="C314" s="3" t="s">
        <v>7614</v>
      </c>
      <c r="D314" s="21" t="str">
        <f>_xlfn.XLOOKUP(Tabela1[[#This Row],[MUNICÍPIO]],referencias!C:C,referencias!B:B,"não consta")</f>
        <v>LITORAL NORTE E AGRESTE BAIANO</v>
      </c>
      <c r="E314" s="27" t="s">
        <v>7169</v>
      </c>
      <c r="F314" s="3"/>
      <c r="G314" s="34">
        <v>293878.28999999998</v>
      </c>
      <c r="H314" s="3" t="s">
        <v>11</v>
      </c>
    </row>
    <row r="315" spans="1:8" s="1" customFormat="1" ht="25.5" x14ac:dyDescent="0.25">
      <c r="A315" s="117">
        <v>46174</v>
      </c>
      <c r="B315" s="185" t="s">
        <v>31</v>
      </c>
      <c r="C315" s="205" t="s">
        <v>7614</v>
      </c>
      <c r="D315" s="18" t="str">
        <f>_xlfn.XLOOKUP(Tabela1[[#This Row],[MUNICÍPIO]],referencias!C:C,referencias!B:B,"não consta")</f>
        <v>LITORAL NORTE E AGRESTE BAIANO</v>
      </c>
      <c r="E315" s="86" t="s">
        <v>7615</v>
      </c>
      <c r="F315" s="86" t="s">
        <v>5</v>
      </c>
      <c r="G315" s="241">
        <v>98565.759999999995</v>
      </c>
      <c r="H315" s="18" t="s">
        <v>7603</v>
      </c>
    </row>
    <row r="316" spans="1:8" s="1" customFormat="1" ht="30" x14ac:dyDescent="0.25">
      <c r="A316" s="17" t="s">
        <v>17</v>
      </c>
      <c r="B316" s="1" t="s">
        <v>18</v>
      </c>
      <c r="C316" s="3" t="s">
        <v>6929</v>
      </c>
      <c r="D316" s="35" t="str">
        <f>_xlfn.XLOOKUP(Tabela1[[#This Row],[MUNICÍPIO]],referencias!C:C,referencias!B:B,"não consta")</f>
        <v>não consta</v>
      </c>
      <c r="E316" s="3" t="s">
        <v>6931</v>
      </c>
      <c r="F316" s="3" t="s">
        <v>549</v>
      </c>
      <c r="G316" s="4">
        <v>3162913.23</v>
      </c>
      <c r="H316" s="3" t="s">
        <v>22</v>
      </c>
    </row>
    <row r="317" spans="1:8" s="1" customFormat="1" ht="30" x14ac:dyDescent="0.25">
      <c r="A317" s="17" t="s">
        <v>17</v>
      </c>
      <c r="B317" s="1" t="s">
        <v>18</v>
      </c>
      <c r="C317" s="3" t="s">
        <v>6929</v>
      </c>
      <c r="D317" s="35" t="str">
        <f>_xlfn.XLOOKUP(Tabela1[[#This Row],[MUNICÍPIO]],referencias!C:C,referencias!B:B,"não consta")</f>
        <v>não consta</v>
      </c>
      <c r="E317" s="3" t="s">
        <v>6932</v>
      </c>
      <c r="F317" s="3" t="s">
        <v>549</v>
      </c>
      <c r="G317" s="4">
        <v>3053973.93</v>
      </c>
      <c r="H317" s="3" t="s">
        <v>22</v>
      </c>
    </row>
    <row r="318" spans="1:8" s="1" customFormat="1" ht="30" x14ac:dyDescent="0.25">
      <c r="A318" s="17" t="s">
        <v>17</v>
      </c>
      <c r="B318" s="1" t="s">
        <v>18</v>
      </c>
      <c r="C318" s="3" t="s">
        <v>6929</v>
      </c>
      <c r="D318" s="35" t="str">
        <f>_xlfn.XLOOKUP(Tabela1[[#This Row],[MUNICÍPIO]],referencias!C:C,referencias!B:B,"não consta")</f>
        <v>não consta</v>
      </c>
      <c r="E318" s="3" t="s">
        <v>6933</v>
      </c>
      <c r="F318" s="3" t="s">
        <v>549</v>
      </c>
      <c r="G318" s="4">
        <v>3008071.4</v>
      </c>
      <c r="H318" s="3" t="s">
        <v>22</v>
      </c>
    </row>
    <row r="319" spans="1:8" s="1" customFormat="1" x14ac:dyDescent="0.25">
      <c r="A319" s="17" t="s">
        <v>17</v>
      </c>
      <c r="B319" s="1" t="s">
        <v>18</v>
      </c>
      <c r="C319" s="3" t="s">
        <v>6929</v>
      </c>
      <c r="D319" s="35" t="str">
        <f>_xlfn.XLOOKUP(Tabela1[[#This Row],[MUNICÍPIO]],referencias!C:C,referencias!B:B,"não consta")</f>
        <v>não consta</v>
      </c>
      <c r="E319" s="3" t="s">
        <v>6934</v>
      </c>
      <c r="F319" s="3" t="s">
        <v>549</v>
      </c>
      <c r="G319" s="4">
        <v>2423296.7799999998</v>
      </c>
      <c r="H319" s="3" t="s">
        <v>22</v>
      </c>
    </row>
    <row r="320" spans="1:8" s="1" customFormat="1" ht="38.25" x14ac:dyDescent="0.25">
      <c r="A320" s="117">
        <v>46174</v>
      </c>
      <c r="B320" s="102" t="s">
        <v>31</v>
      </c>
      <c r="C320" s="121" t="s">
        <v>7614</v>
      </c>
      <c r="D320" s="18" t="str">
        <f>_xlfn.XLOOKUP(Tabela1[[#This Row],[MUNICÍPIO]],referencias!C:C,referencias!B:B,"não consta")</f>
        <v>LITORAL NORTE E AGRESTE BAIANO</v>
      </c>
      <c r="E320" s="92" t="s">
        <v>7616</v>
      </c>
      <c r="F320" s="92" t="s">
        <v>5</v>
      </c>
      <c r="G320" s="93">
        <v>1378406.98</v>
      </c>
      <c r="H320" s="18" t="s">
        <v>7572</v>
      </c>
    </row>
    <row r="321" spans="1:8" s="1" customFormat="1" ht="30" x14ac:dyDescent="0.25">
      <c r="A321" s="17" t="s">
        <v>17</v>
      </c>
      <c r="B321" s="13" t="s">
        <v>326</v>
      </c>
      <c r="C321" s="3" t="s">
        <v>6924</v>
      </c>
      <c r="D321" s="35" t="str">
        <f>_xlfn.XLOOKUP(Tabela1[[#This Row],[MUNICÍPIO]],referencias!C:C,referencias!B:B,"não consta")</f>
        <v>VELHO CHICO</v>
      </c>
      <c r="E321" s="3" t="s">
        <v>6925</v>
      </c>
      <c r="F321" s="3" t="s">
        <v>5</v>
      </c>
      <c r="G321" s="4">
        <v>6366343.9500000002</v>
      </c>
      <c r="H321" s="3" t="s">
        <v>61</v>
      </c>
    </row>
    <row r="322" spans="1:8" s="1" customFormat="1" x14ac:dyDescent="0.25">
      <c r="A322" s="17" t="s">
        <v>17</v>
      </c>
      <c r="B322" s="1" t="s">
        <v>28</v>
      </c>
      <c r="C322" s="3" t="s">
        <v>6924</v>
      </c>
      <c r="D322" s="35" t="str">
        <f>_xlfn.XLOOKUP(Tabela1[[#This Row],[MUNICÍPIO]],referencias!C:C,referencias!B:B,"não consta")</f>
        <v>VELHO CHICO</v>
      </c>
      <c r="E322" s="3" t="s">
        <v>147</v>
      </c>
      <c r="F322" s="3" t="s">
        <v>5</v>
      </c>
      <c r="G322" s="4">
        <v>1800738.53</v>
      </c>
      <c r="H322" s="3" t="s">
        <v>22</v>
      </c>
    </row>
    <row r="323" spans="1:8" s="1" customFormat="1" ht="45" x14ac:dyDescent="0.25">
      <c r="A323" s="17" t="s">
        <v>17</v>
      </c>
      <c r="B323" s="13" t="s">
        <v>326</v>
      </c>
      <c r="C323" s="3" t="s">
        <v>6924</v>
      </c>
      <c r="D323" s="35" t="str">
        <f>_xlfn.XLOOKUP(Tabela1[[#This Row],[MUNICÍPIO]],referencias!C:C,referencias!B:B,"não consta")</f>
        <v>VELHO CHICO</v>
      </c>
      <c r="E323" s="3" t="s">
        <v>6926</v>
      </c>
      <c r="F323" s="3" t="s">
        <v>5</v>
      </c>
      <c r="G323" s="4">
        <v>1887067.73</v>
      </c>
      <c r="H323" s="3" t="s">
        <v>22</v>
      </c>
    </row>
    <row r="324" spans="1:8" s="1" customFormat="1" ht="45" x14ac:dyDescent="0.25">
      <c r="A324" s="17" t="s">
        <v>17</v>
      </c>
      <c r="B324" s="13" t="s">
        <v>1</v>
      </c>
      <c r="C324" s="3" t="s">
        <v>6908</v>
      </c>
      <c r="D324" s="35" t="str">
        <f>_xlfn.XLOOKUP(Tabela1[[#This Row],[MUNICÍPIO]],referencias!C:C,referencias!B:B,"não consta")</f>
        <v>CHAPADA DIAMANTINA</v>
      </c>
      <c r="E324" s="3" t="s">
        <v>6909</v>
      </c>
      <c r="F324" s="3" t="s">
        <v>5</v>
      </c>
      <c r="G324" s="4">
        <v>1486257.65</v>
      </c>
      <c r="H324" s="3" t="s">
        <v>22</v>
      </c>
    </row>
    <row r="325" spans="1:8" s="1" customFormat="1" ht="30" x14ac:dyDescent="0.25">
      <c r="A325" s="117">
        <v>46174</v>
      </c>
      <c r="B325" s="102" t="s">
        <v>31</v>
      </c>
      <c r="C325" s="121" t="s">
        <v>7614</v>
      </c>
      <c r="D325" s="18" t="str">
        <f>_xlfn.XLOOKUP(Tabela1[[#This Row],[MUNICÍPIO]],referencias!C:C,referencias!B:B,"não consta")</f>
        <v>LITORAL NORTE E AGRESTE BAIANO</v>
      </c>
      <c r="E325" s="234" t="s">
        <v>7617</v>
      </c>
      <c r="F325" s="92" t="s">
        <v>5</v>
      </c>
      <c r="G325" s="93">
        <v>1737616.8</v>
      </c>
      <c r="H325" s="18" t="s">
        <v>7572</v>
      </c>
    </row>
    <row r="326" spans="1:8" s="1" customFormat="1" ht="45" x14ac:dyDescent="0.25">
      <c r="A326" s="17" t="s">
        <v>17</v>
      </c>
      <c r="B326" s="1" t="s">
        <v>8</v>
      </c>
      <c r="C326" s="3" t="s">
        <v>6864</v>
      </c>
      <c r="D326" s="35" t="str">
        <f>_xlfn.XLOOKUP(Tabela1[[#This Row],[MUNICÍPIO]],referencias!C:C,referencias!B:B,"não consta")</f>
        <v>IRECÊ</v>
      </c>
      <c r="E326" s="3" t="s">
        <v>6865</v>
      </c>
      <c r="F326" s="3" t="s">
        <v>43</v>
      </c>
      <c r="G326" s="4">
        <v>24000000</v>
      </c>
      <c r="H326" s="3" t="s">
        <v>22</v>
      </c>
    </row>
    <row r="327" spans="1:8" s="1" customFormat="1" ht="30" x14ac:dyDescent="0.25">
      <c r="A327" s="17" t="s">
        <v>17</v>
      </c>
      <c r="B327" s="13" t="s">
        <v>1</v>
      </c>
      <c r="C327" s="3" t="s">
        <v>6864</v>
      </c>
      <c r="D327" s="35" t="str">
        <f>_xlfn.XLOOKUP(Tabela1[[#This Row],[MUNICÍPIO]],referencias!C:C,referencias!B:B,"não consta")</f>
        <v>IRECÊ</v>
      </c>
      <c r="E327" s="3" t="s">
        <v>6866</v>
      </c>
      <c r="F327" s="3" t="s">
        <v>5</v>
      </c>
      <c r="G327" s="4">
        <v>11673370.869999999</v>
      </c>
      <c r="H327" s="3" t="s">
        <v>22</v>
      </c>
    </row>
    <row r="328" spans="1:8" s="1" customFormat="1" ht="60" x14ac:dyDescent="0.25">
      <c r="A328" s="17" t="s">
        <v>7</v>
      </c>
      <c r="B328" s="1" t="s">
        <v>31</v>
      </c>
      <c r="C328" s="3" t="s">
        <v>7151</v>
      </c>
      <c r="D328" s="21" t="str">
        <f>_xlfn.XLOOKUP(Tabela1[[#This Row],[MUNICÍPIO]],referencias!C:C,referencias!B:B,"não consta")</f>
        <v>MÉDIO RIO DE CONTAS</v>
      </c>
      <c r="E328" s="3" t="s">
        <v>7158</v>
      </c>
      <c r="F328" s="3" t="s">
        <v>241</v>
      </c>
      <c r="G328" s="4">
        <v>3221104.29</v>
      </c>
      <c r="H328" s="3" t="s">
        <v>11</v>
      </c>
    </row>
    <row r="329" spans="1:8" s="1" customFormat="1" ht="60" x14ac:dyDescent="0.25">
      <c r="A329" s="17" t="s">
        <v>17</v>
      </c>
      <c r="B329" s="13" t="s">
        <v>1</v>
      </c>
      <c r="C329" s="3" t="s">
        <v>6854</v>
      </c>
      <c r="D329" s="35" t="str">
        <f>_xlfn.XLOOKUP(Tabela1[[#This Row],[MUNICÍPIO]],referencias!C:C,referencias!B:B,"não consta")</f>
        <v>MÉDIO RIO DE CONTAS</v>
      </c>
      <c r="E329" s="3" t="s">
        <v>6855</v>
      </c>
      <c r="F329" s="3" t="s">
        <v>5</v>
      </c>
      <c r="G329" s="4">
        <v>1948078.53</v>
      </c>
      <c r="H329" s="3" t="s">
        <v>22</v>
      </c>
    </row>
    <row r="330" spans="1:8" s="1" customFormat="1" x14ac:dyDescent="0.25">
      <c r="A330" s="17" t="s">
        <v>17</v>
      </c>
      <c r="B330" s="1" t="s">
        <v>1077</v>
      </c>
      <c r="C330" s="3" t="s">
        <v>6789</v>
      </c>
      <c r="D330" s="35" t="str">
        <f>_xlfn.XLOOKUP(Tabela1[[#This Row],[MUNICÍPIO]],referencias!C:C,referencias!B:B,"não consta")</f>
        <v>BACIA DO RIO GRANDE</v>
      </c>
      <c r="E330" s="3" t="s">
        <v>6790</v>
      </c>
      <c r="F330" s="3" t="s">
        <v>43</v>
      </c>
      <c r="G330" s="4">
        <v>2700000</v>
      </c>
      <c r="H330" s="3" t="s">
        <v>61</v>
      </c>
    </row>
    <row r="331" spans="1:8" s="1" customFormat="1" x14ac:dyDescent="0.25">
      <c r="A331" s="17" t="s">
        <v>17</v>
      </c>
      <c r="B331" s="13" t="s">
        <v>1</v>
      </c>
      <c r="C331" s="3" t="s">
        <v>6772</v>
      </c>
      <c r="D331" s="35" t="str">
        <f>_xlfn.XLOOKUP(Tabela1[[#This Row],[MUNICÍPIO]],referencias!C:C,referencias!B:B,"não consta")</f>
        <v>IRECÊ</v>
      </c>
      <c r="E331" s="3" t="s">
        <v>6776</v>
      </c>
      <c r="F331" s="3" t="s">
        <v>5</v>
      </c>
      <c r="G331" s="4">
        <v>6076135.7699999996</v>
      </c>
      <c r="H331" s="3" t="s">
        <v>22</v>
      </c>
    </row>
    <row r="332" spans="1:8" s="1" customFormat="1" ht="30" x14ac:dyDescent="0.25">
      <c r="A332" s="17" t="s">
        <v>17</v>
      </c>
      <c r="B332" s="1" t="s">
        <v>31</v>
      </c>
      <c r="C332" s="3" t="s">
        <v>7141</v>
      </c>
      <c r="D332" s="35" t="str">
        <f>_xlfn.XLOOKUP(Tabela1[[#This Row],[MUNICÍPIO]],referencias!C:C,referencias!B:B,"não consta")</f>
        <v>não consta</v>
      </c>
      <c r="E332" s="3" t="s">
        <v>7143</v>
      </c>
      <c r="F332" s="3" t="s">
        <v>5</v>
      </c>
      <c r="G332" s="4">
        <v>3635694.39</v>
      </c>
      <c r="H332" s="3" t="s">
        <v>22</v>
      </c>
    </row>
    <row r="333" spans="1:8" s="1" customFormat="1" ht="30" x14ac:dyDescent="0.25">
      <c r="A333" s="17" t="s">
        <v>17</v>
      </c>
      <c r="B333" s="1" t="s">
        <v>31</v>
      </c>
      <c r="C333" s="3" t="s">
        <v>7141</v>
      </c>
      <c r="D333" s="35" t="str">
        <f>_xlfn.XLOOKUP(Tabela1[[#This Row],[MUNICÍPIO]],referencias!C:C,referencias!B:B,"não consta")</f>
        <v>não consta</v>
      </c>
      <c r="E333" s="3" t="s">
        <v>7144</v>
      </c>
      <c r="F333" s="3" t="s">
        <v>5</v>
      </c>
      <c r="G333" s="4">
        <v>2798113.46</v>
      </c>
      <c r="H333" s="3" t="s">
        <v>22</v>
      </c>
    </row>
    <row r="334" spans="1:8" s="1" customFormat="1" ht="30" x14ac:dyDescent="0.25">
      <c r="A334" s="17" t="s">
        <v>17</v>
      </c>
      <c r="B334" s="1" t="s">
        <v>58</v>
      </c>
      <c r="C334" s="3" t="s">
        <v>6761</v>
      </c>
      <c r="D334" s="35" t="str">
        <f>_xlfn.XLOOKUP(Tabela1[[#This Row],[MUNICÍPIO]],referencias!C:C,referencias!B:B,"não consta")</f>
        <v>LITORAL SUL</v>
      </c>
      <c r="E334" s="3" t="s">
        <v>6765</v>
      </c>
      <c r="F334" s="3" t="s">
        <v>5</v>
      </c>
      <c r="G334" s="4">
        <v>767896.63</v>
      </c>
      <c r="H334" s="3" t="s">
        <v>61</v>
      </c>
    </row>
    <row r="335" spans="1:8" s="1" customFormat="1" x14ac:dyDescent="0.25">
      <c r="A335" s="17" t="s">
        <v>17</v>
      </c>
      <c r="B335" s="1" t="s">
        <v>58</v>
      </c>
      <c r="C335" s="3" t="s">
        <v>6761</v>
      </c>
      <c r="D335" s="35" t="str">
        <f>_xlfn.XLOOKUP(Tabela1[[#This Row],[MUNICÍPIO]],referencias!C:C,referencias!B:B,"não consta")</f>
        <v>LITORAL SUL</v>
      </c>
      <c r="E335" s="3" t="s">
        <v>6766</v>
      </c>
      <c r="F335" s="3" t="s">
        <v>5</v>
      </c>
      <c r="G335" s="4">
        <v>700000</v>
      </c>
      <c r="H335" s="3" t="s">
        <v>61</v>
      </c>
    </row>
    <row r="336" spans="1:8" s="1" customFormat="1" x14ac:dyDescent="0.25">
      <c r="A336" s="17" t="s">
        <v>17</v>
      </c>
      <c r="B336" s="1" t="s">
        <v>31</v>
      </c>
      <c r="C336" s="3" t="s">
        <v>7141</v>
      </c>
      <c r="D336" s="35" t="str">
        <f>_xlfn.XLOOKUP(Tabela1[[#This Row],[MUNICÍPIO]],referencias!C:C,referencias!B:B,"não consta")</f>
        <v>não consta</v>
      </c>
      <c r="E336" s="3" t="s">
        <v>7145</v>
      </c>
      <c r="F336" s="3" t="s">
        <v>5</v>
      </c>
      <c r="G336" s="4">
        <v>1790226.22</v>
      </c>
      <c r="H336" s="3" t="s">
        <v>22</v>
      </c>
    </row>
    <row r="337" spans="1:8" s="1" customFormat="1" ht="45" x14ac:dyDescent="0.25">
      <c r="A337" s="17" t="s">
        <v>17</v>
      </c>
      <c r="B337" s="13" t="s">
        <v>1</v>
      </c>
      <c r="C337" s="3" t="s">
        <v>6747</v>
      </c>
      <c r="D337" s="35" t="str">
        <f>_xlfn.XLOOKUP(Tabela1[[#This Row],[MUNICÍPIO]],referencias!C:C,referencias!B:B,"não consta")</f>
        <v>SISAL</v>
      </c>
      <c r="E337" s="3" t="s">
        <v>6748</v>
      </c>
      <c r="F337" s="3" t="s">
        <v>5</v>
      </c>
      <c r="G337" s="4">
        <v>7964213.4299999997</v>
      </c>
      <c r="H337" s="3" t="s">
        <v>22</v>
      </c>
    </row>
    <row r="338" spans="1:8" s="1" customFormat="1" ht="45" x14ac:dyDescent="0.25">
      <c r="A338" s="17" t="s">
        <v>17</v>
      </c>
      <c r="B338" s="1" t="s">
        <v>8</v>
      </c>
      <c r="C338" s="3" t="s">
        <v>6747</v>
      </c>
      <c r="D338" s="35" t="str">
        <f>_xlfn.XLOOKUP(Tabela1[[#This Row],[MUNICÍPIO]],referencias!C:C,referencias!B:B,"não consta")</f>
        <v>SISAL</v>
      </c>
      <c r="E338" s="3" t="s">
        <v>6749</v>
      </c>
      <c r="F338" s="3" t="s">
        <v>43</v>
      </c>
      <c r="G338" s="4">
        <v>6000000</v>
      </c>
      <c r="H338" s="3" t="s">
        <v>22</v>
      </c>
    </row>
    <row r="339" spans="1:8" s="1" customFormat="1" ht="45" x14ac:dyDescent="0.25">
      <c r="A339" s="17" t="s">
        <v>17</v>
      </c>
      <c r="B339" s="1" t="s">
        <v>8</v>
      </c>
      <c r="C339" s="3" t="s">
        <v>6747</v>
      </c>
      <c r="D339" s="35" t="str">
        <f>_xlfn.XLOOKUP(Tabela1[[#This Row],[MUNICÍPIO]],referencias!C:C,referencias!B:B,"não consta")</f>
        <v>SISAL</v>
      </c>
      <c r="E339" s="3" t="s">
        <v>6750</v>
      </c>
      <c r="F339" s="3" t="s">
        <v>43</v>
      </c>
      <c r="G339" s="4">
        <v>3740000</v>
      </c>
      <c r="H339" s="3" t="s">
        <v>22</v>
      </c>
    </row>
    <row r="340" spans="1:8" s="1" customFormat="1" ht="30" x14ac:dyDescent="0.25">
      <c r="A340" s="17" t="s">
        <v>17</v>
      </c>
      <c r="B340" s="1" t="s">
        <v>58</v>
      </c>
      <c r="C340" s="3" t="s">
        <v>6747</v>
      </c>
      <c r="D340" s="35" t="str">
        <f>_xlfn.XLOOKUP(Tabela1[[#This Row],[MUNICÍPIO]],referencias!C:C,referencias!B:B,"não consta")</f>
        <v>SISAL</v>
      </c>
      <c r="E340" s="3" t="s">
        <v>6751</v>
      </c>
      <c r="F340" s="3" t="s">
        <v>43</v>
      </c>
      <c r="G340" s="4">
        <v>1374356.95</v>
      </c>
      <c r="H340" s="3" t="s">
        <v>22</v>
      </c>
    </row>
    <row r="341" spans="1:8" s="1" customFormat="1" ht="30" x14ac:dyDescent="0.25">
      <c r="A341" s="17" t="s">
        <v>17</v>
      </c>
      <c r="B341" s="1" t="s">
        <v>8</v>
      </c>
      <c r="C341" s="3" t="s">
        <v>6726</v>
      </c>
      <c r="D341" s="35" t="str">
        <f>_xlfn.XLOOKUP(Tabela1[[#This Row],[MUNICÍPIO]],referencias!C:C,referencias!B:B,"não consta")</f>
        <v>COSTA DO DESCOBRIMENTO</v>
      </c>
      <c r="E341" s="3" t="s">
        <v>6727</v>
      </c>
      <c r="F341" s="3" t="s">
        <v>1229</v>
      </c>
      <c r="G341" s="4">
        <v>7500000</v>
      </c>
      <c r="H341" s="3" t="s">
        <v>22</v>
      </c>
    </row>
    <row r="342" spans="1:8" s="1" customFormat="1" ht="45" x14ac:dyDescent="0.25">
      <c r="A342" s="17" t="s">
        <v>7</v>
      </c>
      <c r="B342" s="1" t="s">
        <v>31</v>
      </c>
      <c r="C342" s="3" t="s">
        <v>7141</v>
      </c>
      <c r="D342" s="21" t="str">
        <f>_xlfn.XLOOKUP(Tabela1[[#This Row],[MUNICÍPIO]],referencias!C:C,referencias!B:B,"não consta")</f>
        <v>não consta</v>
      </c>
      <c r="E342" s="3" t="s">
        <v>7148</v>
      </c>
      <c r="F342" s="3" t="s">
        <v>39</v>
      </c>
      <c r="G342" s="57">
        <v>0</v>
      </c>
      <c r="H342" s="3" t="s">
        <v>16</v>
      </c>
    </row>
    <row r="343" spans="1:8" s="1" customFormat="1" ht="60" x14ac:dyDescent="0.25">
      <c r="A343" s="17" t="s">
        <v>17</v>
      </c>
      <c r="B343" s="1" t="s">
        <v>8</v>
      </c>
      <c r="C343" s="3" t="s">
        <v>6712</v>
      </c>
      <c r="D343" s="35" t="str">
        <f>_xlfn.XLOOKUP(Tabela1[[#This Row],[MUNICÍPIO]],referencias!C:C,referencias!B:B,"não consta")</f>
        <v>SISAL</v>
      </c>
      <c r="E343" s="3" t="s">
        <v>6713</v>
      </c>
      <c r="F343" s="3" t="s">
        <v>549</v>
      </c>
      <c r="G343" s="4">
        <v>3535985.87</v>
      </c>
      <c r="H343" s="3" t="s">
        <v>22</v>
      </c>
    </row>
    <row r="344" spans="1:8" s="1" customFormat="1" ht="25.5" x14ac:dyDescent="0.25">
      <c r="A344" s="117">
        <v>46174</v>
      </c>
      <c r="B344" s="185" t="s">
        <v>31</v>
      </c>
      <c r="C344" s="121" t="s">
        <v>7618</v>
      </c>
      <c r="D344" s="18" t="str">
        <f>_xlfn.XLOOKUP(Tabela1[[#This Row],[MUNICÍPIO]],referencias!C:C,referencias!B:B,"não consta")</f>
        <v>LITORAL NORTE E AGRESTE BAIANO</v>
      </c>
      <c r="E344" s="86" t="s">
        <v>7619</v>
      </c>
      <c r="F344" s="86" t="s">
        <v>43</v>
      </c>
      <c r="G344" s="241">
        <v>2702747.37</v>
      </c>
      <c r="H344" s="18" t="s">
        <v>7572</v>
      </c>
    </row>
    <row r="345" spans="1:8" s="1" customFormat="1" ht="30" x14ac:dyDescent="0.25">
      <c r="A345" s="17" t="s">
        <v>17</v>
      </c>
      <c r="B345" s="13" t="s">
        <v>1</v>
      </c>
      <c r="C345" s="3" t="s">
        <v>6699</v>
      </c>
      <c r="D345" s="35" t="str">
        <f>_xlfn.XLOOKUP(Tabela1[[#This Row],[MUNICÍPIO]],referencias!C:C,referencias!B:B,"não consta")</f>
        <v>MÉDIO RIO DE CONTAS</v>
      </c>
      <c r="E345" s="3" t="s">
        <v>6700</v>
      </c>
      <c r="F345" s="3" t="s">
        <v>5</v>
      </c>
      <c r="G345" s="4">
        <v>961194.14</v>
      </c>
      <c r="H345" s="3" t="s">
        <v>22</v>
      </c>
    </row>
    <row r="346" spans="1:8" s="1" customFormat="1" x14ac:dyDescent="0.25">
      <c r="A346" s="17" t="s">
        <v>17</v>
      </c>
      <c r="B346" s="1" t="s">
        <v>8</v>
      </c>
      <c r="C346" s="3" t="s">
        <v>6679</v>
      </c>
      <c r="D346" s="35" t="str">
        <f>_xlfn.XLOOKUP(Tabela1[[#This Row],[MUNICÍPIO]],referencias!C:C,referencias!B:B,"não consta")</f>
        <v>VELHO CHICO</v>
      </c>
      <c r="E346" s="3" t="s">
        <v>6681</v>
      </c>
      <c r="F346" s="3" t="s">
        <v>549</v>
      </c>
      <c r="G346" s="4">
        <v>5000000</v>
      </c>
      <c r="H346" s="3" t="s">
        <v>22</v>
      </c>
    </row>
    <row r="347" spans="1:8" s="1" customFormat="1" ht="30" x14ac:dyDescent="0.25">
      <c r="A347" s="17" t="s">
        <v>17</v>
      </c>
      <c r="B347" s="1" t="s">
        <v>58</v>
      </c>
      <c r="C347" s="3" t="s">
        <v>6679</v>
      </c>
      <c r="D347" s="35" t="str">
        <f>_xlfn.XLOOKUP(Tabela1[[#This Row],[MUNICÍPIO]],referencias!C:C,referencias!B:B,"não consta")</f>
        <v>VELHO CHICO</v>
      </c>
      <c r="E347" s="3" t="s">
        <v>6682</v>
      </c>
      <c r="F347" s="3" t="s">
        <v>5</v>
      </c>
      <c r="G347" s="4">
        <v>3689605.39</v>
      </c>
      <c r="H347" s="3" t="s">
        <v>22</v>
      </c>
    </row>
    <row r="348" spans="1:8" s="1" customFormat="1" ht="30" x14ac:dyDescent="0.25">
      <c r="A348" s="17" t="s">
        <v>17</v>
      </c>
      <c r="B348" s="1" t="s">
        <v>8</v>
      </c>
      <c r="C348" s="3" t="s">
        <v>6659</v>
      </c>
      <c r="D348" s="35" t="str">
        <f>_xlfn.XLOOKUP(Tabela1[[#This Row],[MUNICÍPIO]],referencias!C:C,referencias!B:B,"não consta")</f>
        <v>CHAPADA DIAMANTINA</v>
      </c>
      <c r="E348" s="3" t="s">
        <v>6660</v>
      </c>
      <c r="F348" s="3" t="s">
        <v>43</v>
      </c>
      <c r="G348" s="4">
        <v>13000000</v>
      </c>
      <c r="H348" s="3" t="s">
        <v>22</v>
      </c>
    </row>
    <row r="349" spans="1:8" s="1" customFormat="1" ht="60" x14ac:dyDescent="0.25">
      <c r="A349" s="17" t="s">
        <v>17</v>
      </c>
      <c r="B349" s="1" t="s">
        <v>8</v>
      </c>
      <c r="C349" s="3" t="s">
        <v>6626</v>
      </c>
      <c r="D349" s="35" t="str">
        <f>_xlfn.XLOOKUP(Tabela1[[#This Row],[MUNICÍPIO]],referencias!C:C,referencias!B:B,"não consta")</f>
        <v>CHAPADA DIAMANTINA</v>
      </c>
      <c r="E349" s="3" t="s">
        <v>6628</v>
      </c>
      <c r="F349" s="3" t="s">
        <v>549</v>
      </c>
      <c r="G349" s="4">
        <v>15584292.050000001</v>
      </c>
      <c r="H349" s="3" t="s">
        <v>22</v>
      </c>
    </row>
    <row r="350" spans="1:8" s="1" customFormat="1" ht="30" x14ac:dyDescent="0.25">
      <c r="A350" s="17" t="s">
        <v>17</v>
      </c>
      <c r="B350" s="1" t="s">
        <v>58</v>
      </c>
      <c r="C350" s="3" t="s">
        <v>6626</v>
      </c>
      <c r="D350" s="35" t="str">
        <f>_xlfn.XLOOKUP(Tabela1[[#This Row],[MUNICÍPIO]],referencias!C:C,referencias!B:B,"não consta")</f>
        <v>CHAPADA DIAMANTINA</v>
      </c>
      <c r="E350" s="3" t="s">
        <v>6629</v>
      </c>
      <c r="F350" s="3" t="s">
        <v>549</v>
      </c>
      <c r="G350" s="4">
        <v>2663534.2999999998</v>
      </c>
      <c r="H350" s="3" t="s">
        <v>22</v>
      </c>
    </row>
    <row r="351" spans="1:8" s="1" customFormat="1" ht="45" x14ac:dyDescent="0.25">
      <c r="A351" s="17" t="s">
        <v>17</v>
      </c>
      <c r="B351" s="1" t="s">
        <v>31</v>
      </c>
      <c r="C351" s="3" t="s">
        <v>7110</v>
      </c>
      <c r="D351" s="35" t="str">
        <f>_xlfn.XLOOKUP(Tabela1[[#This Row],[MUNICÍPIO]],referencias!C:C,referencias!B:B,"não consta")</f>
        <v>SUDOESTE BAIANO</v>
      </c>
      <c r="E351" s="3" t="s">
        <v>7111</v>
      </c>
      <c r="F351" s="3" t="s">
        <v>5</v>
      </c>
      <c r="G351" s="4">
        <v>5160722.91</v>
      </c>
      <c r="H351" s="3" t="s">
        <v>22</v>
      </c>
    </row>
    <row r="352" spans="1:8" s="1" customFormat="1" ht="45" x14ac:dyDescent="0.25">
      <c r="A352" s="17" t="s">
        <v>17</v>
      </c>
      <c r="B352" s="1" t="s">
        <v>18</v>
      </c>
      <c r="C352" s="3" t="s">
        <v>6626</v>
      </c>
      <c r="D352" s="35" t="str">
        <f>_xlfn.XLOOKUP(Tabela1[[#This Row],[MUNICÍPIO]],referencias!C:C,referencias!B:B,"não consta")</f>
        <v>CHAPADA DIAMANTINA</v>
      </c>
      <c r="E352" s="3" t="s">
        <v>6631</v>
      </c>
      <c r="F352" s="3" t="s">
        <v>5</v>
      </c>
      <c r="G352" s="4">
        <v>1716017.87</v>
      </c>
      <c r="H352" s="3" t="s">
        <v>22</v>
      </c>
    </row>
    <row r="353" spans="1:8" s="1" customFormat="1" ht="30" x14ac:dyDescent="0.25">
      <c r="A353" s="17" t="s">
        <v>17</v>
      </c>
      <c r="B353" s="1" t="s">
        <v>31</v>
      </c>
      <c r="C353" s="3" t="s">
        <v>7110</v>
      </c>
      <c r="D353" s="35" t="str">
        <f>_xlfn.XLOOKUP(Tabela1[[#This Row],[MUNICÍPIO]],referencias!C:C,referencias!B:B,"não consta")</f>
        <v>SUDOESTE BAIANO</v>
      </c>
      <c r="E353" s="3" t="s">
        <v>7114</v>
      </c>
      <c r="F353" s="3" t="s">
        <v>43</v>
      </c>
      <c r="G353" s="4">
        <v>815166.88</v>
      </c>
      <c r="H353" s="3" t="s">
        <v>22</v>
      </c>
    </row>
    <row r="354" spans="1:8" s="1" customFormat="1" x14ac:dyDescent="0.25">
      <c r="A354" s="17" t="s">
        <v>17</v>
      </c>
      <c r="B354" s="13" t="s">
        <v>1</v>
      </c>
      <c r="C354" s="3" t="s">
        <v>6594</v>
      </c>
      <c r="D354" s="35" t="str">
        <f>_xlfn.XLOOKUP(Tabela1[[#This Row],[MUNICÍPIO]],referencias!C:C,referencias!B:B,"não consta")</f>
        <v>BACIA DO PARAMIRIM</v>
      </c>
      <c r="E354" s="3" t="s">
        <v>6596</v>
      </c>
      <c r="F354" s="3" t="s">
        <v>5</v>
      </c>
      <c r="G354" s="4">
        <v>6521018.9000000004</v>
      </c>
      <c r="H354" s="3" t="s">
        <v>22</v>
      </c>
    </row>
    <row r="355" spans="1:8" s="132" customFormat="1" ht="60" x14ac:dyDescent="0.25">
      <c r="A355" s="131" t="s">
        <v>17</v>
      </c>
      <c r="B355" s="132" t="s">
        <v>28</v>
      </c>
      <c r="C355" s="133" t="s">
        <v>6594</v>
      </c>
      <c r="D355" s="35" t="str">
        <f>_xlfn.XLOOKUP(Tabela1[[#This Row],[MUNICÍPIO]],referencias!C:C,referencias!B:B,"não consta")</f>
        <v>BACIA DO PARAMIRIM</v>
      </c>
      <c r="E355" s="133" t="s">
        <v>6597</v>
      </c>
      <c r="F355" s="133" t="s">
        <v>5</v>
      </c>
      <c r="G355" s="271">
        <v>777402.56</v>
      </c>
      <c r="H355" s="133" t="s">
        <v>22</v>
      </c>
    </row>
    <row r="356" spans="1:8" s="187" customFormat="1" x14ac:dyDescent="0.25">
      <c r="A356" s="275" t="s">
        <v>17</v>
      </c>
      <c r="B356" s="187" t="s">
        <v>28</v>
      </c>
      <c r="C356" s="207" t="s">
        <v>6594</v>
      </c>
      <c r="D356" s="35" t="str">
        <f>_xlfn.XLOOKUP(Tabela1[[#This Row],[MUNICÍPIO]],referencias!C:C,referencias!B:B,"não consta")</f>
        <v>BACIA DO PARAMIRIM</v>
      </c>
      <c r="E356" s="207" t="s">
        <v>1416</v>
      </c>
      <c r="F356" s="207" t="s">
        <v>5</v>
      </c>
      <c r="G356" s="251">
        <v>777402.56</v>
      </c>
      <c r="H356" s="207" t="s">
        <v>22</v>
      </c>
    </row>
    <row r="357" spans="1:8" s="1" customFormat="1" ht="45" x14ac:dyDescent="0.25">
      <c r="A357" s="17" t="s">
        <v>17</v>
      </c>
      <c r="B357" s="13" t="s">
        <v>1</v>
      </c>
      <c r="C357" s="3" t="s">
        <v>6594</v>
      </c>
      <c r="D357" s="35" t="str">
        <f>_xlfn.XLOOKUP(Tabela1[[#This Row],[MUNICÍPIO]],referencias!C:C,referencias!B:B,"não consta")</f>
        <v>BACIA DO PARAMIRIM</v>
      </c>
      <c r="E357" s="3" t="s">
        <v>6598</v>
      </c>
      <c r="F357" s="3" t="s">
        <v>5</v>
      </c>
      <c r="G357" s="4">
        <v>1591745.3</v>
      </c>
      <c r="H357" s="3" t="s">
        <v>22</v>
      </c>
    </row>
    <row r="358" spans="1:8" s="1" customFormat="1" ht="45" x14ac:dyDescent="0.25">
      <c r="A358" s="17" t="s">
        <v>17</v>
      </c>
      <c r="B358" s="13" t="s">
        <v>1</v>
      </c>
      <c r="C358" s="3" t="s">
        <v>6594</v>
      </c>
      <c r="D358" s="35" t="str">
        <f>_xlfn.XLOOKUP(Tabela1[[#This Row],[MUNICÍPIO]],referencias!C:C,referencias!B:B,"não consta")</f>
        <v>BACIA DO PARAMIRIM</v>
      </c>
      <c r="E358" s="3" t="s">
        <v>6599</v>
      </c>
      <c r="F358" s="3" t="s">
        <v>5</v>
      </c>
      <c r="G358" s="4">
        <v>1591745.3</v>
      </c>
      <c r="H358" s="3" t="s">
        <v>22</v>
      </c>
    </row>
    <row r="359" spans="1:8" s="1" customFormat="1" x14ac:dyDescent="0.25">
      <c r="A359" s="17" t="s">
        <v>17</v>
      </c>
      <c r="B359" s="1" t="s">
        <v>28</v>
      </c>
      <c r="C359" s="3" t="s">
        <v>6594</v>
      </c>
      <c r="D359" s="35" t="str">
        <f>_xlfn.XLOOKUP(Tabela1[[#This Row],[MUNICÍPIO]],referencias!C:C,referencias!B:B,"não consta")</f>
        <v>BACIA DO PARAMIRIM</v>
      </c>
      <c r="E359" s="3" t="s">
        <v>1416</v>
      </c>
      <c r="F359" s="3" t="s">
        <v>5</v>
      </c>
      <c r="G359" s="4">
        <v>308948.63</v>
      </c>
      <c r="H359" s="3" t="s">
        <v>22</v>
      </c>
    </row>
    <row r="360" spans="1:8" s="1" customFormat="1" ht="30" x14ac:dyDescent="0.25">
      <c r="A360" s="17" t="s">
        <v>17</v>
      </c>
      <c r="B360" s="1" t="s">
        <v>58</v>
      </c>
      <c r="C360" s="3" t="s">
        <v>6562</v>
      </c>
      <c r="D360" s="35" t="str">
        <f>_xlfn.XLOOKUP(Tabela1[[#This Row],[MUNICÍPIO]],referencias!C:C,referencias!B:B,"não consta")</f>
        <v>não consta</v>
      </c>
      <c r="E360" s="3" t="s">
        <v>3597</v>
      </c>
      <c r="F360" s="3" t="s">
        <v>43</v>
      </c>
      <c r="G360" s="4">
        <v>483359.06</v>
      </c>
      <c r="H360" s="3" t="s">
        <v>22</v>
      </c>
    </row>
    <row r="361" spans="1:8" s="1" customFormat="1" ht="45" x14ac:dyDescent="0.25">
      <c r="A361" s="17" t="s">
        <v>17</v>
      </c>
      <c r="B361" s="1" t="s">
        <v>8</v>
      </c>
      <c r="C361" s="3" t="s">
        <v>7563</v>
      </c>
      <c r="D361" s="3" t="str">
        <f>_xlfn.XLOOKUP(Tabela1[[#This Row],[MUNICÍPIO]],referencias!C:C,referencias!B:B,"não consta")</f>
        <v>VALE DO JIQUIRIÇÁ</v>
      </c>
      <c r="E361" s="3" t="s">
        <v>6550</v>
      </c>
      <c r="F361" s="3" t="s">
        <v>43</v>
      </c>
      <c r="G361" s="4">
        <v>21779031.239999998</v>
      </c>
      <c r="H361" s="3" t="s">
        <v>22</v>
      </c>
    </row>
    <row r="362" spans="1:8" s="1" customFormat="1" ht="45" x14ac:dyDescent="0.25">
      <c r="A362" s="17" t="s">
        <v>7</v>
      </c>
      <c r="B362" s="1" t="s">
        <v>31</v>
      </c>
      <c r="C362" s="3" t="s">
        <v>7110</v>
      </c>
      <c r="D362" s="21" t="str">
        <f>_xlfn.XLOOKUP(Tabela1[[#This Row],[MUNICÍPIO]],referencias!C:C,referencias!B:B,"não consta")</f>
        <v>SUDOESTE BAIANO</v>
      </c>
      <c r="E362" s="3" t="s">
        <v>7115</v>
      </c>
      <c r="F362" s="3" t="s">
        <v>64</v>
      </c>
      <c r="G362" s="4">
        <v>5200000</v>
      </c>
      <c r="H362" s="3" t="s">
        <v>11</v>
      </c>
    </row>
    <row r="363" spans="1:8" s="1" customFormat="1" x14ac:dyDescent="0.25">
      <c r="A363" s="17" t="s">
        <v>17</v>
      </c>
      <c r="B363" s="1" t="s">
        <v>58</v>
      </c>
      <c r="C363" s="3" t="s">
        <v>7563</v>
      </c>
      <c r="D363" s="3" t="str">
        <f>_xlfn.XLOOKUP(Tabela1[[#This Row],[MUNICÍPIO]],referencias!C:C,referencias!B:B,"não consta")</f>
        <v>VALE DO JIQUIRIÇÁ</v>
      </c>
      <c r="E363" s="3" t="s">
        <v>564</v>
      </c>
      <c r="F363" s="3" t="s">
        <v>549</v>
      </c>
      <c r="G363" s="4">
        <v>254069.7</v>
      </c>
      <c r="H363" s="3" t="s">
        <v>22</v>
      </c>
    </row>
    <row r="364" spans="1:8" s="1" customFormat="1" x14ac:dyDescent="0.25">
      <c r="A364" s="17" t="s">
        <v>17</v>
      </c>
      <c r="B364" s="1" t="s">
        <v>8</v>
      </c>
      <c r="C364" s="3" t="s">
        <v>6543</v>
      </c>
      <c r="D364" s="35" t="str">
        <f>_xlfn.XLOOKUP(Tabela1[[#This Row],[MUNICÍPIO]],referencias!C:C,referencias!B:B,"não consta")</f>
        <v>BACIA DO RIO CORRENTE</v>
      </c>
      <c r="E364" s="3" t="s">
        <v>6545</v>
      </c>
      <c r="F364" s="3" t="s">
        <v>1229</v>
      </c>
      <c r="G364" s="4">
        <v>7924191.3700000001</v>
      </c>
      <c r="H364" s="3" t="s">
        <v>22</v>
      </c>
    </row>
    <row r="365" spans="1:8" s="1" customFormat="1" ht="60" x14ac:dyDescent="0.25">
      <c r="A365" s="17" t="s">
        <v>12</v>
      </c>
      <c r="B365" s="1" t="s">
        <v>31</v>
      </c>
      <c r="C365" s="3" t="s">
        <v>7110</v>
      </c>
      <c r="D365" s="21" t="str">
        <f>_xlfn.XLOOKUP(Tabela1[[#This Row],[MUNICÍPIO]],referencias!C:C,referencias!B:B,"não consta")</f>
        <v>SUDOESTE BAIANO</v>
      </c>
      <c r="E365" s="3" t="s">
        <v>7127</v>
      </c>
      <c r="F365" s="3" t="s">
        <v>60</v>
      </c>
      <c r="G365" s="4">
        <v>1624788.8</v>
      </c>
      <c r="H365" s="3" t="s">
        <v>11</v>
      </c>
    </row>
    <row r="366" spans="1:8" s="1" customFormat="1" ht="105" x14ac:dyDescent="0.25">
      <c r="A366" s="17" t="s">
        <v>12</v>
      </c>
      <c r="B366" s="1" t="s">
        <v>31</v>
      </c>
      <c r="C366" s="3" t="s">
        <v>7110</v>
      </c>
      <c r="D366" s="21" t="str">
        <f>_xlfn.XLOOKUP(Tabela1[[#This Row],[MUNICÍPIO]],referencias!C:C,referencias!B:B,"não consta")</f>
        <v>SUDOESTE BAIANO</v>
      </c>
      <c r="E366" s="3" t="s">
        <v>7128</v>
      </c>
      <c r="F366" s="3" t="s">
        <v>7129</v>
      </c>
      <c r="G366" s="4">
        <v>1428599.6</v>
      </c>
      <c r="H366" s="3" t="s">
        <v>11</v>
      </c>
    </row>
    <row r="367" spans="1:8" s="1" customFormat="1" x14ac:dyDescent="0.25">
      <c r="A367" s="17" t="s">
        <v>17</v>
      </c>
      <c r="B367" s="13" t="s">
        <v>1</v>
      </c>
      <c r="C367" s="3" t="s">
        <v>6485</v>
      </c>
      <c r="D367" s="35" t="str">
        <f>_xlfn.XLOOKUP(Tabela1[[#This Row],[MUNICÍPIO]],referencias!C:C,referencias!B:B,"não consta")</f>
        <v>SERTÃO PRODUTIVO</v>
      </c>
      <c r="E367" s="3" t="s">
        <v>6489</v>
      </c>
      <c r="F367" s="3" t="s">
        <v>5</v>
      </c>
      <c r="G367" s="4">
        <v>3387041.66</v>
      </c>
      <c r="H367" s="3" t="s">
        <v>22</v>
      </c>
    </row>
    <row r="368" spans="1:8" s="1" customFormat="1" ht="60" x14ac:dyDescent="0.25">
      <c r="A368" s="17" t="s">
        <v>17</v>
      </c>
      <c r="B368" s="1" t="s">
        <v>351</v>
      </c>
      <c r="C368" s="3" t="s">
        <v>6485</v>
      </c>
      <c r="D368" s="35" t="str">
        <f>_xlfn.XLOOKUP(Tabela1[[#This Row],[MUNICÍPIO]],referencias!C:C,referencias!B:B,"não consta")</f>
        <v>SERTÃO PRODUTIVO</v>
      </c>
      <c r="E368" s="3" t="s">
        <v>353</v>
      </c>
      <c r="F368" s="3" t="s">
        <v>5</v>
      </c>
      <c r="G368" s="4">
        <v>1159200</v>
      </c>
      <c r="H368" s="3" t="s">
        <v>22</v>
      </c>
    </row>
    <row r="369" spans="1:8" s="1" customFormat="1" ht="45" x14ac:dyDescent="0.25">
      <c r="A369" s="17" t="s">
        <v>17</v>
      </c>
      <c r="B369" s="1" t="s">
        <v>58</v>
      </c>
      <c r="C369" s="3" t="s">
        <v>6485</v>
      </c>
      <c r="D369" s="35" t="str">
        <f>_xlfn.XLOOKUP(Tabela1[[#This Row],[MUNICÍPIO]],referencias!C:C,referencias!B:B,"não consta")</f>
        <v>SERTÃO PRODUTIVO</v>
      </c>
      <c r="E369" s="3" t="s">
        <v>6490</v>
      </c>
      <c r="F369" s="3" t="s">
        <v>43</v>
      </c>
      <c r="G369" s="4">
        <v>659627.23</v>
      </c>
      <c r="H369" s="3" t="s">
        <v>22</v>
      </c>
    </row>
    <row r="370" spans="1:8" s="1" customFormat="1" ht="60" x14ac:dyDescent="0.25">
      <c r="A370" s="17" t="s">
        <v>17</v>
      </c>
      <c r="B370" s="1" t="s">
        <v>58</v>
      </c>
      <c r="C370" s="3" t="s">
        <v>6485</v>
      </c>
      <c r="D370" s="35" t="str">
        <f>_xlfn.XLOOKUP(Tabela1[[#This Row],[MUNICÍPIO]],referencias!C:C,referencias!B:B,"não consta")</f>
        <v>SERTÃO PRODUTIVO</v>
      </c>
      <c r="E370" s="3" t="s">
        <v>6491</v>
      </c>
      <c r="F370" s="3" t="s">
        <v>43</v>
      </c>
      <c r="G370" s="4">
        <v>300000</v>
      </c>
      <c r="H370" s="3" t="s">
        <v>22</v>
      </c>
    </row>
    <row r="371" spans="1:8" s="1" customFormat="1" ht="45" x14ac:dyDescent="0.25">
      <c r="A371" s="17" t="s">
        <v>17</v>
      </c>
      <c r="B371" s="1" t="s">
        <v>1057</v>
      </c>
      <c r="C371" s="3" t="s">
        <v>6485</v>
      </c>
      <c r="D371" s="35" t="str">
        <f>_xlfn.XLOOKUP(Tabela1[[#This Row],[MUNICÍPIO]],referencias!C:C,referencias!B:B,"não consta")</f>
        <v>SERTÃO PRODUTIVO</v>
      </c>
      <c r="E371" s="3" t="s">
        <v>6492</v>
      </c>
      <c r="F371" s="3" t="s">
        <v>549</v>
      </c>
      <c r="G371" s="4">
        <v>5391771.5</v>
      </c>
      <c r="H371" s="3" t="s">
        <v>22</v>
      </c>
    </row>
    <row r="372" spans="1:8" s="1" customFormat="1" x14ac:dyDescent="0.25">
      <c r="A372" s="17" t="s">
        <v>17</v>
      </c>
      <c r="B372" s="1" t="s">
        <v>58</v>
      </c>
      <c r="C372" s="3" t="s">
        <v>6474</v>
      </c>
      <c r="D372" s="35" t="str">
        <f>_xlfn.XLOOKUP(Tabela1[[#This Row],[MUNICÍPIO]],referencias!C:C,referencias!B:B,"não consta")</f>
        <v>LITORAL SUL</v>
      </c>
      <c r="E372" s="3" t="s">
        <v>2753</v>
      </c>
      <c r="F372" s="3" t="s">
        <v>43</v>
      </c>
      <c r="G372" s="4">
        <v>5224229.84</v>
      </c>
      <c r="H372" s="3" t="s">
        <v>22</v>
      </c>
    </row>
    <row r="373" spans="1:8" s="1" customFormat="1" ht="30" x14ac:dyDescent="0.25">
      <c r="A373" s="17" t="s">
        <v>17</v>
      </c>
      <c r="B373" s="1" t="s">
        <v>18</v>
      </c>
      <c r="C373" s="3" t="s">
        <v>6474</v>
      </c>
      <c r="D373" s="35" t="str">
        <f>_xlfn.XLOOKUP(Tabela1[[#This Row],[MUNICÍPIO]],referencias!C:C,referencias!B:B,"não consta")</f>
        <v>LITORAL SUL</v>
      </c>
      <c r="E373" s="3" t="s">
        <v>6476</v>
      </c>
      <c r="F373" s="3" t="s">
        <v>43</v>
      </c>
      <c r="G373" s="4">
        <v>4246492.13</v>
      </c>
      <c r="H373" s="3" t="s">
        <v>22</v>
      </c>
    </row>
    <row r="374" spans="1:8" s="1" customFormat="1" ht="45" x14ac:dyDescent="0.25">
      <c r="A374" s="17" t="s">
        <v>17</v>
      </c>
      <c r="B374" s="1" t="s">
        <v>58</v>
      </c>
      <c r="C374" s="3" t="s">
        <v>6474</v>
      </c>
      <c r="D374" s="35" t="str">
        <f>_xlfn.XLOOKUP(Tabela1[[#This Row],[MUNICÍPIO]],referencias!C:C,referencias!B:B,"não consta")</f>
        <v>LITORAL SUL</v>
      </c>
      <c r="E374" s="3" t="s">
        <v>6477</v>
      </c>
      <c r="F374" s="3" t="s">
        <v>43</v>
      </c>
      <c r="G374" s="4">
        <v>1398768.53</v>
      </c>
      <c r="H374" s="3" t="s">
        <v>22</v>
      </c>
    </row>
    <row r="375" spans="1:8" s="1" customFormat="1" ht="30" x14ac:dyDescent="0.25">
      <c r="A375" s="17" t="s">
        <v>17</v>
      </c>
      <c r="B375" s="1" t="s">
        <v>18</v>
      </c>
      <c r="C375" s="3" t="s">
        <v>6449</v>
      </c>
      <c r="D375" s="35" t="str">
        <f>_xlfn.XLOOKUP(Tabela1[[#This Row],[MUNICÍPIO]],referencias!C:C,referencias!B:B,"não consta")</f>
        <v>BACIA DO RIO GRANDE</v>
      </c>
      <c r="E375" s="3" t="s">
        <v>6450</v>
      </c>
      <c r="F375" s="3" t="s">
        <v>5</v>
      </c>
      <c r="G375" s="4">
        <v>22254636.379999999</v>
      </c>
      <c r="H375" s="3" t="s">
        <v>22</v>
      </c>
    </row>
    <row r="376" spans="1:8" s="1" customFormat="1" ht="105" x14ac:dyDescent="0.25">
      <c r="A376" s="17" t="s">
        <v>12</v>
      </c>
      <c r="B376" s="1" t="s">
        <v>31</v>
      </c>
      <c r="C376" s="3" t="s">
        <v>7110</v>
      </c>
      <c r="D376" s="21" t="str">
        <f>_xlfn.XLOOKUP(Tabela1[[#This Row],[MUNICÍPIO]],referencias!C:C,referencias!B:B,"não consta")</f>
        <v>SUDOESTE BAIANO</v>
      </c>
      <c r="E376" s="3" t="s">
        <v>7134</v>
      </c>
      <c r="F376" s="3" t="s">
        <v>60</v>
      </c>
      <c r="G376" s="4">
        <v>584887.38</v>
      </c>
      <c r="H376" s="3" t="s">
        <v>11</v>
      </c>
    </row>
    <row r="377" spans="1:8" s="1" customFormat="1" x14ac:dyDescent="0.25">
      <c r="A377" s="17" t="s">
        <v>17</v>
      </c>
      <c r="B377" s="1" t="s">
        <v>58</v>
      </c>
      <c r="C377" s="3" t="s">
        <v>6381</v>
      </c>
      <c r="D377" s="35" t="str">
        <f>_xlfn.XLOOKUP(Tabela1[[#This Row],[MUNICÍPIO]],referencias!C:C,referencias!B:B,"não consta")</f>
        <v>RECÔNCAVO</v>
      </c>
      <c r="E377" s="3" t="s">
        <v>6382</v>
      </c>
      <c r="F377" s="3" t="s">
        <v>549</v>
      </c>
      <c r="G377" s="4">
        <v>771798.82</v>
      </c>
      <c r="H377" s="3" t="s">
        <v>22</v>
      </c>
    </row>
    <row r="378" spans="1:8" s="1" customFormat="1" ht="45" x14ac:dyDescent="0.25">
      <c r="A378" s="17" t="s">
        <v>17</v>
      </c>
      <c r="B378" s="1" t="s">
        <v>58</v>
      </c>
      <c r="C378" s="3" t="s">
        <v>6381</v>
      </c>
      <c r="D378" s="35" t="str">
        <f>_xlfn.XLOOKUP(Tabela1[[#This Row],[MUNICÍPIO]],referencias!C:C,referencias!B:B,"não consta")</f>
        <v>RECÔNCAVO</v>
      </c>
      <c r="E378" s="3" t="s">
        <v>6383</v>
      </c>
      <c r="F378" s="3" t="s">
        <v>43</v>
      </c>
      <c r="G378" s="4">
        <v>531227.59</v>
      </c>
      <c r="H378" s="3" t="s">
        <v>22</v>
      </c>
    </row>
    <row r="379" spans="1:8" s="1" customFormat="1" ht="45" x14ac:dyDescent="0.25">
      <c r="A379" s="11" t="s">
        <v>0</v>
      </c>
      <c r="B379" s="1" t="s">
        <v>31</v>
      </c>
      <c r="C379" s="3" t="s">
        <v>7060</v>
      </c>
      <c r="D379" s="12" t="str">
        <f>_xlfn.XLOOKUP(Tabela1[[#This Row],[MUNICÍPIO]],referencias!C:C,referencias!B:B,"não consta")</f>
        <v>SISAL</v>
      </c>
      <c r="E379" s="3" t="s">
        <v>7620</v>
      </c>
      <c r="F379" s="3" t="s">
        <v>5</v>
      </c>
      <c r="G379" s="4">
        <v>431542.19</v>
      </c>
      <c r="H379" s="3" t="s">
        <v>6</v>
      </c>
    </row>
    <row r="380" spans="1:8" s="1" customFormat="1" ht="45" x14ac:dyDescent="0.25">
      <c r="A380" s="11" t="s">
        <v>0</v>
      </c>
      <c r="B380" s="1" t="s">
        <v>31</v>
      </c>
      <c r="C380" s="3" t="s">
        <v>7060</v>
      </c>
      <c r="D380" s="12" t="str">
        <f>_xlfn.XLOOKUP(Tabela1[[#This Row],[MUNICÍPIO]],referencias!C:C,referencias!B:B,"não consta")</f>
        <v>SISAL</v>
      </c>
      <c r="E380" s="3" t="s">
        <v>7621</v>
      </c>
      <c r="F380" s="3" t="s">
        <v>5</v>
      </c>
      <c r="G380" s="4">
        <v>343292.6</v>
      </c>
      <c r="H380" s="3" t="s">
        <v>6</v>
      </c>
    </row>
    <row r="381" spans="1:8" s="1" customFormat="1" ht="75" x14ac:dyDescent="0.25">
      <c r="A381" s="11" t="s">
        <v>0</v>
      </c>
      <c r="B381" s="1" t="s">
        <v>31</v>
      </c>
      <c r="C381" s="3" t="s">
        <v>7060</v>
      </c>
      <c r="D381" s="12" t="str">
        <f>_xlfn.XLOOKUP(Tabela1[[#This Row],[MUNICÍPIO]],referencias!C:C,referencias!B:B,"não consta")</f>
        <v>SISAL</v>
      </c>
      <c r="E381" s="3" t="s">
        <v>7622</v>
      </c>
      <c r="F381" s="3" t="s">
        <v>5</v>
      </c>
      <c r="G381" s="4">
        <v>545154.66</v>
      </c>
      <c r="H381" s="3" t="s">
        <v>6</v>
      </c>
    </row>
    <row r="382" spans="1:8" s="1" customFormat="1" ht="105" x14ac:dyDescent="0.25">
      <c r="A382" s="11" t="s">
        <v>0</v>
      </c>
      <c r="B382" s="1" t="s">
        <v>31</v>
      </c>
      <c r="C382" s="3" t="s">
        <v>7060</v>
      </c>
      <c r="D382" s="12" t="str">
        <f>_xlfn.XLOOKUP(Tabela1[[#This Row],[MUNICÍPIO]],referencias!C:C,referencias!B:B,"não consta")</f>
        <v>SISAL</v>
      </c>
      <c r="E382" s="3" t="s">
        <v>7623</v>
      </c>
      <c r="F382" s="3" t="s">
        <v>5</v>
      </c>
      <c r="G382" s="4">
        <v>517615.86</v>
      </c>
      <c r="H382" s="3" t="s">
        <v>6</v>
      </c>
    </row>
    <row r="383" spans="1:8" s="1" customFormat="1" ht="75" x14ac:dyDescent="0.25">
      <c r="A383" s="11" t="s">
        <v>0</v>
      </c>
      <c r="B383" s="1" t="s">
        <v>31</v>
      </c>
      <c r="C383" s="3" t="s">
        <v>7060</v>
      </c>
      <c r="D383" s="12" t="str">
        <f>_xlfn.XLOOKUP(Tabela1[[#This Row],[MUNICÍPIO]],referencias!C:C,referencias!B:B,"não consta")</f>
        <v>SISAL</v>
      </c>
      <c r="E383" s="3" t="s">
        <v>7624</v>
      </c>
      <c r="F383" s="3" t="s">
        <v>5</v>
      </c>
      <c r="G383" s="4">
        <v>533821.65</v>
      </c>
      <c r="H383" s="3" t="s">
        <v>6</v>
      </c>
    </row>
    <row r="384" spans="1:8" s="1" customFormat="1" ht="60" x14ac:dyDescent="0.25">
      <c r="A384" s="11" t="s">
        <v>0</v>
      </c>
      <c r="B384" s="1" t="s">
        <v>31</v>
      </c>
      <c r="C384" s="3" t="s">
        <v>7060</v>
      </c>
      <c r="D384" s="12" t="str">
        <f>_xlfn.XLOOKUP(Tabela1[[#This Row],[MUNICÍPIO]],referencias!C:C,referencias!B:B,"não consta")</f>
        <v>SISAL</v>
      </c>
      <c r="E384" s="3" t="s">
        <v>7625</v>
      </c>
      <c r="F384" s="3" t="s">
        <v>5</v>
      </c>
      <c r="G384" s="4">
        <v>507289.05</v>
      </c>
      <c r="H384" s="3" t="s">
        <v>6</v>
      </c>
    </row>
    <row r="385" spans="1:8" s="1" customFormat="1" x14ac:dyDescent="0.25">
      <c r="A385" s="17" t="s">
        <v>17</v>
      </c>
      <c r="B385" s="1" t="s">
        <v>212</v>
      </c>
      <c r="C385" s="3" t="s">
        <v>6339</v>
      </c>
      <c r="D385" s="35" t="str">
        <f>_xlfn.XLOOKUP(Tabela1[[#This Row],[MUNICÍPIO]],referencias!C:C,referencias!B:B,"não consta")</f>
        <v>PIEMONTE DA DIAMANTINA</v>
      </c>
      <c r="E385" s="3" t="s">
        <v>6340</v>
      </c>
      <c r="F385" s="3" t="s">
        <v>549</v>
      </c>
      <c r="G385" s="4">
        <v>1353675.1</v>
      </c>
      <c r="H385" s="3" t="s">
        <v>22</v>
      </c>
    </row>
    <row r="386" spans="1:8" s="1" customFormat="1" ht="30" x14ac:dyDescent="0.25">
      <c r="A386" s="17" t="s">
        <v>7</v>
      </c>
      <c r="B386" s="1" t="s">
        <v>31</v>
      </c>
      <c r="C386" s="3" t="s">
        <v>7060</v>
      </c>
      <c r="D386" s="21" t="str">
        <f>_xlfn.XLOOKUP(Tabela1[[#This Row],[MUNICÍPIO]],referencias!C:C,referencias!B:B,"não consta")</f>
        <v>SISAL</v>
      </c>
      <c r="E386" s="3" t="s">
        <v>7064</v>
      </c>
      <c r="F386" s="3" t="s">
        <v>33</v>
      </c>
      <c r="G386" s="4">
        <v>1421569.77</v>
      </c>
      <c r="H386" s="3" t="s">
        <v>11</v>
      </c>
    </row>
    <row r="387" spans="1:8" s="1" customFormat="1" ht="90" x14ac:dyDescent="0.25">
      <c r="A387" s="17" t="s">
        <v>7</v>
      </c>
      <c r="B387" s="1" t="s">
        <v>31</v>
      </c>
      <c r="C387" s="3" t="s">
        <v>7060</v>
      </c>
      <c r="D387" s="21" t="str">
        <f>_xlfn.XLOOKUP(Tabela1[[#This Row],[MUNICÍPIO]],referencias!C:C,referencias!B:B,"não consta")</f>
        <v>SISAL</v>
      </c>
      <c r="E387" s="3" t="s">
        <v>7065</v>
      </c>
      <c r="F387" s="3" t="s">
        <v>89</v>
      </c>
      <c r="G387" s="4">
        <v>1105380.2</v>
      </c>
      <c r="H387" s="3" t="s">
        <v>11</v>
      </c>
    </row>
    <row r="388" spans="1:8" s="1" customFormat="1" x14ac:dyDescent="0.25">
      <c r="A388" s="17" t="s">
        <v>17</v>
      </c>
      <c r="B388" s="13" t="s">
        <v>1</v>
      </c>
      <c r="C388" s="3" t="s">
        <v>6243</v>
      </c>
      <c r="D388" s="35" t="str">
        <f>_xlfn.XLOOKUP(Tabela1[[#This Row],[MUNICÍPIO]],referencias!C:C,referencias!B:B,"não consta")</f>
        <v>IRECÊ</v>
      </c>
      <c r="E388" s="3" t="s">
        <v>6247</v>
      </c>
      <c r="F388" s="3" t="s">
        <v>5</v>
      </c>
      <c r="G388" s="4">
        <v>826423.22</v>
      </c>
      <c r="H388" s="3" t="s">
        <v>22</v>
      </c>
    </row>
    <row r="389" spans="1:8" s="1" customFormat="1" x14ac:dyDescent="0.25">
      <c r="A389" s="17" t="s">
        <v>17</v>
      </c>
      <c r="B389" s="13" t="s">
        <v>1</v>
      </c>
      <c r="C389" s="3" t="s">
        <v>6243</v>
      </c>
      <c r="D389" s="35" t="str">
        <f>_xlfn.XLOOKUP(Tabela1[[#This Row],[MUNICÍPIO]],referencias!C:C,referencias!B:B,"não consta")</f>
        <v>IRECÊ</v>
      </c>
      <c r="E389" s="3" t="s">
        <v>6248</v>
      </c>
      <c r="F389" s="3" t="s">
        <v>5</v>
      </c>
      <c r="G389" s="4">
        <v>305251.15000000002</v>
      </c>
      <c r="H389" s="3" t="s">
        <v>22</v>
      </c>
    </row>
    <row r="390" spans="1:8" s="1" customFormat="1" ht="60" x14ac:dyDescent="0.25">
      <c r="A390" s="17" t="s">
        <v>17</v>
      </c>
      <c r="B390" s="1" t="s">
        <v>351</v>
      </c>
      <c r="C390" s="3" t="s">
        <v>6243</v>
      </c>
      <c r="D390" s="35" t="str">
        <f>_xlfn.XLOOKUP(Tabela1[[#This Row],[MUNICÍPIO]],referencias!C:C,referencias!B:B,"não consta")</f>
        <v>IRECÊ</v>
      </c>
      <c r="E390" s="3" t="s">
        <v>353</v>
      </c>
      <c r="F390" s="3" t="s">
        <v>5</v>
      </c>
      <c r="G390" s="4">
        <v>289800</v>
      </c>
      <c r="H390" s="3" t="s">
        <v>22</v>
      </c>
    </row>
    <row r="391" spans="1:8" s="1" customFormat="1" ht="75" x14ac:dyDescent="0.25">
      <c r="A391" s="17" t="s">
        <v>17</v>
      </c>
      <c r="B391" s="1" t="s">
        <v>8</v>
      </c>
      <c r="C391" s="3" t="s">
        <v>6239</v>
      </c>
      <c r="D391" s="35" t="str">
        <f>_xlfn.XLOOKUP(Tabela1[[#This Row],[MUNICÍPIO]],referencias!C:C,referencias!B:B,"não consta")</f>
        <v>BAIXO SUL</v>
      </c>
      <c r="E391" s="3" t="s">
        <v>6240</v>
      </c>
      <c r="F391" s="3" t="s">
        <v>43</v>
      </c>
      <c r="G391" s="4">
        <v>12000000</v>
      </c>
      <c r="H391" s="3" t="s">
        <v>22</v>
      </c>
    </row>
    <row r="392" spans="1:8" s="1" customFormat="1" ht="30" x14ac:dyDescent="0.25">
      <c r="A392" s="17" t="s">
        <v>17</v>
      </c>
      <c r="B392" s="1" t="s">
        <v>18</v>
      </c>
      <c r="C392" s="3" t="s">
        <v>7626</v>
      </c>
      <c r="D392" s="35" t="str">
        <f>_xlfn.XLOOKUP(Tabela1[[#This Row],[MUNICÍPIO]],referencias!C:C,referencias!B:B,"não consta")</f>
        <v>não consta</v>
      </c>
      <c r="E392" s="3" t="s">
        <v>6215</v>
      </c>
      <c r="F392" s="3" t="s">
        <v>43</v>
      </c>
      <c r="G392" s="4">
        <v>3189582.71</v>
      </c>
      <c r="H392" s="3" t="s">
        <v>22</v>
      </c>
    </row>
    <row r="393" spans="1:8" s="1" customFormat="1" ht="60" x14ac:dyDescent="0.25">
      <c r="A393" s="17" t="s">
        <v>17</v>
      </c>
      <c r="B393" s="1" t="s">
        <v>18</v>
      </c>
      <c r="C393" s="3" t="s">
        <v>7626</v>
      </c>
      <c r="D393" s="35" t="str">
        <f>_xlfn.XLOOKUP(Tabela1[[#This Row],[MUNICÍPIO]],referencias!C:C,referencias!B:B,"não consta")</f>
        <v>não consta</v>
      </c>
      <c r="E393" s="3" t="s">
        <v>6216</v>
      </c>
      <c r="F393" s="3" t="s">
        <v>5</v>
      </c>
      <c r="G393" s="4">
        <v>1716017.87</v>
      </c>
      <c r="H393" s="3" t="s">
        <v>22</v>
      </c>
    </row>
    <row r="394" spans="1:8" s="1" customFormat="1" ht="30" x14ac:dyDescent="0.25">
      <c r="A394" s="17" t="s">
        <v>17</v>
      </c>
      <c r="B394" s="13" t="s">
        <v>1</v>
      </c>
      <c r="C394" s="3" t="s">
        <v>6173</v>
      </c>
      <c r="D394" s="35" t="str">
        <f>_xlfn.XLOOKUP(Tabela1[[#This Row],[MUNICÍPIO]],referencias!C:C,referencias!B:B,"não consta")</f>
        <v>BAIXO SUL</v>
      </c>
      <c r="E394" s="3" t="s">
        <v>6175</v>
      </c>
      <c r="F394" s="3" t="s">
        <v>5</v>
      </c>
      <c r="G394" s="4">
        <v>3436113</v>
      </c>
      <c r="H394" s="3" t="s">
        <v>22</v>
      </c>
    </row>
    <row r="395" spans="1:8" s="1" customFormat="1" ht="60" x14ac:dyDescent="0.25">
      <c r="A395" s="17" t="s">
        <v>7</v>
      </c>
      <c r="B395" s="1" t="s">
        <v>31</v>
      </c>
      <c r="C395" s="3" t="s">
        <v>7060</v>
      </c>
      <c r="D395" s="21" t="str">
        <f>_xlfn.XLOOKUP(Tabela1[[#This Row],[MUNICÍPIO]],referencias!C:C,referencias!B:B,"não consta")</f>
        <v>SISAL</v>
      </c>
      <c r="E395" s="3" t="s">
        <v>7069</v>
      </c>
      <c r="F395" s="3" t="s">
        <v>7070</v>
      </c>
      <c r="G395" s="4">
        <v>7094429.6299999999</v>
      </c>
      <c r="H395" s="3" t="s">
        <v>11</v>
      </c>
    </row>
    <row r="396" spans="1:8" s="1" customFormat="1" ht="45" x14ac:dyDescent="0.25">
      <c r="A396" s="17" t="s">
        <v>17</v>
      </c>
      <c r="B396" s="1" t="s">
        <v>18</v>
      </c>
      <c r="C396" s="3" t="s">
        <v>6125</v>
      </c>
      <c r="D396" s="35" t="str">
        <f>_xlfn.XLOOKUP(Tabela1[[#This Row],[MUNICÍPIO]],referencias!C:C,referencias!B:B,"não consta")</f>
        <v>SERTÃO DO SÃO FRANCISCO</v>
      </c>
      <c r="E396" s="3" t="s">
        <v>6127</v>
      </c>
      <c r="F396" s="3" t="s">
        <v>5</v>
      </c>
      <c r="G396" s="4">
        <v>1716017.87</v>
      </c>
      <c r="H396" s="3" t="s">
        <v>22</v>
      </c>
    </row>
    <row r="397" spans="1:8" s="1" customFormat="1" ht="30" x14ac:dyDescent="0.25">
      <c r="A397" s="17" t="s">
        <v>17</v>
      </c>
      <c r="B397" s="1" t="s">
        <v>18</v>
      </c>
      <c r="C397" s="3" t="s">
        <v>6125</v>
      </c>
      <c r="D397" s="35" t="str">
        <f>_xlfn.XLOOKUP(Tabela1[[#This Row],[MUNICÍPIO]],referencias!C:C,referencias!B:B,"não consta")</f>
        <v>SERTÃO DO SÃO FRANCISCO</v>
      </c>
      <c r="E397" s="3" t="s">
        <v>6128</v>
      </c>
      <c r="F397" s="3" t="s">
        <v>5</v>
      </c>
      <c r="G397" s="4">
        <v>1716017.87</v>
      </c>
      <c r="H397" s="3" t="s">
        <v>22</v>
      </c>
    </row>
    <row r="398" spans="1:8" s="1" customFormat="1" ht="60" x14ac:dyDescent="0.25">
      <c r="A398" s="17" t="s">
        <v>7</v>
      </c>
      <c r="B398" s="1" t="s">
        <v>31</v>
      </c>
      <c r="C398" s="3" t="s">
        <v>7060</v>
      </c>
      <c r="D398" s="21" t="str">
        <f>_xlfn.XLOOKUP(Tabela1[[#This Row],[MUNICÍPIO]],referencias!C:C,referencias!B:B,"não consta")</f>
        <v>SISAL</v>
      </c>
      <c r="E398" s="3" t="s">
        <v>7071</v>
      </c>
      <c r="F398" s="3" t="s">
        <v>7070</v>
      </c>
      <c r="G398" s="4">
        <v>575383.68999999994</v>
      </c>
      <c r="H398" s="3" t="s">
        <v>11</v>
      </c>
    </row>
    <row r="399" spans="1:8" s="1" customFormat="1" ht="30" x14ac:dyDescent="0.25">
      <c r="A399" s="17" t="s">
        <v>17</v>
      </c>
      <c r="B399" s="1" t="s">
        <v>18</v>
      </c>
      <c r="C399" s="3" t="s">
        <v>6079</v>
      </c>
      <c r="D399" s="35" t="str">
        <f>_xlfn.XLOOKUP(Tabela1[[#This Row],[MUNICÍPIO]],referencias!C:C,referencias!B:B,"não consta")</f>
        <v>não consta</v>
      </c>
      <c r="E399" s="3" t="s">
        <v>6080</v>
      </c>
      <c r="F399" s="3" t="s">
        <v>5</v>
      </c>
      <c r="G399" s="4">
        <v>562780.25</v>
      </c>
      <c r="H399" s="3" t="s">
        <v>22</v>
      </c>
    </row>
    <row r="400" spans="1:8" s="1" customFormat="1" ht="60" x14ac:dyDescent="0.25">
      <c r="A400" s="17" t="s">
        <v>7</v>
      </c>
      <c r="B400" s="1" t="s">
        <v>31</v>
      </c>
      <c r="C400" s="3" t="s">
        <v>7060</v>
      </c>
      <c r="D400" s="21" t="str">
        <f>_xlfn.XLOOKUP(Tabela1[[#This Row],[MUNICÍPIO]],referencias!C:C,referencias!B:B,"não consta")</f>
        <v>SISAL</v>
      </c>
      <c r="E400" s="3" t="s">
        <v>7072</v>
      </c>
      <c r="F400" s="3" t="s">
        <v>7073</v>
      </c>
      <c r="G400" s="4">
        <v>533821.65</v>
      </c>
      <c r="H400" s="3" t="s">
        <v>11</v>
      </c>
    </row>
    <row r="401" spans="1:8" s="1" customFormat="1" ht="30" x14ac:dyDescent="0.25">
      <c r="A401" s="17" t="s">
        <v>17</v>
      </c>
      <c r="B401" s="1" t="s">
        <v>8</v>
      </c>
      <c r="C401" s="3" t="s">
        <v>6065</v>
      </c>
      <c r="D401" s="35" t="str">
        <f>_xlfn.XLOOKUP(Tabela1[[#This Row],[MUNICÍPIO]],referencias!C:C,referencias!B:B,"não consta")</f>
        <v>IRECÊ</v>
      </c>
      <c r="E401" s="3" t="s">
        <v>6069</v>
      </c>
      <c r="F401" s="3" t="s">
        <v>43</v>
      </c>
      <c r="G401" s="4">
        <v>1665007.4</v>
      </c>
      <c r="H401" s="3" t="s">
        <v>22</v>
      </c>
    </row>
    <row r="402" spans="1:8" s="1" customFormat="1" ht="60" x14ac:dyDescent="0.25">
      <c r="A402" s="17" t="s">
        <v>7</v>
      </c>
      <c r="B402" s="1" t="s">
        <v>31</v>
      </c>
      <c r="C402" s="3" t="s">
        <v>7060</v>
      </c>
      <c r="D402" s="21" t="str">
        <f>_xlfn.XLOOKUP(Tabela1[[#This Row],[MUNICÍPIO]],referencias!C:C,referencias!B:B,"não consta")</f>
        <v>SISAL</v>
      </c>
      <c r="E402" s="3" t="s">
        <v>7074</v>
      </c>
      <c r="F402" s="3" t="s">
        <v>401</v>
      </c>
      <c r="G402" s="4">
        <v>517615.86</v>
      </c>
      <c r="H402" s="3" t="s">
        <v>11</v>
      </c>
    </row>
    <row r="403" spans="1:8" s="1" customFormat="1" ht="30" x14ac:dyDescent="0.25">
      <c r="A403" s="17" t="s">
        <v>17</v>
      </c>
      <c r="B403" s="1" t="s">
        <v>8</v>
      </c>
      <c r="C403" s="3" t="s">
        <v>6065</v>
      </c>
      <c r="D403" s="35" t="str">
        <f>_xlfn.XLOOKUP(Tabela1[[#This Row],[MUNICÍPIO]],referencias!C:C,referencias!B:B,"não consta")</f>
        <v>IRECÊ</v>
      </c>
      <c r="E403" s="3" t="s">
        <v>6071</v>
      </c>
      <c r="F403" s="3" t="s">
        <v>43</v>
      </c>
      <c r="G403" s="4">
        <v>1542252.97</v>
      </c>
      <c r="H403" s="3" t="s">
        <v>22</v>
      </c>
    </row>
    <row r="404" spans="1:8" s="1" customFormat="1" ht="45" x14ac:dyDescent="0.25">
      <c r="A404" s="17" t="s">
        <v>17</v>
      </c>
      <c r="B404" s="1" t="s">
        <v>58</v>
      </c>
      <c r="C404" s="3" t="s">
        <v>6036</v>
      </c>
      <c r="D404" s="35" t="str">
        <f>_xlfn.XLOOKUP(Tabela1[[#This Row],[MUNICÍPIO]],referencias!C:C,referencias!B:B,"não consta")</f>
        <v>SISAL</v>
      </c>
      <c r="E404" s="3" t="s">
        <v>6038</v>
      </c>
      <c r="F404" s="3" t="s">
        <v>43</v>
      </c>
      <c r="G404" s="4">
        <v>3650665.98</v>
      </c>
      <c r="H404" s="3" t="s">
        <v>22</v>
      </c>
    </row>
    <row r="405" spans="1:8" s="1" customFormat="1" ht="60" x14ac:dyDescent="0.25">
      <c r="A405" s="17" t="s">
        <v>7</v>
      </c>
      <c r="B405" s="1" t="s">
        <v>31</v>
      </c>
      <c r="C405" s="3" t="s">
        <v>7060</v>
      </c>
      <c r="D405" s="21" t="str">
        <f>_xlfn.XLOOKUP(Tabela1[[#This Row],[MUNICÍPIO]],referencias!C:C,referencias!B:B,"não consta")</f>
        <v>SISAL</v>
      </c>
      <c r="E405" s="3" t="s">
        <v>7627</v>
      </c>
      <c r="F405" s="3" t="s">
        <v>401</v>
      </c>
      <c r="G405" s="4">
        <v>507289.05</v>
      </c>
      <c r="H405" s="3" t="s">
        <v>11</v>
      </c>
    </row>
    <row r="406" spans="1:8" s="1" customFormat="1" ht="45" x14ac:dyDescent="0.25">
      <c r="A406" s="17" t="s">
        <v>7</v>
      </c>
      <c r="B406" s="1" t="s">
        <v>31</v>
      </c>
      <c r="C406" s="3" t="s">
        <v>7060</v>
      </c>
      <c r="D406" s="21" t="str">
        <f>_xlfn.XLOOKUP(Tabela1[[#This Row],[MUNICÍPIO]],referencias!C:C,referencias!B:B,"não consta")</f>
        <v>SISAL</v>
      </c>
      <c r="E406" s="3" t="s">
        <v>7075</v>
      </c>
      <c r="F406" s="3" t="s">
        <v>7076</v>
      </c>
      <c r="G406" s="4">
        <v>431542.19</v>
      </c>
      <c r="H406" s="3" t="s">
        <v>11</v>
      </c>
    </row>
    <row r="407" spans="1:8" s="1" customFormat="1" ht="45" x14ac:dyDescent="0.25">
      <c r="A407" s="17" t="s">
        <v>7</v>
      </c>
      <c r="B407" s="1" t="s">
        <v>31</v>
      </c>
      <c r="C407" s="3" t="s">
        <v>7060</v>
      </c>
      <c r="D407" s="21" t="str">
        <f>_xlfn.XLOOKUP(Tabela1[[#This Row],[MUNICÍPIO]],referencias!C:C,referencias!B:B,"não consta")</f>
        <v>SISAL</v>
      </c>
      <c r="E407" s="3" t="s">
        <v>7628</v>
      </c>
      <c r="F407" s="3" t="s">
        <v>5</v>
      </c>
      <c r="G407" s="265">
        <v>343292.6</v>
      </c>
      <c r="H407" s="3" t="s">
        <v>11</v>
      </c>
    </row>
    <row r="408" spans="1:8" s="1" customFormat="1" ht="51" x14ac:dyDescent="0.25">
      <c r="A408" s="117">
        <v>46174</v>
      </c>
      <c r="B408" s="185" t="s">
        <v>31</v>
      </c>
      <c r="C408" s="205" t="s">
        <v>7060</v>
      </c>
      <c r="D408" s="18" t="str">
        <f>_xlfn.XLOOKUP(Tabela1[[#This Row],[MUNICÍPIO]],referencias!C:C,referencias!B:B,"não consta")</f>
        <v>SISAL</v>
      </c>
      <c r="E408" s="86" t="s">
        <v>7629</v>
      </c>
      <c r="F408" s="86" t="s">
        <v>43</v>
      </c>
      <c r="G408" s="241">
        <v>3865018.72</v>
      </c>
      <c r="H408" s="18" t="s">
        <v>7603</v>
      </c>
    </row>
    <row r="409" spans="1:8" s="1" customFormat="1" x14ac:dyDescent="0.25">
      <c r="A409" s="17" t="s">
        <v>17</v>
      </c>
      <c r="B409" s="1" t="s">
        <v>18</v>
      </c>
      <c r="C409" s="3" t="s">
        <v>6004</v>
      </c>
      <c r="D409" s="35" t="str">
        <f>_xlfn.XLOOKUP(Tabela1[[#This Row],[MUNICÍPIO]],referencias!C:C,referencias!B:B,"não consta")</f>
        <v>não consta</v>
      </c>
      <c r="E409" s="3" t="s">
        <v>6008</v>
      </c>
      <c r="F409" s="3" t="s">
        <v>5</v>
      </c>
      <c r="G409" s="4">
        <v>202599.78</v>
      </c>
      <c r="H409" s="3" t="s">
        <v>22</v>
      </c>
    </row>
    <row r="410" spans="1:8" s="1" customFormat="1" ht="30" x14ac:dyDescent="0.25">
      <c r="A410" s="17" t="s">
        <v>17</v>
      </c>
      <c r="B410" s="1" t="s">
        <v>18</v>
      </c>
      <c r="C410" s="3" t="s">
        <v>6004</v>
      </c>
      <c r="D410" s="35" t="str">
        <f>_xlfn.XLOOKUP(Tabela1[[#This Row],[MUNICÍPIO]],referencias!C:C,referencias!B:B,"não consta")</f>
        <v>não consta</v>
      </c>
      <c r="E410" s="3" t="s">
        <v>6009</v>
      </c>
      <c r="F410" s="3" t="s">
        <v>5</v>
      </c>
      <c r="G410" s="4">
        <v>188290.76</v>
      </c>
      <c r="H410" s="3" t="s">
        <v>22</v>
      </c>
    </row>
    <row r="411" spans="1:8" s="1" customFormat="1" ht="45" x14ac:dyDescent="0.25">
      <c r="A411" s="17" t="s">
        <v>17</v>
      </c>
      <c r="B411" s="1" t="s">
        <v>18</v>
      </c>
      <c r="C411" s="3" t="s">
        <v>6004</v>
      </c>
      <c r="D411" s="35" t="str">
        <f>_xlfn.XLOOKUP(Tabela1[[#This Row],[MUNICÍPIO]],referencias!C:C,referencias!B:B,"não consta")</f>
        <v>não consta</v>
      </c>
      <c r="E411" s="3" t="s">
        <v>6010</v>
      </c>
      <c r="F411" s="3" t="s">
        <v>5</v>
      </c>
      <c r="G411" s="4">
        <v>169819.17</v>
      </c>
      <c r="H411" s="3" t="s">
        <v>22</v>
      </c>
    </row>
    <row r="412" spans="1:8" s="1" customFormat="1" ht="60" x14ac:dyDescent="0.25">
      <c r="A412" s="17" t="s">
        <v>17</v>
      </c>
      <c r="B412" s="1" t="s">
        <v>28</v>
      </c>
      <c r="C412" s="3" t="s">
        <v>5951</v>
      </c>
      <c r="D412" s="35" t="str">
        <f>_xlfn.XLOOKUP(Tabela1[[#This Row],[MUNICÍPIO]],referencias!C:C,referencias!B:B,"não consta")</f>
        <v>BACIA DO JACUÍPE</v>
      </c>
      <c r="E412" s="3" t="s">
        <v>5952</v>
      </c>
      <c r="F412" s="3" t="s">
        <v>5</v>
      </c>
      <c r="G412" s="4">
        <v>941875.51</v>
      </c>
      <c r="H412" s="3" t="s">
        <v>22</v>
      </c>
    </row>
    <row r="413" spans="1:8" s="1" customFormat="1" ht="45" x14ac:dyDescent="0.25">
      <c r="A413" s="17" t="s">
        <v>17</v>
      </c>
      <c r="B413" s="1" t="s">
        <v>8</v>
      </c>
      <c r="C413" s="3" t="s">
        <v>5902</v>
      </c>
      <c r="D413" s="35" t="str">
        <f>_xlfn.XLOOKUP(Tabela1[[#This Row],[MUNICÍPIO]],referencias!C:C,referencias!B:B,"não consta")</f>
        <v>EXTREMO SUL</v>
      </c>
      <c r="E413" s="3" t="s">
        <v>5904</v>
      </c>
      <c r="F413" s="3" t="s">
        <v>43</v>
      </c>
      <c r="G413" s="4">
        <v>8040000</v>
      </c>
      <c r="H413" s="3" t="s">
        <v>61</v>
      </c>
    </row>
    <row r="414" spans="1:8" s="1" customFormat="1" ht="38.25" x14ac:dyDescent="0.25">
      <c r="A414" s="117">
        <v>46174</v>
      </c>
      <c r="B414" s="185" t="s">
        <v>31</v>
      </c>
      <c r="C414" s="205" t="s">
        <v>7060</v>
      </c>
      <c r="D414" s="18" t="str">
        <f>_xlfn.XLOOKUP(Tabela1[[#This Row],[MUNICÍPIO]],referencias!C:C,referencias!B:B,"não consta")</f>
        <v>SISAL</v>
      </c>
      <c r="E414" s="86" t="s">
        <v>7630</v>
      </c>
      <c r="F414" s="86" t="s">
        <v>5</v>
      </c>
      <c r="G414" s="241">
        <v>11237496.199999999</v>
      </c>
      <c r="H414" s="18" t="s">
        <v>7572</v>
      </c>
    </row>
    <row r="415" spans="1:8" s="1" customFormat="1" ht="60" x14ac:dyDescent="0.25">
      <c r="A415" s="17" t="s">
        <v>17</v>
      </c>
      <c r="B415" s="1" t="s">
        <v>351</v>
      </c>
      <c r="C415" s="3" t="s">
        <v>5902</v>
      </c>
      <c r="D415" s="35" t="str">
        <f>_xlfn.XLOOKUP(Tabela1[[#This Row],[MUNICÍPIO]],referencias!C:C,referencias!B:B,"não consta")</f>
        <v>EXTREMO SUL</v>
      </c>
      <c r="E415" s="3" t="s">
        <v>353</v>
      </c>
      <c r="F415" s="3" t="s">
        <v>5</v>
      </c>
      <c r="G415" s="4">
        <v>579600</v>
      </c>
      <c r="H415" s="3" t="s">
        <v>22</v>
      </c>
    </row>
    <row r="416" spans="1:8" s="1" customFormat="1" x14ac:dyDescent="0.25">
      <c r="A416" s="17" t="s">
        <v>17</v>
      </c>
      <c r="B416" s="13" t="s">
        <v>1</v>
      </c>
      <c r="C416" s="3" t="s">
        <v>5902</v>
      </c>
      <c r="D416" s="35" t="str">
        <f>_xlfn.XLOOKUP(Tabela1[[#This Row],[MUNICÍPIO]],referencias!C:C,referencias!B:B,"não consta")</f>
        <v>EXTREMO SUL</v>
      </c>
      <c r="E416" s="3" t="s">
        <v>5906</v>
      </c>
      <c r="F416" s="3" t="s">
        <v>5</v>
      </c>
      <c r="G416" s="4">
        <v>308086.74</v>
      </c>
      <c r="H416" s="3" t="s">
        <v>22</v>
      </c>
    </row>
    <row r="417" spans="1:8" s="1" customFormat="1" ht="45" x14ac:dyDescent="0.25">
      <c r="A417" s="17" t="s">
        <v>17</v>
      </c>
      <c r="B417" s="13" t="s">
        <v>1</v>
      </c>
      <c r="C417" s="3" t="s">
        <v>5902</v>
      </c>
      <c r="D417" s="35" t="str">
        <f>_xlfn.XLOOKUP(Tabela1[[#This Row],[MUNICÍPIO]],referencias!C:C,referencias!B:B,"não consta")</f>
        <v>EXTREMO SUL</v>
      </c>
      <c r="E417" s="3" t="s">
        <v>5907</v>
      </c>
      <c r="F417" s="3" t="s">
        <v>5</v>
      </c>
      <c r="G417" s="4">
        <v>300182.65999999997</v>
      </c>
      <c r="H417" s="3" t="s">
        <v>22</v>
      </c>
    </row>
    <row r="418" spans="1:8" s="1" customFormat="1" ht="75" x14ac:dyDescent="0.25">
      <c r="A418" s="17" t="s">
        <v>17</v>
      </c>
      <c r="B418" s="1" t="s">
        <v>31</v>
      </c>
      <c r="C418" s="3" t="s">
        <v>7049</v>
      </c>
      <c r="D418" s="35" t="str">
        <f>_xlfn.XLOOKUP(Tabela1[[#This Row],[MUNICÍPIO]],referencias!C:C,referencias!B:B,"não consta")</f>
        <v>LITORAL NORTE E AGRESTE BAIANO</v>
      </c>
      <c r="E418" s="3" t="s">
        <v>7631</v>
      </c>
      <c r="F418" s="3" t="s">
        <v>5</v>
      </c>
      <c r="G418" s="4">
        <v>2734354.33</v>
      </c>
      <c r="H418" s="3" t="s">
        <v>22</v>
      </c>
    </row>
    <row r="419" spans="1:8" s="1" customFormat="1" ht="45" x14ac:dyDescent="0.25">
      <c r="A419" s="17" t="s">
        <v>7</v>
      </c>
      <c r="B419" s="1" t="s">
        <v>31</v>
      </c>
      <c r="C419" s="3" t="s">
        <v>7049</v>
      </c>
      <c r="D419" s="21" t="str">
        <f>_xlfn.XLOOKUP(Tabela1[[#This Row],[MUNICÍPIO]],referencias!C:C,referencias!B:B,"não consta")</f>
        <v>LITORAL NORTE E AGRESTE BAIANO</v>
      </c>
      <c r="E419" s="3" t="s">
        <v>7052</v>
      </c>
      <c r="F419" s="3" t="s">
        <v>33</v>
      </c>
      <c r="G419" s="4">
        <v>346282.5</v>
      </c>
      <c r="H419" s="3" t="s">
        <v>11</v>
      </c>
    </row>
    <row r="420" spans="1:8" s="1" customFormat="1" ht="120" x14ac:dyDescent="0.25">
      <c r="A420" s="17" t="s">
        <v>12</v>
      </c>
      <c r="B420" s="1" t="s">
        <v>31</v>
      </c>
      <c r="C420" s="3" t="s">
        <v>7049</v>
      </c>
      <c r="D420" s="21" t="str">
        <f>_xlfn.XLOOKUP(Tabela1[[#This Row],[MUNICÍPIO]],referencias!C:C,referencias!B:B,"não consta")</f>
        <v>LITORAL NORTE E AGRESTE BAIANO</v>
      </c>
      <c r="E420" s="3" t="s">
        <v>7053</v>
      </c>
      <c r="F420" s="3" t="s">
        <v>7054</v>
      </c>
      <c r="G420" s="4">
        <v>1555868.71</v>
      </c>
      <c r="H420" s="3" t="s">
        <v>11</v>
      </c>
    </row>
    <row r="421" spans="1:8" s="1" customFormat="1" ht="30" x14ac:dyDescent="0.25">
      <c r="A421" s="17" t="s">
        <v>17</v>
      </c>
      <c r="B421" s="1" t="s">
        <v>8</v>
      </c>
      <c r="C421" s="3" t="s">
        <v>5833</v>
      </c>
      <c r="D421" s="35" t="str">
        <f>_xlfn.XLOOKUP(Tabela1[[#This Row],[MUNICÍPIO]],referencias!C:C,referencias!B:B,"não consta")</f>
        <v>SERTÃO DO SÃO FRANCISCO</v>
      </c>
      <c r="E421" s="3" t="s">
        <v>5834</v>
      </c>
      <c r="F421" s="3" t="s">
        <v>43</v>
      </c>
      <c r="G421" s="4">
        <v>5790000</v>
      </c>
      <c r="H421" s="3" t="s">
        <v>22</v>
      </c>
    </row>
    <row r="422" spans="1:8" s="1" customFormat="1" ht="45" x14ac:dyDescent="0.25">
      <c r="A422" s="17" t="s">
        <v>17</v>
      </c>
      <c r="B422" s="1" t="s">
        <v>8</v>
      </c>
      <c r="C422" s="3" t="s">
        <v>5823</v>
      </c>
      <c r="D422" s="35" t="str">
        <f>_xlfn.XLOOKUP(Tabela1[[#This Row],[MUNICÍPIO]],referencias!C:C,referencias!B:B,"não consta")</f>
        <v>RECÔNCAVO</v>
      </c>
      <c r="E422" s="3" t="s">
        <v>7632</v>
      </c>
      <c r="F422" s="3" t="s">
        <v>43</v>
      </c>
      <c r="G422" s="4">
        <v>11000000</v>
      </c>
      <c r="H422" s="3" t="s">
        <v>22</v>
      </c>
    </row>
    <row r="423" spans="1:8" s="1" customFormat="1" ht="45" x14ac:dyDescent="0.25">
      <c r="A423" s="17"/>
      <c r="B423" s="27" t="s">
        <v>31</v>
      </c>
      <c r="C423" s="3" t="s">
        <v>7049</v>
      </c>
      <c r="D423" s="21" t="str">
        <f>_xlfn.XLOOKUP(Tabela1[[#This Row],[MUNICÍPIO]],referencias!C:C,referencias!B:B,"não consta")</f>
        <v>LITORAL NORTE E AGRESTE BAIANO</v>
      </c>
      <c r="E423" s="27" t="s">
        <v>7057</v>
      </c>
      <c r="F423" s="3"/>
      <c r="G423" s="57">
        <v>0</v>
      </c>
      <c r="H423" s="3" t="s">
        <v>16</v>
      </c>
    </row>
    <row r="424" spans="1:8" s="1" customFormat="1" ht="25.5" x14ac:dyDescent="0.25">
      <c r="A424" s="117">
        <v>46174</v>
      </c>
      <c r="B424" s="102" t="s">
        <v>31</v>
      </c>
      <c r="C424" s="205" t="s">
        <v>7048</v>
      </c>
      <c r="D424" s="18" t="str">
        <f>_xlfn.XLOOKUP(Tabela1[[#This Row],[MUNICÍPIO]],referencias!C:C,referencias!B:B,"não consta")</f>
        <v>LITORAL SUL</v>
      </c>
      <c r="E424" s="86" t="s">
        <v>7633</v>
      </c>
      <c r="F424" s="92" t="s">
        <v>1229</v>
      </c>
      <c r="G424" s="241">
        <v>585821.30000000005</v>
      </c>
      <c r="H424" s="18" t="s">
        <v>7572</v>
      </c>
    </row>
    <row r="425" spans="1:8" s="1" customFormat="1" ht="165" x14ac:dyDescent="0.25">
      <c r="A425" s="17" t="s">
        <v>17</v>
      </c>
      <c r="B425" s="1" t="s">
        <v>31</v>
      </c>
      <c r="C425" s="3" t="s">
        <v>7634</v>
      </c>
      <c r="D425" s="35" t="str">
        <f>_xlfn.XLOOKUP(Tabela1[[#This Row],[MUNICÍPIO]],referencias!C:C,referencias!B:B,"não consta")</f>
        <v>não consta</v>
      </c>
      <c r="E425" s="3" t="s">
        <v>7025</v>
      </c>
      <c r="F425" s="3" t="s">
        <v>5</v>
      </c>
      <c r="G425" s="4">
        <v>5756657.0899999999</v>
      </c>
      <c r="H425" s="3" t="s">
        <v>22</v>
      </c>
    </row>
    <row r="426" spans="1:8" s="1" customFormat="1" ht="30" x14ac:dyDescent="0.25">
      <c r="A426" s="17" t="s">
        <v>17</v>
      </c>
      <c r="B426" s="1" t="s">
        <v>58</v>
      </c>
      <c r="C426" s="3" t="s">
        <v>5781</v>
      </c>
      <c r="D426" s="35" t="str">
        <f>_xlfn.XLOOKUP(Tabela1[[#This Row],[MUNICÍPIO]],referencias!C:C,referencias!B:B,"não consta")</f>
        <v>LITORAL NORTE E AGRESTE BAIANO</v>
      </c>
      <c r="E426" s="3" t="s">
        <v>5784</v>
      </c>
      <c r="F426" s="3" t="s">
        <v>43</v>
      </c>
      <c r="G426" s="4">
        <v>1370266.95</v>
      </c>
      <c r="H426" s="3" t="s">
        <v>22</v>
      </c>
    </row>
    <row r="427" spans="1:8" s="1" customFormat="1" ht="45" x14ac:dyDescent="0.25">
      <c r="A427" s="17" t="s">
        <v>17</v>
      </c>
      <c r="B427" s="1" t="s">
        <v>31</v>
      </c>
      <c r="C427" s="3" t="s">
        <v>7634</v>
      </c>
      <c r="D427" s="35" t="str">
        <f>_xlfn.XLOOKUP(Tabela1[[#This Row],[MUNICÍPIO]],referencias!C:C,referencias!B:B,"não consta")</f>
        <v>não consta</v>
      </c>
      <c r="E427" s="3" t="s">
        <v>7027</v>
      </c>
      <c r="F427" s="3" t="s">
        <v>5</v>
      </c>
      <c r="G427" s="4">
        <v>1233263.5</v>
      </c>
      <c r="H427" s="3" t="s">
        <v>22</v>
      </c>
    </row>
    <row r="428" spans="1:8" s="1" customFormat="1" ht="30" x14ac:dyDescent="0.25">
      <c r="A428" s="17" t="s">
        <v>17</v>
      </c>
      <c r="B428" s="1" t="s">
        <v>31</v>
      </c>
      <c r="C428" s="3" t="s">
        <v>7634</v>
      </c>
      <c r="D428" s="35" t="str">
        <f>_xlfn.XLOOKUP(Tabela1[[#This Row],[MUNICÍPIO]],referencias!C:C,referencias!B:B,"não consta")</f>
        <v>não consta</v>
      </c>
      <c r="E428" s="3" t="s">
        <v>7028</v>
      </c>
      <c r="F428" s="3" t="s">
        <v>43</v>
      </c>
      <c r="G428" s="4">
        <v>831158.11</v>
      </c>
      <c r="H428" s="3" t="s">
        <v>22</v>
      </c>
    </row>
    <row r="429" spans="1:8" s="1" customFormat="1" ht="30" x14ac:dyDescent="0.25">
      <c r="A429" s="17" t="s">
        <v>17</v>
      </c>
      <c r="B429" s="1" t="s">
        <v>18</v>
      </c>
      <c r="C429" s="3" t="s">
        <v>5767</v>
      </c>
      <c r="D429" s="35" t="str">
        <f>_xlfn.XLOOKUP(Tabela1[[#This Row],[MUNICÍPIO]],referencias!C:C,referencias!B:B,"não consta")</f>
        <v>BACIA DO PARAMIRIM</v>
      </c>
      <c r="E429" s="3" t="s">
        <v>5769</v>
      </c>
      <c r="F429" s="3" t="s">
        <v>5</v>
      </c>
      <c r="G429" s="4">
        <v>1716017.87</v>
      </c>
      <c r="H429" s="3" t="s">
        <v>22</v>
      </c>
    </row>
    <row r="430" spans="1:8" s="1" customFormat="1" ht="45" x14ac:dyDescent="0.25">
      <c r="A430" s="17" t="s">
        <v>12</v>
      </c>
      <c r="B430" s="1" t="s">
        <v>31</v>
      </c>
      <c r="C430" s="3" t="s">
        <v>7634</v>
      </c>
      <c r="D430" s="21" t="str">
        <f>_xlfn.XLOOKUP(Tabela1[[#This Row],[MUNICÍPIO]],referencias!C:C,referencias!B:B,"não consta")</f>
        <v>não consta</v>
      </c>
      <c r="E430" s="3" t="s">
        <v>7033</v>
      </c>
      <c r="F430" s="3" t="s">
        <v>60</v>
      </c>
      <c r="G430" s="4">
        <v>1058606.73</v>
      </c>
      <c r="H430" s="3" t="s">
        <v>11</v>
      </c>
    </row>
    <row r="431" spans="1:8" s="1" customFormat="1" ht="90" x14ac:dyDescent="0.25">
      <c r="A431" s="17" t="s">
        <v>12</v>
      </c>
      <c r="B431" s="1" t="s">
        <v>31</v>
      </c>
      <c r="C431" s="3" t="s">
        <v>7634</v>
      </c>
      <c r="D431" s="21" t="str">
        <f>_xlfn.XLOOKUP(Tabela1[[#This Row],[MUNICÍPIO]],referencias!C:C,referencias!B:B,"não consta")</f>
        <v>não consta</v>
      </c>
      <c r="E431" s="3" t="s">
        <v>7034</v>
      </c>
      <c r="F431" s="3" t="s">
        <v>7035</v>
      </c>
      <c r="G431" s="4">
        <v>831176.19</v>
      </c>
      <c r="H431" s="3" t="s">
        <v>11</v>
      </c>
    </row>
    <row r="432" spans="1:8" s="1" customFormat="1" ht="45" x14ac:dyDescent="0.25">
      <c r="A432" s="17" t="s">
        <v>17</v>
      </c>
      <c r="B432" s="13" t="s">
        <v>326</v>
      </c>
      <c r="C432" s="3" t="s">
        <v>5749</v>
      </c>
      <c r="D432" s="35" t="str">
        <f>_xlfn.XLOOKUP(Tabela1[[#This Row],[MUNICÍPIO]],referencias!C:C,referencias!B:B,"não consta")</f>
        <v>não consta</v>
      </c>
      <c r="E432" s="3" t="s">
        <v>5752</v>
      </c>
      <c r="F432" s="3" t="s">
        <v>5</v>
      </c>
      <c r="G432" s="4">
        <v>299284.09999999998</v>
      </c>
      <c r="H432" s="3" t="s">
        <v>22</v>
      </c>
    </row>
    <row r="433" spans="1:8" s="1" customFormat="1" ht="30" x14ac:dyDescent="0.25">
      <c r="A433" s="17" t="s">
        <v>17</v>
      </c>
      <c r="B433" s="1" t="s">
        <v>8</v>
      </c>
      <c r="C433" s="3" t="s">
        <v>5735</v>
      </c>
      <c r="D433" s="35" t="str">
        <f>_xlfn.XLOOKUP(Tabela1[[#This Row],[MUNICÍPIO]],referencias!C:C,referencias!B:B,"não consta")</f>
        <v>não consta</v>
      </c>
      <c r="E433" s="3" t="s">
        <v>5736</v>
      </c>
      <c r="F433" s="3" t="s">
        <v>43</v>
      </c>
      <c r="G433" s="4">
        <v>30600000</v>
      </c>
      <c r="H433" s="3" t="s">
        <v>22</v>
      </c>
    </row>
    <row r="434" spans="1:8" s="1" customFormat="1" x14ac:dyDescent="0.25">
      <c r="A434" s="17" t="s">
        <v>17</v>
      </c>
      <c r="B434" s="1" t="s">
        <v>58</v>
      </c>
      <c r="C434" s="3" t="s">
        <v>5735</v>
      </c>
      <c r="D434" s="35" t="str">
        <f>_xlfn.XLOOKUP(Tabela1[[#This Row],[MUNICÍPIO]],referencias!C:C,referencias!B:B,"não consta")</f>
        <v>não consta</v>
      </c>
      <c r="E434" s="3" t="s">
        <v>1356</v>
      </c>
      <c r="F434" s="3" t="s">
        <v>5</v>
      </c>
      <c r="G434" s="4">
        <v>6475224.7000000002</v>
      </c>
      <c r="H434" s="3" t="s">
        <v>22</v>
      </c>
    </row>
    <row r="435" spans="1:8" s="1" customFormat="1" ht="45" x14ac:dyDescent="0.25">
      <c r="A435" s="17" t="s">
        <v>17</v>
      </c>
      <c r="B435" s="1" t="s">
        <v>8</v>
      </c>
      <c r="C435" s="3" t="s">
        <v>5735</v>
      </c>
      <c r="D435" s="35" t="str">
        <f>_xlfn.XLOOKUP(Tabela1[[#This Row],[MUNICÍPIO]],referencias!C:C,referencias!B:B,"não consta")</f>
        <v>não consta</v>
      </c>
      <c r="E435" s="3" t="s">
        <v>5737</v>
      </c>
      <c r="F435" s="3" t="s">
        <v>43</v>
      </c>
      <c r="G435" s="4">
        <v>3120000</v>
      </c>
      <c r="H435" s="3" t="s">
        <v>22</v>
      </c>
    </row>
    <row r="436" spans="1:8" s="1" customFormat="1" ht="60" x14ac:dyDescent="0.25">
      <c r="A436" s="17" t="s">
        <v>17</v>
      </c>
      <c r="B436" s="1" t="s">
        <v>351</v>
      </c>
      <c r="C436" s="3" t="s">
        <v>7635</v>
      </c>
      <c r="D436" s="35" t="str">
        <f>_xlfn.XLOOKUP(Tabela1[[#This Row],[MUNICÍPIO]],referencias!C:C,referencias!B:B,"não consta")</f>
        <v>não consta</v>
      </c>
      <c r="E436" s="3" t="s">
        <v>353</v>
      </c>
      <c r="F436" s="3" t="s">
        <v>5</v>
      </c>
      <c r="G436" s="4">
        <v>289800</v>
      </c>
      <c r="H436" s="3" t="s">
        <v>22</v>
      </c>
    </row>
    <row r="437" spans="1:8" s="1" customFormat="1" ht="75" x14ac:dyDescent="0.25">
      <c r="A437" s="17" t="s">
        <v>12</v>
      </c>
      <c r="B437" s="1" t="s">
        <v>31</v>
      </c>
      <c r="C437" s="3" t="s">
        <v>7634</v>
      </c>
      <c r="D437" s="21" t="str">
        <f>_xlfn.XLOOKUP(Tabela1[[#This Row],[MUNICÍPIO]],referencias!C:C,referencias!B:B,"não consta")</f>
        <v>não consta</v>
      </c>
      <c r="E437" s="3" t="s">
        <v>7036</v>
      </c>
      <c r="F437" s="3" t="s">
        <v>7037</v>
      </c>
      <c r="G437" s="4">
        <v>657333.56999999995</v>
      </c>
      <c r="H437" s="3" t="s">
        <v>11</v>
      </c>
    </row>
    <row r="438" spans="1:8" s="1" customFormat="1" ht="75" x14ac:dyDescent="0.25">
      <c r="A438" s="17" t="s">
        <v>17</v>
      </c>
      <c r="B438" s="1" t="s">
        <v>8</v>
      </c>
      <c r="C438" s="3" t="s">
        <v>5678</v>
      </c>
      <c r="D438" s="35" t="str">
        <f>_xlfn.XLOOKUP(Tabela1[[#This Row],[MUNICÍPIO]],referencias!C:C,referencias!B:B,"não consta")</f>
        <v>BACIA DO RIO CORRENTE</v>
      </c>
      <c r="E438" s="3" t="s">
        <v>5679</v>
      </c>
      <c r="F438" s="3" t="s">
        <v>43</v>
      </c>
      <c r="G438" s="4">
        <v>14389753.16</v>
      </c>
      <c r="H438" s="3" t="s">
        <v>22</v>
      </c>
    </row>
    <row r="439" spans="1:8" s="1" customFormat="1" ht="180" x14ac:dyDescent="0.25">
      <c r="A439" s="17" t="s">
        <v>12</v>
      </c>
      <c r="B439" s="1" t="s">
        <v>31</v>
      </c>
      <c r="C439" s="3" t="s">
        <v>7634</v>
      </c>
      <c r="D439" s="21" t="str">
        <f>_xlfn.XLOOKUP(Tabela1[[#This Row],[MUNICÍPIO]],referencias!C:C,referencias!B:B,"não consta")</f>
        <v>não consta</v>
      </c>
      <c r="E439" s="166" t="s">
        <v>7636</v>
      </c>
      <c r="F439" s="3" t="s">
        <v>7038</v>
      </c>
      <c r="G439" s="4">
        <v>601268.74</v>
      </c>
      <c r="H439" s="3" t="s">
        <v>11</v>
      </c>
    </row>
    <row r="440" spans="1:8" s="1" customFormat="1" ht="60" x14ac:dyDescent="0.25">
      <c r="A440" s="17" t="s">
        <v>17</v>
      </c>
      <c r="B440" s="1" t="s">
        <v>351</v>
      </c>
      <c r="C440" s="3" t="s">
        <v>5643</v>
      </c>
      <c r="D440" s="35" t="str">
        <f>_xlfn.XLOOKUP(Tabela1[[#This Row],[MUNICÍPIO]],referencias!C:C,referencias!B:B,"não consta")</f>
        <v>PORTAL DO SERTÃO</v>
      </c>
      <c r="E440" s="3" t="s">
        <v>353</v>
      </c>
      <c r="F440" s="3" t="s">
        <v>5</v>
      </c>
      <c r="G440" s="4">
        <v>579600</v>
      </c>
      <c r="H440" s="3" t="s">
        <v>22</v>
      </c>
    </row>
    <row r="441" spans="1:8" s="1" customFormat="1" ht="60" x14ac:dyDescent="0.25">
      <c r="A441" s="17" t="s">
        <v>12</v>
      </c>
      <c r="B441" s="1" t="s">
        <v>31</v>
      </c>
      <c r="C441" s="3" t="s">
        <v>7634</v>
      </c>
      <c r="D441" s="21" t="str">
        <f>_xlfn.XLOOKUP(Tabela1[[#This Row],[MUNICÍPIO]],referencias!C:C,referencias!B:B,"não consta")</f>
        <v>não consta</v>
      </c>
      <c r="E441" s="27" t="s">
        <v>7637</v>
      </c>
      <c r="F441" s="3" t="s">
        <v>7039</v>
      </c>
      <c r="G441" s="4">
        <v>443008.18</v>
      </c>
      <c r="H441" s="3" t="s">
        <v>11</v>
      </c>
    </row>
    <row r="442" spans="1:8" s="1" customFormat="1" ht="38.25" x14ac:dyDescent="0.25">
      <c r="A442" s="139" t="s">
        <v>7587</v>
      </c>
      <c r="B442" s="192" t="s">
        <v>31</v>
      </c>
      <c r="C442" s="215" t="s">
        <v>7634</v>
      </c>
      <c r="D442" s="142" t="str">
        <f>_xlfn.XLOOKUP(Tabela1[[#This Row],[MUNICÍPIO]],referencias!C:C,referencias!B:B,"não consta")</f>
        <v>não consta</v>
      </c>
      <c r="E442" s="183" t="s">
        <v>7638</v>
      </c>
      <c r="F442" s="192" t="s">
        <v>549</v>
      </c>
      <c r="G442" s="249">
        <v>697530.58</v>
      </c>
      <c r="H442" s="266" t="s">
        <v>7639</v>
      </c>
    </row>
    <row r="443" spans="1:8" s="132" customFormat="1" ht="30" x14ac:dyDescent="0.25">
      <c r="A443" s="131" t="s">
        <v>17</v>
      </c>
      <c r="B443" s="132" t="s">
        <v>28</v>
      </c>
      <c r="C443" s="133" t="s">
        <v>5570</v>
      </c>
      <c r="D443" s="35" t="str">
        <f>_xlfn.XLOOKUP(Tabela1[[#This Row],[MUNICÍPIO]],referencias!C:C,referencias!B:B,"não consta")</f>
        <v>PORTAL DO SERTÃO</v>
      </c>
      <c r="E443" s="133" t="s">
        <v>5571</v>
      </c>
      <c r="F443" s="133" t="s">
        <v>5</v>
      </c>
      <c r="G443" s="271">
        <v>4150706.15</v>
      </c>
      <c r="H443" s="133" t="s">
        <v>22</v>
      </c>
    </row>
    <row r="444" spans="1:8" s="187" customFormat="1" x14ac:dyDescent="0.25">
      <c r="A444" s="275" t="s">
        <v>17</v>
      </c>
      <c r="B444" s="187" t="s">
        <v>28</v>
      </c>
      <c r="C444" s="207" t="s">
        <v>5564</v>
      </c>
      <c r="D444" s="35" t="str">
        <f>_xlfn.XLOOKUP(Tabela1[[#This Row],[MUNICÍPIO]],referencias!C:C,referencias!B:B,"não consta")</f>
        <v>SUDOESTE BAIANO</v>
      </c>
      <c r="E444" s="207" t="s">
        <v>2332</v>
      </c>
      <c r="F444" s="207" t="s">
        <v>5</v>
      </c>
      <c r="G444" s="251">
        <v>481062.02</v>
      </c>
      <c r="H444" s="207" t="s">
        <v>61</v>
      </c>
    </row>
    <row r="445" spans="1:8" s="1" customFormat="1" ht="30" x14ac:dyDescent="0.25">
      <c r="A445" s="11" t="s">
        <v>0</v>
      </c>
      <c r="B445" s="1" t="s">
        <v>31</v>
      </c>
      <c r="C445" s="3" t="s">
        <v>7018</v>
      </c>
      <c r="D445" s="12" t="str">
        <f>_xlfn.XLOOKUP(Tabela1[[#This Row],[MUNICÍPIO]],referencias!C:C,referencias!B:B,"não consta")</f>
        <v>LITORAL SUL</v>
      </c>
      <c r="E445" s="3" t="s">
        <v>7019</v>
      </c>
      <c r="F445" s="3" t="s">
        <v>125</v>
      </c>
      <c r="G445" s="4">
        <v>1076704.3999999999</v>
      </c>
      <c r="H445" s="3" t="s">
        <v>6</v>
      </c>
    </row>
    <row r="446" spans="1:8" s="1" customFormat="1" ht="30" x14ac:dyDescent="0.25">
      <c r="A446" s="17" t="s">
        <v>7</v>
      </c>
      <c r="B446" s="1" t="s">
        <v>31</v>
      </c>
      <c r="C446" s="3" t="s">
        <v>6993</v>
      </c>
      <c r="D446" s="21" t="str">
        <f>_xlfn.XLOOKUP(Tabela1[[#This Row],[MUNICÍPIO]],referencias!C:C,referencias!B:B,"não consta")</f>
        <v>BACIA DO RIO GRANDE</v>
      </c>
      <c r="E446" s="3" t="s">
        <v>7010</v>
      </c>
      <c r="F446" s="3" t="s">
        <v>33</v>
      </c>
      <c r="G446" s="4">
        <v>2876648.47</v>
      </c>
      <c r="H446" s="3" t="s">
        <v>11</v>
      </c>
    </row>
    <row r="447" spans="1:8" s="1" customFormat="1" ht="30" x14ac:dyDescent="0.25">
      <c r="A447" s="17" t="s">
        <v>7</v>
      </c>
      <c r="B447" s="1" t="s">
        <v>31</v>
      </c>
      <c r="C447" s="3" t="s">
        <v>6993</v>
      </c>
      <c r="D447" s="21" t="str">
        <f>_xlfn.XLOOKUP(Tabela1[[#This Row],[MUNICÍPIO]],referencias!C:C,referencias!B:B,"não consta")</f>
        <v>BACIA DO RIO GRANDE</v>
      </c>
      <c r="E447" s="3" t="s">
        <v>7011</v>
      </c>
      <c r="F447" s="3" t="s">
        <v>33</v>
      </c>
      <c r="G447" s="4">
        <v>1842372.79</v>
      </c>
      <c r="H447" s="3" t="s">
        <v>11</v>
      </c>
    </row>
    <row r="448" spans="1:8" s="1" customFormat="1" ht="30" x14ac:dyDescent="0.25">
      <c r="A448" s="17" t="s">
        <v>17</v>
      </c>
      <c r="B448" s="13" t="s">
        <v>1</v>
      </c>
      <c r="C448" s="324" t="s">
        <v>7640</v>
      </c>
      <c r="D448" s="3" t="str">
        <f>_xlfn.XLOOKUP(Tabela1[[#This Row],[MUNICÍPIO]],referencias!C:C,referencias!B:B,"não consta")</f>
        <v>VALE DO JIQUIRIÇÁ</v>
      </c>
      <c r="E448" s="3" t="s">
        <v>5452</v>
      </c>
      <c r="F448" s="3" t="s">
        <v>5</v>
      </c>
      <c r="G448" s="4">
        <v>267737.38</v>
      </c>
      <c r="H448" s="3" t="s">
        <v>22</v>
      </c>
    </row>
    <row r="449" spans="1:8" s="1" customFormat="1" ht="30" x14ac:dyDescent="0.25">
      <c r="A449" s="17" t="s">
        <v>17</v>
      </c>
      <c r="B449" s="1" t="s">
        <v>31</v>
      </c>
      <c r="C449" s="3" t="s">
        <v>6964</v>
      </c>
      <c r="D449" s="35" t="str">
        <f>_xlfn.XLOOKUP(Tabela1[[#This Row],[MUNICÍPIO]],referencias!C:C,referencias!B:B,"não consta")</f>
        <v>BACIA DO JACUÍPE</v>
      </c>
      <c r="E449" s="3" t="s">
        <v>6966</v>
      </c>
      <c r="F449" s="3" t="s">
        <v>43</v>
      </c>
      <c r="G449" s="4">
        <v>1542992.6</v>
      </c>
      <c r="H449" s="3" t="s">
        <v>22</v>
      </c>
    </row>
    <row r="450" spans="1:8" s="1" customFormat="1" ht="45" x14ac:dyDescent="0.25">
      <c r="A450" s="17" t="s">
        <v>17</v>
      </c>
      <c r="B450" s="1" t="s">
        <v>8</v>
      </c>
      <c r="C450" s="356" t="s">
        <v>7641</v>
      </c>
      <c r="D450" s="35" t="str">
        <f>_xlfn.XLOOKUP(Tabela1[[#This Row],[MUNICÍPIO]],referencias!C:C,referencias!B:B,"não consta")</f>
        <v>BACIA DO RIO GRANDE</v>
      </c>
      <c r="E450" s="3" t="s">
        <v>5413</v>
      </c>
      <c r="F450" s="3" t="s">
        <v>1229</v>
      </c>
      <c r="G450" s="4">
        <v>5000000</v>
      </c>
      <c r="H450" s="3" t="s">
        <v>22</v>
      </c>
    </row>
    <row r="451" spans="1:8" s="1" customFormat="1" ht="30" x14ac:dyDescent="0.25">
      <c r="A451" s="17"/>
      <c r="B451" s="27" t="s">
        <v>31</v>
      </c>
      <c r="C451" s="3" t="s">
        <v>6964</v>
      </c>
      <c r="D451" s="21" t="str">
        <f>_xlfn.XLOOKUP(Tabela1[[#This Row],[MUNICÍPIO]],referencias!C:C,referencias!B:B,"não consta")</f>
        <v>BACIA DO JACUÍPE</v>
      </c>
      <c r="E451" s="27" t="s">
        <v>6976</v>
      </c>
      <c r="F451" s="3" t="s">
        <v>125</v>
      </c>
      <c r="G451" s="34">
        <v>2094162.84</v>
      </c>
      <c r="H451" s="3" t="s">
        <v>11</v>
      </c>
    </row>
    <row r="452" spans="1:8" s="1" customFormat="1" ht="45" x14ac:dyDescent="0.25">
      <c r="A452" s="17"/>
      <c r="B452" s="27" t="s">
        <v>31</v>
      </c>
      <c r="C452" s="3" t="s">
        <v>6964</v>
      </c>
      <c r="D452" s="21" t="str">
        <f>_xlfn.XLOOKUP(Tabela1[[#This Row],[MUNICÍPIO]],referencias!C:C,referencias!B:B,"não consta")</f>
        <v>BACIA DO JACUÍPE</v>
      </c>
      <c r="E452" s="27" t="s">
        <v>6977</v>
      </c>
      <c r="F452" s="3"/>
      <c r="G452" s="34">
        <v>316917.17</v>
      </c>
      <c r="H452" s="3" t="s">
        <v>11</v>
      </c>
    </row>
    <row r="453" spans="1:8" s="1" customFormat="1" ht="30" x14ac:dyDescent="0.25">
      <c r="A453" s="17" t="s">
        <v>17</v>
      </c>
      <c r="B453" s="1" t="s">
        <v>212</v>
      </c>
      <c r="C453" s="3" t="s">
        <v>5411</v>
      </c>
      <c r="D453" s="35" t="str">
        <f>_xlfn.XLOOKUP(Tabela1[[#This Row],[MUNICÍPIO]],referencias!C:C,referencias!B:B,"não consta")</f>
        <v>RECÔNCAVO</v>
      </c>
      <c r="E453" s="3" t="s">
        <v>5412</v>
      </c>
      <c r="F453" s="3" t="s">
        <v>7642</v>
      </c>
      <c r="G453" s="4">
        <v>3185000</v>
      </c>
      <c r="H453" s="3" t="s">
        <v>22</v>
      </c>
    </row>
    <row r="454" spans="1:8" s="1" customFormat="1" ht="60" x14ac:dyDescent="0.25">
      <c r="A454" s="17" t="s">
        <v>17</v>
      </c>
      <c r="B454" s="1" t="s">
        <v>351</v>
      </c>
      <c r="C454" s="3" t="s">
        <v>5411</v>
      </c>
      <c r="D454" s="35" t="str">
        <f>_xlfn.XLOOKUP(Tabela1[[#This Row],[MUNICÍPIO]],referencias!C:C,referencias!B:B,"não consta")</f>
        <v>RECÔNCAVO</v>
      </c>
      <c r="E454" s="3" t="s">
        <v>353</v>
      </c>
      <c r="F454" s="3" t="s">
        <v>5</v>
      </c>
      <c r="G454" s="4">
        <v>1159200</v>
      </c>
      <c r="H454" s="3" t="s">
        <v>7643</v>
      </c>
    </row>
    <row r="455" spans="1:8" s="1" customFormat="1" ht="30" x14ac:dyDescent="0.25">
      <c r="A455" s="17" t="s">
        <v>17</v>
      </c>
      <c r="B455" s="1" t="s">
        <v>18</v>
      </c>
      <c r="C455" s="3" t="s">
        <v>5385</v>
      </c>
      <c r="D455" s="35" t="str">
        <f>_xlfn.XLOOKUP(Tabela1[[#This Row],[MUNICÍPIO]],referencias!C:C,referencias!B:B,"não consta")</f>
        <v>não consta</v>
      </c>
      <c r="E455" s="3" t="s">
        <v>5388</v>
      </c>
      <c r="F455" s="3" t="s">
        <v>5</v>
      </c>
      <c r="G455" s="4">
        <v>13287979.66</v>
      </c>
      <c r="H455" s="3" t="s">
        <v>22</v>
      </c>
    </row>
    <row r="456" spans="1:8" s="1" customFormat="1" ht="45" x14ac:dyDescent="0.25">
      <c r="A456" s="17" t="s">
        <v>17</v>
      </c>
      <c r="B456" s="1" t="s">
        <v>8</v>
      </c>
      <c r="C456" s="3" t="s">
        <v>5385</v>
      </c>
      <c r="D456" s="35" t="str">
        <f>_xlfn.XLOOKUP(Tabela1[[#This Row],[MUNICÍPIO]],referencias!C:C,referencias!B:B,"não consta")</f>
        <v>não consta</v>
      </c>
      <c r="E456" s="3" t="s">
        <v>5389</v>
      </c>
      <c r="F456" s="3" t="s">
        <v>549</v>
      </c>
      <c r="G456" s="4">
        <v>5037062.93</v>
      </c>
      <c r="H456" s="3" t="s">
        <v>22</v>
      </c>
    </row>
    <row r="457" spans="1:8" s="1" customFormat="1" ht="30" x14ac:dyDescent="0.25">
      <c r="A457" s="17" t="s">
        <v>17</v>
      </c>
      <c r="B457" s="1" t="s">
        <v>58</v>
      </c>
      <c r="C457" s="3" t="s">
        <v>7644</v>
      </c>
      <c r="D457" s="35" t="str">
        <f>_xlfn.XLOOKUP(Tabela1[[#This Row],[MUNICÍPIO]],referencias!C:C,referencias!B:B,"não consta")</f>
        <v>não consta</v>
      </c>
      <c r="E457" s="3" t="s">
        <v>985</v>
      </c>
      <c r="F457" s="3" t="s">
        <v>5</v>
      </c>
      <c r="G457" s="4">
        <v>1409885.82</v>
      </c>
      <c r="H457" s="3" t="s">
        <v>22</v>
      </c>
    </row>
    <row r="458" spans="1:8" s="1" customFormat="1" ht="45" x14ac:dyDescent="0.25">
      <c r="A458" s="17"/>
      <c r="B458" s="27" t="s">
        <v>31</v>
      </c>
      <c r="C458" s="3" t="s">
        <v>6964</v>
      </c>
      <c r="D458" s="21" t="str">
        <f>_xlfn.XLOOKUP(Tabela1[[#This Row],[MUNICÍPIO]],referencias!C:C,referencias!B:B,"não consta")</f>
        <v>BACIA DO JACUÍPE</v>
      </c>
      <c r="E458" s="27" t="s">
        <v>6978</v>
      </c>
      <c r="F458" s="3" t="s">
        <v>1343</v>
      </c>
      <c r="G458" s="34">
        <v>473277.95</v>
      </c>
      <c r="H458" s="3" t="s">
        <v>11</v>
      </c>
    </row>
    <row r="459" spans="1:8" s="1" customFormat="1" ht="25.5" x14ac:dyDescent="0.25">
      <c r="A459" s="139" t="s">
        <v>7587</v>
      </c>
      <c r="B459" s="192" t="s">
        <v>31</v>
      </c>
      <c r="C459" s="215" t="s">
        <v>6964</v>
      </c>
      <c r="D459" s="142" t="str">
        <f>_xlfn.XLOOKUP(Tabela1[[#This Row],[MUNICÍPIO]],referencias!C:C,referencias!B:B,"não consta")</f>
        <v>BACIA DO JACUÍPE</v>
      </c>
      <c r="E459" s="183" t="s">
        <v>7645</v>
      </c>
      <c r="F459" s="192" t="s">
        <v>549</v>
      </c>
      <c r="G459" s="249">
        <v>1328203.92</v>
      </c>
      <c r="H459" s="266" t="s">
        <v>7639</v>
      </c>
    </row>
    <row r="460" spans="1:8" s="1" customFormat="1" x14ac:dyDescent="0.25">
      <c r="A460" s="17" t="s">
        <v>17</v>
      </c>
      <c r="B460" s="1" t="s">
        <v>31</v>
      </c>
      <c r="C460" s="3" t="s">
        <v>7646</v>
      </c>
      <c r="D460" s="35" t="str">
        <f>_xlfn.XLOOKUP(Tabela1[[#This Row],[MUNICÍPIO]],referencias!C:C,referencias!B:B,"não consta")</f>
        <v>SEMIÁRIDO NORDESTE II</v>
      </c>
      <c r="E460" s="3" t="s">
        <v>6930</v>
      </c>
      <c r="F460" s="3" t="s">
        <v>5</v>
      </c>
      <c r="G460" s="4">
        <v>3999337.34</v>
      </c>
      <c r="H460" s="3" t="s">
        <v>22</v>
      </c>
    </row>
    <row r="461" spans="1:8" s="1" customFormat="1" ht="30" x14ac:dyDescent="0.25">
      <c r="A461" s="17" t="s">
        <v>17</v>
      </c>
      <c r="B461" s="1" t="s">
        <v>8</v>
      </c>
      <c r="C461" s="3" t="s">
        <v>5336</v>
      </c>
      <c r="D461" s="35" t="str">
        <f>_xlfn.XLOOKUP(Tabela1[[#This Row],[MUNICÍPIO]],referencias!C:C,referencias!B:B,"não consta")</f>
        <v>SERTÃO PRODUTIVO</v>
      </c>
      <c r="E461" s="3" t="s">
        <v>5338</v>
      </c>
      <c r="F461" s="3" t="s">
        <v>1229</v>
      </c>
      <c r="G461" s="4">
        <v>2028311.72</v>
      </c>
      <c r="H461" s="3" t="s">
        <v>22</v>
      </c>
    </row>
    <row r="462" spans="1:8" s="1" customFormat="1" ht="30" x14ac:dyDescent="0.25">
      <c r="A462" s="17" t="s">
        <v>17</v>
      </c>
      <c r="B462" s="1" t="s">
        <v>31</v>
      </c>
      <c r="C462" s="3" t="s">
        <v>7646</v>
      </c>
      <c r="D462" s="35" t="str">
        <f>_xlfn.XLOOKUP(Tabela1[[#This Row],[MUNICÍPIO]],referencias!C:C,referencias!B:B,"não consta")</f>
        <v>SEMIÁRIDO NORDESTE II</v>
      </c>
      <c r="E462" s="3" t="s">
        <v>6935</v>
      </c>
      <c r="F462" s="3" t="s">
        <v>5</v>
      </c>
      <c r="G462" s="4">
        <v>1168709.6100000001</v>
      </c>
      <c r="H462" s="3" t="s">
        <v>22</v>
      </c>
    </row>
    <row r="463" spans="1:8" s="1" customFormat="1" ht="60" x14ac:dyDescent="0.25">
      <c r="A463" s="17" t="s">
        <v>7</v>
      </c>
      <c r="B463" s="1" t="s">
        <v>31</v>
      </c>
      <c r="C463" s="3" t="s">
        <v>7646</v>
      </c>
      <c r="D463" s="21" t="str">
        <f>_xlfn.XLOOKUP(Tabela1[[#This Row],[MUNICÍPIO]],referencias!C:C,referencias!B:B,"não consta")</f>
        <v>SEMIÁRIDO NORDESTE II</v>
      </c>
      <c r="E463" s="3" t="s">
        <v>6936</v>
      </c>
      <c r="F463" s="3" t="s">
        <v>89</v>
      </c>
      <c r="G463" s="4">
        <v>1961632.89</v>
      </c>
      <c r="H463" s="3" t="s">
        <v>11</v>
      </c>
    </row>
    <row r="464" spans="1:8" s="1" customFormat="1" ht="60" x14ac:dyDescent="0.25">
      <c r="A464" s="17" t="s">
        <v>7</v>
      </c>
      <c r="B464" s="1" t="s">
        <v>31</v>
      </c>
      <c r="C464" s="3" t="s">
        <v>7646</v>
      </c>
      <c r="D464" s="21" t="str">
        <f>_xlfn.XLOOKUP(Tabela1[[#This Row],[MUNICÍPIO]],referencias!C:C,referencias!B:B,"não consta")</f>
        <v>SEMIÁRIDO NORDESTE II</v>
      </c>
      <c r="E464" s="3" t="s">
        <v>6938</v>
      </c>
      <c r="F464" s="3" t="s">
        <v>89</v>
      </c>
      <c r="G464" s="4">
        <v>949959.25</v>
      </c>
      <c r="H464" s="3" t="s">
        <v>11</v>
      </c>
    </row>
    <row r="465" spans="1:8" s="1" customFormat="1" x14ac:dyDescent="0.25">
      <c r="A465" s="17" t="s">
        <v>17</v>
      </c>
      <c r="B465" s="1" t="s">
        <v>58</v>
      </c>
      <c r="C465" s="3" t="s">
        <v>5232</v>
      </c>
      <c r="D465" s="35" t="str">
        <f>_xlfn.XLOOKUP(Tabela1[[#This Row],[MUNICÍPIO]],referencias!C:C,referencias!B:B,"não consta")</f>
        <v>LITORAL NORTE E AGRESTE BAIANO</v>
      </c>
      <c r="E465" s="3" t="s">
        <v>5234</v>
      </c>
      <c r="F465" s="3" t="s">
        <v>5</v>
      </c>
      <c r="G465" s="4">
        <v>1241772.4099999999</v>
      </c>
      <c r="H465" s="3" t="s">
        <v>22</v>
      </c>
    </row>
    <row r="466" spans="1:8" s="1" customFormat="1" ht="60" x14ac:dyDescent="0.25">
      <c r="A466" s="17" t="s">
        <v>12</v>
      </c>
      <c r="B466" s="1" t="s">
        <v>31</v>
      </c>
      <c r="C466" s="3" t="s">
        <v>7646</v>
      </c>
      <c r="D466" s="21" t="str">
        <f>_xlfn.XLOOKUP(Tabela1[[#This Row],[MUNICÍPIO]],referencias!C:C,referencias!B:B,"não consta")</f>
        <v>SEMIÁRIDO NORDESTE II</v>
      </c>
      <c r="E466" s="3" t="s">
        <v>6945</v>
      </c>
      <c r="F466" s="3" t="s">
        <v>6946</v>
      </c>
      <c r="G466" s="4">
        <v>1961632.89</v>
      </c>
      <c r="H466" s="3" t="s">
        <v>11</v>
      </c>
    </row>
    <row r="467" spans="1:8" s="1" customFormat="1" ht="45" x14ac:dyDescent="0.25">
      <c r="A467" s="17" t="s">
        <v>12</v>
      </c>
      <c r="B467" s="1" t="s">
        <v>31</v>
      </c>
      <c r="C467" s="3" t="s">
        <v>7646</v>
      </c>
      <c r="D467" s="21" t="str">
        <f>_xlfn.XLOOKUP(Tabela1[[#This Row],[MUNICÍPIO]],referencias!C:C,referencias!B:B,"não consta")</f>
        <v>SEMIÁRIDO NORDESTE II</v>
      </c>
      <c r="E467" s="3" t="s">
        <v>6947</v>
      </c>
      <c r="F467" s="3" t="s">
        <v>60</v>
      </c>
      <c r="G467" s="4">
        <v>1735071.11</v>
      </c>
      <c r="H467" s="3" t="s">
        <v>11</v>
      </c>
    </row>
    <row r="468" spans="1:8" s="1" customFormat="1" ht="75" x14ac:dyDescent="0.25">
      <c r="A468" s="17" t="s">
        <v>17</v>
      </c>
      <c r="B468" s="1" t="s">
        <v>8</v>
      </c>
      <c r="C468" s="3" t="s">
        <v>5181</v>
      </c>
      <c r="D468" s="35" t="str">
        <f>_xlfn.XLOOKUP(Tabela1[[#This Row],[MUNICÍPIO]],referencias!C:C,referencias!B:B,"não consta")</f>
        <v>COSTA DO DESCOBRIMENTO</v>
      </c>
      <c r="E468" s="3" t="s">
        <v>5182</v>
      </c>
      <c r="F468" s="3" t="s">
        <v>43</v>
      </c>
      <c r="G468" s="4">
        <v>13230000</v>
      </c>
      <c r="H468" s="3" t="s">
        <v>22</v>
      </c>
    </row>
    <row r="469" spans="1:8" s="1" customFormat="1" ht="30" x14ac:dyDescent="0.25">
      <c r="A469" s="17" t="s">
        <v>17</v>
      </c>
      <c r="B469" s="1" t="s">
        <v>18</v>
      </c>
      <c r="C469" s="3" t="s">
        <v>5168</v>
      </c>
      <c r="D469" s="35" t="str">
        <f>_xlfn.XLOOKUP(Tabela1[[#This Row],[MUNICÍPIO]],referencias!C:C,referencias!B:B,"não consta")</f>
        <v>não consta</v>
      </c>
      <c r="E469" s="3" t="s">
        <v>5169</v>
      </c>
      <c r="F469" s="3" t="s">
        <v>5</v>
      </c>
      <c r="G469" s="4">
        <v>3240370.75</v>
      </c>
      <c r="H469" s="3" t="s">
        <v>22</v>
      </c>
    </row>
    <row r="470" spans="1:8" s="1" customFormat="1" ht="30" x14ac:dyDescent="0.25">
      <c r="A470" s="17" t="s">
        <v>17</v>
      </c>
      <c r="B470" s="13" t="s">
        <v>1</v>
      </c>
      <c r="C470" s="3" t="s">
        <v>5152</v>
      </c>
      <c r="D470" s="35" t="str">
        <f>_xlfn.XLOOKUP(Tabela1[[#This Row],[MUNICÍPIO]],referencias!C:C,referencias!B:B,"não consta")</f>
        <v>VELHO CHICO</v>
      </c>
      <c r="E470" s="3" t="s">
        <v>5153</v>
      </c>
      <c r="F470" s="3" t="s">
        <v>5</v>
      </c>
      <c r="G470" s="4">
        <v>8461125.1199999992</v>
      </c>
      <c r="H470" s="3" t="s">
        <v>22</v>
      </c>
    </row>
    <row r="471" spans="1:8" s="1" customFormat="1" ht="30" x14ac:dyDescent="0.25">
      <c r="A471" s="17" t="s">
        <v>17</v>
      </c>
      <c r="B471" s="13" t="s">
        <v>1</v>
      </c>
      <c r="C471" s="3" t="s">
        <v>5152</v>
      </c>
      <c r="D471" s="35" t="str">
        <f>_xlfn.XLOOKUP(Tabela1[[#This Row],[MUNICÍPIO]],referencias!C:C,referencias!B:B,"não consta")</f>
        <v>VELHO CHICO</v>
      </c>
      <c r="E471" s="3" t="s">
        <v>5154</v>
      </c>
      <c r="F471" s="3" t="s">
        <v>5</v>
      </c>
      <c r="G471" s="4">
        <v>2164550.8199999998</v>
      </c>
      <c r="H471" s="3" t="s">
        <v>22</v>
      </c>
    </row>
    <row r="472" spans="1:8" s="1" customFormat="1" ht="30" x14ac:dyDescent="0.25">
      <c r="A472" s="17" t="s">
        <v>17</v>
      </c>
      <c r="B472" s="1" t="s">
        <v>58</v>
      </c>
      <c r="C472" s="3" t="s">
        <v>5085</v>
      </c>
      <c r="D472" s="35" t="str">
        <f>_xlfn.XLOOKUP(Tabela1[[#This Row],[MUNICÍPIO]],referencias!C:C,referencias!B:B,"não consta")</f>
        <v>PORTAL DO SERTÃO</v>
      </c>
      <c r="E472" s="3" t="s">
        <v>985</v>
      </c>
      <c r="F472" s="3" t="s">
        <v>43</v>
      </c>
      <c r="G472" s="4">
        <v>1880848.42</v>
      </c>
      <c r="H472" s="3" t="s">
        <v>22</v>
      </c>
    </row>
    <row r="473" spans="1:8" s="1" customFormat="1" x14ac:dyDescent="0.25">
      <c r="A473" s="17" t="s">
        <v>12</v>
      </c>
      <c r="B473" s="1" t="s">
        <v>31</v>
      </c>
      <c r="C473" s="3" t="s">
        <v>7646</v>
      </c>
      <c r="D473" s="21" t="str">
        <f>_xlfn.XLOOKUP(Tabela1[[#This Row],[MUNICÍPIO]],referencias!C:C,referencias!B:B,"não consta")</f>
        <v>SEMIÁRIDO NORDESTE II</v>
      </c>
      <c r="E473" s="3" t="s">
        <v>6948</v>
      </c>
      <c r="F473" s="3" t="s">
        <v>60</v>
      </c>
      <c r="G473" s="4">
        <v>1735071.11</v>
      </c>
      <c r="H473" s="3" t="s">
        <v>11</v>
      </c>
    </row>
    <row r="474" spans="1:8" s="1" customFormat="1" ht="15" customHeight="1" x14ac:dyDescent="0.25">
      <c r="A474" s="17" t="s">
        <v>17</v>
      </c>
      <c r="B474" s="1" t="s">
        <v>18</v>
      </c>
      <c r="C474" s="3" t="s">
        <v>5072</v>
      </c>
      <c r="D474" s="35" t="str">
        <f>_xlfn.XLOOKUP(Tabela1[[#This Row],[MUNICÍPIO]],referencias!C:C,referencias!B:B,"não consta")</f>
        <v>PIEMONTE NORTE DO ITAPICURU</v>
      </c>
      <c r="E474" s="3" t="s">
        <v>5073</v>
      </c>
      <c r="F474" s="3" t="s">
        <v>5</v>
      </c>
      <c r="G474" s="4">
        <v>1716017.87</v>
      </c>
      <c r="H474" s="3" t="s">
        <v>22</v>
      </c>
    </row>
    <row r="475" spans="1:8" s="1" customFormat="1" ht="15" customHeight="1" x14ac:dyDescent="0.25">
      <c r="A475" s="17" t="s">
        <v>17</v>
      </c>
      <c r="B475" s="1" t="s">
        <v>28</v>
      </c>
      <c r="C475" s="3" t="s">
        <v>5072</v>
      </c>
      <c r="D475" s="35" t="str">
        <f>_xlfn.XLOOKUP(Tabela1[[#This Row],[MUNICÍPIO]],referencias!C:C,referencias!B:B,"não consta")</f>
        <v>PIEMONTE NORTE DO ITAPICURU</v>
      </c>
      <c r="E475" s="3" t="s">
        <v>5074</v>
      </c>
      <c r="F475" s="3" t="s">
        <v>5</v>
      </c>
      <c r="G475" s="4">
        <v>312462.06</v>
      </c>
      <c r="H475" s="3" t="s">
        <v>22</v>
      </c>
    </row>
    <row r="476" spans="1:8" s="1" customFormat="1" ht="15" customHeight="1" x14ac:dyDescent="0.25">
      <c r="A476" s="17" t="s">
        <v>12</v>
      </c>
      <c r="B476" s="1" t="s">
        <v>31</v>
      </c>
      <c r="C476" s="3" t="s">
        <v>7646</v>
      </c>
      <c r="D476" s="21" t="str">
        <f>_xlfn.XLOOKUP(Tabela1[[#This Row],[MUNICÍPIO]],referencias!C:C,referencias!B:B,"não consta")</f>
        <v>SEMIÁRIDO NORDESTE II</v>
      </c>
      <c r="E476" s="3" t="s">
        <v>6949</v>
      </c>
      <c r="F476" s="3" t="s">
        <v>60</v>
      </c>
      <c r="G476" s="4">
        <v>949959.25</v>
      </c>
      <c r="H476" s="3" t="s">
        <v>11</v>
      </c>
    </row>
    <row r="477" spans="1:8" s="1" customFormat="1" x14ac:dyDescent="0.25">
      <c r="A477" s="17" t="s">
        <v>17</v>
      </c>
      <c r="B477" s="13" t="s">
        <v>1</v>
      </c>
      <c r="C477" s="3" t="s">
        <v>5062</v>
      </c>
      <c r="D477" s="35" t="str">
        <f>_xlfn.XLOOKUP(Tabela1[[#This Row],[MUNICÍPIO]],referencias!C:C,referencias!B:B,"não consta")</f>
        <v>MÉDIO SUDOESTE DA BAHIA</v>
      </c>
      <c r="E477" s="3" t="s">
        <v>5064</v>
      </c>
      <c r="F477" s="3" t="s">
        <v>5</v>
      </c>
      <c r="G477" s="4">
        <v>2658701.25</v>
      </c>
      <c r="H477" s="3" t="s">
        <v>22</v>
      </c>
    </row>
    <row r="478" spans="1:8" s="1" customFormat="1" ht="30" x14ac:dyDescent="0.25">
      <c r="A478" s="17" t="s">
        <v>12</v>
      </c>
      <c r="B478" s="1" t="s">
        <v>31</v>
      </c>
      <c r="C478" s="3" t="s">
        <v>7646</v>
      </c>
      <c r="D478" s="21" t="str">
        <f>_xlfn.XLOOKUP(Tabela1[[#This Row],[MUNICÍPIO]],referencias!C:C,referencias!B:B,"não consta")</f>
        <v>SEMIÁRIDO NORDESTE II</v>
      </c>
      <c r="E478" s="3" t="s">
        <v>6952</v>
      </c>
      <c r="F478" s="3" t="s">
        <v>60</v>
      </c>
      <c r="G478" s="4">
        <v>561950.37</v>
      </c>
      <c r="H478" s="3" t="s">
        <v>11</v>
      </c>
    </row>
    <row r="479" spans="1:8" s="1" customFormat="1" x14ac:dyDescent="0.25">
      <c r="A479" s="117">
        <v>46174</v>
      </c>
      <c r="B479" s="185" t="s">
        <v>31</v>
      </c>
      <c r="C479" s="205" t="s">
        <v>7646</v>
      </c>
      <c r="D479" s="18" t="str">
        <f>_xlfn.XLOOKUP(Tabela1[[#This Row],[MUNICÍPIO]],referencias!C:C,referencias!B:B,"não consta")</f>
        <v>SEMIÁRIDO NORDESTE II</v>
      </c>
      <c r="E479" s="86" t="s">
        <v>7647</v>
      </c>
      <c r="F479" s="86" t="s">
        <v>5</v>
      </c>
      <c r="G479" s="241">
        <v>1144350.5900000001</v>
      </c>
      <c r="H479" s="18" t="s">
        <v>7572</v>
      </c>
    </row>
    <row r="480" spans="1:8" s="1" customFormat="1" ht="30" x14ac:dyDescent="0.25">
      <c r="A480" s="17" t="s">
        <v>17</v>
      </c>
      <c r="B480" s="1" t="s">
        <v>58</v>
      </c>
      <c r="C480" s="3" t="s">
        <v>5046</v>
      </c>
      <c r="D480" s="35" t="str">
        <f>_xlfn.XLOOKUP(Tabela1[[#This Row],[MUNICÍPIO]],referencias!C:C,referencias!B:B,"não consta")</f>
        <v>LITORAL SUL</v>
      </c>
      <c r="E480" s="3" t="s">
        <v>5049</v>
      </c>
      <c r="F480" s="3" t="s">
        <v>43</v>
      </c>
      <c r="G480" s="4">
        <v>315530.75</v>
      </c>
      <c r="H480" s="3" t="s">
        <v>22</v>
      </c>
    </row>
    <row r="481" spans="1:8" s="1" customFormat="1" x14ac:dyDescent="0.25">
      <c r="A481" s="177" t="s">
        <v>41</v>
      </c>
      <c r="B481" s="178" t="s">
        <v>31</v>
      </c>
      <c r="C481" s="179" t="s">
        <v>6908</v>
      </c>
      <c r="D481" s="180" t="str">
        <f>_xlfn.XLOOKUP(Geral!C4926,referencias!C:C,referencias!B:B,"NAO CONSTA")</f>
        <v>NAO CONSTA</v>
      </c>
      <c r="E481" s="179" t="s">
        <v>6921</v>
      </c>
      <c r="F481" s="179" t="s">
        <v>5</v>
      </c>
      <c r="G481" s="181">
        <v>1150050.1299999999</v>
      </c>
      <c r="H481" s="179"/>
    </row>
    <row r="482" spans="1:8" s="1" customFormat="1" ht="30" x14ac:dyDescent="0.25">
      <c r="A482" s="17" t="s">
        <v>17</v>
      </c>
      <c r="B482" s="13" t="s">
        <v>1</v>
      </c>
      <c r="C482" s="3" t="s">
        <v>5046</v>
      </c>
      <c r="D482" s="35" t="str">
        <f>_xlfn.XLOOKUP(Tabela1[[#This Row],[MUNICÍPIO]],referencias!C:C,referencias!B:B,"não consta")</f>
        <v>LITORAL SUL</v>
      </c>
      <c r="E482" s="3" t="s">
        <v>5051</v>
      </c>
      <c r="F482" s="3" t="s">
        <v>5</v>
      </c>
      <c r="G482" s="4">
        <v>304318.05</v>
      </c>
      <c r="H482" s="3" t="s">
        <v>22</v>
      </c>
    </row>
    <row r="483" spans="1:8" s="1" customFormat="1" ht="45" x14ac:dyDescent="0.25">
      <c r="A483" s="17" t="s">
        <v>17</v>
      </c>
      <c r="B483" s="13" t="s">
        <v>1</v>
      </c>
      <c r="C483" s="3" t="s">
        <v>5046</v>
      </c>
      <c r="D483" s="35" t="str">
        <f>_xlfn.XLOOKUP(Tabela1[[#This Row],[MUNICÍPIO]],referencias!C:C,referencias!B:B,"não consta")</f>
        <v>LITORAL SUL</v>
      </c>
      <c r="E483" s="3" t="s">
        <v>5052</v>
      </c>
      <c r="F483" s="3" t="s">
        <v>5</v>
      </c>
      <c r="G483" s="4">
        <v>298060.33</v>
      </c>
      <c r="H483" s="3" t="s">
        <v>22</v>
      </c>
    </row>
    <row r="484" spans="1:8" s="1" customFormat="1" ht="30" x14ac:dyDescent="0.25">
      <c r="A484" s="177" t="s">
        <v>41</v>
      </c>
      <c r="B484" s="178" t="s">
        <v>31</v>
      </c>
      <c r="C484" s="179" t="s">
        <v>6908</v>
      </c>
      <c r="D484" s="180" t="str">
        <f>_xlfn.XLOOKUP(Geral!C4927,referencias!C:C,referencias!B:B,"NAO CONSTA")</f>
        <v>NAO CONSTA</v>
      </c>
      <c r="E484" s="179" t="s">
        <v>6922</v>
      </c>
      <c r="F484" s="179" t="s">
        <v>5</v>
      </c>
      <c r="G484" s="181">
        <v>1713247.62</v>
      </c>
      <c r="H484" s="179" t="s">
        <v>7648</v>
      </c>
    </row>
    <row r="485" spans="1:8" s="1" customFormat="1" x14ac:dyDescent="0.25">
      <c r="A485" s="17" t="s">
        <v>17</v>
      </c>
      <c r="B485" s="1" t="s">
        <v>18</v>
      </c>
      <c r="C485" s="3" t="s">
        <v>4972</v>
      </c>
      <c r="D485" s="35" t="str">
        <f>_xlfn.XLOOKUP(Tabela1[[#This Row],[MUNICÍPIO]],referencias!C:C,referencias!B:B,"não consta")</f>
        <v>não consta</v>
      </c>
      <c r="E485" s="3" t="s">
        <v>4974</v>
      </c>
      <c r="F485" s="3" t="s">
        <v>5</v>
      </c>
      <c r="G485" s="4">
        <v>419598.58</v>
      </c>
      <c r="H485" s="3" t="s">
        <v>22</v>
      </c>
    </row>
    <row r="486" spans="1:8" s="1" customFormat="1" x14ac:dyDescent="0.25">
      <c r="A486" s="17" t="s">
        <v>17</v>
      </c>
      <c r="B486" s="1" t="s">
        <v>18</v>
      </c>
      <c r="C486" s="3" t="s">
        <v>4967</v>
      </c>
      <c r="D486" s="35" t="str">
        <f>_xlfn.XLOOKUP(Tabela1[[#This Row],[MUNICÍPIO]],referencias!C:C,referencias!B:B,"não consta")</f>
        <v>IRECÊ</v>
      </c>
      <c r="E486" s="3" t="s">
        <v>4968</v>
      </c>
      <c r="F486" s="3" t="s">
        <v>5</v>
      </c>
      <c r="G486" s="4">
        <v>1716017.87</v>
      </c>
      <c r="H486" s="3" t="s">
        <v>22</v>
      </c>
    </row>
    <row r="487" spans="1:8" s="1" customFormat="1" ht="30" x14ac:dyDescent="0.25">
      <c r="A487" s="17" t="s">
        <v>17</v>
      </c>
      <c r="B487" s="1" t="s">
        <v>18</v>
      </c>
      <c r="C487" s="3" t="s">
        <v>4950</v>
      </c>
      <c r="D487" s="35" t="str">
        <f>_xlfn.XLOOKUP(Tabela1[[#This Row],[MUNICÍPIO]],referencias!C:C,referencias!B:B,"não consta")</f>
        <v>não consta</v>
      </c>
      <c r="E487" s="3" t="s">
        <v>4951</v>
      </c>
      <c r="F487" s="3" t="s">
        <v>549</v>
      </c>
      <c r="G487" s="4">
        <v>4475582.37</v>
      </c>
      <c r="H487" s="3" t="s">
        <v>22</v>
      </c>
    </row>
    <row r="488" spans="1:8" s="1" customFormat="1" ht="30" x14ac:dyDescent="0.25">
      <c r="A488" s="17" t="s">
        <v>17</v>
      </c>
      <c r="B488" s="1" t="s">
        <v>58</v>
      </c>
      <c r="C488" s="3" t="s">
        <v>4950</v>
      </c>
      <c r="D488" s="35" t="str">
        <f>_xlfn.XLOOKUP(Tabela1[[#This Row],[MUNICÍPIO]],referencias!C:C,referencias!B:B,"não consta")</f>
        <v>não consta</v>
      </c>
      <c r="E488" s="3" t="s">
        <v>985</v>
      </c>
      <c r="F488" s="3" t="s">
        <v>43</v>
      </c>
      <c r="G488" s="4">
        <v>1383175.96</v>
      </c>
      <c r="H488" s="3" t="s">
        <v>22</v>
      </c>
    </row>
    <row r="489" spans="1:8" s="1" customFormat="1" ht="90" x14ac:dyDescent="0.25">
      <c r="A489" s="17" t="s">
        <v>17</v>
      </c>
      <c r="B489" s="1" t="s">
        <v>31</v>
      </c>
      <c r="C489" s="358" t="s">
        <v>7649</v>
      </c>
      <c r="D489" s="35" t="str">
        <f>_xlfn.XLOOKUP(Tabela1[[#This Row],[MUNICÍPIO]],referencias!C:C,referencias!B:B,"não consta")</f>
        <v>SUDOESTE BAIANO</v>
      </c>
      <c r="E489" s="3" t="s">
        <v>6880</v>
      </c>
      <c r="F489" s="3" t="s">
        <v>5</v>
      </c>
      <c r="G489" s="4">
        <v>1579994.13</v>
      </c>
      <c r="H489" s="3" t="s">
        <v>61</v>
      </c>
    </row>
    <row r="490" spans="1:8" s="1" customFormat="1" ht="45" x14ac:dyDescent="0.25">
      <c r="A490" s="17" t="s">
        <v>7</v>
      </c>
      <c r="B490" s="1" t="s">
        <v>31</v>
      </c>
      <c r="C490" s="3" t="s">
        <v>7649</v>
      </c>
      <c r="D490" s="21" t="str">
        <f>_xlfn.XLOOKUP(Tabela1[[#This Row],[MUNICÍPIO]],referencias!C:C,referencias!B:B,"não consta")</f>
        <v>SUDOESTE BAIANO</v>
      </c>
      <c r="E490" s="3" t="s">
        <v>6883</v>
      </c>
      <c r="F490" s="3" t="s">
        <v>6884</v>
      </c>
      <c r="G490" s="4">
        <v>1365053.58</v>
      </c>
      <c r="H490" s="3" t="s">
        <v>11</v>
      </c>
    </row>
    <row r="491" spans="1:8" s="1" customFormat="1" ht="90" x14ac:dyDescent="0.25">
      <c r="A491" s="17" t="s">
        <v>12</v>
      </c>
      <c r="B491" s="1" t="s">
        <v>31</v>
      </c>
      <c r="C491" s="3" t="s">
        <v>7649</v>
      </c>
      <c r="D491" s="21" t="str">
        <f>_xlfn.XLOOKUP(Tabela1[[#This Row],[MUNICÍPIO]],referencias!C:C,referencias!B:B,"não consta")</f>
        <v>SUDOESTE BAIANO</v>
      </c>
      <c r="E491" s="3" t="s">
        <v>6896</v>
      </c>
      <c r="F491" s="3" t="s">
        <v>6897</v>
      </c>
      <c r="G491" s="4">
        <v>2312545.11</v>
      </c>
      <c r="H491" s="3" t="s">
        <v>11</v>
      </c>
    </row>
    <row r="492" spans="1:8" s="1" customFormat="1" ht="45" x14ac:dyDescent="0.25">
      <c r="A492" s="17" t="s">
        <v>17</v>
      </c>
      <c r="B492" s="1" t="s">
        <v>8</v>
      </c>
      <c r="C492" s="3" t="s">
        <v>4888</v>
      </c>
      <c r="D492" s="35" t="str">
        <f>_xlfn.XLOOKUP(Tabela1[[#This Row],[MUNICÍPIO]],referencias!C:C,referencias!B:B,"não consta")</f>
        <v>COSTA DO DESCOBRIMENTO</v>
      </c>
      <c r="E492" s="3" t="s">
        <v>4889</v>
      </c>
      <c r="F492" s="3" t="s">
        <v>43</v>
      </c>
      <c r="G492" s="4">
        <v>30000000</v>
      </c>
      <c r="H492" s="3" t="s">
        <v>22</v>
      </c>
    </row>
    <row r="493" spans="1:8" s="1" customFormat="1" ht="45" x14ac:dyDescent="0.25">
      <c r="A493" s="17" t="s">
        <v>17</v>
      </c>
      <c r="B493" s="13" t="s">
        <v>1</v>
      </c>
      <c r="C493" s="3" t="s">
        <v>7573</v>
      </c>
      <c r="D493" s="35" t="str">
        <f>_xlfn.XLOOKUP(Tabela1[[#This Row],[MUNICÍPIO]],referencias!C:C,referencias!B:B,"não consta")</f>
        <v>SEMIÁRIDO NORDESTE II</v>
      </c>
      <c r="E493" s="3" t="s">
        <v>4885</v>
      </c>
      <c r="F493" s="3" t="s">
        <v>5</v>
      </c>
      <c r="G493" s="4">
        <v>7393933.21</v>
      </c>
      <c r="H493" s="3" t="s">
        <v>22</v>
      </c>
    </row>
    <row r="494" spans="1:8" s="1" customFormat="1" ht="45" x14ac:dyDescent="0.25">
      <c r="A494" s="17" t="s">
        <v>17</v>
      </c>
      <c r="B494" s="13" t="s">
        <v>1</v>
      </c>
      <c r="C494" s="3" t="s">
        <v>7573</v>
      </c>
      <c r="D494" s="35" t="str">
        <f>_xlfn.XLOOKUP(Tabela1[[#This Row],[MUNICÍPIO]],referencias!C:C,referencias!B:B,"não consta")</f>
        <v>SEMIÁRIDO NORDESTE II</v>
      </c>
      <c r="E494" s="3" t="s">
        <v>4886</v>
      </c>
      <c r="F494" s="3" t="s">
        <v>5</v>
      </c>
      <c r="G494" s="4">
        <v>5821423.9299999997</v>
      </c>
      <c r="H494" s="3" t="s">
        <v>22</v>
      </c>
    </row>
    <row r="495" spans="1:8" s="1" customFormat="1" ht="135" x14ac:dyDescent="0.25">
      <c r="A495" s="17" t="s">
        <v>12</v>
      </c>
      <c r="B495" s="1" t="s">
        <v>31</v>
      </c>
      <c r="C495" s="3" t="s">
        <v>7649</v>
      </c>
      <c r="D495" s="21" t="str">
        <f>_xlfn.XLOOKUP(Tabela1[[#This Row],[MUNICÍPIO]],referencias!C:C,referencias!B:B,"não consta")</f>
        <v>SUDOESTE BAIANO</v>
      </c>
      <c r="E495" s="3" t="s">
        <v>6900</v>
      </c>
      <c r="F495" s="3" t="s">
        <v>60</v>
      </c>
      <c r="G495" s="4">
        <v>1794794.17</v>
      </c>
      <c r="H495" s="3" t="s">
        <v>11</v>
      </c>
    </row>
    <row r="496" spans="1:8" s="1" customFormat="1" ht="60" x14ac:dyDescent="0.25">
      <c r="A496" s="17" t="s">
        <v>17</v>
      </c>
      <c r="B496" s="1" t="s">
        <v>8</v>
      </c>
      <c r="C496" s="3" t="s">
        <v>4856</v>
      </c>
      <c r="D496" s="35" t="str">
        <f>_xlfn.XLOOKUP(Tabela1[[#This Row],[MUNICÍPIO]],referencias!C:C,referencias!B:B,"não consta")</f>
        <v>PIEMONTE DO PARAGUAÇU</v>
      </c>
      <c r="E496" s="3" t="s">
        <v>4859</v>
      </c>
      <c r="F496" s="3" t="s">
        <v>549</v>
      </c>
      <c r="G496" s="4">
        <v>5633641.4000000004</v>
      </c>
      <c r="H496" s="3" t="s">
        <v>22</v>
      </c>
    </row>
    <row r="497" spans="1:8" s="1" customFormat="1" ht="120" x14ac:dyDescent="0.25">
      <c r="A497" s="17" t="s">
        <v>12</v>
      </c>
      <c r="B497" s="1" t="s">
        <v>31</v>
      </c>
      <c r="C497" s="3" t="s">
        <v>7649</v>
      </c>
      <c r="D497" s="21" t="str">
        <f>_xlfn.XLOOKUP(Tabela1[[#This Row],[MUNICÍPIO]],referencias!C:C,referencias!B:B,"não consta")</f>
        <v>SUDOESTE BAIANO</v>
      </c>
      <c r="E497" s="3" t="s">
        <v>6901</v>
      </c>
      <c r="F497" s="3" t="s">
        <v>60</v>
      </c>
      <c r="G497" s="4">
        <v>1703540.34</v>
      </c>
      <c r="H497" s="3" t="s">
        <v>11</v>
      </c>
    </row>
    <row r="498" spans="1:8" s="1" customFormat="1" x14ac:dyDescent="0.25">
      <c r="A498" s="117">
        <v>46174</v>
      </c>
      <c r="B498" s="185" t="s">
        <v>31</v>
      </c>
      <c r="C498" s="205" t="s">
        <v>7649</v>
      </c>
      <c r="D498" s="18" t="str">
        <f>_xlfn.XLOOKUP(Tabela1[[#This Row],[MUNICÍPIO]],referencias!C:C,referencias!B:B,"não consta")</f>
        <v>SUDOESTE BAIANO</v>
      </c>
      <c r="E498" s="86" t="s">
        <v>7650</v>
      </c>
      <c r="F498" s="86" t="s">
        <v>5</v>
      </c>
      <c r="G498" s="241">
        <v>4546046.3499999996</v>
      </c>
      <c r="H498" s="18" t="s">
        <v>7603</v>
      </c>
    </row>
    <row r="499" spans="1:8" s="1" customFormat="1" ht="30" x14ac:dyDescent="0.25">
      <c r="A499" s="17" t="s">
        <v>17</v>
      </c>
      <c r="B499" s="1" t="s">
        <v>31</v>
      </c>
      <c r="C499" s="3" t="s">
        <v>6864</v>
      </c>
      <c r="D499" s="35" t="str">
        <f>_xlfn.XLOOKUP(Tabela1[[#This Row],[MUNICÍPIO]],referencias!C:C,referencias!B:B,"não consta")</f>
        <v>IRECÊ</v>
      </c>
      <c r="E499" s="3" t="s">
        <v>6867</v>
      </c>
      <c r="F499" s="3" t="s">
        <v>5</v>
      </c>
      <c r="G499" s="4">
        <v>233392.49</v>
      </c>
      <c r="H499" s="3" t="s">
        <v>22</v>
      </c>
    </row>
    <row r="500" spans="1:8" s="1" customFormat="1" ht="75" x14ac:dyDescent="0.25">
      <c r="A500" s="17" t="s">
        <v>12</v>
      </c>
      <c r="B500" s="1" t="s">
        <v>31</v>
      </c>
      <c r="C500" s="3" t="s">
        <v>6864</v>
      </c>
      <c r="D500" s="21" t="str">
        <f>_xlfn.XLOOKUP(Tabela1[[#This Row],[MUNICÍPIO]],referencias!C:C,referencias!B:B,"não consta")</f>
        <v>IRECÊ</v>
      </c>
      <c r="E500" s="3" t="s">
        <v>6872</v>
      </c>
      <c r="F500" s="3" t="s">
        <v>6873</v>
      </c>
      <c r="G500" s="4">
        <v>1399808.61</v>
      </c>
      <c r="H500" s="3" t="s">
        <v>11</v>
      </c>
    </row>
    <row r="501" spans="1:8" s="1" customFormat="1" ht="45" x14ac:dyDescent="0.25">
      <c r="A501" s="17" t="s">
        <v>12</v>
      </c>
      <c r="B501" s="1" t="s">
        <v>31</v>
      </c>
      <c r="C501" s="3" t="s">
        <v>6864</v>
      </c>
      <c r="D501" s="21" t="str">
        <f>_xlfn.XLOOKUP(Tabela1[[#This Row],[MUNICÍPIO]],referencias!C:C,referencias!B:B,"não consta")</f>
        <v>IRECÊ</v>
      </c>
      <c r="E501" s="3" t="s">
        <v>6875</v>
      </c>
      <c r="F501" s="3" t="s">
        <v>60</v>
      </c>
      <c r="G501" s="4">
        <v>791860.23</v>
      </c>
      <c r="H501" s="3" t="s">
        <v>11</v>
      </c>
    </row>
    <row r="502" spans="1:8" s="1" customFormat="1" ht="60" x14ac:dyDescent="0.25">
      <c r="A502" s="17" t="s">
        <v>12</v>
      </c>
      <c r="B502" s="1" t="s">
        <v>31</v>
      </c>
      <c r="C502" s="3" t="s">
        <v>6864</v>
      </c>
      <c r="D502" s="21" t="str">
        <f>_xlfn.XLOOKUP(Tabela1[[#This Row],[MUNICÍPIO]],referencias!C:C,referencias!B:B,"não consta")</f>
        <v>IRECÊ</v>
      </c>
      <c r="E502" s="3" t="s">
        <v>6877</v>
      </c>
      <c r="F502" s="3" t="s">
        <v>60</v>
      </c>
      <c r="G502" s="4">
        <v>545922.41</v>
      </c>
      <c r="H502" s="3" t="s">
        <v>11</v>
      </c>
    </row>
    <row r="503" spans="1:8" s="1" customFormat="1" ht="60" x14ac:dyDescent="0.25">
      <c r="A503" s="17" t="s">
        <v>12</v>
      </c>
      <c r="B503" s="1" t="s">
        <v>31</v>
      </c>
      <c r="C503" s="3" t="s">
        <v>6864</v>
      </c>
      <c r="D503" s="21" t="str">
        <f>_xlfn.XLOOKUP(Tabela1[[#This Row],[MUNICÍPIO]],referencias!C:C,referencias!B:B,"não consta")</f>
        <v>IRECÊ</v>
      </c>
      <c r="E503" s="3" t="s">
        <v>6878</v>
      </c>
      <c r="F503" s="3" t="s">
        <v>60</v>
      </c>
      <c r="G503" s="4">
        <v>470134.18</v>
      </c>
      <c r="H503" s="3" t="s">
        <v>11</v>
      </c>
    </row>
    <row r="504" spans="1:8" s="1" customFormat="1" ht="45" x14ac:dyDescent="0.25">
      <c r="A504" s="117">
        <v>46174</v>
      </c>
      <c r="B504" s="1" t="s">
        <v>31</v>
      </c>
      <c r="C504" s="3" t="s">
        <v>6864</v>
      </c>
      <c r="D504" s="21" t="str">
        <f>_xlfn.XLOOKUP(Tabela1[[#This Row],[MUNICÍPIO]],referencias!C:C,referencias!B:B,"não consta")</f>
        <v>IRECÊ</v>
      </c>
      <c r="E504" s="3" t="s">
        <v>7651</v>
      </c>
      <c r="F504" s="3" t="s">
        <v>5</v>
      </c>
      <c r="G504" s="4">
        <v>232771.18</v>
      </c>
      <c r="H504" s="18" t="s">
        <v>7572</v>
      </c>
    </row>
    <row r="505" spans="1:8" s="1" customFormat="1" ht="90" x14ac:dyDescent="0.25">
      <c r="A505" s="17" t="s">
        <v>7</v>
      </c>
      <c r="B505" s="1" t="s">
        <v>31</v>
      </c>
      <c r="C505" s="3" t="s">
        <v>6854</v>
      </c>
      <c r="D505" s="21" t="str">
        <f>_xlfn.XLOOKUP(Tabela1[[#This Row],[MUNICÍPIO]],referencias!C:C,referencias!B:B,"não consta")</f>
        <v>MÉDIO RIO DE CONTAS</v>
      </c>
      <c r="E505" s="3" t="s">
        <v>6856</v>
      </c>
      <c r="F505" s="3" t="s">
        <v>89</v>
      </c>
      <c r="G505" s="4">
        <v>697379.09</v>
      </c>
      <c r="H505" s="3" t="s">
        <v>11</v>
      </c>
    </row>
    <row r="506" spans="1:8" s="1" customFormat="1" ht="63.75" x14ac:dyDescent="0.25">
      <c r="A506" s="117">
        <v>46174</v>
      </c>
      <c r="B506" s="185" t="s">
        <v>31</v>
      </c>
      <c r="C506" s="205" t="s">
        <v>6854</v>
      </c>
      <c r="D506" s="18" t="str">
        <f>_xlfn.XLOOKUP(Tabela1[[#This Row],[MUNICÍPIO]],referencias!C:C,referencias!B:B,"não consta")</f>
        <v>MÉDIO RIO DE CONTAS</v>
      </c>
      <c r="E506" s="86" t="s">
        <v>7652</v>
      </c>
      <c r="F506" s="92" t="s">
        <v>5</v>
      </c>
      <c r="G506" s="93">
        <v>2332600.09</v>
      </c>
      <c r="H506" s="18" t="s">
        <v>7603</v>
      </c>
    </row>
    <row r="507" spans="1:8" s="1" customFormat="1" ht="45" x14ac:dyDescent="0.25">
      <c r="A507" s="17" t="s">
        <v>17</v>
      </c>
      <c r="B507" s="13" t="s">
        <v>326</v>
      </c>
      <c r="C507" s="3" t="s">
        <v>7653</v>
      </c>
      <c r="D507" s="35" t="str">
        <f>_xlfn.XLOOKUP(Tabela1[[#This Row],[MUNICÍPIO]],referencias!C:C,referencias!B:B,"não consta")</f>
        <v>não consta</v>
      </c>
      <c r="E507" s="3" t="s">
        <v>4796</v>
      </c>
      <c r="F507" s="3" t="s">
        <v>5</v>
      </c>
      <c r="G507" s="4">
        <v>214870.92</v>
      </c>
      <c r="H507" s="3" t="s">
        <v>61</v>
      </c>
    </row>
    <row r="508" spans="1:8" s="1" customFormat="1" x14ac:dyDescent="0.25">
      <c r="A508" s="17" t="s">
        <v>17</v>
      </c>
      <c r="B508" s="13" t="s">
        <v>326</v>
      </c>
      <c r="C508" s="3" t="s">
        <v>4757</v>
      </c>
      <c r="D508" s="35" t="str">
        <f>_xlfn.XLOOKUP(Tabela1[[#This Row],[MUNICÍPIO]],referencias!C:C,referencias!B:B,"não consta")</f>
        <v>PIEMONTE DO PARAGUAÇU</v>
      </c>
      <c r="E508" s="3" t="s">
        <v>4758</v>
      </c>
      <c r="F508" s="3" t="s">
        <v>5</v>
      </c>
      <c r="G508" s="4">
        <v>6376092.5899999999</v>
      </c>
      <c r="H508" s="3" t="s">
        <v>22</v>
      </c>
    </row>
    <row r="509" spans="1:8" s="1" customFormat="1" ht="45" x14ac:dyDescent="0.25">
      <c r="A509" s="17" t="s">
        <v>7</v>
      </c>
      <c r="B509" s="1" t="s">
        <v>31</v>
      </c>
      <c r="C509" s="3" t="s">
        <v>6789</v>
      </c>
      <c r="D509" s="21" t="str">
        <f>_xlfn.XLOOKUP(Tabela1[[#This Row],[MUNICÍPIO]],referencias!C:C,referencias!B:B,"não consta")</f>
        <v>BACIA DO RIO GRANDE</v>
      </c>
      <c r="E509" s="3" t="s">
        <v>6796</v>
      </c>
      <c r="F509" s="3" t="s">
        <v>80</v>
      </c>
      <c r="G509" s="4">
        <v>14335156.99</v>
      </c>
      <c r="H509" s="3" t="s">
        <v>11</v>
      </c>
    </row>
    <row r="510" spans="1:8" s="1" customFormat="1" ht="45" x14ac:dyDescent="0.25">
      <c r="A510" s="17" t="s">
        <v>17</v>
      </c>
      <c r="B510" s="1" t="s">
        <v>58</v>
      </c>
      <c r="C510" s="3" t="s">
        <v>4757</v>
      </c>
      <c r="D510" s="35" t="str">
        <f>_xlfn.XLOOKUP(Tabela1[[#This Row],[MUNICÍPIO]],referencias!C:C,referencias!B:B,"não consta")</f>
        <v>PIEMONTE DO PARAGUAÇU</v>
      </c>
      <c r="E510" s="3" t="s">
        <v>4760</v>
      </c>
      <c r="F510" s="3" t="s">
        <v>43</v>
      </c>
      <c r="G510" s="4">
        <v>2232600</v>
      </c>
      <c r="H510" s="3" t="s">
        <v>61</v>
      </c>
    </row>
    <row r="511" spans="1:8" s="1" customFormat="1" ht="45" x14ac:dyDescent="0.25">
      <c r="A511" s="17" t="s">
        <v>17</v>
      </c>
      <c r="B511" s="1" t="s">
        <v>18</v>
      </c>
      <c r="C511" s="3" t="s">
        <v>4757</v>
      </c>
      <c r="D511" s="35" t="str">
        <f>_xlfn.XLOOKUP(Tabela1[[#This Row],[MUNICÍPIO]],referencias!C:C,referencias!B:B,"não consta")</f>
        <v>PIEMONTE DO PARAGUAÇU</v>
      </c>
      <c r="E511" s="3" t="s">
        <v>4761</v>
      </c>
      <c r="F511" s="3" t="s">
        <v>5</v>
      </c>
      <c r="G511" s="4">
        <v>1716017.87</v>
      </c>
      <c r="H511" s="3" t="s">
        <v>22</v>
      </c>
    </row>
    <row r="512" spans="1:8" s="1" customFormat="1" ht="60" x14ac:dyDescent="0.25">
      <c r="A512" s="17"/>
      <c r="B512" s="1" t="s">
        <v>31</v>
      </c>
      <c r="C512" s="3" t="s">
        <v>6789</v>
      </c>
      <c r="D512" s="21" t="str">
        <f>_xlfn.XLOOKUP(Tabela1[[#This Row],[MUNICÍPIO]],referencias!C:C,referencias!B:B,"não consta")</f>
        <v>BACIA DO RIO GRANDE</v>
      </c>
      <c r="E512" s="3" t="s">
        <v>6844</v>
      </c>
      <c r="F512" s="3"/>
      <c r="G512" s="4">
        <v>4036562.82</v>
      </c>
      <c r="H512" s="3" t="s">
        <v>11</v>
      </c>
    </row>
    <row r="513" spans="1:8" s="1" customFormat="1" ht="60" x14ac:dyDescent="0.25">
      <c r="A513" s="17" t="s">
        <v>17</v>
      </c>
      <c r="B513" s="1" t="s">
        <v>58</v>
      </c>
      <c r="C513" s="3" t="s">
        <v>4757</v>
      </c>
      <c r="D513" s="35" t="str">
        <f>_xlfn.XLOOKUP(Tabela1[[#This Row],[MUNICÍPIO]],referencias!C:C,referencias!B:B,"não consta")</f>
        <v>PIEMONTE DO PARAGUAÇU</v>
      </c>
      <c r="E513" s="3" t="s">
        <v>4763</v>
      </c>
      <c r="F513" s="3" t="s">
        <v>43</v>
      </c>
      <c r="G513" s="4">
        <v>520000</v>
      </c>
      <c r="H513" s="3" t="s">
        <v>61</v>
      </c>
    </row>
    <row r="514" spans="1:8" s="1" customFormat="1" ht="30" x14ac:dyDescent="0.25">
      <c r="A514" s="17" t="s">
        <v>17</v>
      </c>
      <c r="B514" s="13" t="s">
        <v>1</v>
      </c>
      <c r="C514" s="3" t="s">
        <v>4744</v>
      </c>
      <c r="D514" s="35" t="str">
        <f>_xlfn.XLOOKUP(Tabela1[[#This Row],[MUNICÍPIO]],referencias!C:C,referencias!B:B,"não consta")</f>
        <v>BAIXO SUL</v>
      </c>
      <c r="E514" s="3" t="s">
        <v>4745</v>
      </c>
      <c r="F514" s="3" t="s">
        <v>5</v>
      </c>
      <c r="G514" s="4">
        <v>2889494.46</v>
      </c>
      <c r="H514" s="3" t="s">
        <v>22</v>
      </c>
    </row>
    <row r="515" spans="1:8" s="1" customFormat="1" ht="90" x14ac:dyDescent="0.25">
      <c r="A515" s="17" t="s">
        <v>12</v>
      </c>
      <c r="B515" s="1" t="s">
        <v>31</v>
      </c>
      <c r="C515" s="3" t="s">
        <v>6772</v>
      </c>
      <c r="D515" s="21" t="str">
        <f>_xlfn.XLOOKUP(Tabela1[[#This Row],[MUNICÍPIO]],referencias!C:C,referencias!B:B,"não consta")</f>
        <v>IRECÊ</v>
      </c>
      <c r="E515" s="3" t="s">
        <v>6777</v>
      </c>
      <c r="F515" s="3" t="s">
        <v>6778</v>
      </c>
      <c r="G515" s="4">
        <v>1680355.19</v>
      </c>
      <c r="H515" s="3" t="s">
        <v>11</v>
      </c>
    </row>
    <row r="516" spans="1:8" s="1" customFormat="1" ht="30" x14ac:dyDescent="0.25">
      <c r="A516" s="17" t="s">
        <v>17</v>
      </c>
      <c r="B516" s="1" t="s">
        <v>18</v>
      </c>
      <c r="C516" s="3" t="s">
        <v>4744</v>
      </c>
      <c r="D516" s="35" t="str">
        <f>_xlfn.XLOOKUP(Tabela1[[#This Row],[MUNICÍPIO]],referencias!C:C,referencias!B:B,"não consta")</f>
        <v>BAIXO SUL</v>
      </c>
      <c r="E516" s="3" t="s">
        <v>4747</v>
      </c>
      <c r="F516" s="3" t="s">
        <v>5</v>
      </c>
      <c r="G516" s="4">
        <v>1716017.87</v>
      </c>
      <c r="H516" s="3" t="s">
        <v>22</v>
      </c>
    </row>
    <row r="517" spans="1:8" s="1" customFormat="1" ht="45" x14ac:dyDescent="0.25">
      <c r="A517" s="17" t="s">
        <v>17</v>
      </c>
      <c r="B517" s="13" t="s">
        <v>1</v>
      </c>
      <c r="C517" s="3" t="s">
        <v>4744</v>
      </c>
      <c r="D517" s="35" t="str">
        <f>_xlfn.XLOOKUP(Tabela1[[#This Row],[MUNICÍPIO]],referencias!C:C,referencias!B:B,"não consta")</f>
        <v>BAIXO SUL</v>
      </c>
      <c r="E517" s="3" t="s">
        <v>4748</v>
      </c>
      <c r="F517" s="3" t="s">
        <v>5</v>
      </c>
      <c r="G517" s="4">
        <v>1148291.74</v>
      </c>
      <c r="H517" s="3" t="s">
        <v>22</v>
      </c>
    </row>
    <row r="518" spans="1:8" s="1" customFormat="1" x14ac:dyDescent="0.25">
      <c r="A518" s="17" t="s">
        <v>17</v>
      </c>
      <c r="B518" s="1" t="s">
        <v>28</v>
      </c>
      <c r="C518" s="3" t="s">
        <v>4744</v>
      </c>
      <c r="D518" s="35" t="str">
        <f>_xlfn.XLOOKUP(Tabela1[[#This Row],[MUNICÍPIO]],referencias!C:C,referencias!B:B,"não consta")</f>
        <v>BAIXO SUL</v>
      </c>
      <c r="E518" s="3" t="s">
        <v>147</v>
      </c>
      <c r="F518" s="3" t="s">
        <v>5</v>
      </c>
      <c r="G518" s="4">
        <v>1839064.56</v>
      </c>
      <c r="H518" s="3" t="s">
        <v>22</v>
      </c>
    </row>
    <row r="519" spans="1:8" s="1" customFormat="1" ht="105" x14ac:dyDescent="0.25">
      <c r="A519" s="17" t="s">
        <v>12</v>
      </c>
      <c r="B519" s="1" t="s">
        <v>31</v>
      </c>
      <c r="C519" s="3" t="s">
        <v>6772</v>
      </c>
      <c r="D519" s="21" t="str">
        <f>_xlfn.XLOOKUP(Tabela1[[#This Row],[MUNICÍPIO]],referencias!C:C,referencias!B:B,"não consta")</f>
        <v>IRECÊ</v>
      </c>
      <c r="E519" s="3" t="s">
        <v>6780</v>
      </c>
      <c r="F519" s="3" t="s">
        <v>6781</v>
      </c>
      <c r="G519" s="4">
        <v>1486179.7</v>
      </c>
      <c r="H519" s="3" t="s">
        <v>11</v>
      </c>
    </row>
    <row r="520" spans="1:8" s="1" customFormat="1" ht="45" x14ac:dyDescent="0.25">
      <c r="A520" s="17" t="s">
        <v>17</v>
      </c>
      <c r="B520" s="1" t="s">
        <v>18</v>
      </c>
      <c r="C520" s="342" t="s">
        <v>7654</v>
      </c>
      <c r="D520" s="35" t="str">
        <f>_xlfn.XLOOKUP(Tabela1[[#This Row],[MUNICÍPIO]],referencias!C:C,referencias!B:B,"não consta")</f>
        <v>não consta</v>
      </c>
      <c r="E520" s="3" t="s">
        <v>4732</v>
      </c>
      <c r="F520" s="3" t="s">
        <v>5</v>
      </c>
      <c r="G520" s="4">
        <v>817462.6</v>
      </c>
      <c r="H520" s="3" t="s">
        <v>22</v>
      </c>
    </row>
    <row r="521" spans="1:8" s="1" customFormat="1" ht="76.5" x14ac:dyDescent="0.25">
      <c r="A521" s="139" t="s">
        <v>7587</v>
      </c>
      <c r="B521" s="193" t="s">
        <v>31</v>
      </c>
      <c r="C521" s="211" t="s">
        <v>6772</v>
      </c>
      <c r="D521" s="211" t="str">
        <f>_xlfn.XLOOKUP(Tabela1[[#This Row],[MUNICÍPIO]],referencias!C:C,referencias!B:B,"não consta")</f>
        <v>IRECÊ</v>
      </c>
      <c r="E521" s="183" t="s">
        <v>7655</v>
      </c>
      <c r="F521" s="192" t="s">
        <v>5</v>
      </c>
      <c r="G521" s="258">
        <v>670000</v>
      </c>
      <c r="H521" s="266" t="s">
        <v>7591</v>
      </c>
    </row>
    <row r="522" spans="1:8" s="1" customFormat="1" ht="38.25" x14ac:dyDescent="0.25">
      <c r="A522" s="139" t="s">
        <v>7587</v>
      </c>
      <c r="B522" s="193" t="s">
        <v>31</v>
      </c>
      <c r="C522" s="211" t="s">
        <v>6772</v>
      </c>
      <c r="D522" s="211" t="str">
        <f>_xlfn.XLOOKUP(Tabela1[[#This Row],[MUNICÍPIO]],referencias!C:C,referencias!B:B,"não consta")</f>
        <v>IRECÊ</v>
      </c>
      <c r="E522" s="183" t="s">
        <v>7656</v>
      </c>
      <c r="F522" s="192" t="s">
        <v>5</v>
      </c>
      <c r="G522" s="258">
        <v>751935</v>
      </c>
      <c r="H522" s="266" t="s">
        <v>7591</v>
      </c>
    </row>
    <row r="523" spans="1:8" s="1" customFormat="1" ht="30" x14ac:dyDescent="0.25">
      <c r="A523" s="17" t="s">
        <v>17</v>
      </c>
      <c r="B523" s="1" t="s">
        <v>31</v>
      </c>
      <c r="C523" s="3" t="s">
        <v>6761</v>
      </c>
      <c r="D523" s="35" t="str">
        <f>_xlfn.XLOOKUP(Tabela1[[#This Row],[MUNICÍPIO]],referencias!C:C,referencias!B:B,"não consta")</f>
        <v>LITORAL SUL</v>
      </c>
      <c r="E523" s="3" t="s">
        <v>6763</v>
      </c>
      <c r="F523" s="3" t="s">
        <v>5</v>
      </c>
      <c r="G523" s="4">
        <v>2683211.38</v>
      </c>
      <c r="H523" s="3" t="s">
        <v>22</v>
      </c>
    </row>
    <row r="524" spans="1:8" s="1" customFormat="1" ht="30" x14ac:dyDescent="0.25">
      <c r="A524" s="17"/>
      <c r="B524" s="1" t="s">
        <v>354</v>
      </c>
      <c r="C524" s="3" t="s">
        <v>4707</v>
      </c>
      <c r="D524" s="21" t="str">
        <f>_xlfn.XLOOKUP(Tabela1[[#This Row],[MUNICÍPIO]],referencias!C:C,referencias!B:B,"não consta")</f>
        <v>MÉDIO RIO DE CONTAS</v>
      </c>
      <c r="E524" s="50" t="s">
        <v>4712</v>
      </c>
      <c r="F524" s="3"/>
      <c r="G524" s="4">
        <v>434142.01</v>
      </c>
      <c r="H524" s="3" t="s">
        <v>16</v>
      </c>
    </row>
    <row r="525" spans="1:8" s="1" customFormat="1" ht="45" x14ac:dyDescent="0.25">
      <c r="A525" s="17"/>
      <c r="B525" s="1" t="s">
        <v>1</v>
      </c>
      <c r="C525" s="3" t="s">
        <v>4707</v>
      </c>
      <c r="D525" s="21" t="str">
        <f>_xlfn.XLOOKUP(Tabela1[[#This Row],[MUNICÍPIO]],referencias!C:C,referencias!B:B,"não consta")</f>
        <v>MÉDIO RIO DE CONTAS</v>
      </c>
      <c r="E525" s="50" t="s">
        <v>4713</v>
      </c>
      <c r="F525" s="3"/>
      <c r="G525" s="4">
        <v>6430147.3399999999</v>
      </c>
      <c r="H525" s="3" t="s">
        <v>16</v>
      </c>
    </row>
    <row r="526" spans="1:8" s="1" customFormat="1" ht="30" x14ac:dyDescent="0.25">
      <c r="A526" s="17"/>
      <c r="B526" s="1" t="s">
        <v>361</v>
      </c>
      <c r="C526" s="3" t="s">
        <v>4707</v>
      </c>
      <c r="D526" s="21" t="str">
        <f>_xlfn.XLOOKUP(Tabela1[[#This Row],[MUNICÍPIO]],referencias!C:C,referencias!B:B,"não consta")</f>
        <v>MÉDIO RIO DE CONTAS</v>
      </c>
      <c r="E526" s="50" t="s">
        <v>4714</v>
      </c>
      <c r="F526" s="3"/>
      <c r="G526" s="4">
        <v>4406317.3</v>
      </c>
      <c r="H526" s="3" t="s">
        <v>16</v>
      </c>
    </row>
    <row r="527" spans="1:8" s="1" customFormat="1" ht="30" x14ac:dyDescent="0.25">
      <c r="A527" s="17"/>
      <c r="B527" s="1" t="s">
        <v>361</v>
      </c>
      <c r="C527" s="3" t="s">
        <v>4707</v>
      </c>
      <c r="D527" s="21" t="str">
        <f>_xlfn.XLOOKUP(Tabela1[[#This Row],[MUNICÍPIO]],referencias!C:C,referencias!B:B,"não consta")</f>
        <v>MÉDIO RIO DE CONTAS</v>
      </c>
      <c r="E527" s="50" t="s">
        <v>4715</v>
      </c>
      <c r="F527" s="3"/>
      <c r="G527" s="4">
        <v>1842991.42</v>
      </c>
      <c r="H527" s="3" t="s">
        <v>16</v>
      </c>
    </row>
    <row r="528" spans="1:8" s="1" customFormat="1" ht="30" x14ac:dyDescent="0.25">
      <c r="A528" s="17"/>
      <c r="B528" s="1" t="s">
        <v>361</v>
      </c>
      <c r="C528" s="3" t="s">
        <v>4707</v>
      </c>
      <c r="D528" s="21" t="str">
        <f>_xlfn.XLOOKUP(Tabela1[[#This Row],[MUNICÍPIO]],referencias!C:C,referencias!B:B,"não consta")</f>
        <v>MÉDIO RIO DE CONTAS</v>
      </c>
      <c r="E528" s="50" t="s">
        <v>4716</v>
      </c>
      <c r="F528" s="3"/>
      <c r="G528" s="4">
        <v>1336212.3500000001</v>
      </c>
      <c r="H528" s="3" t="s">
        <v>16</v>
      </c>
    </row>
    <row r="529" spans="1:8" s="1" customFormat="1" ht="45" x14ac:dyDescent="0.25">
      <c r="A529" s="17"/>
      <c r="B529" s="1" t="s">
        <v>1593</v>
      </c>
      <c r="C529" s="3" t="s">
        <v>4707</v>
      </c>
      <c r="D529" s="21" t="str">
        <f>_xlfn.XLOOKUP(Tabela1[[#This Row],[MUNICÍPIO]],referencias!C:C,referencias!B:B,"não consta")</f>
        <v>MÉDIO RIO DE CONTAS</v>
      </c>
      <c r="E529" s="50" t="s">
        <v>4717</v>
      </c>
      <c r="F529" s="3"/>
      <c r="G529" s="4">
        <v>405000</v>
      </c>
      <c r="H529" s="48" t="s">
        <v>11</v>
      </c>
    </row>
    <row r="530" spans="1:8" s="1" customFormat="1" ht="45" x14ac:dyDescent="0.25">
      <c r="A530" s="17"/>
      <c r="B530" s="1" t="s">
        <v>1593</v>
      </c>
      <c r="C530" s="3" t="s">
        <v>4707</v>
      </c>
      <c r="D530" s="21" t="str">
        <f>_xlfn.XLOOKUP(Tabela1[[#This Row],[MUNICÍPIO]],referencias!C:C,referencias!B:B,"não consta")</f>
        <v>MÉDIO RIO DE CONTAS</v>
      </c>
      <c r="E530" s="50" t="s">
        <v>4718</v>
      </c>
      <c r="F530" s="3"/>
      <c r="G530" s="4">
        <v>285000</v>
      </c>
      <c r="H530" s="48" t="s">
        <v>11</v>
      </c>
    </row>
    <row r="531" spans="1:8" s="1" customFormat="1" ht="45" x14ac:dyDescent="0.25">
      <c r="A531" s="17"/>
      <c r="B531" s="1" t="s">
        <v>1593</v>
      </c>
      <c r="C531" s="3" t="s">
        <v>4707</v>
      </c>
      <c r="D531" s="21" t="str">
        <f>_xlfn.XLOOKUP(Tabela1[[#This Row],[MUNICÍPIO]],referencias!C:C,referencias!B:B,"não consta")</f>
        <v>MÉDIO RIO DE CONTAS</v>
      </c>
      <c r="E531" s="50" t="s">
        <v>4719</v>
      </c>
      <c r="F531" s="3"/>
      <c r="G531" s="4">
        <v>255000</v>
      </c>
      <c r="H531" s="48" t="s">
        <v>11</v>
      </c>
    </row>
    <row r="532" spans="1:8" s="1" customFormat="1" ht="45" x14ac:dyDescent="0.25">
      <c r="A532" s="17"/>
      <c r="B532" s="1" t="s">
        <v>1593</v>
      </c>
      <c r="C532" s="3" t="s">
        <v>4707</v>
      </c>
      <c r="D532" s="21" t="str">
        <f>_xlfn.XLOOKUP(Tabela1[[#This Row],[MUNICÍPIO]],referencias!C:C,referencias!B:B,"não consta")</f>
        <v>MÉDIO RIO DE CONTAS</v>
      </c>
      <c r="E532" s="50" t="s">
        <v>4720</v>
      </c>
      <c r="F532" s="3"/>
      <c r="G532" s="4">
        <v>225000</v>
      </c>
      <c r="H532" s="48" t="s">
        <v>11</v>
      </c>
    </row>
    <row r="533" spans="1:8" s="1" customFormat="1" ht="45" x14ac:dyDescent="0.25">
      <c r="A533" s="17"/>
      <c r="B533" s="1" t="s">
        <v>1593</v>
      </c>
      <c r="C533" s="3" t="s">
        <v>4707</v>
      </c>
      <c r="D533" s="21" t="str">
        <f>_xlfn.XLOOKUP(Tabela1[[#This Row],[MUNICÍPIO]],referencias!C:C,referencias!B:B,"não consta")</f>
        <v>MÉDIO RIO DE CONTAS</v>
      </c>
      <c r="E533" s="50" t="s">
        <v>4721</v>
      </c>
      <c r="F533" s="3"/>
      <c r="G533" s="4">
        <v>170000</v>
      </c>
      <c r="H533" s="48" t="s">
        <v>11</v>
      </c>
    </row>
    <row r="534" spans="1:8" s="1" customFormat="1" ht="45" x14ac:dyDescent="0.25">
      <c r="A534" s="17"/>
      <c r="B534" s="1" t="s">
        <v>1593</v>
      </c>
      <c r="C534" s="3" t="s">
        <v>4707</v>
      </c>
      <c r="D534" s="21" t="str">
        <f>_xlfn.XLOOKUP(Tabela1[[#This Row],[MUNICÍPIO]],referencias!C:C,referencias!B:B,"não consta")</f>
        <v>MÉDIO RIO DE CONTAS</v>
      </c>
      <c r="E534" s="50" t="s">
        <v>4722</v>
      </c>
      <c r="F534" s="3"/>
      <c r="G534" s="4">
        <v>165000</v>
      </c>
      <c r="H534" s="48" t="s">
        <v>11</v>
      </c>
    </row>
    <row r="535" spans="1:8" s="1" customFormat="1" ht="60" x14ac:dyDescent="0.25">
      <c r="A535" s="17"/>
      <c r="B535" s="1" t="s">
        <v>1593</v>
      </c>
      <c r="C535" s="3" t="s">
        <v>4707</v>
      </c>
      <c r="D535" s="21" t="str">
        <f>_xlfn.XLOOKUP(Tabela1[[#This Row],[MUNICÍPIO]],referencias!C:C,referencias!B:B,"não consta")</f>
        <v>MÉDIO RIO DE CONTAS</v>
      </c>
      <c r="E535" s="50" t="s">
        <v>4723</v>
      </c>
      <c r="F535" s="3"/>
      <c r="G535" s="4">
        <v>140000</v>
      </c>
      <c r="H535" s="48" t="s">
        <v>11</v>
      </c>
    </row>
    <row r="536" spans="1:8" s="1" customFormat="1" ht="45" x14ac:dyDescent="0.25">
      <c r="A536" s="17"/>
      <c r="B536" s="1" t="s">
        <v>1593</v>
      </c>
      <c r="C536" s="3" t="s">
        <v>4707</v>
      </c>
      <c r="D536" s="21" t="str">
        <f>_xlfn.XLOOKUP(Tabela1[[#This Row],[MUNICÍPIO]],referencias!C:C,referencias!B:B,"não consta")</f>
        <v>MÉDIO RIO DE CONTAS</v>
      </c>
      <c r="E536" s="50" t="s">
        <v>4724</v>
      </c>
      <c r="F536" s="3"/>
      <c r="G536" s="4">
        <v>125000</v>
      </c>
      <c r="H536" s="48" t="s">
        <v>11</v>
      </c>
    </row>
    <row r="537" spans="1:8" s="1" customFormat="1" ht="45" x14ac:dyDescent="0.25">
      <c r="A537" s="17"/>
      <c r="B537" s="1" t="s">
        <v>1593</v>
      </c>
      <c r="C537" s="3" t="s">
        <v>4707</v>
      </c>
      <c r="D537" s="21" t="str">
        <f>_xlfn.XLOOKUP(Tabela1[[#This Row],[MUNICÍPIO]],referencias!C:C,referencias!B:B,"não consta")</f>
        <v>MÉDIO RIO DE CONTAS</v>
      </c>
      <c r="E537" s="50" t="s">
        <v>4725</v>
      </c>
      <c r="F537" s="3"/>
      <c r="G537" s="4">
        <v>110000</v>
      </c>
      <c r="H537" s="48" t="s">
        <v>11</v>
      </c>
    </row>
    <row r="538" spans="1:8" s="1" customFormat="1" ht="45" x14ac:dyDescent="0.25">
      <c r="A538" s="17"/>
      <c r="B538" s="1" t="s">
        <v>1593</v>
      </c>
      <c r="C538" s="3" t="s">
        <v>4707</v>
      </c>
      <c r="D538" s="21" t="str">
        <f>_xlfn.XLOOKUP(Tabela1[[#This Row],[MUNICÍPIO]],referencias!C:C,referencias!B:B,"não consta")</f>
        <v>MÉDIO RIO DE CONTAS</v>
      </c>
      <c r="E538" s="50" t="s">
        <v>4726</v>
      </c>
      <c r="F538" s="3"/>
      <c r="G538" s="4">
        <v>105000</v>
      </c>
      <c r="H538" s="48" t="s">
        <v>11</v>
      </c>
    </row>
    <row r="539" spans="1:8" s="1" customFormat="1" ht="45" x14ac:dyDescent="0.25">
      <c r="A539" s="17"/>
      <c r="B539" s="1" t="s">
        <v>1593</v>
      </c>
      <c r="C539" s="3" t="s">
        <v>4707</v>
      </c>
      <c r="D539" s="21" t="str">
        <f>_xlfn.XLOOKUP(Tabela1[[#This Row],[MUNICÍPIO]],referencias!C:C,referencias!B:B,"não consta")</f>
        <v>MÉDIO RIO DE CONTAS</v>
      </c>
      <c r="E539" s="50" t="s">
        <v>4727</v>
      </c>
      <c r="F539" s="3"/>
      <c r="G539" s="4">
        <v>90000</v>
      </c>
      <c r="H539" s="48" t="s">
        <v>11</v>
      </c>
    </row>
    <row r="540" spans="1:8" s="1" customFormat="1" ht="60" x14ac:dyDescent="0.25">
      <c r="A540" s="17"/>
      <c r="B540" s="1" t="s">
        <v>367</v>
      </c>
      <c r="C540" s="3" t="s">
        <v>4707</v>
      </c>
      <c r="D540" s="21" t="str">
        <f>_xlfn.XLOOKUP(Tabela1[[#This Row],[MUNICÍPIO]],referencias!C:C,referencias!B:B,"não consta")</f>
        <v>MÉDIO RIO DE CONTAS</v>
      </c>
      <c r="E540" s="50" t="s">
        <v>4728</v>
      </c>
      <c r="F540" s="3"/>
      <c r="G540" s="4">
        <v>956952.09</v>
      </c>
      <c r="H540" s="48" t="s">
        <v>11</v>
      </c>
    </row>
    <row r="541" spans="1:8" s="1" customFormat="1" ht="30" x14ac:dyDescent="0.25">
      <c r="A541" s="17"/>
      <c r="B541" s="1" t="s">
        <v>4729</v>
      </c>
      <c r="C541" s="3" t="s">
        <v>4707</v>
      </c>
      <c r="D541" s="21" t="str">
        <f>_xlfn.XLOOKUP(Tabela1[[#This Row],[MUNICÍPIO]],referencias!C:C,referencias!B:B,"não consta")</f>
        <v>MÉDIO RIO DE CONTAS</v>
      </c>
      <c r="E541" s="50" t="s">
        <v>4730</v>
      </c>
      <c r="F541" s="3"/>
      <c r="G541" s="4">
        <v>2926634.53</v>
      </c>
      <c r="H541" s="3" t="s">
        <v>16</v>
      </c>
    </row>
    <row r="542" spans="1:8" s="1" customFormat="1" ht="45" x14ac:dyDescent="0.25">
      <c r="A542" s="17" t="s">
        <v>17</v>
      </c>
      <c r="B542" s="1" t="s">
        <v>18</v>
      </c>
      <c r="C542" s="3" t="s">
        <v>7657</v>
      </c>
      <c r="D542" s="35" t="str">
        <f>_xlfn.XLOOKUP(Tabela1[[#This Row],[MUNICÍPIO]],referencias!C:C,referencias!B:B,"não consta")</f>
        <v>não consta</v>
      </c>
      <c r="E542" s="3" t="s">
        <v>7658</v>
      </c>
      <c r="F542" s="3" t="s">
        <v>5</v>
      </c>
      <c r="G542" s="16">
        <v>1716017.87</v>
      </c>
      <c r="H542" s="3" t="s">
        <v>22</v>
      </c>
    </row>
    <row r="543" spans="1:8" s="1" customFormat="1" x14ac:dyDescent="0.25">
      <c r="A543" s="17" t="s">
        <v>17</v>
      </c>
      <c r="B543" s="1" t="s">
        <v>28</v>
      </c>
      <c r="C543" s="3" t="s">
        <v>7657</v>
      </c>
      <c r="D543" s="35" t="str">
        <f>_xlfn.XLOOKUP(Tabela1[[#This Row],[MUNICÍPIO]],referencias!C:C,referencias!B:B,"não consta")</f>
        <v>não consta</v>
      </c>
      <c r="E543" s="3" t="s">
        <v>4698</v>
      </c>
      <c r="F543" s="3" t="s">
        <v>5</v>
      </c>
      <c r="G543" s="4">
        <v>3575392.62</v>
      </c>
      <c r="H543" s="3" t="s">
        <v>22</v>
      </c>
    </row>
    <row r="544" spans="1:8" s="1" customFormat="1" ht="30" x14ac:dyDescent="0.25">
      <c r="A544" s="17" t="s">
        <v>17</v>
      </c>
      <c r="B544" s="1" t="s">
        <v>58</v>
      </c>
      <c r="C544" s="3" t="s">
        <v>7657</v>
      </c>
      <c r="D544" s="35" t="str">
        <f>_xlfn.XLOOKUP(Tabela1[[#This Row],[MUNICÍPIO]],referencias!C:C,referencias!B:B,"não consta")</f>
        <v>não consta</v>
      </c>
      <c r="E544" s="3" t="s">
        <v>4699</v>
      </c>
      <c r="F544" s="3" t="s">
        <v>5</v>
      </c>
      <c r="G544" s="4">
        <v>1760402.51</v>
      </c>
      <c r="H544" s="3" t="s">
        <v>22</v>
      </c>
    </row>
    <row r="545" spans="1:8" s="1" customFormat="1" ht="30" x14ac:dyDescent="0.25">
      <c r="A545" s="17" t="s">
        <v>17</v>
      </c>
      <c r="B545" s="1" t="s">
        <v>31</v>
      </c>
      <c r="C545" s="3" t="s">
        <v>6761</v>
      </c>
      <c r="D545" s="35" t="str">
        <f>_xlfn.XLOOKUP(Tabela1[[#This Row],[MUNICÍPIO]],referencias!C:C,referencias!B:B,"não consta")</f>
        <v>LITORAL SUL</v>
      </c>
      <c r="E545" s="3" t="s">
        <v>6764</v>
      </c>
      <c r="F545" s="3" t="s">
        <v>5</v>
      </c>
      <c r="G545" s="4">
        <v>820640.27</v>
      </c>
      <c r="H545" s="3" t="s">
        <v>22</v>
      </c>
    </row>
    <row r="546" spans="1:8" s="1" customFormat="1" ht="30" x14ac:dyDescent="0.25">
      <c r="A546" s="17" t="s">
        <v>17</v>
      </c>
      <c r="B546" s="1" t="s">
        <v>31</v>
      </c>
      <c r="C546" s="3" t="s">
        <v>6761</v>
      </c>
      <c r="D546" s="35" t="str">
        <f>_xlfn.XLOOKUP(Tabela1[[#This Row],[MUNICÍPIO]],referencias!C:C,referencias!B:B,"não consta")</f>
        <v>LITORAL SUL</v>
      </c>
      <c r="E546" s="3" t="s">
        <v>6767</v>
      </c>
      <c r="F546" s="3" t="s">
        <v>5</v>
      </c>
      <c r="G546" s="4">
        <v>339581.06</v>
      </c>
      <c r="H546" s="3" t="s">
        <v>22</v>
      </c>
    </row>
    <row r="547" spans="1:8" s="1" customFormat="1" ht="30" x14ac:dyDescent="0.25">
      <c r="A547" s="17" t="s">
        <v>17</v>
      </c>
      <c r="B547" s="1" t="s">
        <v>31</v>
      </c>
      <c r="C547" s="3" t="s">
        <v>6726</v>
      </c>
      <c r="D547" s="35" t="str">
        <f>_xlfn.XLOOKUP(Tabela1[[#This Row],[MUNICÍPIO]],referencias!C:C,referencias!B:B,"não consta")</f>
        <v>COSTA DO DESCOBRIMENTO</v>
      </c>
      <c r="E547" s="3" t="s">
        <v>6728</v>
      </c>
      <c r="F547" s="3" t="s">
        <v>5</v>
      </c>
      <c r="G547" s="4">
        <v>930697.75</v>
      </c>
      <c r="H547" s="3" t="s">
        <v>61</v>
      </c>
    </row>
    <row r="548" spans="1:8" s="1" customFormat="1" ht="60" x14ac:dyDescent="0.25">
      <c r="A548" s="17" t="s">
        <v>12</v>
      </c>
      <c r="B548" s="1" t="s">
        <v>31</v>
      </c>
      <c r="C548" s="3" t="s">
        <v>6726</v>
      </c>
      <c r="D548" s="21" t="str">
        <f>_xlfn.XLOOKUP(Tabela1[[#This Row],[MUNICÍPIO]],referencias!C:C,referencias!B:B,"não consta")</f>
        <v>COSTA DO DESCOBRIMENTO</v>
      </c>
      <c r="E548" s="3" t="s">
        <v>6735</v>
      </c>
      <c r="F548" s="3" t="s">
        <v>6736</v>
      </c>
      <c r="G548" s="4">
        <v>1500122.13</v>
      </c>
      <c r="H548" s="3" t="s">
        <v>11</v>
      </c>
    </row>
    <row r="549" spans="1:8" s="1" customFormat="1" ht="120" x14ac:dyDescent="0.25">
      <c r="A549" s="17" t="s">
        <v>12</v>
      </c>
      <c r="B549" s="1" t="s">
        <v>31</v>
      </c>
      <c r="C549" s="3" t="s">
        <v>6726</v>
      </c>
      <c r="D549" s="21" t="str">
        <f>_xlfn.XLOOKUP(Tabela1[[#This Row],[MUNICÍPIO]],referencias!C:C,referencias!B:B,"não consta")</f>
        <v>COSTA DO DESCOBRIMENTO</v>
      </c>
      <c r="E549" s="3" t="s">
        <v>6737</v>
      </c>
      <c r="F549" s="3" t="s">
        <v>6738</v>
      </c>
      <c r="G549" s="4">
        <v>1127109.31</v>
      </c>
      <c r="H549" s="3" t="s">
        <v>11</v>
      </c>
    </row>
    <row r="550" spans="1:8" s="1" customFormat="1" ht="60" x14ac:dyDescent="0.25">
      <c r="A550" s="17" t="s">
        <v>12</v>
      </c>
      <c r="B550" s="1" t="s">
        <v>31</v>
      </c>
      <c r="C550" s="3" t="s">
        <v>6726</v>
      </c>
      <c r="D550" s="21" t="str">
        <f>_xlfn.XLOOKUP(Tabela1[[#This Row],[MUNICÍPIO]],referencias!C:C,referencias!B:B,"não consta")</f>
        <v>COSTA DO DESCOBRIMENTO</v>
      </c>
      <c r="E550" s="3" t="s">
        <v>6739</v>
      </c>
      <c r="F550" s="3" t="s">
        <v>6740</v>
      </c>
      <c r="G550" s="4">
        <v>564061.97</v>
      </c>
      <c r="H550" s="3" t="s">
        <v>11</v>
      </c>
    </row>
    <row r="551" spans="1:8" s="1" customFormat="1" ht="30" x14ac:dyDescent="0.25">
      <c r="A551" s="17" t="s">
        <v>17</v>
      </c>
      <c r="B551" s="1" t="s">
        <v>18</v>
      </c>
      <c r="C551" s="3" t="s">
        <v>4647</v>
      </c>
      <c r="D551" s="35" t="str">
        <f>_xlfn.XLOOKUP(Tabela1[[#This Row],[MUNICÍPIO]],referencias!C:C,referencias!B:B,"não consta")</f>
        <v>SISAL</v>
      </c>
      <c r="E551" s="3" t="s">
        <v>4653</v>
      </c>
      <c r="F551" s="3" t="s">
        <v>5</v>
      </c>
      <c r="G551" s="4">
        <v>775655.48</v>
      </c>
      <c r="H551" s="3" t="s">
        <v>22</v>
      </c>
    </row>
    <row r="552" spans="1:8" s="1" customFormat="1" ht="45" x14ac:dyDescent="0.25">
      <c r="A552" s="11" t="s">
        <v>0</v>
      </c>
      <c r="B552" s="1" t="s">
        <v>31</v>
      </c>
      <c r="C552" s="3" t="s">
        <v>6724</v>
      </c>
      <c r="D552" s="12" t="str">
        <f>_xlfn.XLOOKUP(Tabela1[[#This Row],[MUNICÍPIO]],referencias!C:C,referencias!B:B,"não consta")</f>
        <v>SUDOESTE BAIANO</v>
      </c>
      <c r="E552" s="3" t="s">
        <v>6725</v>
      </c>
      <c r="F552" s="3" t="s">
        <v>5</v>
      </c>
      <c r="G552" s="4">
        <v>1521117.52</v>
      </c>
      <c r="H552" s="3" t="s">
        <v>6</v>
      </c>
    </row>
    <row r="553" spans="1:8" s="1" customFormat="1" ht="30" x14ac:dyDescent="0.25">
      <c r="A553" s="17" t="s">
        <v>17</v>
      </c>
      <c r="B553" s="13" t="s">
        <v>326</v>
      </c>
      <c r="C553" s="3" t="s">
        <v>4627</v>
      </c>
      <c r="D553" s="35" t="str">
        <f>_xlfn.XLOOKUP(Tabela1[[#This Row],[MUNICÍPIO]],referencias!C:C,referencias!B:B,"não consta")</f>
        <v>não consta</v>
      </c>
      <c r="E553" s="3" t="s">
        <v>4630</v>
      </c>
      <c r="F553" s="3" t="s">
        <v>5</v>
      </c>
      <c r="G553" s="4">
        <v>818346.01</v>
      </c>
      <c r="H553" s="3" t="s">
        <v>22</v>
      </c>
    </row>
    <row r="554" spans="1:8" s="1" customFormat="1" ht="45" x14ac:dyDescent="0.25">
      <c r="A554" s="17" t="s">
        <v>17</v>
      </c>
      <c r="B554" s="13" t="s">
        <v>326</v>
      </c>
      <c r="C554" s="3" t="s">
        <v>4627</v>
      </c>
      <c r="D554" s="35" t="str">
        <f>_xlfn.XLOOKUP(Tabela1[[#This Row],[MUNICÍPIO]],referencias!C:C,referencias!B:B,"não consta")</f>
        <v>não consta</v>
      </c>
      <c r="E554" s="3" t="s">
        <v>4631</v>
      </c>
      <c r="F554" s="3" t="s">
        <v>5</v>
      </c>
      <c r="G554" s="4">
        <v>696238.2</v>
      </c>
      <c r="H554" s="3" t="s">
        <v>22</v>
      </c>
    </row>
    <row r="555" spans="1:8" s="1" customFormat="1" ht="30" x14ac:dyDescent="0.25">
      <c r="A555" s="17"/>
      <c r="B555" s="27" t="s">
        <v>31</v>
      </c>
      <c r="C555" s="3" t="s">
        <v>6724</v>
      </c>
      <c r="D555" s="21" t="str">
        <f>_xlfn.XLOOKUP(Tabela1[[#This Row],[MUNICÍPIO]],referencias!C:C,referencias!B:B,"não consta")</f>
        <v>SUDOESTE BAIANO</v>
      </c>
      <c r="E555" s="27" t="s">
        <v>7659</v>
      </c>
      <c r="F555" s="3"/>
      <c r="G555" s="42">
        <v>1129342.76</v>
      </c>
      <c r="H555" s="3" t="s">
        <v>11</v>
      </c>
    </row>
    <row r="556" spans="1:8" s="1" customFormat="1" ht="30" x14ac:dyDescent="0.25">
      <c r="A556" s="17"/>
      <c r="B556" s="27" t="s">
        <v>31</v>
      </c>
      <c r="C556" s="3" t="s">
        <v>6724</v>
      </c>
      <c r="D556" s="21" t="str">
        <f>_xlfn.XLOOKUP(Tabela1[[#This Row],[MUNICÍPIO]],referencias!C:C,referencias!B:B,"não consta")</f>
        <v>SUDOESTE BAIANO</v>
      </c>
      <c r="E556" s="27" t="s">
        <v>7660</v>
      </c>
      <c r="F556" s="3"/>
      <c r="G556" s="42">
        <v>689605.37</v>
      </c>
      <c r="H556" s="3" t="s">
        <v>11</v>
      </c>
    </row>
    <row r="557" spans="1:8" s="1" customFormat="1" x14ac:dyDescent="0.25">
      <c r="A557" s="17" t="s">
        <v>17</v>
      </c>
      <c r="B557" s="13" t="s">
        <v>1</v>
      </c>
      <c r="C557" s="3" t="s">
        <v>4525</v>
      </c>
      <c r="D557" s="35" t="str">
        <f>_xlfn.XLOOKUP(Tabela1[[#This Row],[MUNICÍPIO]],referencias!C:C,referencias!B:B,"não consta")</f>
        <v>LITORAL NORTE E AGRESTE BAIANO</v>
      </c>
      <c r="E557" s="1" t="s">
        <v>4529</v>
      </c>
      <c r="F557" s="3" t="s">
        <v>5</v>
      </c>
      <c r="G557" s="4">
        <v>1440158.62</v>
      </c>
      <c r="H557" s="3" t="s">
        <v>22</v>
      </c>
    </row>
    <row r="558" spans="1:8" s="1" customFormat="1" x14ac:dyDescent="0.25">
      <c r="A558" s="17" t="s">
        <v>17</v>
      </c>
      <c r="B558" s="1" t="s">
        <v>212</v>
      </c>
      <c r="C558" s="3" t="s">
        <v>4525</v>
      </c>
      <c r="D558" s="35" t="str">
        <f>_xlfn.XLOOKUP(Tabela1[[#This Row],[MUNICÍPIO]],referencias!C:C,referencias!B:B,"não consta")</f>
        <v>LITORAL NORTE E AGRESTE BAIANO</v>
      </c>
      <c r="E558" s="1" t="s">
        <v>4530</v>
      </c>
      <c r="F558" s="3" t="s">
        <v>549</v>
      </c>
      <c r="G558" s="4"/>
      <c r="H558" s="3" t="s">
        <v>22</v>
      </c>
    </row>
    <row r="559" spans="1:8" s="1" customFormat="1" x14ac:dyDescent="0.25">
      <c r="A559" s="17" t="s">
        <v>17</v>
      </c>
      <c r="B559" s="1" t="s">
        <v>18</v>
      </c>
      <c r="C559" s="3" t="s">
        <v>4503</v>
      </c>
      <c r="D559" s="35" t="str">
        <f>_xlfn.XLOOKUP(Tabela1[[#This Row],[MUNICÍPIO]],referencias!C:C,referencias!B:B,"não consta")</f>
        <v>MÉDIO RIO DE CONTAS</v>
      </c>
      <c r="E559" s="3" t="s">
        <v>4504</v>
      </c>
      <c r="F559" s="3" t="s">
        <v>43</v>
      </c>
      <c r="G559" s="4">
        <v>3000000</v>
      </c>
      <c r="H559" s="3" t="s">
        <v>22</v>
      </c>
    </row>
    <row r="560" spans="1:8" s="1" customFormat="1" ht="45" x14ac:dyDescent="0.25">
      <c r="A560" s="17" t="s">
        <v>17</v>
      </c>
      <c r="B560" s="1" t="s">
        <v>8</v>
      </c>
      <c r="C560" s="3" t="s">
        <v>4432</v>
      </c>
      <c r="D560" s="35" t="str">
        <f>_xlfn.XLOOKUP(Tabela1[[#This Row],[MUNICÍPIO]],referencias!C:C,referencias!B:B,"não consta")</f>
        <v>IRECÊ</v>
      </c>
      <c r="E560" s="3" t="s">
        <v>4436</v>
      </c>
      <c r="F560" s="3" t="s">
        <v>549</v>
      </c>
      <c r="G560" s="4">
        <v>3801082.59</v>
      </c>
      <c r="H560" s="3" t="s">
        <v>22</v>
      </c>
    </row>
    <row r="561" spans="1:8" s="1" customFormat="1" ht="30" x14ac:dyDescent="0.25">
      <c r="A561" s="17" t="s">
        <v>17</v>
      </c>
      <c r="B561" s="1" t="s">
        <v>58</v>
      </c>
      <c r="C561" s="3" t="s">
        <v>4408</v>
      </c>
      <c r="D561" s="3" t="str">
        <f>_xlfn.XLOOKUP(Tabela1[[#This Row],[MUNICÍPIO]],referencias!C:C,referencias!B:B,"não consta")</f>
        <v>VALE DO JIQUIRIÇÁ</v>
      </c>
      <c r="E561" s="3" t="s">
        <v>4410</v>
      </c>
      <c r="F561" s="3" t="s">
        <v>43</v>
      </c>
      <c r="G561" s="4">
        <v>500000</v>
      </c>
      <c r="H561" s="3" t="s">
        <v>61</v>
      </c>
    </row>
    <row r="562" spans="1:8" s="1" customFormat="1" ht="30" x14ac:dyDescent="0.25">
      <c r="A562" s="17"/>
      <c r="B562" s="27" t="s">
        <v>31</v>
      </c>
      <c r="C562" s="3" t="s">
        <v>6724</v>
      </c>
      <c r="D562" s="21" t="str">
        <f>_xlfn.XLOOKUP(Tabela1[[#This Row],[MUNICÍPIO]],referencias!C:C,referencias!B:B,"não consta")</f>
        <v>SUDOESTE BAIANO</v>
      </c>
      <c r="E562" s="27" t="s">
        <v>7661</v>
      </c>
      <c r="F562" s="3"/>
      <c r="G562" s="42">
        <v>587969.65</v>
      </c>
      <c r="H562" s="3" t="s">
        <v>11</v>
      </c>
    </row>
    <row r="563" spans="1:8" s="1" customFormat="1" ht="45" x14ac:dyDescent="0.25">
      <c r="A563" s="17"/>
      <c r="B563" s="27" t="s">
        <v>31</v>
      </c>
      <c r="C563" s="3" t="s">
        <v>6724</v>
      </c>
      <c r="D563" s="21" t="str">
        <f>_xlfn.XLOOKUP(Tabela1[[#This Row],[MUNICÍPIO]],referencias!C:C,referencias!B:B,"não consta")</f>
        <v>SUDOESTE BAIANO</v>
      </c>
      <c r="E563" s="27" t="s">
        <v>7662</v>
      </c>
      <c r="F563" s="3"/>
      <c r="G563" s="42">
        <v>834653.38</v>
      </c>
      <c r="H563" s="3" t="s">
        <v>11</v>
      </c>
    </row>
    <row r="564" spans="1:8" s="1" customFormat="1" ht="30" x14ac:dyDescent="0.25">
      <c r="A564" s="17" t="s">
        <v>17</v>
      </c>
      <c r="B564" s="1" t="s">
        <v>8</v>
      </c>
      <c r="C564" s="3" t="s">
        <v>4365</v>
      </c>
      <c r="D564" s="35" t="str">
        <f>_xlfn.XLOOKUP(Tabela1[[#This Row],[MUNICÍPIO]],referencias!C:C,referencias!B:B,"não consta")</f>
        <v>não consta</v>
      </c>
      <c r="E564" s="3" t="s">
        <v>4367</v>
      </c>
      <c r="F564" s="3" t="s">
        <v>43</v>
      </c>
      <c r="G564" s="4">
        <v>20000000</v>
      </c>
      <c r="H564" s="3" t="s">
        <v>22</v>
      </c>
    </row>
    <row r="565" spans="1:8" s="1" customFormat="1" ht="30" x14ac:dyDescent="0.25">
      <c r="A565" s="17" t="s">
        <v>17</v>
      </c>
      <c r="B565" s="13" t="s">
        <v>326</v>
      </c>
      <c r="C565" s="3" t="s">
        <v>4365</v>
      </c>
      <c r="D565" s="35" t="str">
        <f>_xlfn.XLOOKUP(Tabela1[[#This Row],[MUNICÍPIO]],referencias!C:C,referencias!B:B,"não consta")</f>
        <v>não consta</v>
      </c>
      <c r="E565" s="3" t="s">
        <v>4368</v>
      </c>
      <c r="F565" s="3" t="s">
        <v>5</v>
      </c>
      <c r="G565" s="4">
        <v>11239222.960000001</v>
      </c>
      <c r="H565" s="3" t="s">
        <v>22</v>
      </c>
    </row>
    <row r="566" spans="1:8" s="1" customFormat="1" x14ac:dyDescent="0.25">
      <c r="A566" s="17" t="s">
        <v>17</v>
      </c>
      <c r="B566" s="1" t="s">
        <v>58</v>
      </c>
      <c r="C566" s="3" t="s">
        <v>4365</v>
      </c>
      <c r="D566" s="35" t="str">
        <f>_xlfn.XLOOKUP(Tabela1[[#This Row],[MUNICÍPIO]],referencias!C:C,referencias!B:B,"não consta")</f>
        <v>não consta</v>
      </c>
      <c r="E566" s="3" t="s">
        <v>4369</v>
      </c>
      <c r="F566" s="3" t="s">
        <v>5</v>
      </c>
      <c r="G566" s="4">
        <v>5466650.2599999998</v>
      </c>
      <c r="H566" s="3" t="s">
        <v>22</v>
      </c>
    </row>
    <row r="567" spans="1:8" s="1" customFormat="1" ht="75" x14ac:dyDescent="0.25">
      <c r="A567" s="17" t="s">
        <v>17</v>
      </c>
      <c r="B567" s="1" t="s">
        <v>31</v>
      </c>
      <c r="C567" s="3" t="s">
        <v>6712</v>
      </c>
      <c r="D567" s="35" t="str">
        <f>_xlfn.XLOOKUP(Tabela1[[#This Row],[MUNICÍPIO]],referencias!C:C,referencias!B:B,"não consta")</f>
        <v>SISAL</v>
      </c>
      <c r="E567" s="3" t="s">
        <v>6714</v>
      </c>
      <c r="F567" s="3" t="s">
        <v>5</v>
      </c>
      <c r="G567" s="4">
        <v>790351.25</v>
      </c>
      <c r="H567" s="3" t="s">
        <v>61</v>
      </c>
    </row>
    <row r="568" spans="1:8" s="1" customFormat="1" ht="60" x14ac:dyDescent="0.25">
      <c r="A568" s="17" t="s">
        <v>17</v>
      </c>
      <c r="B568" s="1" t="s">
        <v>18</v>
      </c>
      <c r="C568" s="3" t="s">
        <v>4365</v>
      </c>
      <c r="D568" s="35" t="str">
        <f>_xlfn.XLOOKUP(Tabela1[[#This Row],[MUNICÍPIO]],referencias!C:C,referencias!B:B,"não consta")</f>
        <v>não consta</v>
      </c>
      <c r="E568" s="3" t="s">
        <v>4371</v>
      </c>
      <c r="F568" s="3" t="s">
        <v>5</v>
      </c>
      <c r="G568" s="4">
        <v>1372154.08</v>
      </c>
      <c r="H568" s="3" t="s">
        <v>22</v>
      </c>
    </row>
    <row r="569" spans="1:8" s="1" customFormat="1" ht="30" x14ac:dyDescent="0.25">
      <c r="A569" s="17" t="s">
        <v>17</v>
      </c>
      <c r="B569" s="1" t="s">
        <v>58</v>
      </c>
      <c r="C569" s="3" t="s">
        <v>4365</v>
      </c>
      <c r="D569" s="35" t="str">
        <f>_xlfn.XLOOKUP(Tabela1[[#This Row],[MUNICÍPIO]],referencias!C:C,referencias!B:B,"não consta")</f>
        <v>não consta</v>
      </c>
      <c r="E569" s="3" t="s">
        <v>4372</v>
      </c>
      <c r="F569" s="3" t="s">
        <v>5</v>
      </c>
      <c r="G569" s="4">
        <v>1226099.98</v>
      </c>
      <c r="H569" s="3" t="s">
        <v>22</v>
      </c>
    </row>
    <row r="570" spans="1:8" s="1" customFormat="1" x14ac:dyDescent="0.25">
      <c r="A570" s="17" t="s">
        <v>17</v>
      </c>
      <c r="B570" s="1" t="s">
        <v>58</v>
      </c>
      <c r="C570" s="3" t="s">
        <v>4365</v>
      </c>
      <c r="D570" s="35" t="str">
        <f>_xlfn.XLOOKUP(Tabela1[[#This Row],[MUNICÍPIO]],referencias!C:C,referencias!B:B,"não consta")</f>
        <v>não consta</v>
      </c>
      <c r="E570" s="3" t="s">
        <v>564</v>
      </c>
      <c r="F570" s="3" t="s">
        <v>549</v>
      </c>
      <c r="G570" s="4">
        <v>250274.06</v>
      </c>
      <c r="H570" s="3" t="s">
        <v>22</v>
      </c>
    </row>
    <row r="571" spans="1:8" s="1" customFormat="1" x14ac:dyDescent="0.25">
      <c r="A571" s="17" t="s">
        <v>17</v>
      </c>
      <c r="B571" s="1" t="s">
        <v>18</v>
      </c>
      <c r="C571" s="3" t="s">
        <v>4329</v>
      </c>
      <c r="D571" s="35" t="str">
        <f>_xlfn.XLOOKUP(Tabela1[[#This Row],[MUNICÍPIO]],referencias!C:C,referencias!B:B,"não consta")</f>
        <v>não consta</v>
      </c>
      <c r="E571" s="3" t="s">
        <v>4331</v>
      </c>
      <c r="F571" s="3" t="s">
        <v>5</v>
      </c>
      <c r="G571" s="4">
        <v>1768000</v>
      </c>
      <c r="H571" s="3" t="s">
        <v>22</v>
      </c>
    </row>
    <row r="572" spans="1:8" s="1" customFormat="1" ht="30" x14ac:dyDescent="0.25">
      <c r="A572" s="17" t="s">
        <v>17</v>
      </c>
      <c r="B572" s="1" t="s">
        <v>8</v>
      </c>
      <c r="C572" s="3" t="s">
        <v>4329</v>
      </c>
      <c r="D572" s="35" t="str">
        <f>_xlfn.XLOOKUP(Tabela1[[#This Row],[MUNICÍPIO]],referencias!C:C,referencias!B:B,"não consta")</f>
        <v>não consta</v>
      </c>
      <c r="E572" s="3" t="s">
        <v>4332</v>
      </c>
      <c r="F572" s="3" t="s">
        <v>1229</v>
      </c>
      <c r="G572" s="4">
        <v>1708932.4</v>
      </c>
      <c r="H572" s="3" t="s">
        <v>22</v>
      </c>
    </row>
    <row r="573" spans="1:8" s="1" customFormat="1" ht="30" x14ac:dyDescent="0.25">
      <c r="A573" s="17" t="s">
        <v>17</v>
      </c>
      <c r="B573" s="1" t="s">
        <v>58</v>
      </c>
      <c r="C573" s="3" t="s">
        <v>4329</v>
      </c>
      <c r="D573" s="35" t="str">
        <f>_xlfn.XLOOKUP(Tabela1[[#This Row],[MUNICÍPIO]],referencias!C:C,referencias!B:B,"não consta")</f>
        <v>não consta</v>
      </c>
      <c r="E573" s="3" t="s">
        <v>4333</v>
      </c>
      <c r="F573" s="3" t="s">
        <v>43</v>
      </c>
      <c r="G573" s="4">
        <v>482687.48</v>
      </c>
      <c r="H573" s="3" t="s">
        <v>22</v>
      </c>
    </row>
    <row r="574" spans="1:8" s="1" customFormat="1" ht="30" x14ac:dyDescent="0.25">
      <c r="A574" s="17" t="s">
        <v>17</v>
      </c>
      <c r="B574" s="1" t="s">
        <v>8</v>
      </c>
      <c r="C574" s="3" t="s">
        <v>4327</v>
      </c>
      <c r="D574" s="35" t="str">
        <f>_xlfn.XLOOKUP(Tabela1[[#This Row],[MUNICÍPIO]],referencias!C:C,referencias!B:B,"não consta")</f>
        <v>COSTA DO DESCOBRIMENTO</v>
      </c>
      <c r="E574" s="3" t="s">
        <v>4328</v>
      </c>
      <c r="F574" s="3" t="s">
        <v>1229</v>
      </c>
      <c r="G574" s="4">
        <v>3500000</v>
      </c>
      <c r="H574" s="3" t="s">
        <v>22</v>
      </c>
    </row>
    <row r="575" spans="1:8" s="1" customFormat="1" ht="45" x14ac:dyDescent="0.25">
      <c r="A575" s="21" t="s">
        <v>266</v>
      </c>
      <c r="B575" s="21" t="s">
        <v>31</v>
      </c>
      <c r="C575" s="22" t="s">
        <v>6712</v>
      </c>
      <c r="D575" s="21" t="str">
        <f>_xlfn.XLOOKUP(Tabela1[[#This Row],[MUNICÍPIO]],referencias!C:C,referencias!B:B,"não consta")</f>
        <v>SISAL</v>
      </c>
      <c r="E575" s="22" t="s">
        <v>6717</v>
      </c>
      <c r="F575" s="21" t="s">
        <v>117</v>
      </c>
      <c r="G575" s="57">
        <v>0</v>
      </c>
      <c r="H575" s="3" t="s">
        <v>16</v>
      </c>
    </row>
    <row r="576" spans="1:8" s="1" customFormat="1" ht="30" x14ac:dyDescent="0.25">
      <c r="A576" s="21" t="s">
        <v>266</v>
      </c>
      <c r="B576" s="21" t="s">
        <v>31</v>
      </c>
      <c r="C576" s="22" t="s">
        <v>6712</v>
      </c>
      <c r="D576" s="21" t="str">
        <f>_xlfn.XLOOKUP(Tabela1[[#This Row],[MUNICÍPIO]],referencias!C:C,referencias!B:B,"não consta")</f>
        <v>SISAL</v>
      </c>
      <c r="E576" s="22" t="s">
        <v>6718</v>
      </c>
      <c r="F576" s="21" t="s">
        <v>117</v>
      </c>
      <c r="G576" s="57">
        <v>0</v>
      </c>
      <c r="H576" s="3" t="s">
        <v>16</v>
      </c>
    </row>
    <row r="577" spans="1:8" s="1" customFormat="1" ht="45" x14ac:dyDescent="0.25">
      <c r="A577" s="17" t="s">
        <v>17</v>
      </c>
      <c r="B577" s="1" t="s">
        <v>58</v>
      </c>
      <c r="C577" s="3" t="s">
        <v>4231</v>
      </c>
      <c r="D577" s="35" t="str">
        <f>_xlfn.XLOOKUP(Tabela1[[#This Row],[MUNICÍPIO]],referencias!C:C,referencias!B:B,"não consta")</f>
        <v>CHAPADA DIAMANTINA</v>
      </c>
      <c r="E577" s="3" t="s">
        <v>4232</v>
      </c>
      <c r="F577" s="3" t="s">
        <v>43</v>
      </c>
      <c r="G577" s="4">
        <v>3622385.23</v>
      </c>
      <c r="H577" s="3" t="s">
        <v>22</v>
      </c>
    </row>
    <row r="578" spans="1:8" s="1" customFormat="1" ht="25.5" x14ac:dyDescent="0.25">
      <c r="A578" s="117">
        <v>46174</v>
      </c>
      <c r="B578" s="185" t="s">
        <v>31</v>
      </c>
      <c r="C578" s="205" t="s">
        <v>6712</v>
      </c>
      <c r="D578" s="18" t="str">
        <f>_xlfn.XLOOKUP(Tabela1[[#This Row],[MUNICÍPIO]],referencias!C:C,referencias!B:B,"não consta")</f>
        <v>SISAL</v>
      </c>
      <c r="E578" s="86" t="s">
        <v>7663</v>
      </c>
      <c r="F578" s="86" t="s">
        <v>5</v>
      </c>
      <c r="G578" s="241">
        <v>775498.05</v>
      </c>
      <c r="H578" s="18" t="s">
        <v>7603</v>
      </c>
    </row>
    <row r="579" spans="1:8" s="1" customFormat="1" ht="45" x14ac:dyDescent="0.25">
      <c r="A579" s="17" t="s">
        <v>17</v>
      </c>
      <c r="B579" s="1" t="s">
        <v>58</v>
      </c>
      <c r="C579" s="3" t="s">
        <v>4231</v>
      </c>
      <c r="D579" s="35" t="str">
        <f>_xlfn.XLOOKUP(Tabela1[[#This Row],[MUNICÍPIO]],referencias!C:C,referencias!B:B,"não consta")</f>
        <v>CHAPADA DIAMANTINA</v>
      </c>
      <c r="E579" s="3" t="s">
        <v>4233</v>
      </c>
      <c r="F579" s="3" t="s">
        <v>43</v>
      </c>
      <c r="G579" s="4">
        <v>1494344.55</v>
      </c>
      <c r="H579" s="3" t="s">
        <v>22</v>
      </c>
    </row>
    <row r="580" spans="1:8" s="1" customFormat="1" ht="30" x14ac:dyDescent="0.25">
      <c r="A580" s="17" t="s">
        <v>17</v>
      </c>
      <c r="B580" s="1" t="s">
        <v>1077</v>
      </c>
      <c r="C580" s="3" t="s">
        <v>4231</v>
      </c>
      <c r="D580" s="35" t="str">
        <f>_xlfn.XLOOKUP(Tabela1[[#This Row],[MUNICÍPIO]],referencias!C:C,referencias!B:B,"não consta")</f>
        <v>CHAPADA DIAMANTINA</v>
      </c>
      <c r="E580" s="3" t="s">
        <v>4234</v>
      </c>
      <c r="F580" s="3" t="s">
        <v>43</v>
      </c>
      <c r="G580" s="4">
        <v>1000000</v>
      </c>
      <c r="H580" s="3" t="s">
        <v>61</v>
      </c>
    </row>
    <row r="581" spans="1:8" s="1" customFormat="1" ht="45" customHeight="1" x14ac:dyDescent="0.25">
      <c r="A581" s="117">
        <v>46174</v>
      </c>
      <c r="B581" s="185" t="s">
        <v>31</v>
      </c>
      <c r="C581" s="205" t="s">
        <v>6699</v>
      </c>
      <c r="D581" s="18" t="str">
        <f>_xlfn.XLOOKUP(Tabela1[[#This Row],[MUNICÍPIO]],referencias!C:C,referencias!B:B,"não consta")</f>
        <v>MÉDIO RIO DE CONTAS</v>
      </c>
      <c r="E581" s="86" t="s">
        <v>7664</v>
      </c>
      <c r="F581" s="86" t="s">
        <v>5</v>
      </c>
      <c r="G581" s="241">
        <v>3932225.13</v>
      </c>
      <c r="H581" s="18" t="s">
        <v>7572</v>
      </c>
    </row>
    <row r="582" spans="1:8" s="1" customFormat="1" ht="30" x14ac:dyDescent="0.25">
      <c r="A582" s="17" t="s">
        <v>7</v>
      </c>
      <c r="B582" s="1" t="s">
        <v>31</v>
      </c>
      <c r="C582" s="3" t="s">
        <v>6679</v>
      </c>
      <c r="D582" s="21" t="str">
        <f>_xlfn.XLOOKUP(Tabela1[[#This Row],[MUNICÍPIO]],referencias!C:C,referencias!B:B,"não consta")</f>
        <v>VELHO CHICO</v>
      </c>
      <c r="E582" s="3" t="s">
        <v>6688</v>
      </c>
      <c r="F582" s="3" t="s">
        <v>37</v>
      </c>
      <c r="G582" s="4">
        <v>3003193.16</v>
      </c>
      <c r="H582" s="3" t="s">
        <v>11</v>
      </c>
    </row>
    <row r="583" spans="1:8" s="1" customFormat="1" ht="30" x14ac:dyDescent="0.25">
      <c r="A583" s="17" t="s">
        <v>7</v>
      </c>
      <c r="B583" s="1" t="s">
        <v>31</v>
      </c>
      <c r="C583" s="3" t="s">
        <v>6679</v>
      </c>
      <c r="D583" s="21" t="str">
        <f>_xlfn.XLOOKUP(Tabela1[[#This Row],[MUNICÍPIO]],referencias!C:C,referencias!B:B,"não consta")</f>
        <v>VELHO CHICO</v>
      </c>
      <c r="E583" s="3" t="s">
        <v>6689</v>
      </c>
      <c r="F583" s="3" t="s">
        <v>89</v>
      </c>
      <c r="G583" s="4">
        <v>2611193.0299999998</v>
      </c>
      <c r="H583" s="3" t="s">
        <v>11</v>
      </c>
    </row>
    <row r="584" spans="1:8" s="1" customFormat="1" ht="60" x14ac:dyDescent="0.25">
      <c r="A584" s="17" t="s">
        <v>17</v>
      </c>
      <c r="B584" s="1" t="s">
        <v>351</v>
      </c>
      <c r="C584" s="3" t="s">
        <v>4202</v>
      </c>
      <c r="D584" s="35" t="str">
        <f>_xlfn.XLOOKUP(Tabela1[[#This Row],[MUNICÍPIO]],referencias!C:C,referencias!B:B,"não consta")</f>
        <v>não consta</v>
      </c>
      <c r="E584" s="3" t="s">
        <v>353</v>
      </c>
      <c r="F584" s="3" t="s">
        <v>5</v>
      </c>
      <c r="G584" s="4">
        <v>289800</v>
      </c>
      <c r="H584" s="3" t="s">
        <v>22</v>
      </c>
    </row>
    <row r="585" spans="1:8" s="1" customFormat="1" ht="45" x14ac:dyDescent="0.25">
      <c r="A585" s="17"/>
      <c r="B585" s="1" t="s">
        <v>28</v>
      </c>
      <c r="C585" s="3" t="s">
        <v>4202</v>
      </c>
      <c r="D585" s="35" t="str">
        <f>_xlfn.XLOOKUP(Tabela1[[#This Row],[MUNICÍPIO]],referencias!C:C,referencias!B:B,"não consta")</f>
        <v>não consta</v>
      </c>
      <c r="E585" s="3" t="s">
        <v>7665</v>
      </c>
      <c r="F585" s="3" t="s">
        <v>5</v>
      </c>
      <c r="G585" s="4">
        <v>2559201.88</v>
      </c>
      <c r="H585" s="3" t="s">
        <v>11</v>
      </c>
    </row>
    <row r="586" spans="1:8" s="1" customFormat="1" ht="30" x14ac:dyDescent="0.25">
      <c r="A586" s="17" t="s">
        <v>17</v>
      </c>
      <c r="B586" s="1" t="s">
        <v>18</v>
      </c>
      <c r="C586" s="324" t="s">
        <v>7666</v>
      </c>
      <c r="D586" s="35" t="str">
        <f>_xlfn.XLOOKUP(Tabela1[[#This Row],[MUNICÍPIO]],referencias!C:C,referencias!B:B,"não consta")</f>
        <v>não consta</v>
      </c>
      <c r="E586" s="3" t="s">
        <v>4184</v>
      </c>
      <c r="F586" s="3" t="s">
        <v>43</v>
      </c>
      <c r="G586" s="4">
        <v>3359119.56</v>
      </c>
      <c r="H586" s="3" t="s">
        <v>22</v>
      </c>
    </row>
    <row r="587" spans="1:8" s="1" customFormat="1" ht="30" x14ac:dyDescent="0.25">
      <c r="A587" s="17" t="s">
        <v>17</v>
      </c>
      <c r="B587" s="13" t="s">
        <v>326</v>
      </c>
      <c r="C587" s="324" t="s">
        <v>7666</v>
      </c>
      <c r="D587" s="35" t="str">
        <f>_xlfn.XLOOKUP(Tabela1[[#This Row],[MUNICÍPIO]],referencias!C:C,referencias!B:B,"não consta")</f>
        <v>não consta</v>
      </c>
      <c r="E587" s="3" t="s">
        <v>4185</v>
      </c>
      <c r="F587" s="3" t="s">
        <v>5</v>
      </c>
      <c r="G587" s="4">
        <v>1862671.65</v>
      </c>
      <c r="H587" s="3" t="s">
        <v>22</v>
      </c>
    </row>
    <row r="588" spans="1:8" s="1" customFormat="1" ht="38.25" x14ac:dyDescent="0.25">
      <c r="A588" s="117">
        <v>46174</v>
      </c>
      <c r="B588" s="185" t="s">
        <v>31</v>
      </c>
      <c r="C588" s="205" t="s">
        <v>6673</v>
      </c>
      <c r="D588" s="18" t="str">
        <f>_xlfn.XLOOKUP(Tabela1[[#This Row],[MUNICÍPIO]],referencias!C:C,referencias!B:B,"não consta")</f>
        <v>SUDOESTE BAIANO</v>
      </c>
      <c r="E588" s="86" t="s">
        <v>7667</v>
      </c>
      <c r="F588" s="86" t="s">
        <v>5</v>
      </c>
      <c r="G588" s="241">
        <v>1913064.18</v>
      </c>
      <c r="H588" s="18" t="s">
        <v>7572</v>
      </c>
    </row>
    <row r="589" spans="1:8" s="1" customFormat="1" ht="25.5" x14ac:dyDescent="0.25">
      <c r="A589" s="117">
        <v>46174</v>
      </c>
      <c r="B589" s="185" t="s">
        <v>31</v>
      </c>
      <c r="C589" s="205" t="s">
        <v>6673</v>
      </c>
      <c r="D589" s="18" t="str">
        <f>_xlfn.XLOOKUP(Tabela1[[#This Row],[MUNICÍPIO]],referencias!C:C,referencias!B:B,"não consta")</f>
        <v>SUDOESTE BAIANO</v>
      </c>
      <c r="E589" s="86" t="s">
        <v>7668</v>
      </c>
      <c r="F589" s="86" t="s">
        <v>5</v>
      </c>
      <c r="G589" s="241">
        <v>866215.16</v>
      </c>
      <c r="H589" s="18" t="s">
        <v>7572</v>
      </c>
    </row>
    <row r="590" spans="1:8" s="1" customFormat="1" ht="105" x14ac:dyDescent="0.25">
      <c r="A590" s="17"/>
      <c r="B590" s="27" t="s">
        <v>31</v>
      </c>
      <c r="C590" s="3" t="s">
        <v>6673</v>
      </c>
      <c r="D590" s="21" t="str">
        <f>_xlfn.XLOOKUP(Tabela1[[#This Row],[MUNICÍPIO]],referencias!C:C,referencias!B:B,"não consta")</f>
        <v>SUDOESTE BAIANO</v>
      </c>
      <c r="E590" s="27" t="s">
        <v>7669</v>
      </c>
      <c r="F590" s="3"/>
      <c r="G590" s="42">
        <v>717645.06</v>
      </c>
      <c r="H590" s="3" t="s">
        <v>11</v>
      </c>
    </row>
    <row r="591" spans="1:8" s="1" customFormat="1" ht="30" x14ac:dyDescent="0.25">
      <c r="A591" s="17" t="s">
        <v>17</v>
      </c>
      <c r="B591" s="1" t="s">
        <v>8</v>
      </c>
      <c r="C591" s="324" t="s">
        <v>7670</v>
      </c>
      <c r="D591" s="35" t="str">
        <f>_xlfn.XLOOKUP(Tabela1[[#This Row],[MUNICÍPIO]],referencias!C:C,referencias!B:B,"não consta")</f>
        <v>MÉDIO SUDOESTE DA BAHIA</v>
      </c>
      <c r="E591" s="3" t="s">
        <v>4142</v>
      </c>
      <c r="F591" s="3" t="s">
        <v>43</v>
      </c>
      <c r="G591" s="4">
        <v>9000000</v>
      </c>
      <c r="H591" s="3" t="s">
        <v>22</v>
      </c>
    </row>
    <row r="592" spans="1:8" s="1" customFormat="1" ht="45" x14ac:dyDescent="0.25">
      <c r="A592" s="17" t="s">
        <v>7</v>
      </c>
      <c r="B592" s="1" t="s">
        <v>31</v>
      </c>
      <c r="C592" s="3" t="s">
        <v>6659</v>
      </c>
      <c r="D592" s="21" t="str">
        <f>_xlfn.XLOOKUP(Tabela1[[#This Row],[MUNICÍPIO]],referencias!C:C,referencias!B:B,"não consta")</f>
        <v>CHAPADA DIAMANTINA</v>
      </c>
      <c r="E592" s="3" t="s">
        <v>6664</v>
      </c>
      <c r="F592" s="3" t="s">
        <v>33</v>
      </c>
      <c r="G592" s="4">
        <v>1921063.21</v>
      </c>
      <c r="H592" s="3" t="s">
        <v>11</v>
      </c>
    </row>
    <row r="593" spans="1:8" s="1" customFormat="1" x14ac:dyDescent="0.25">
      <c r="A593" s="17" t="s">
        <v>7</v>
      </c>
      <c r="B593" s="1" t="s">
        <v>31</v>
      </c>
      <c r="C593" s="3" t="s">
        <v>6659</v>
      </c>
      <c r="D593" s="21" t="str">
        <f>_xlfn.XLOOKUP(Tabela1[[#This Row],[MUNICÍPIO]],referencias!C:C,referencias!B:B,"não consta")</f>
        <v>CHAPADA DIAMANTINA</v>
      </c>
      <c r="E593" s="3" t="s">
        <v>6665</v>
      </c>
      <c r="F593" s="3" t="s">
        <v>33</v>
      </c>
      <c r="G593" s="4">
        <v>1322020.8700000001</v>
      </c>
      <c r="H593" s="3" t="s">
        <v>11</v>
      </c>
    </row>
    <row r="594" spans="1:8" s="132" customFormat="1" ht="30" x14ac:dyDescent="0.25">
      <c r="A594" s="131" t="s">
        <v>17</v>
      </c>
      <c r="B594" s="132" t="s">
        <v>28</v>
      </c>
      <c r="C594" s="133" t="s">
        <v>4130</v>
      </c>
      <c r="D594" s="35" t="str">
        <f>_xlfn.XLOOKUP(Tabela1[[#This Row],[MUNICÍPIO]],referencias!C:C,referencias!B:B,"não consta")</f>
        <v>LITORAL NORTE E AGRESTE BAIANO</v>
      </c>
      <c r="E594" s="133" t="s">
        <v>4133</v>
      </c>
      <c r="F594" s="133" t="s">
        <v>5</v>
      </c>
      <c r="G594" s="271">
        <v>545648.74</v>
      </c>
      <c r="H594" s="133" t="s">
        <v>22</v>
      </c>
    </row>
    <row r="595" spans="1:8" s="187" customFormat="1" ht="30" x14ac:dyDescent="0.25">
      <c r="A595" s="275" t="s">
        <v>17</v>
      </c>
      <c r="B595" s="187" t="s">
        <v>28</v>
      </c>
      <c r="C595" s="207" t="s">
        <v>4130</v>
      </c>
      <c r="D595" s="35" t="str">
        <f>_xlfn.XLOOKUP(Tabela1[[#This Row],[MUNICÍPIO]],referencias!C:C,referencias!B:B,"não consta")</f>
        <v>LITORAL NORTE E AGRESTE BAIANO</v>
      </c>
      <c r="E595" s="207" t="s">
        <v>4134</v>
      </c>
      <c r="F595" s="207" t="s">
        <v>5</v>
      </c>
      <c r="G595" s="251">
        <v>526510.27</v>
      </c>
      <c r="H595" s="207" t="s">
        <v>22</v>
      </c>
    </row>
    <row r="596" spans="1:8" s="1" customFormat="1" ht="60" x14ac:dyDescent="0.25">
      <c r="A596" s="17" t="s">
        <v>17</v>
      </c>
      <c r="B596" s="1" t="s">
        <v>351</v>
      </c>
      <c r="C596" s="3" t="s">
        <v>4120</v>
      </c>
      <c r="D596" s="35" t="str">
        <f>_xlfn.XLOOKUP(Tabela1[[#This Row],[MUNICÍPIO]],referencias!C:C,referencias!B:B,"não consta")</f>
        <v>EXTREMO SUL</v>
      </c>
      <c r="E596" s="3" t="s">
        <v>353</v>
      </c>
      <c r="F596" s="3" t="s">
        <v>5</v>
      </c>
      <c r="G596" s="4">
        <v>289800</v>
      </c>
      <c r="H596" s="3" t="s">
        <v>22</v>
      </c>
    </row>
    <row r="597" spans="1:8" s="1" customFormat="1" ht="30" x14ac:dyDescent="0.25">
      <c r="A597" s="17" t="s">
        <v>17</v>
      </c>
      <c r="B597" s="1" t="s">
        <v>31</v>
      </c>
      <c r="C597" s="3" t="s">
        <v>6626</v>
      </c>
      <c r="D597" s="35" t="str">
        <f>_xlfn.XLOOKUP(Tabela1[[#This Row],[MUNICÍPIO]],referencias!C:C,referencias!B:B,"não consta")</f>
        <v>CHAPADA DIAMANTINA</v>
      </c>
      <c r="E597" s="3" t="s">
        <v>6630</v>
      </c>
      <c r="F597" s="3" t="s">
        <v>5</v>
      </c>
      <c r="G597" s="4">
        <v>2353081.13</v>
      </c>
      <c r="H597" s="3" t="s">
        <v>22</v>
      </c>
    </row>
    <row r="598" spans="1:8" s="1" customFormat="1" ht="30" x14ac:dyDescent="0.25">
      <c r="A598" s="17" t="s">
        <v>7</v>
      </c>
      <c r="B598" s="1" t="s">
        <v>31</v>
      </c>
      <c r="C598" s="3" t="s">
        <v>6626</v>
      </c>
      <c r="D598" s="21" t="str">
        <f>_xlfn.XLOOKUP(Tabela1[[#This Row],[MUNICÍPIO]],referencias!C:C,referencias!B:B,"não consta")</f>
        <v>CHAPADA DIAMANTINA</v>
      </c>
      <c r="E598" s="3" t="s">
        <v>6634</v>
      </c>
      <c r="F598" s="3" t="s">
        <v>117</v>
      </c>
      <c r="G598" s="4">
        <v>2353081.13</v>
      </c>
      <c r="H598" s="3" t="s">
        <v>11</v>
      </c>
    </row>
    <row r="599" spans="1:8" s="1" customFormat="1" ht="60" x14ac:dyDescent="0.25">
      <c r="A599" s="17" t="s">
        <v>12</v>
      </c>
      <c r="B599" s="1" t="s">
        <v>31</v>
      </c>
      <c r="C599" s="3" t="s">
        <v>6626</v>
      </c>
      <c r="D599" s="21" t="str">
        <f>_xlfn.XLOOKUP(Tabela1[[#This Row],[MUNICÍPIO]],referencias!C:C,referencias!B:B,"não consta")</f>
        <v>CHAPADA DIAMANTINA</v>
      </c>
      <c r="E599" s="3" t="s">
        <v>6648</v>
      </c>
      <c r="F599" s="3" t="s">
        <v>6649</v>
      </c>
      <c r="G599" s="4">
        <v>3483836.05</v>
      </c>
      <c r="H599" s="3" t="s">
        <v>11</v>
      </c>
    </row>
    <row r="600" spans="1:8" s="1" customFormat="1" ht="120" x14ac:dyDescent="0.25">
      <c r="A600" s="17" t="s">
        <v>12</v>
      </c>
      <c r="B600" s="1" t="s">
        <v>31</v>
      </c>
      <c r="C600" s="3" t="s">
        <v>6626</v>
      </c>
      <c r="D600" s="21" t="str">
        <f>_xlfn.XLOOKUP(Tabela1[[#This Row],[MUNICÍPIO]],referencias!C:C,referencias!B:B,"não consta")</f>
        <v>CHAPADA DIAMANTINA</v>
      </c>
      <c r="E600" s="3" t="s">
        <v>6650</v>
      </c>
      <c r="F600" s="3" t="s">
        <v>3041</v>
      </c>
      <c r="G600" s="4">
        <v>1241905.3700000001</v>
      </c>
      <c r="H600" s="3" t="s">
        <v>11</v>
      </c>
    </row>
    <row r="601" spans="1:8" s="1" customFormat="1" ht="30" x14ac:dyDescent="0.25">
      <c r="A601" s="17" t="s">
        <v>17</v>
      </c>
      <c r="B601" s="1" t="s">
        <v>31</v>
      </c>
      <c r="C601" s="3" t="s">
        <v>6594</v>
      </c>
      <c r="D601" s="35" t="str">
        <f>_xlfn.XLOOKUP(Tabela1[[#This Row],[MUNICÍPIO]],referencias!C:C,referencias!B:B,"não consta")</f>
        <v>BACIA DO PARAMIRIM</v>
      </c>
      <c r="E601" s="3" t="s">
        <v>6595</v>
      </c>
      <c r="F601" s="3" t="s">
        <v>5</v>
      </c>
      <c r="G601" s="4">
        <v>6547118.5</v>
      </c>
      <c r="H601" s="3" t="s">
        <v>22</v>
      </c>
    </row>
    <row r="602" spans="1:8" s="1" customFormat="1" ht="30" x14ac:dyDescent="0.25">
      <c r="A602" s="17" t="s">
        <v>12</v>
      </c>
      <c r="B602" s="1" t="s">
        <v>31</v>
      </c>
      <c r="C602" s="3" t="s">
        <v>6594</v>
      </c>
      <c r="D602" s="21" t="str">
        <f>_xlfn.XLOOKUP(Tabela1[[#This Row],[MUNICÍPIO]],referencias!C:C,referencias!B:B,"não consta")</f>
        <v>BACIA DO PARAMIRIM</v>
      </c>
      <c r="E602" s="3" t="s">
        <v>6606</v>
      </c>
      <c r="F602" s="3" t="s">
        <v>60</v>
      </c>
      <c r="G602" s="4">
        <v>1550760.69</v>
      </c>
      <c r="H602" s="3" t="s">
        <v>11</v>
      </c>
    </row>
    <row r="603" spans="1:8" s="1" customFormat="1" ht="60" x14ac:dyDescent="0.25">
      <c r="A603" s="17"/>
      <c r="B603" s="1" t="s">
        <v>31</v>
      </c>
      <c r="C603" s="3" t="s">
        <v>6594</v>
      </c>
      <c r="D603" s="21" t="str">
        <f>_xlfn.XLOOKUP(Tabela1[[#This Row],[MUNICÍPIO]],referencias!C:C,referencias!B:B,"não consta")</f>
        <v>BACIA DO PARAMIRIM</v>
      </c>
      <c r="E603" s="27" t="s">
        <v>6612</v>
      </c>
      <c r="F603" s="3"/>
      <c r="G603" s="34">
        <v>2717581.97</v>
      </c>
      <c r="H603" s="3" t="s">
        <v>11</v>
      </c>
    </row>
    <row r="604" spans="1:8" s="1" customFormat="1" ht="60" x14ac:dyDescent="0.25">
      <c r="A604" s="17" t="s">
        <v>17</v>
      </c>
      <c r="B604" s="1" t="s">
        <v>351</v>
      </c>
      <c r="C604" s="3" t="s">
        <v>4072</v>
      </c>
      <c r="D604" s="35" t="str">
        <f>_xlfn.XLOOKUP(Tabela1[[#This Row],[MUNICÍPIO]],referencias!C:C,referencias!B:B,"não consta")</f>
        <v>COSTA DO DESCOBRIMENTO</v>
      </c>
      <c r="E604" s="3" t="s">
        <v>353</v>
      </c>
      <c r="F604" s="3" t="s">
        <v>5</v>
      </c>
      <c r="G604" s="4">
        <v>289800</v>
      </c>
      <c r="H604" s="3" t="s">
        <v>22</v>
      </c>
    </row>
    <row r="605" spans="1:8" s="1" customFormat="1" x14ac:dyDescent="0.25">
      <c r="A605" s="17" t="s">
        <v>17</v>
      </c>
      <c r="B605" s="13" t="s">
        <v>1</v>
      </c>
      <c r="C605" s="3" t="s">
        <v>4072</v>
      </c>
      <c r="D605" s="35" t="str">
        <f>_xlfn.XLOOKUP(Tabela1[[#This Row],[MUNICÍPIO]],referencias!C:C,referencias!B:B,"não consta")</f>
        <v>COSTA DO DESCOBRIMENTO</v>
      </c>
      <c r="E605" s="3" t="s">
        <v>2496</v>
      </c>
      <c r="F605" s="3" t="s">
        <v>5</v>
      </c>
      <c r="G605" s="4">
        <v>237413.6</v>
      </c>
      <c r="H605" s="3" t="s">
        <v>22</v>
      </c>
    </row>
    <row r="606" spans="1:8" s="1" customFormat="1" ht="45" x14ac:dyDescent="0.25">
      <c r="A606" s="17"/>
      <c r="B606" s="1" t="s">
        <v>31</v>
      </c>
      <c r="C606" s="3" t="s">
        <v>6594</v>
      </c>
      <c r="D606" s="21" t="str">
        <f>_xlfn.XLOOKUP(Tabela1[[#This Row],[MUNICÍPIO]],referencias!C:C,referencias!B:B,"não consta")</f>
        <v>BACIA DO PARAMIRIM</v>
      </c>
      <c r="E606" s="3" t="s">
        <v>6621</v>
      </c>
      <c r="F606" s="3" t="s">
        <v>117</v>
      </c>
      <c r="G606" s="57">
        <v>0</v>
      </c>
      <c r="H606" s="3" t="s">
        <v>16</v>
      </c>
    </row>
    <row r="607" spans="1:8" s="1" customFormat="1" x14ac:dyDescent="0.25">
      <c r="A607" s="17" t="s">
        <v>17</v>
      </c>
      <c r="B607" s="1" t="s">
        <v>28</v>
      </c>
      <c r="C607" s="3" t="s">
        <v>4026</v>
      </c>
      <c r="D607" s="35" t="str">
        <f>_xlfn.XLOOKUP(Tabela1[[#This Row],[MUNICÍPIO]],referencias!C:C,referencias!B:B,"não consta")</f>
        <v>LITORAL NORTE E AGRESTE BAIANO</v>
      </c>
      <c r="E607" s="3" t="s">
        <v>4028</v>
      </c>
      <c r="F607" s="3" t="s">
        <v>5</v>
      </c>
      <c r="G607" s="4">
        <v>868258.4</v>
      </c>
      <c r="H607" s="3" t="s">
        <v>22</v>
      </c>
    </row>
    <row r="608" spans="1:8" s="1" customFormat="1" x14ac:dyDescent="0.25">
      <c r="A608" s="17" t="s">
        <v>17</v>
      </c>
      <c r="B608" s="1" t="s">
        <v>18</v>
      </c>
      <c r="C608" s="3" t="s">
        <v>4014</v>
      </c>
      <c r="D608" s="35" t="str">
        <f>_xlfn.XLOOKUP(Tabela1[[#This Row],[MUNICÍPIO]],referencias!C:C,referencias!B:B,"não consta")</f>
        <v>LITORAL SUL</v>
      </c>
      <c r="E608" s="3" t="s">
        <v>4015</v>
      </c>
      <c r="F608" s="3" t="s">
        <v>5</v>
      </c>
      <c r="G608" s="4">
        <v>1768000</v>
      </c>
      <c r="H608" s="3" t="s">
        <v>22</v>
      </c>
    </row>
    <row r="609" spans="1:8" s="1" customFormat="1" x14ac:dyDescent="0.25">
      <c r="A609" s="17" t="s">
        <v>17</v>
      </c>
      <c r="B609" s="1" t="s">
        <v>18</v>
      </c>
      <c r="C609" s="3" t="s">
        <v>4014</v>
      </c>
      <c r="D609" s="35" t="str">
        <f>_xlfn.XLOOKUP(Tabela1[[#This Row],[MUNICÍPIO]],referencias!C:C,referencias!B:B,"não consta")</f>
        <v>LITORAL SUL</v>
      </c>
      <c r="E609" s="3" t="s">
        <v>4016</v>
      </c>
      <c r="F609" s="3" t="s">
        <v>5</v>
      </c>
      <c r="G609" s="4">
        <v>1716017.87</v>
      </c>
      <c r="H609" s="3" t="s">
        <v>22</v>
      </c>
    </row>
    <row r="610" spans="1:8" s="1" customFormat="1" ht="30" x14ac:dyDescent="0.25">
      <c r="A610" s="11" t="s">
        <v>0</v>
      </c>
      <c r="B610" s="1" t="s">
        <v>31</v>
      </c>
      <c r="C610" s="3" t="s">
        <v>6562</v>
      </c>
      <c r="D610" s="12" t="str">
        <f>_xlfn.XLOOKUP(Tabela1[[#This Row],[MUNICÍPIO]],referencias!C:C,referencias!B:B,"não consta")</f>
        <v>não consta</v>
      </c>
      <c r="E610" s="3" t="s">
        <v>6563</v>
      </c>
      <c r="F610" s="3" t="s">
        <v>5</v>
      </c>
      <c r="G610" s="4">
        <v>751578.27</v>
      </c>
      <c r="H610" s="3" t="s">
        <v>6</v>
      </c>
    </row>
    <row r="611" spans="1:8" s="1" customFormat="1" ht="60" x14ac:dyDescent="0.25">
      <c r="A611" s="17" t="s">
        <v>7</v>
      </c>
      <c r="B611" s="1" t="s">
        <v>31</v>
      </c>
      <c r="C611" s="3" t="s">
        <v>6562</v>
      </c>
      <c r="D611" s="21" t="str">
        <f>_xlfn.XLOOKUP(Tabela1[[#This Row],[MUNICÍPIO]],referencias!C:C,referencias!B:B,"não consta")</f>
        <v>não consta</v>
      </c>
      <c r="E611" s="3" t="s">
        <v>6566</v>
      </c>
      <c r="F611" s="3" t="s">
        <v>135</v>
      </c>
      <c r="G611" s="4">
        <v>751578.27</v>
      </c>
      <c r="H611" s="3" t="s">
        <v>11</v>
      </c>
    </row>
    <row r="612" spans="1:8" s="1" customFormat="1" ht="45" x14ac:dyDescent="0.25">
      <c r="A612" s="17" t="s">
        <v>7</v>
      </c>
      <c r="B612" s="1" t="s">
        <v>31</v>
      </c>
      <c r="C612" s="3" t="s">
        <v>6562</v>
      </c>
      <c r="D612" s="21" t="str">
        <f>_xlfn.XLOOKUP(Tabela1[[#This Row],[MUNICÍPIO]],referencias!C:C,referencias!B:B,"não consta")</f>
        <v>não consta</v>
      </c>
      <c r="E612" s="3" t="s">
        <v>6567</v>
      </c>
      <c r="F612" s="3" t="s">
        <v>30</v>
      </c>
      <c r="G612" s="4">
        <v>570121.56000000006</v>
      </c>
      <c r="H612" s="3" t="s">
        <v>11</v>
      </c>
    </row>
    <row r="613" spans="1:8" s="1" customFormat="1" ht="60" x14ac:dyDescent="0.25">
      <c r="A613" s="17" t="s">
        <v>7</v>
      </c>
      <c r="B613" s="1" t="s">
        <v>31</v>
      </c>
      <c r="C613" s="3" t="s">
        <v>6562</v>
      </c>
      <c r="D613" s="21" t="str">
        <f>_xlfn.XLOOKUP(Tabela1[[#This Row],[MUNICÍPIO]],referencias!C:C,referencias!B:B,"não consta")</f>
        <v>não consta</v>
      </c>
      <c r="E613" s="3" t="s">
        <v>6571</v>
      </c>
      <c r="F613" s="3" t="s">
        <v>39</v>
      </c>
      <c r="G613" s="57">
        <v>0</v>
      </c>
      <c r="H613" s="3" t="s">
        <v>16</v>
      </c>
    </row>
    <row r="614" spans="1:8" s="1" customFormat="1" ht="60" x14ac:dyDescent="0.25">
      <c r="A614" s="17" t="s">
        <v>12</v>
      </c>
      <c r="B614" s="1" t="s">
        <v>31</v>
      </c>
      <c r="C614" s="3" t="s">
        <v>6562</v>
      </c>
      <c r="D614" s="21" t="str">
        <f>_xlfn.XLOOKUP(Tabela1[[#This Row],[MUNICÍPIO]],referencias!C:C,referencias!B:B,"não consta")</f>
        <v>não consta</v>
      </c>
      <c r="E614" s="3" t="s">
        <v>6575</v>
      </c>
      <c r="F614" s="3" t="s">
        <v>6576</v>
      </c>
      <c r="G614" s="4">
        <v>705328.98</v>
      </c>
      <c r="H614" s="3" t="s">
        <v>11</v>
      </c>
    </row>
    <row r="615" spans="1:8" s="1" customFormat="1" ht="45" x14ac:dyDescent="0.25">
      <c r="A615" s="17"/>
      <c r="B615" s="1" t="s">
        <v>31</v>
      </c>
      <c r="C615" s="3" t="s">
        <v>6562</v>
      </c>
      <c r="D615" s="21" t="str">
        <f>_xlfn.XLOOKUP(Tabela1[[#This Row],[MUNICÍPIO]],referencias!C:C,referencias!B:B,"não consta")</f>
        <v>não consta</v>
      </c>
      <c r="E615" s="27" t="s">
        <v>6589</v>
      </c>
      <c r="F615" s="3"/>
      <c r="G615" s="34">
        <v>705328.98</v>
      </c>
      <c r="H615" s="3" t="s">
        <v>11</v>
      </c>
    </row>
    <row r="616" spans="1:8" s="1" customFormat="1" ht="25.5" x14ac:dyDescent="0.25">
      <c r="A616" s="117">
        <v>46174</v>
      </c>
      <c r="B616" s="102" t="s">
        <v>31</v>
      </c>
      <c r="C616" s="18" t="s">
        <v>7671</v>
      </c>
      <c r="D616" s="18" t="str">
        <f>_xlfn.XLOOKUP(Tabela1[[#This Row],[MUNICÍPIO]],referencias!C:C,referencias!B:B,"não consta")</f>
        <v>BACIA DO PARAMIRIM</v>
      </c>
      <c r="E616" s="86" t="s">
        <v>7672</v>
      </c>
      <c r="F616" s="92" t="s">
        <v>5</v>
      </c>
      <c r="G616" s="241">
        <v>299012.07</v>
      </c>
      <c r="H616" s="18" t="s">
        <v>7603</v>
      </c>
    </row>
    <row r="617" spans="1:8" s="1" customFormat="1" ht="45" x14ac:dyDescent="0.25">
      <c r="A617" s="17" t="s">
        <v>17</v>
      </c>
      <c r="B617" s="1" t="s">
        <v>31</v>
      </c>
      <c r="C617" s="3" t="s">
        <v>7563</v>
      </c>
      <c r="D617" s="3" t="str">
        <f>_xlfn.XLOOKUP(Tabela1[[#This Row],[MUNICÍPIO]],referencias!C:C,referencias!B:B,"não consta")</f>
        <v>VALE DO JIQUIRIÇÁ</v>
      </c>
      <c r="E617" s="3" t="s">
        <v>6551</v>
      </c>
      <c r="F617" s="3" t="s">
        <v>5</v>
      </c>
      <c r="G617" s="4">
        <v>9402556.9600000009</v>
      </c>
      <c r="H617" s="3" t="s">
        <v>22</v>
      </c>
    </row>
    <row r="618" spans="1:8" s="1" customFormat="1" ht="45" x14ac:dyDescent="0.25">
      <c r="A618" s="17"/>
      <c r="B618" s="27" t="s">
        <v>31</v>
      </c>
      <c r="C618" s="3" t="s">
        <v>7563</v>
      </c>
      <c r="D618" s="21" t="str">
        <f>_xlfn.XLOOKUP(Tabela1[[#This Row],[MUNICÍPIO]],referencias!C:C,referencias!B:B,"não consta")</f>
        <v>VALE DO JIQUIRIÇÁ</v>
      </c>
      <c r="E618" s="27" t="s">
        <v>6558</v>
      </c>
      <c r="F618" s="3"/>
      <c r="G618" s="57">
        <v>0</v>
      </c>
      <c r="H618" s="3" t="s">
        <v>16</v>
      </c>
    </row>
    <row r="619" spans="1:8" s="1" customFormat="1" ht="45" x14ac:dyDescent="0.25">
      <c r="A619" s="17" t="s">
        <v>17</v>
      </c>
      <c r="B619" s="1" t="s">
        <v>18</v>
      </c>
      <c r="C619" s="3" t="s">
        <v>3939</v>
      </c>
      <c r="D619" s="35" t="str">
        <f>_xlfn.XLOOKUP(Tabela1[[#This Row],[MUNICÍPIO]],referencias!C:C,referencias!B:B,"não consta")</f>
        <v>não consta</v>
      </c>
      <c r="E619" s="3" t="s">
        <v>3942</v>
      </c>
      <c r="F619" s="3" t="s">
        <v>5</v>
      </c>
      <c r="G619" s="4">
        <v>1716017.87</v>
      </c>
      <c r="H619" s="3" t="s">
        <v>22</v>
      </c>
    </row>
    <row r="620" spans="1:8" s="1" customFormat="1" ht="30" x14ac:dyDescent="0.25">
      <c r="A620" s="17" t="s">
        <v>17</v>
      </c>
      <c r="B620" s="1" t="s">
        <v>18</v>
      </c>
      <c r="C620" s="3" t="s">
        <v>3939</v>
      </c>
      <c r="D620" s="35" t="str">
        <f>_xlfn.XLOOKUP(Tabela1[[#This Row],[MUNICÍPIO]],referencias!C:C,referencias!B:B,"não consta")</f>
        <v>não consta</v>
      </c>
      <c r="E620" s="3" t="s">
        <v>3943</v>
      </c>
      <c r="F620" s="3" t="s">
        <v>5</v>
      </c>
      <c r="G620" s="4">
        <v>1716017.87</v>
      </c>
      <c r="H620" s="3" t="s">
        <v>22</v>
      </c>
    </row>
    <row r="621" spans="1:8" s="1" customFormat="1" ht="30" x14ac:dyDescent="0.25">
      <c r="A621" s="17"/>
      <c r="B621" s="27" t="s">
        <v>31</v>
      </c>
      <c r="C621" s="3" t="s">
        <v>7563</v>
      </c>
      <c r="D621" s="21" t="str">
        <f>_xlfn.XLOOKUP(Tabela1[[#This Row],[MUNICÍPIO]],referencias!C:C,referencias!B:B,"não consta")</f>
        <v>VALE DO JIQUIRIÇÁ</v>
      </c>
      <c r="E621" s="27" t="s">
        <v>6559</v>
      </c>
      <c r="F621" s="3"/>
      <c r="G621" s="34">
        <v>314647.03000000003</v>
      </c>
      <c r="H621" s="3" t="s">
        <v>11</v>
      </c>
    </row>
    <row r="622" spans="1:8" s="1" customFormat="1" ht="45" x14ac:dyDescent="0.25">
      <c r="A622" s="17"/>
      <c r="B622" s="27" t="s">
        <v>31</v>
      </c>
      <c r="C622" s="3" t="s">
        <v>7563</v>
      </c>
      <c r="D622" s="21" t="str">
        <f>_xlfn.XLOOKUP(Tabela1[[#This Row],[MUNICÍPIO]],referencias!C:C,referencias!B:B,"não consta")</f>
        <v>VALE DO JIQUIRIÇÁ</v>
      </c>
      <c r="E622" s="27" t="s">
        <v>6560</v>
      </c>
      <c r="F622" s="3"/>
      <c r="G622" s="34">
        <v>660606.44999999995</v>
      </c>
      <c r="H622" s="3" t="s">
        <v>11</v>
      </c>
    </row>
    <row r="623" spans="1:8" s="1" customFormat="1" x14ac:dyDescent="0.25">
      <c r="A623" s="17" t="s">
        <v>17</v>
      </c>
      <c r="B623" s="1" t="s">
        <v>31</v>
      </c>
      <c r="C623" s="3" t="s">
        <v>6543</v>
      </c>
      <c r="D623" s="35" t="str">
        <f>_xlfn.XLOOKUP(Tabela1[[#This Row],[MUNICÍPIO]],referencias!C:C,referencias!B:B,"não consta")</f>
        <v>BACIA DO RIO CORRENTE</v>
      </c>
      <c r="E623" s="3" t="s">
        <v>6546</v>
      </c>
      <c r="F623" s="3" t="s">
        <v>1229</v>
      </c>
      <c r="G623" s="4">
        <v>2719025.85</v>
      </c>
      <c r="H623" s="3" t="s">
        <v>61</v>
      </c>
    </row>
    <row r="624" spans="1:8" s="1" customFormat="1" ht="38.25" x14ac:dyDescent="0.25">
      <c r="A624" s="139" t="s">
        <v>7587</v>
      </c>
      <c r="B624" s="192" t="s">
        <v>31</v>
      </c>
      <c r="C624" s="211" t="s">
        <v>7673</v>
      </c>
      <c r="D624" s="211" t="str">
        <f>_xlfn.XLOOKUP(Tabela1[[#This Row],[MUNICÍPIO]],referencias!C:C,referencias!B:B,"não consta")</f>
        <v>VELHO CHICO</v>
      </c>
      <c r="E624" s="183" t="s">
        <v>7674</v>
      </c>
      <c r="F624" s="192" t="s">
        <v>5</v>
      </c>
      <c r="G624" s="249">
        <v>1612428.49</v>
      </c>
      <c r="H624" s="266" t="s">
        <v>7591</v>
      </c>
    </row>
    <row r="625" spans="1:8" s="1" customFormat="1" x14ac:dyDescent="0.25">
      <c r="A625" s="17" t="s">
        <v>17</v>
      </c>
      <c r="B625" s="1" t="s">
        <v>28</v>
      </c>
      <c r="C625" s="3" t="s">
        <v>3847</v>
      </c>
      <c r="D625" s="35" t="str">
        <f>_xlfn.XLOOKUP(Tabela1[[#This Row],[MUNICÍPIO]],referencias!C:C,referencias!B:B,"não consta")</f>
        <v>BACIA DO RIO CORRENTE</v>
      </c>
      <c r="E625" s="3" t="s">
        <v>3848</v>
      </c>
      <c r="F625" s="3" t="s">
        <v>5</v>
      </c>
      <c r="G625" s="4">
        <v>1417425.12</v>
      </c>
      <c r="H625" s="3" t="s">
        <v>22</v>
      </c>
    </row>
    <row r="626" spans="1:8" s="1" customFormat="1" ht="45" x14ac:dyDescent="0.25">
      <c r="A626" s="17"/>
      <c r="B626" s="27" t="s">
        <v>31</v>
      </c>
      <c r="C626" s="27" t="s">
        <v>7675</v>
      </c>
      <c r="D626" s="21" t="str">
        <f>_xlfn.XLOOKUP(Tabela1[[#This Row],[MUNICÍPIO]],referencias!C:C,referencias!B:B,"não consta")</f>
        <v>VELHO CHICO</v>
      </c>
      <c r="E626" s="27" t="s">
        <v>7676</v>
      </c>
      <c r="F626" s="3" t="s">
        <v>125</v>
      </c>
      <c r="G626" s="42">
        <v>2097991.4300000002</v>
      </c>
      <c r="H626" s="3" t="s">
        <v>11</v>
      </c>
    </row>
    <row r="627" spans="1:8" s="1" customFormat="1" ht="30" x14ac:dyDescent="0.25">
      <c r="A627" s="17" t="s">
        <v>17</v>
      </c>
      <c r="B627" s="1" t="s">
        <v>31</v>
      </c>
      <c r="C627" s="3" t="s">
        <v>6485</v>
      </c>
      <c r="D627" s="35" t="str">
        <f>_xlfn.XLOOKUP(Tabela1[[#This Row],[MUNICÍPIO]],referencias!C:C,referencias!B:B,"não consta")</f>
        <v>SERTÃO PRODUTIVO</v>
      </c>
      <c r="E627" s="3" t="s">
        <v>6488</v>
      </c>
      <c r="F627" s="3" t="s">
        <v>5</v>
      </c>
      <c r="G627" s="4">
        <v>6335269.6200000001</v>
      </c>
      <c r="H627" s="3" t="s">
        <v>22</v>
      </c>
    </row>
    <row r="628" spans="1:8" s="1" customFormat="1" ht="60" x14ac:dyDescent="0.25">
      <c r="A628" s="21" t="s">
        <v>164</v>
      </c>
      <c r="B628" s="21" t="s">
        <v>31</v>
      </c>
      <c r="C628" s="22" t="s">
        <v>6485</v>
      </c>
      <c r="D628" s="21" t="str">
        <f>_xlfn.XLOOKUP(Tabela1[[#This Row],[MUNICÍPIO]],referencias!C:C,referencias!B:B,"não consta")</f>
        <v>SERTÃO PRODUTIVO</v>
      </c>
      <c r="E628" s="3" t="s">
        <v>6493</v>
      </c>
      <c r="F628" s="3" t="s">
        <v>1424</v>
      </c>
      <c r="G628" s="4">
        <v>25939049.309999999</v>
      </c>
      <c r="H628" s="3" t="s">
        <v>11</v>
      </c>
    </row>
    <row r="629" spans="1:8" s="1" customFormat="1" ht="60" x14ac:dyDescent="0.25">
      <c r="A629" s="17" t="s">
        <v>7</v>
      </c>
      <c r="B629" s="1" t="s">
        <v>31</v>
      </c>
      <c r="C629" s="3" t="s">
        <v>6485</v>
      </c>
      <c r="D629" s="21" t="str">
        <f>_xlfn.XLOOKUP(Tabela1[[#This Row],[MUNICÍPIO]],referencias!C:C,referencias!B:B,"não consta")</f>
        <v>SERTÃO PRODUTIVO</v>
      </c>
      <c r="E629" s="3" t="s">
        <v>6511</v>
      </c>
      <c r="F629" s="3" t="s">
        <v>1658</v>
      </c>
      <c r="G629" s="57">
        <v>0</v>
      </c>
      <c r="H629" s="3" t="s">
        <v>16</v>
      </c>
    </row>
    <row r="630" spans="1:8" s="1" customFormat="1" x14ac:dyDescent="0.25">
      <c r="A630" s="17" t="s">
        <v>17</v>
      </c>
      <c r="B630" s="1" t="s">
        <v>28</v>
      </c>
      <c r="C630" s="3" t="s">
        <v>3759</v>
      </c>
      <c r="D630" s="21" t="str">
        <f>_xlfn.XLOOKUP(Tabela1[[#This Row],[MUNICÍPIO]],referencias!C:C,referencias!B:B,"não consta")</f>
        <v>VALE DO JIQUIRIÇÁ</v>
      </c>
      <c r="E630" s="3" t="s">
        <v>62</v>
      </c>
      <c r="F630" s="3" t="s">
        <v>5</v>
      </c>
      <c r="G630" s="4">
        <v>2775034.94</v>
      </c>
      <c r="H630" s="3" t="s">
        <v>22</v>
      </c>
    </row>
    <row r="631" spans="1:8" s="1" customFormat="1" ht="60" x14ac:dyDescent="0.25">
      <c r="A631" s="17" t="s">
        <v>7</v>
      </c>
      <c r="B631" s="1" t="s">
        <v>31</v>
      </c>
      <c r="C631" s="3" t="s">
        <v>6485</v>
      </c>
      <c r="D631" s="21" t="str">
        <f>_xlfn.XLOOKUP(Tabela1[[#This Row],[MUNICÍPIO]],referencias!C:C,referencias!B:B,"não consta")</f>
        <v>SERTÃO PRODUTIVO</v>
      </c>
      <c r="E631" s="3" t="s">
        <v>6512</v>
      </c>
      <c r="F631" s="3" t="s">
        <v>1658</v>
      </c>
      <c r="G631" s="57">
        <v>0</v>
      </c>
      <c r="H631" s="3" t="s">
        <v>16</v>
      </c>
    </row>
    <row r="632" spans="1:8" s="1" customFormat="1" ht="45" x14ac:dyDescent="0.25">
      <c r="A632" s="17" t="s">
        <v>17</v>
      </c>
      <c r="B632" s="13" t="s">
        <v>1</v>
      </c>
      <c r="C632" s="3" t="s">
        <v>3724</v>
      </c>
      <c r="D632" s="35" t="str">
        <f>_xlfn.XLOOKUP(Tabela1[[#This Row],[MUNICÍPIO]],referencias!C:C,referencias!B:B,"não consta")</f>
        <v>PIEMONTE NORTE DO ITAPICURU</v>
      </c>
      <c r="E632" s="3" t="s">
        <v>3726</v>
      </c>
      <c r="F632" s="3" t="s">
        <v>5</v>
      </c>
      <c r="G632" s="4">
        <v>11967596.800000001</v>
      </c>
      <c r="H632" s="3" t="s">
        <v>22</v>
      </c>
    </row>
    <row r="633" spans="1:8" s="1" customFormat="1" ht="45" x14ac:dyDescent="0.25">
      <c r="A633" s="17" t="s">
        <v>17</v>
      </c>
      <c r="B633" s="1" t="s">
        <v>8</v>
      </c>
      <c r="C633" s="3" t="s">
        <v>3724</v>
      </c>
      <c r="D633" s="35" t="str">
        <f>_xlfn.XLOOKUP(Tabela1[[#This Row],[MUNICÍPIO]],referencias!C:C,referencias!B:B,"não consta")</f>
        <v>PIEMONTE NORTE DO ITAPICURU</v>
      </c>
      <c r="E633" s="3" t="s">
        <v>3727</v>
      </c>
      <c r="F633" s="3" t="s">
        <v>1229</v>
      </c>
      <c r="G633" s="4">
        <v>4000000</v>
      </c>
      <c r="H633" s="3" t="s">
        <v>22</v>
      </c>
    </row>
    <row r="634" spans="1:8" s="1" customFormat="1" ht="30" x14ac:dyDescent="0.25">
      <c r="A634" s="17" t="s">
        <v>17</v>
      </c>
      <c r="B634" s="13" t="s">
        <v>1</v>
      </c>
      <c r="C634" s="3" t="s">
        <v>3724</v>
      </c>
      <c r="D634" s="35" t="str">
        <f>_xlfn.XLOOKUP(Tabela1[[#This Row],[MUNICÍPIO]],referencias!C:C,referencias!B:B,"não consta")</f>
        <v>PIEMONTE NORTE DO ITAPICURU</v>
      </c>
      <c r="E634" s="3" t="s">
        <v>3728</v>
      </c>
      <c r="F634" s="3" t="s">
        <v>5</v>
      </c>
      <c r="G634" s="4">
        <v>1803401.62</v>
      </c>
      <c r="H634" s="3" t="s">
        <v>22</v>
      </c>
    </row>
    <row r="635" spans="1:8" s="1" customFormat="1" ht="30" x14ac:dyDescent="0.25">
      <c r="A635" s="17" t="s">
        <v>17</v>
      </c>
      <c r="B635" s="1" t="s">
        <v>58</v>
      </c>
      <c r="C635" s="3" t="s">
        <v>3724</v>
      </c>
      <c r="D635" s="35" t="str">
        <f>_xlfn.XLOOKUP(Tabela1[[#This Row],[MUNICÍPIO]],referencias!C:C,referencias!B:B,"não consta")</f>
        <v>PIEMONTE NORTE DO ITAPICURU</v>
      </c>
      <c r="E635" s="3" t="s">
        <v>985</v>
      </c>
      <c r="F635" s="3" t="s">
        <v>43</v>
      </c>
      <c r="G635" s="4">
        <v>1202331.3600000001</v>
      </c>
      <c r="H635" s="3" t="s">
        <v>22</v>
      </c>
    </row>
    <row r="636" spans="1:8" s="1" customFormat="1" ht="60" x14ac:dyDescent="0.25">
      <c r="A636" s="17" t="s">
        <v>7</v>
      </c>
      <c r="B636" s="1" t="s">
        <v>31</v>
      </c>
      <c r="C636" s="3" t="s">
        <v>6485</v>
      </c>
      <c r="D636" s="21" t="str">
        <f>_xlfn.XLOOKUP(Tabela1[[#This Row],[MUNICÍPIO]],referencias!C:C,referencias!B:B,"não consta")</f>
        <v>SERTÃO PRODUTIVO</v>
      </c>
      <c r="E636" s="3" t="s">
        <v>6513</v>
      </c>
      <c r="F636" s="3" t="s">
        <v>1424</v>
      </c>
      <c r="G636" s="57">
        <v>0</v>
      </c>
      <c r="H636" s="3" t="s">
        <v>16</v>
      </c>
    </row>
    <row r="637" spans="1:8" s="1" customFormat="1" ht="60" x14ac:dyDescent="0.25">
      <c r="A637" s="17"/>
      <c r="B637" s="1" t="s">
        <v>31</v>
      </c>
      <c r="C637" s="3" t="s">
        <v>6485</v>
      </c>
      <c r="D637" s="21" t="str">
        <f>_xlfn.XLOOKUP(Tabela1[[#This Row],[MUNICÍPIO]],referencias!C:C,referencias!B:B,"não consta")</f>
        <v>SERTÃO PRODUTIVO</v>
      </c>
      <c r="E637" s="27" t="s">
        <v>6527</v>
      </c>
      <c r="F637" s="3"/>
      <c r="G637" s="4">
        <v>759383.33</v>
      </c>
      <c r="H637" s="3" t="s">
        <v>11</v>
      </c>
    </row>
    <row r="638" spans="1:8" s="1" customFormat="1" ht="30" x14ac:dyDescent="0.25">
      <c r="A638" s="17" t="s">
        <v>17</v>
      </c>
      <c r="B638" s="13" t="s">
        <v>1</v>
      </c>
      <c r="C638" s="3" t="s">
        <v>3696</v>
      </c>
      <c r="D638" s="35" t="str">
        <f>_xlfn.XLOOKUP(Tabela1[[#This Row],[MUNICÍPIO]],referencias!C:C,referencias!B:B,"não consta")</f>
        <v>LITORAL NORTE E AGRESTE BAIANO</v>
      </c>
      <c r="E638" s="3" t="s">
        <v>3700</v>
      </c>
      <c r="F638" s="3" t="s">
        <v>5</v>
      </c>
      <c r="G638" s="4">
        <v>732088.6</v>
      </c>
      <c r="H638" s="3" t="s">
        <v>22</v>
      </c>
    </row>
    <row r="639" spans="1:8" s="1" customFormat="1" ht="30" x14ac:dyDescent="0.25">
      <c r="A639" s="17" t="s">
        <v>17</v>
      </c>
      <c r="B639" s="1" t="s">
        <v>31</v>
      </c>
      <c r="C639" s="3" t="s">
        <v>6449</v>
      </c>
      <c r="D639" s="35" t="str">
        <f>_xlfn.XLOOKUP(Tabela1[[#This Row],[MUNICÍPIO]],referencias!C:C,referencias!B:B,"não consta")</f>
        <v>BACIA DO RIO GRANDE</v>
      </c>
      <c r="E639" s="3" t="s">
        <v>6451</v>
      </c>
      <c r="F639" s="3" t="s">
        <v>5</v>
      </c>
      <c r="G639" s="4">
        <v>9032453.4000000004</v>
      </c>
      <c r="H639" s="3" t="s">
        <v>22</v>
      </c>
    </row>
    <row r="640" spans="1:8" s="1" customFormat="1" ht="45" x14ac:dyDescent="0.25">
      <c r="A640" s="17" t="s">
        <v>17</v>
      </c>
      <c r="B640" s="13" t="s">
        <v>1</v>
      </c>
      <c r="C640" s="3" t="s">
        <v>3696</v>
      </c>
      <c r="D640" s="35" t="str">
        <f>_xlfn.XLOOKUP(Tabela1[[#This Row],[MUNICÍPIO]],referencias!C:C,referencias!B:B,"não consta")</f>
        <v>LITORAL NORTE E AGRESTE BAIANO</v>
      </c>
      <c r="E640" s="3" t="s">
        <v>3702</v>
      </c>
      <c r="F640" s="3" t="s">
        <v>5</v>
      </c>
      <c r="G640" s="4">
        <v>299909.13</v>
      </c>
      <c r="H640" s="3" t="s">
        <v>22</v>
      </c>
    </row>
    <row r="641" spans="1:8" s="1" customFormat="1" x14ac:dyDescent="0.25">
      <c r="A641" s="17" t="s">
        <v>17</v>
      </c>
      <c r="B641" s="1" t="s">
        <v>18</v>
      </c>
      <c r="C641" s="3" t="s">
        <v>3591</v>
      </c>
      <c r="D641" s="35" t="str">
        <f>_xlfn.XLOOKUP(Tabela1[[#This Row],[MUNICÍPIO]],referencias!C:C,referencias!B:B,"não consta")</f>
        <v>SEMIÁRIDO NORDESTE II</v>
      </c>
      <c r="E641" s="3" t="s">
        <v>3592</v>
      </c>
      <c r="F641" s="3" t="s">
        <v>5</v>
      </c>
      <c r="G641" s="4">
        <v>19328051.460000001</v>
      </c>
      <c r="H641" s="3" t="s">
        <v>22</v>
      </c>
    </row>
    <row r="642" spans="1:8" s="1" customFormat="1" ht="30" x14ac:dyDescent="0.25">
      <c r="A642" s="17" t="s">
        <v>17</v>
      </c>
      <c r="B642" s="1" t="s">
        <v>28</v>
      </c>
      <c r="C642" s="3" t="s">
        <v>3591</v>
      </c>
      <c r="D642" s="35" t="str">
        <f>_xlfn.XLOOKUP(Tabela1[[#This Row],[MUNICÍPIO]],referencias!C:C,referencias!B:B,"não consta")</f>
        <v>SEMIÁRIDO NORDESTE II</v>
      </c>
      <c r="E642" s="3" t="s">
        <v>3593</v>
      </c>
      <c r="F642" s="3" t="s">
        <v>5</v>
      </c>
      <c r="G642" s="4">
        <v>6080710</v>
      </c>
      <c r="H642" s="3" t="s">
        <v>22</v>
      </c>
    </row>
    <row r="643" spans="1:8" s="1" customFormat="1" ht="90" x14ac:dyDescent="0.25">
      <c r="A643" s="17" t="s">
        <v>12</v>
      </c>
      <c r="B643" s="1" t="s">
        <v>31</v>
      </c>
      <c r="C643" s="3" t="s">
        <v>6449</v>
      </c>
      <c r="D643" s="21" t="str">
        <f>_xlfn.XLOOKUP(Tabela1[[#This Row],[MUNICÍPIO]],referencias!C:C,referencias!B:B,"não consta")</f>
        <v>BACIA DO RIO GRANDE</v>
      </c>
      <c r="E643" s="3" t="s">
        <v>6471</v>
      </c>
      <c r="F643" s="3" t="s">
        <v>6472</v>
      </c>
      <c r="G643" s="4">
        <v>352091.45</v>
      </c>
      <c r="H643" s="3" t="s">
        <v>11</v>
      </c>
    </row>
    <row r="644" spans="1:8" s="1" customFormat="1" ht="25.5" x14ac:dyDescent="0.25">
      <c r="A644" s="117">
        <v>46174</v>
      </c>
      <c r="B644" s="185" t="s">
        <v>31</v>
      </c>
      <c r="C644" s="121" t="s">
        <v>6440</v>
      </c>
      <c r="D644" s="18" t="str">
        <f>_xlfn.XLOOKUP(Tabela1[[#This Row],[MUNICÍPIO]],referencias!C:C,referencias!B:B,"não consta")</f>
        <v>MÉDIO SUDOESTE DA BAHIA</v>
      </c>
      <c r="E644" s="86" t="s">
        <v>7677</v>
      </c>
      <c r="F644" s="86" t="s">
        <v>5</v>
      </c>
      <c r="G644" s="241">
        <v>1249162.52</v>
      </c>
      <c r="H644" s="18" t="s">
        <v>7572</v>
      </c>
    </row>
    <row r="645" spans="1:8" s="1" customFormat="1" ht="38.25" x14ac:dyDescent="0.25">
      <c r="A645" s="139" t="s">
        <v>7587</v>
      </c>
      <c r="B645" s="192" t="s">
        <v>31</v>
      </c>
      <c r="C645" s="215" t="s">
        <v>6440</v>
      </c>
      <c r="D645" s="142" t="str">
        <f>_xlfn.XLOOKUP(Tabela1[[#This Row],[MUNICÍPIO]],referencias!C:C,referencias!B:B,"não consta")</f>
        <v>MÉDIO SUDOESTE DA BAHIA</v>
      </c>
      <c r="E645" s="183" t="s">
        <v>7678</v>
      </c>
      <c r="F645" s="192" t="s">
        <v>549</v>
      </c>
      <c r="G645" s="249">
        <v>1249162.52</v>
      </c>
      <c r="H645" s="266" t="s">
        <v>7639</v>
      </c>
    </row>
    <row r="646" spans="1:8" s="1" customFormat="1" ht="30" x14ac:dyDescent="0.25">
      <c r="A646" s="17" t="s">
        <v>17</v>
      </c>
      <c r="B646" s="1" t="s">
        <v>58</v>
      </c>
      <c r="C646" s="3" t="s">
        <v>3591</v>
      </c>
      <c r="D646" s="35" t="str">
        <f>_xlfn.XLOOKUP(Tabela1[[#This Row],[MUNICÍPIO]],referencias!C:C,referencias!B:B,"não consta")</f>
        <v>SEMIÁRIDO NORDESTE II</v>
      </c>
      <c r="E646" s="3" t="s">
        <v>3597</v>
      </c>
      <c r="F646" s="3" t="s">
        <v>43</v>
      </c>
      <c r="G646" s="4">
        <v>517327.81</v>
      </c>
      <c r="H646" s="3" t="s">
        <v>22</v>
      </c>
    </row>
    <row r="647" spans="1:8" s="1" customFormat="1" ht="60" x14ac:dyDescent="0.25">
      <c r="A647" s="17" t="s">
        <v>12</v>
      </c>
      <c r="B647" s="1" t="s">
        <v>31</v>
      </c>
      <c r="C647" s="3" t="s">
        <v>6422</v>
      </c>
      <c r="D647" s="21" t="str">
        <f>_xlfn.XLOOKUP(Tabela1[[#This Row],[MUNICÍPIO]],referencias!C:C,referencias!B:B,"não consta")</f>
        <v>RECÔNCAVO</v>
      </c>
      <c r="E647" s="3" t="s">
        <v>6424</v>
      </c>
      <c r="F647" s="3" t="s">
        <v>5</v>
      </c>
      <c r="G647" s="4">
        <v>1827229.43</v>
      </c>
      <c r="H647" s="3" t="s">
        <v>11</v>
      </c>
    </row>
    <row r="648" spans="1:8" s="1" customFormat="1" ht="45" x14ac:dyDescent="0.25">
      <c r="A648" s="17" t="s">
        <v>12</v>
      </c>
      <c r="B648" s="1" t="s">
        <v>31</v>
      </c>
      <c r="C648" s="3" t="s">
        <v>6422</v>
      </c>
      <c r="D648" s="21" t="str">
        <f>_xlfn.XLOOKUP(Tabela1[[#This Row],[MUNICÍPIO]],referencias!C:C,referencias!B:B,"não consta")</f>
        <v>RECÔNCAVO</v>
      </c>
      <c r="E648" s="3" t="s">
        <v>7679</v>
      </c>
      <c r="F648" s="3" t="s">
        <v>5</v>
      </c>
      <c r="G648" s="4">
        <v>1124500.33</v>
      </c>
      <c r="H648" s="3" t="s">
        <v>11</v>
      </c>
    </row>
    <row r="649" spans="1:8" s="1" customFormat="1" ht="30" x14ac:dyDescent="0.25">
      <c r="A649" s="17" t="s">
        <v>17</v>
      </c>
      <c r="B649" s="13" t="s">
        <v>1</v>
      </c>
      <c r="C649" s="3" t="s">
        <v>3591</v>
      </c>
      <c r="D649" s="35" t="str">
        <f>_xlfn.XLOOKUP(Tabela1[[#This Row],[MUNICÍPIO]],referencias!C:C,referencias!B:B,"não consta")</f>
        <v>SEMIÁRIDO NORDESTE II</v>
      </c>
      <c r="E649" s="3" t="s">
        <v>3600</v>
      </c>
      <c r="F649" s="3" t="s">
        <v>5</v>
      </c>
      <c r="G649" s="4">
        <v>316150</v>
      </c>
      <c r="H649" s="3" t="s">
        <v>22</v>
      </c>
    </row>
    <row r="650" spans="1:8" s="1" customFormat="1" x14ac:dyDescent="0.25">
      <c r="A650" s="17" t="s">
        <v>17</v>
      </c>
      <c r="B650" s="13" t="s">
        <v>1</v>
      </c>
      <c r="C650" s="324" t="s">
        <v>7680</v>
      </c>
      <c r="D650" s="35" t="str">
        <f>_xlfn.XLOOKUP(Tabela1[[#This Row],[MUNICÍPIO]],referencias!C:C,referencias!B:B,"não consta")</f>
        <v>não consta</v>
      </c>
      <c r="E650" s="3" t="s">
        <v>57</v>
      </c>
      <c r="F650" s="3" t="s">
        <v>5</v>
      </c>
      <c r="G650" s="4">
        <v>6540141.6500000004</v>
      </c>
      <c r="H650" s="3" t="s">
        <v>22</v>
      </c>
    </row>
    <row r="651" spans="1:8" s="1" customFormat="1" ht="75" x14ac:dyDescent="0.25">
      <c r="A651" s="17" t="s">
        <v>12</v>
      </c>
      <c r="B651" s="1" t="s">
        <v>31</v>
      </c>
      <c r="C651" s="3" t="s">
        <v>6422</v>
      </c>
      <c r="D651" s="21" t="str">
        <f>_xlfn.XLOOKUP(Tabela1[[#This Row],[MUNICÍPIO]],referencias!C:C,referencias!B:B,"não consta")</f>
        <v>RECÔNCAVO</v>
      </c>
      <c r="E651" s="3" t="s">
        <v>6426</v>
      </c>
      <c r="F651" s="3" t="s">
        <v>6427</v>
      </c>
      <c r="G651" s="4">
        <v>369028.45</v>
      </c>
      <c r="H651" s="3" t="s">
        <v>11</v>
      </c>
    </row>
    <row r="652" spans="1:8" s="1" customFormat="1" ht="30" x14ac:dyDescent="0.25">
      <c r="A652" s="17" t="s">
        <v>17</v>
      </c>
      <c r="B652" s="13" t="s">
        <v>1</v>
      </c>
      <c r="C652" s="324" t="s">
        <v>7681</v>
      </c>
      <c r="D652" s="35" t="str">
        <f>_xlfn.XLOOKUP(Tabela1[[#This Row],[MUNICÍPIO]],referencias!C:C,referencias!B:B,"não consta")</f>
        <v>MÉDIO RIO DE CONTAS</v>
      </c>
      <c r="E652" s="3" t="s">
        <v>3528</v>
      </c>
      <c r="F652" s="3" t="s">
        <v>5</v>
      </c>
      <c r="G652" s="4">
        <v>11892932.060000001</v>
      </c>
      <c r="H652" s="3" t="s">
        <v>22</v>
      </c>
    </row>
    <row r="653" spans="1:8" s="1" customFormat="1" ht="45" x14ac:dyDescent="0.25">
      <c r="A653" s="17" t="s">
        <v>17</v>
      </c>
      <c r="B653" s="1" t="s">
        <v>18</v>
      </c>
      <c r="C653" s="324" t="s">
        <v>7681</v>
      </c>
      <c r="D653" s="35" t="str">
        <f>_xlfn.XLOOKUP(Tabela1[[#This Row],[MUNICÍPIO]],referencias!C:C,referencias!B:B,"não consta")</f>
        <v>MÉDIO RIO DE CONTAS</v>
      </c>
      <c r="E653" s="3" t="s">
        <v>3529</v>
      </c>
      <c r="F653" s="3" t="s">
        <v>5</v>
      </c>
      <c r="G653" s="4">
        <v>1716017.87</v>
      </c>
      <c r="H653" s="3" t="s">
        <v>22</v>
      </c>
    </row>
    <row r="654" spans="1:8" s="1" customFormat="1" ht="45" x14ac:dyDescent="0.25">
      <c r="A654" s="17" t="s">
        <v>17</v>
      </c>
      <c r="B654" s="1" t="s">
        <v>31</v>
      </c>
      <c r="C654" s="3" t="s">
        <v>6381</v>
      </c>
      <c r="D654" s="35" t="str">
        <f>_xlfn.XLOOKUP(Tabela1[[#This Row],[MUNICÍPIO]],referencias!C:C,referencias!B:B,"não consta")</f>
        <v>RECÔNCAVO</v>
      </c>
      <c r="E654" s="3" t="s">
        <v>6384</v>
      </c>
      <c r="F654" s="3" t="s">
        <v>5</v>
      </c>
      <c r="G654" s="4">
        <v>621295.56000000006</v>
      </c>
      <c r="H654" s="3" t="s">
        <v>22</v>
      </c>
    </row>
    <row r="655" spans="1:8" s="1" customFormat="1" ht="60" x14ac:dyDescent="0.25">
      <c r="A655" s="17" t="s">
        <v>17</v>
      </c>
      <c r="B655" s="13" t="s">
        <v>1</v>
      </c>
      <c r="C655" s="3" t="s">
        <v>3442</v>
      </c>
      <c r="D655" s="35" t="str">
        <f>_xlfn.XLOOKUP(Tabela1[[#This Row],[MUNICÍPIO]],referencias!C:C,referencias!B:B,"não consta")</f>
        <v>SERTÃO DO SÃO FRANCISCO</v>
      </c>
      <c r="E655" s="3" t="s">
        <v>3446</v>
      </c>
      <c r="F655" s="3" t="s">
        <v>5</v>
      </c>
      <c r="G655" s="4">
        <v>4024863.9</v>
      </c>
      <c r="H655" s="3" t="s">
        <v>22</v>
      </c>
    </row>
    <row r="656" spans="1:8" s="1" customFormat="1" ht="45" x14ac:dyDescent="0.25">
      <c r="A656" s="17" t="s">
        <v>17</v>
      </c>
      <c r="B656" s="1" t="s">
        <v>18</v>
      </c>
      <c r="C656" s="3" t="s">
        <v>3442</v>
      </c>
      <c r="D656" s="35" t="str">
        <f>_xlfn.XLOOKUP(Tabela1[[#This Row],[MUNICÍPIO]],referencias!C:C,referencias!B:B,"não consta")</f>
        <v>SERTÃO DO SÃO FRANCISCO</v>
      </c>
      <c r="E656" s="3" t="s">
        <v>3447</v>
      </c>
      <c r="F656" s="3" t="s">
        <v>5</v>
      </c>
      <c r="G656" s="4">
        <v>705710.33</v>
      </c>
      <c r="H656" s="3" t="s">
        <v>22</v>
      </c>
    </row>
    <row r="657" spans="1:8" s="1" customFormat="1" ht="45" x14ac:dyDescent="0.25">
      <c r="A657" s="17" t="s">
        <v>17</v>
      </c>
      <c r="B657" s="1" t="s">
        <v>18</v>
      </c>
      <c r="C657" s="3" t="s">
        <v>3422</v>
      </c>
      <c r="D657" s="35" t="str">
        <f>_xlfn.XLOOKUP(Tabela1[[#This Row],[MUNICÍPIO]],referencias!C:C,referencias!B:B,"não consta")</f>
        <v>LITORAL SUL</v>
      </c>
      <c r="E657" s="3" t="s">
        <v>3424</v>
      </c>
      <c r="F657" s="3" t="s">
        <v>5</v>
      </c>
      <c r="G657" s="4">
        <v>2323715.31</v>
      </c>
      <c r="H657" s="3" t="s">
        <v>22</v>
      </c>
    </row>
    <row r="658" spans="1:8" s="1" customFormat="1" ht="90" x14ac:dyDescent="0.25">
      <c r="A658" s="17" t="s">
        <v>17</v>
      </c>
      <c r="B658" s="1" t="s">
        <v>18</v>
      </c>
      <c r="C658" s="3" t="s">
        <v>3422</v>
      </c>
      <c r="D658" s="35" t="str">
        <f>_xlfn.XLOOKUP(Tabela1[[#This Row],[MUNICÍPIO]],referencias!C:C,referencias!B:B,"não consta")</f>
        <v>LITORAL SUL</v>
      </c>
      <c r="E658" s="3" t="s">
        <v>3425</v>
      </c>
      <c r="F658" s="3" t="s">
        <v>5</v>
      </c>
      <c r="G658" s="4">
        <v>1716017.87</v>
      </c>
      <c r="H658" s="3" t="s">
        <v>22</v>
      </c>
    </row>
    <row r="659" spans="1:8" s="1" customFormat="1" ht="75" x14ac:dyDescent="0.25">
      <c r="A659" s="21" t="s">
        <v>266</v>
      </c>
      <c r="B659" s="21" t="s">
        <v>31</v>
      </c>
      <c r="C659" s="22" t="s">
        <v>6381</v>
      </c>
      <c r="D659" s="21" t="str">
        <f>_xlfn.XLOOKUP(Tabela1[[#This Row],[MUNICÍPIO]],referencias!C:C,referencias!B:B,"não consta")</f>
        <v>RECÔNCAVO</v>
      </c>
      <c r="E659" s="22" t="s">
        <v>6385</v>
      </c>
      <c r="F659" s="21" t="s">
        <v>1195</v>
      </c>
      <c r="G659" s="57">
        <v>3110823.42</v>
      </c>
      <c r="H659" s="3" t="s">
        <v>11</v>
      </c>
    </row>
    <row r="660" spans="1:8" s="1" customFormat="1" ht="45" x14ac:dyDescent="0.25">
      <c r="A660" s="17" t="s">
        <v>7</v>
      </c>
      <c r="B660" s="1" t="s">
        <v>31</v>
      </c>
      <c r="C660" s="3" t="s">
        <v>6381</v>
      </c>
      <c r="D660" s="21" t="str">
        <f>_xlfn.XLOOKUP(Tabela1[[#This Row],[MUNICÍPIO]],referencias!C:C,referencias!B:B,"não consta")</f>
        <v>RECÔNCAVO</v>
      </c>
      <c r="E660" s="3" t="s">
        <v>6387</v>
      </c>
      <c r="F660" s="3" t="s">
        <v>2714</v>
      </c>
      <c r="G660" s="4">
        <v>3617399.7</v>
      </c>
      <c r="H660" s="3" t="s">
        <v>11</v>
      </c>
    </row>
    <row r="661" spans="1:8" s="1" customFormat="1" ht="30" x14ac:dyDescent="0.25">
      <c r="A661" s="17" t="s">
        <v>7</v>
      </c>
      <c r="B661" s="1" t="s">
        <v>31</v>
      </c>
      <c r="C661" s="3" t="s">
        <v>6381</v>
      </c>
      <c r="D661" s="21" t="str">
        <f>_xlfn.XLOOKUP(Tabela1[[#This Row],[MUNICÍPIO]],referencias!C:C,referencias!B:B,"não consta")</f>
        <v>RECÔNCAVO</v>
      </c>
      <c r="E661" s="3" t="s">
        <v>6388</v>
      </c>
      <c r="F661" s="3" t="s">
        <v>26</v>
      </c>
      <c r="G661" s="4">
        <v>2408997.46</v>
      </c>
      <c r="H661" s="3" t="s">
        <v>11</v>
      </c>
    </row>
    <row r="662" spans="1:8" s="1" customFormat="1" ht="30" x14ac:dyDescent="0.25">
      <c r="A662" s="17" t="s">
        <v>17</v>
      </c>
      <c r="B662" s="1" t="s">
        <v>18</v>
      </c>
      <c r="C662" s="3" t="s">
        <v>3422</v>
      </c>
      <c r="D662" s="35" t="str">
        <f>_xlfn.XLOOKUP(Tabela1[[#This Row],[MUNICÍPIO]],referencias!C:C,referencias!B:B,"não consta")</f>
        <v>LITORAL SUL</v>
      </c>
      <c r="E662" s="3" t="s">
        <v>3429</v>
      </c>
      <c r="F662" s="3" t="s">
        <v>5</v>
      </c>
      <c r="G662" s="4">
        <v>456148.11</v>
      </c>
      <c r="H662" s="3" t="s">
        <v>22</v>
      </c>
    </row>
    <row r="663" spans="1:8" s="1" customFormat="1" x14ac:dyDescent="0.25">
      <c r="A663" s="17" t="s">
        <v>17</v>
      </c>
      <c r="B663" s="1" t="s">
        <v>28</v>
      </c>
      <c r="C663" s="3" t="s">
        <v>3415</v>
      </c>
      <c r="D663" s="35" t="str">
        <f>_xlfn.XLOOKUP(Tabela1[[#This Row],[MUNICÍPIO]],referencias!C:C,referencias!B:B,"não consta")</f>
        <v>CHAPADA DIAMANTINA</v>
      </c>
      <c r="E663" s="3" t="s">
        <v>7682</v>
      </c>
      <c r="F663" s="3" t="s">
        <v>5</v>
      </c>
      <c r="G663" s="4">
        <v>374640.5</v>
      </c>
      <c r="H663" s="3" t="s">
        <v>22</v>
      </c>
    </row>
    <row r="664" spans="1:8" s="1" customFormat="1" ht="45" x14ac:dyDescent="0.25">
      <c r="A664" s="17" t="s">
        <v>12</v>
      </c>
      <c r="B664" s="1" t="s">
        <v>31</v>
      </c>
      <c r="C664" s="3" t="s">
        <v>6381</v>
      </c>
      <c r="D664" s="21" t="str">
        <f>_xlfn.XLOOKUP(Tabela1[[#This Row],[MUNICÍPIO]],referencias!C:C,referencias!B:B,"não consta")</f>
        <v>RECÔNCAVO</v>
      </c>
      <c r="E664" s="3" t="s">
        <v>6395</v>
      </c>
      <c r="F664" s="3" t="s">
        <v>6396</v>
      </c>
      <c r="G664" s="4">
        <v>3362237.82</v>
      </c>
      <c r="H664" s="3" t="s">
        <v>11</v>
      </c>
    </row>
    <row r="665" spans="1:8" s="1" customFormat="1" ht="45" x14ac:dyDescent="0.25">
      <c r="A665" s="17" t="s">
        <v>17</v>
      </c>
      <c r="B665" s="1" t="s">
        <v>58</v>
      </c>
      <c r="C665" s="3" t="s">
        <v>3361</v>
      </c>
      <c r="D665" s="3" t="str">
        <f>_xlfn.XLOOKUP(Tabela1[[#This Row],[MUNICÍPIO]],referencias!C:C,referencias!B:B,"não consta")</f>
        <v>VALE DO JIQUIRIÇÁ</v>
      </c>
      <c r="E665" s="3" t="s">
        <v>3363</v>
      </c>
      <c r="F665" s="3" t="s">
        <v>43</v>
      </c>
      <c r="G665" s="4">
        <v>1633719.76</v>
      </c>
      <c r="H665" s="3" t="s">
        <v>22</v>
      </c>
    </row>
    <row r="666" spans="1:8" s="1" customFormat="1" ht="60" x14ac:dyDescent="0.25">
      <c r="A666" s="17" t="s">
        <v>12</v>
      </c>
      <c r="B666" s="1" t="s">
        <v>31</v>
      </c>
      <c r="C666" s="3" t="s">
        <v>6381</v>
      </c>
      <c r="D666" s="21" t="str">
        <f>_xlfn.XLOOKUP(Tabela1[[#This Row],[MUNICÍPIO]],referencias!C:C,referencias!B:B,"não consta")</f>
        <v>RECÔNCAVO</v>
      </c>
      <c r="E666" s="3" t="s">
        <v>6398</v>
      </c>
      <c r="F666" s="3" t="s">
        <v>6399</v>
      </c>
      <c r="G666" s="4">
        <v>1765959.51</v>
      </c>
      <c r="H666" s="3" t="s">
        <v>11</v>
      </c>
    </row>
    <row r="667" spans="1:8" s="1" customFormat="1" ht="45" x14ac:dyDescent="0.25">
      <c r="A667" s="17" t="s">
        <v>12</v>
      </c>
      <c r="B667" s="1" t="s">
        <v>31</v>
      </c>
      <c r="C667" s="3" t="s">
        <v>6381</v>
      </c>
      <c r="D667" s="21" t="str">
        <f>_xlfn.XLOOKUP(Tabela1[[#This Row],[MUNICÍPIO]],referencias!C:C,referencias!B:B,"não consta")</f>
        <v>RECÔNCAVO</v>
      </c>
      <c r="E667" s="3" t="s">
        <v>6400</v>
      </c>
      <c r="F667" s="3" t="s">
        <v>6401</v>
      </c>
      <c r="G667" s="4">
        <v>1032423.67</v>
      </c>
      <c r="H667" s="3" t="s">
        <v>11</v>
      </c>
    </row>
    <row r="668" spans="1:8" s="1" customFormat="1" ht="45" x14ac:dyDescent="0.25">
      <c r="A668" s="17" t="s">
        <v>12</v>
      </c>
      <c r="B668" s="1" t="s">
        <v>31</v>
      </c>
      <c r="C668" s="3" t="s">
        <v>6381</v>
      </c>
      <c r="D668" s="21" t="str">
        <f>_xlfn.XLOOKUP(Tabela1[[#This Row],[MUNICÍPIO]],referencias!C:C,referencias!B:B,"não consta")</f>
        <v>RECÔNCAVO</v>
      </c>
      <c r="E668" s="3" t="s">
        <v>6402</v>
      </c>
      <c r="F668" s="3" t="s">
        <v>6403</v>
      </c>
      <c r="G668" s="4">
        <v>923830.1</v>
      </c>
      <c r="H668" s="3" t="s">
        <v>11</v>
      </c>
    </row>
    <row r="669" spans="1:8" s="1" customFormat="1" ht="45" x14ac:dyDescent="0.25">
      <c r="A669" s="17" t="s">
        <v>12</v>
      </c>
      <c r="B669" s="1" t="s">
        <v>31</v>
      </c>
      <c r="C669" s="3" t="s">
        <v>6381</v>
      </c>
      <c r="D669" s="21" t="str">
        <f>_xlfn.XLOOKUP(Tabela1[[#This Row],[MUNICÍPIO]],referencias!C:C,referencias!B:B,"não consta")</f>
        <v>RECÔNCAVO</v>
      </c>
      <c r="E669" s="3" t="s">
        <v>6404</v>
      </c>
      <c r="F669" s="3" t="s">
        <v>6405</v>
      </c>
      <c r="G669" s="4">
        <v>902829.96</v>
      </c>
      <c r="H669" s="3" t="s">
        <v>11</v>
      </c>
    </row>
    <row r="670" spans="1:8" s="1" customFormat="1" ht="45" x14ac:dyDescent="0.25">
      <c r="A670" s="17" t="s">
        <v>17</v>
      </c>
      <c r="B670" s="1" t="s">
        <v>18</v>
      </c>
      <c r="C670" s="3" t="s">
        <v>3296</v>
      </c>
      <c r="D670" s="35" t="str">
        <f>_xlfn.XLOOKUP(Tabela1[[#This Row],[MUNICÍPIO]],referencias!C:C,referencias!B:B,"não consta")</f>
        <v>SISAL</v>
      </c>
      <c r="E670" s="3" t="s">
        <v>3299</v>
      </c>
      <c r="F670" s="3" t="s">
        <v>5</v>
      </c>
      <c r="G670" s="4">
        <v>1681697.49</v>
      </c>
      <c r="H670" s="3" t="s">
        <v>22</v>
      </c>
    </row>
    <row r="671" spans="1:8" s="1" customFormat="1" ht="60" x14ac:dyDescent="0.25">
      <c r="A671" s="17" t="s">
        <v>12</v>
      </c>
      <c r="B671" s="1" t="s">
        <v>31</v>
      </c>
      <c r="C671" s="3" t="s">
        <v>6381</v>
      </c>
      <c r="D671" s="21" t="str">
        <f>_xlfn.XLOOKUP(Tabela1[[#This Row],[MUNICÍPIO]],referencias!C:C,referencias!B:B,"não consta")</f>
        <v>RECÔNCAVO</v>
      </c>
      <c r="E671" s="3" t="s">
        <v>6408</v>
      </c>
      <c r="F671" s="3" t="s">
        <v>6409</v>
      </c>
      <c r="G671" s="4">
        <v>694661.17</v>
      </c>
      <c r="H671" s="3" t="s">
        <v>11</v>
      </c>
    </row>
    <row r="672" spans="1:8" s="1" customFormat="1" ht="45" x14ac:dyDescent="0.25">
      <c r="A672" s="17" t="s">
        <v>17</v>
      </c>
      <c r="B672" s="1" t="s">
        <v>18</v>
      </c>
      <c r="C672" s="3" t="s">
        <v>3250</v>
      </c>
      <c r="D672" s="35" t="str">
        <f>_xlfn.XLOOKUP(Tabela1[[#This Row],[MUNICÍPIO]],referencias!C:C,referencias!B:B,"não consta")</f>
        <v>não consta</v>
      </c>
      <c r="E672" s="3" t="s">
        <v>3252</v>
      </c>
      <c r="F672" s="3" t="s">
        <v>5</v>
      </c>
      <c r="G672" s="4">
        <v>1716017.87</v>
      </c>
      <c r="H672" s="3" t="s">
        <v>22</v>
      </c>
    </row>
    <row r="673" spans="1:8" s="1" customFormat="1" ht="45" x14ac:dyDescent="0.25">
      <c r="A673" s="17" t="s">
        <v>12</v>
      </c>
      <c r="B673" s="1" t="s">
        <v>31</v>
      </c>
      <c r="C673" s="3" t="s">
        <v>6381</v>
      </c>
      <c r="D673" s="21" t="str">
        <f>_xlfn.XLOOKUP(Tabela1[[#This Row],[MUNICÍPIO]],referencias!C:C,referencias!B:B,"não consta")</f>
        <v>RECÔNCAVO</v>
      </c>
      <c r="E673" s="3" t="s">
        <v>6410</v>
      </c>
      <c r="F673" s="3" t="s">
        <v>6411</v>
      </c>
      <c r="G673" s="4">
        <v>676870.21</v>
      </c>
      <c r="H673" s="3" t="s">
        <v>11</v>
      </c>
    </row>
    <row r="674" spans="1:8" s="1" customFormat="1" ht="30" x14ac:dyDescent="0.25">
      <c r="A674" s="17" t="s">
        <v>12</v>
      </c>
      <c r="B674" s="1" t="s">
        <v>31</v>
      </c>
      <c r="C674" s="3" t="s">
        <v>6381</v>
      </c>
      <c r="D674" s="21" t="str">
        <f>_xlfn.XLOOKUP(Tabela1[[#This Row],[MUNICÍPIO]],referencias!C:C,referencias!B:B,"não consta")</f>
        <v>RECÔNCAVO</v>
      </c>
      <c r="E674" s="3" t="s">
        <v>6414</v>
      </c>
      <c r="F674" s="3" t="s">
        <v>6415</v>
      </c>
      <c r="G674" s="4">
        <v>467209.08</v>
      </c>
      <c r="H674" s="3" t="s">
        <v>11</v>
      </c>
    </row>
    <row r="675" spans="1:8" s="1" customFormat="1" ht="30" x14ac:dyDescent="0.25">
      <c r="A675" s="17" t="s">
        <v>12</v>
      </c>
      <c r="B675" s="1" t="s">
        <v>31</v>
      </c>
      <c r="C675" s="3" t="s">
        <v>6381</v>
      </c>
      <c r="D675" s="21" t="str">
        <f>_xlfn.XLOOKUP(Tabela1[[#This Row],[MUNICÍPIO]],referencias!C:C,referencias!B:B,"não consta")</f>
        <v>RECÔNCAVO</v>
      </c>
      <c r="E675" s="3" t="s">
        <v>6418</v>
      </c>
      <c r="F675" s="3" t="s">
        <v>60</v>
      </c>
      <c r="G675" s="4">
        <v>253369.41</v>
      </c>
      <c r="H675" s="3" t="s">
        <v>11</v>
      </c>
    </row>
    <row r="676" spans="1:8" s="1" customFormat="1" ht="60" x14ac:dyDescent="0.25">
      <c r="A676" s="17" t="s">
        <v>12</v>
      </c>
      <c r="B676" s="1" t="s">
        <v>31</v>
      </c>
      <c r="C676" s="3" t="s">
        <v>6381</v>
      </c>
      <c r="D676" s="21" t="str">
        <f>_xlfn.XLOOKUP(Tabela1[[#This Row],[MUNICÍPIO]],referencias!C:C,referencias!B:B,"não consta")</f>
        <v>RECÔNCAVO</v>
      </c>
      <c r="E676" s="3" t="s">
        <v>6421</v>
      </c>
      <c r="F676" s="3" t="s">
        <v>6415</v>
      </c>
      <c r="G676" s="4">
        <v>102995.58</v>
      </c>
      <c r="H676" s="3" t="s">
        <v>11</v>
      </c>
    </row>
    <row r="677" spans="1:8" s="1" customFormat="1" ht="30" x14ac:dyDescent="0.25">
      <c r="A677" s="17" t="s">
        <v>17</v>
      </c>
      <c r="B677" s="13" t="s">
        <v>1</v>
      </c>
      <c r="C677" s="3" t="s">
        <v>3118</v>
      </c>
      <c r="D677" s="35" t="str">
        <f>_xlfn.XLOOKUP(Tabela1[[#This Row],[MUNICÍPIO]],referencias!C:C,referencias!B:B,"não consta")</f>
        <v>SUDOESTE BAIANO</v>
      </c>
      <c r="E677" s="3" t="s">
        <v>3120</v>
      </c>
      <c r="F677" s="3" t="s">
        <v>5</v>
      </c>
      <c r="G677" s="4">
        <v>361930.06</v>
      </c>
      <c r="H677" s="3" t="s">
        <v>22</v>
      </c>
    </row>
    <row r="678" spans="1:8" s="1" customFormat="1" ht="38.25" x14ac:dyDescent="0.25">
      <c r="A678" s="139" t="s">
        <v>7587</v>
      </c>
      <c r="B678" s="193" t="s">
        <v>31</v>
      </c>
      <c r="C678" s="211" t="s">
        <v>6381</v>
      </c>
      <c r="D678" s="142" t="str">
        <f>_xlfn.XLOOKUP(Tabela1[[#This Row],[MUNICÍPIO]],referencias!C:C,referencias!B:B,"não consta")</f>
        <v>RECÔNCAVO</v>
      </c>
      <c r="E678" s="183" t="s">
        <v>7683</v>
      </c>
      <c r="F678" s="192" t="s">
        <v>549</v>
      </c>
      <c r="G678" s="249">
        <v>2377182.61</v>
      </c>
      <c r="H678" s="266" t="s">
        <v>7639</v>
      </c>
    </row>
    <row r="679" spans="1:8" s="1" customFormat="1" x14ac:dyDescent="0.25">
      <c r="A679" s="139" t="s">
        <v>7587</v>
      </c>
      <c r="B679" s="193" t="s">
        <v>31</v>
      </c>
      <c r="C679" s="211" t="s">
        <v>6381</v>
      </c>
      <c r="D679" s="142" t="str">
        <f>_xlfn.XLOOKUP(Tabela1[[#This Row],[MUNICÍPIO]],referencias!C:C,referencias!B:B,"não consta")</f>
        <v>RECÔNCAVO</v>
      </c>
      <c r="E679" s="183" t="s">
        <v>7684</v>
      </c>
      <c r="F679" s="192" t="s">
        <v>549</v>
      </c>
      <c r="G679" s="249">
        <v>2352626.33</v>
      </c>
      <c r="H679" s="266" t="s">
        <v>7639</v>
      </c>
    </row>
    <row r="680" spans="1:8" s="1" customFormat="1" ht="60" x14ac:dyDescent="0.25">
      <c r="A680" s="17"/>
      <c r="B680" s="1" t="s">
        <v>31</v>
      </c>
      <c r="C680" s="3" t="s">
        <v>6381</v>
      </c>
      <c r="D680" s="21" t="str">
        <f>_xlfn.XLOOKUP(Tabela1[[#This Row],[MUNICÍPIO]],referencias!C:C,referencias!B:B,"não consta")</f>
        <v>RECÔNCAVO</v>
      </c>
      <c r="E680" s="30" t="s">
        <v>7685</v>
      </c>
      <c r="F680" s="3"/>
      <c r="G680" s="175">
        <v>1876565.08</v>
      </c>
      <c r="H680" s="3" t="s">
        <v>11</v>
      </c>
    </row>
    <row r="681" spans="1:8" s="1" customFormat="1" ht="75" x14ac:dyDescent="0.25">
      <c r="A681" s="17"/>
      <c r="B681" s="1" t="s">
        <v>31</v>
      </c>
      <c r="C681" s="3" t="s">
        <v>6381</v>
      </c>
      <c r="D681" s="21" t="str">
        <f>_xlfn.XLOOKUP(Tabela1[[#This Row],[MUNICÍPIO]],referencias!C:C,referencias!B:B,"não consta")</f>
        <v>RECÔNCAVO</v>
      </c>
      <c r="E681" s="30" t="s">
        <v>7686</v>
      </c>
      <c r="F681" s="3"/>
      <c r="G681" s="175">
        <v>1032423.67</v>
      </c>
      <c r="H681" s="3" t="s">
        <v>11</v>
      </c>
    </row>
    <row r="682" spans="1:8" s="1" customFormat="1" ht="30" x14ac:dyDescent="0.25">
      <c r="A682" s="17" t="s">
        <v>7</v>
      </c>
      <c r="B682" s="1" t="s">
        <v>31</v>
      </c>
      <c r="C682" s="3" t="s">
        <v>6354</v>
      </c>
      <c r="D682" s="21" t="str">
        <f>_xlfn.XLOOKUP(Tabela1[[#This Row],[MUNICÍPIO]],referencias!C:C,referencias!B:B,"não consta")</f>
        <v>SERTÃO PRODUTIVO</v>
      </c>
      <c r="E682" s="3" t="s">
        <v>6357</v>
      </c>
      <c r="F682" s="3" t="s">
        <v>241</v>
      </c>
      <c r="G682" s="4">
        <v>3837511.39</v>
      </c>
      <c r="H682" s="3" t="s">
        <v>11</v>
      </c>
    </row>
    <row r="683" spans="1:8" s="1" customFormat="1" ht="30" x14ac:dyDescent="0.25">
      <c r="A683" s="17" t="s">
        <v>7</v>
      </c>
      <c r="B683" s="1" t="s">
        <v>31</v>
      </c>
      <c r="C683" s="3" t="s">
        <v>6354</v>
      </c>
      <c r="D683" s="21" t="str">
        <f>_xlfn.XLOOKUP(Tabela1[[#This Row],[MUNICÍPIO]],referencias!C:C,referencias!B:B,"não consta")</f>
        <v>SERTÃO PRODUTIVO</v>
      </c>
      <c r="E683" s="3" t="s">
        <v>6361</v>
      </c>
      <c r="F683" s="3" t="s">
        <v>33</v>
      </c>
      <c r="G683" s="57">
        <v>0</v>
      </c>
      <c r="H683" s="3" t="s">
        <v>11</v>
      </c>
    </row>
    <row r="684" spans="1:8" s="1" customFormat="1" ht="60" x14ac:dyDescent="0.25">
      <c r="A684" s="17" t="s">
        <v>17</v>
      </c>
      <c r="B684" s="1" t="s">
        <v>18</v>
      </c>
      <c r="C684" s="3" t="s">
        <v>3010</v>
      </c>
      <c r="D684" s="35" t="str">
        <f>_xlfn.XLOOKUP(Tabela1[[#This Row],[MUNICÍPIO]],referencias!C:C,referencias!B:B,"não consta")</f>
        <v>MÉDIO RIO DE CONTAS</v>
      </c>
      <c r="E684" s="3" t="s">
        <v>3011</v>
      </c>
      <c r="F684" s="3" t="s">
        <v>5</v>
      </c>
      <c r="G684" s="4">
        <v>1716017.87</v>
      </c>
      <c r="H684" s="3" t="s">
        <v>22</v>
      </c>
    </row>
    <row r="685" spans="1:8" s="1" customFormat="1" ht="60" x14ac:dyDescent="0.25">
      <c r="A685" s="17" t="s">
        <v>17</v>
      </c>
      <c r="B685" s="1" t="s">
        <v>18</v>
      </c>
      <c r="C685" s="3" t="s">
        <v>2973</v>
      </c>
      <c r="D685" s="35" t="str">
        <f>_xlfn.XLOOKUP(Tabela1[[#This Row],[MUNICÍPIO]],referencias!C:C,referencias!B:B,"não consta")</f>
        <v>não consta</v>
      </c>
      <c r="E685" s="3" t="s">
        <v>2974</v>
      </c>
      <c r="F685" s="3" t="s">
        <v>5</v>
      </c>
      <c r="G685" s="4">
        <v>4945766.05</v>
      </c>
      <c r="H685" s="3" t="s">
        <v>22</v>
      </c>
    </row>
    <row r="686" spans="1:8" s="1" customFormat="1" x14ac:dyDescent="0.25">
      <c r="A686" s="17" t="s">
        <v>17</v>
      </c>
      <c r="B686" s="1" t="s">
        <v>8</v>
      </c>
      <c r="C686" s="3" t="s">
        <v>2973</v>
      </c>
      <c r="D686" s="35" t="str">
        <f>_xlfn.XLOOKUP(Tabela1[[#This Row],[MUNICÍPIO]],referencias!C:C,referencias!B:B,"não consta")</f>
        <v>não consta</v>
      </c>
      <c r="E686" s="3" t="s">
        <v>2975</v>
      </c>
      <c r="F686" s="3" t="s">
        <v>43</v>
      </c>
      <c r="G686" s="4">
        <v>4000000</v>
      </c>
      <c r="H686" s="3" t="s">
        <v>61</v>
      </c>
    </row>
    <row r="687" spans="1:8" s="1" customFormat="1" ht="75" x14ac:dyDescent="0.25">
      <c r="A687" s="17" t="s">
        <v>12</v>
      </c>
      <c r="B687" s="1" t="s">
        <v>31</v>
      </c>
      <c r="C687" s="3" t="s">
        <v>6354</v>
      </c>
      <c r="D687" s="21" t="str">
        <f>_xlfn.XLOOKUP(Tabela1[[#This Row],[MUNICÍPIO]],referencias!C:C,referencias!B:B,"não consta")</f>
        <v>SERTÃO PRODUTIVO</v>
      </c>
      <c r="E687" s="3" t="s">
        <v>6366</v>
      </c>
      <c r="F687" s="3" t="s">
        <v>60</v>
      </c>
      <c r="G687" s="4">
        <v>2800013.53</v>
      </c>
      <c r="H687" s="3" t="s">
        <v>11</v>
      </c>
    </row>
    <row r="688" spans="1:8" s="1" customFormat="1" ht="30" x14ac:dyDescent="0.25">
      <c r="A688" s="17" t="s">
        <v>12</v>
      </c>
      <c r="B688" s="1" t="s">
        <v>31</v>
      </c>
      <c r="C688" s="3" t="s">
        <v>6354</v>
      </c>
      <c r="D688" s="21" t="str">
        <f>_xlfn.XLOOKUP(Tabela1[[#This Row],[MUNICÍPIO]],referencias!C:C,referencias!B:B,"não consta")</f>
        <v>SERTÃO PRODUTIVO</v>
      </c>
      <c r="E688" s="3" t="s">
        <v>6367</v>
      </c>
      <c r="F688" s="3" t="s">
        <v>60</v>
      </c>
      <c r="G688" s="4">
        <v>1633591.03</v>
      </c>
      <c r="H688" s="3" t="s">
        <v>11</v>
      </c>
    </row>
    <row r="689" spans="1:8" s="1" customFormat="1" ht="30" x14ac:dyDescent="0.25">
      <c r="A689" s="17"/>
      <c r="B689" s="1" t="s">
        <v>31</v>
      </c>
      <c r="C689" s="3" t="s">
        <v>6354</v>
      </c>
      <c r="D689" s="21" t="str">
        <f>_xlfn.XLOOKUP(Tabela1[[#This Row],[MUNICÍPIO]],referencias!C:C,referencias!B:B,"não consta")</f>
        <v>SERTÃO PRODUTIVO</v>
      </c>
      <c r="E689" s="27" t="s">
        <v>6380</v>
      </c>
      <c r="F689" s="3"/>
      <c r="G689" s="34">
        <v>1197914.6000000001</v>
      </c>
      <c r="H689" s="3" t="s">
        <v>11</v>
      </c>
    </row>
    <row r="690" spans="1:8" s="1" customFormat="1" ht="45" x14ac:dyDescent="0.25">
      <c r="A690" s="17" t="s">
        <v>17</v>
      </c>
      <c r="B690" s="1" t="s">
        <v>18</v>
      </c>
      <c r="C690" s="3" t="s">
        <v>2953</v>
      </c>
      <c r="D690" s="3" t="str">
        <f>_xlfn.XLOOKUP(Tabela1[[#This Row],[MUNICÍPIO]],referencias!C:C,referencias!B:B,"não consta")</f>
        <v>VALE DO JIQUIRIÇÁ</v>
      </c>
      <c r="E690" s="3" t="s">
        <v>2955</v>
      </c>
      <c r="F690" s="3" t="s">
        <v>5</v>
      </c>
      <c r="G690" s="4">
        <v>1716017.87</v>
      </c>
      <c r="H690" s="3" t="s">
        <v>22</v>
      </c>
    </row>
    <row r="691" spans="1:8" s="1" customFormat="1" x14ac:dyDescent="0.25">
      <c r="A691" s="17" t="s">
        <v>17</v>
      </c>
      <c r="B691" s="13" t="s">
        <v>1</v>
      </c>
      <c r="C691" s="3" t="s">
        <v>2953</v>
      </c>
      <c r="D691" s="3" t="str">
        <f>_xlfn.XLOOKUP(Tabela1[[#This Row],[MUNICÍPIO]],referencias!C:C,referencias!B:B,"não consta")</f>
        <v>VALE DO JIQUIRIÇÁ</v>
      </c>
      <c r="E691" s="3" t="s">
        <v>2956</v>
      </c>
      <c r="F691" s="3" t="s">
        <v>5</v>
      </c>
      <c r="G691" s="4">
        <v>313033</v>
      </c>
      <c r="H691" s="3" t="s">
        <v>22</v>
      </c>
    </row>
    <row r="692" spans="1:8" s="1" customFormat="1" ht="45" x14ac:dyDescent="0.25">
      <c r="A692" s="17" t="s">
        <v>7</v>
      </c>
      <c r="B692" s="1" t="s">
        <v>31</v>
      </c>
      <c r="C692" s="3" t="s">
        <v>6339</v>
      </c>
      <c r="D692" s="21" t="str">
        <f>_xlfn.XLOOKUP(Tabela1[[#This Row],[MUNICÍPIO]],referencias!C:C,referencias!B:B,"não consta")</f>
        <v>PIEMONTE DA DIAMANTINA</v>
      </c>
      <c r="E692" s="3" t="s">
        <v>6352</v>
      </c>
      <c r="F692" s="3"/>
      <c r="G692" s="4">
        <v>3486671.19</v>
      </c>
      <c r="H692" s="3" t="s">
        <v>11</v>
      </c>
    </row>
    <row r="693" spans="1:8" s="1" customFormat="1" ht="30" x14ac:dyDescent="0.25">
      <c r="A693" s="17" t="s">
        <v>17</v>
      </c>
      <c r="B693" s="1" t="s">
        <v>1077</v>
      </c>
      <c r="C693" s="3" t="s">
        <v>2904</v>
      </c>
      <c r="D693" s="35" t="str">
        <f>_xlfn.XLOOKUP(Tabela1[[#This Row],[MUNICÍPIO]],referencias!C:C,referencias!B:B,"não consta")</f>
        <v>CHAPADA DIAMANTINA</v>
      </c>
      <c r="E693" s="3" t="s">
        <v>2907</v>
      </c>
      <c r="F693" s="3" t="s">
        <v>43</v>
      </c>
      <c r="G693" s="4">
        <v>800000</v>
      </c>
      <c r="H693" s="3" t="s">
        <v>61</v>
      </c>
    </row>
    <row r="694" spans="1:8" s="1" customFormat="1" ht="60" x14ac:dyDescent="0.25">
      <c r="A694" s="17" t="s">
        <v>7</v>
      </c>
      <c r="B694" s="1" t="s">
        <v>31</v>
      </c>
      <c r="C694" s="3" t="s">
        <v>6316</v>
      </c>
      <c r="D694" s="21" t="str">
        <f>_xlfn.XLOOKUP(Tabela1[[#This Row],[MUNICÍPIO]],referencias!C:C,referencias!B:B,"não consta")</f>
        <v>SUDOESTE BAIANO</v>
      </c>
      <c r="E694" s="3" t="s">
        <v>6325</v>
      </c>
      <c r="F694" s="3" t="s">
        <v>77</v>
      </c>
      <c r="G694" s="4">
        <v>428181.76000000001</v>
      </c>
      <c r="H694" s="3" t="s">
        <v>11</v>
      </c>
    </row>
    <row r="695" spans="1:8" s="1" customFormat="1" ht="45" x14ac:dyDescent="0.25">
      <c r="A695" s="17" t="s">
        <v>12</v>
      </c>
      <c r="B695" s="1" t="s">
        <v>31</v>
      </c>
      <c r="C695" s="3" t="s">
        <v>6316</v>
      </c>
      <c r="D695" s="21" t="str">
        <f>_xlfn.XLOOKUP(Tabela1[[#This Row],[MUNICÍPIO]],referencias!C:C,referencias!B:B,"não consta")</f>
        <v>SUDOESTE BAIANO</v>
      </c>
      <c r="E695" s="3" t="s">
        <v>6335</v>
      </c>
      <c r="F695" s="3" t="s">
        <v>60</v>
      </c>
      <c r="G695" s="4">
        <v>1208604.6000000001</v>
      </c>
      <c r="H695" s="3" t="s">
        <v>11</v>
      </c>
    </row>
    <row r="696" spans="1:8" s="1" customFormat="1" ht="45" x14ac:dyDescent="0.25">
      <c r="A696" s="17" t="s">
        <v>17</v>
      </c>
      <c r="B696" s="1" t="s">
        <v>18</v>
      </c>
      <c r="C696" s="3" t="s">
        <v>2869</v>
      </c>
      <c r="D696" s="35" t="str">
        <f>_xlfn.XLOOKUP(Tabela1[[#This Row],[MUNICÍPIO]],referencias!C:C,referencias!B:B,"não consta")</f>
        <v>EXTREMO SUL</v>
      </c>
      <c r="E696" s="3" t="s">
        <v>2870</v>
      </c>
      <c r="F696" s="3" t="s">
        <v>5</v>
      </c>
      <c r="G696" s="4">
        <v>2331750.6800000002</v>
      </c>
      <c r="H696" s="3" t="s">
        <v>22</v>
      </c>
    </row>
    <row r="697" spans="1:8" s="1" customFormat="1" ht="30" x14ac:dyDescent="0.25">
      <c r="A697" s="17"/>
      <c r="B697" s="1" t="s">
        <v>31</v>
      </c>
      <c r="C697" s="3" t="s">
        <v>6316</v>
      </c>
      <c r="D697" s="21" t="str">
        <f>_xlfn.XLOOKUP(Tabela1[[#This Row],[MUNICÍPIO]],referencias!C:C,referencias!B:B,"não consta")</f>
        <v>SUDOESTE BAIANO</v>
      </c>
      <c r="E697" s="27" t="s">
        <v>7687</v>
      </c>
      <c r="F697" s="3"/>
      <c r="G697" s="57">
        <v>0</v>
      </c>
      <c r="H697" s="3" t="s">
        <v>1241</v>
      </c>
    </row>
    <row r="698" spans="1:8" s="1" customFormat="1" ht="30" x14ac:dyDescent="0.25">
      <c r="A698" s="17" t="s">
        <v>17</v>
      </c>
      <c r="B698" s="1" t="s">
        <v>31</v>
      </c>
      <c r="C698" s="3" t="s">
        <v>6255</v>
      </c>
      <c r="D698" s="35" t="str">
        <f>_xlfn.XLOOKUP(Tabela1[[#This Row],[MUNICÍPIO]],referencias!C:C,referencias!B:B,"não consta")</f>
        <v>SERTÃO PRODUTIVO</v>
      </c>
      <c r="E698" s="3" t="s">
        <v>6256</v>
      </c>
      <c r="F698" s="3" t="s">
        <v>5</v>
      </c>
      <c r="G698" s="4">
        <v>2277105.34</v>
      </c>
      <c r="H698" s="3" t="s">
        <v>22</v>
      </c>
    </row>
    <row r="699" spans="1:8" s="1" customFormat="1" ht="30" x14ac:dyDescent="0.25">
      <c r="A699" s="17" t="s">
        <v>17</v>
      </c>
      <c r="B699" s="1" t="s">
        <v>18</v>
      </c>
      <c r="C699" s="3" t="s">
        <v>2830</v>
      </c>
      <c r="D699" s="35" t="str">
        <f>_xlfn.XLOOKUP(Tabela1[[#This Row],[MUNICÍPIO]],referencias!C:C,referencias!B:B,"não consta")</f>
        <v>PIEMONTE DA DIAMANTINA</v>
      </c>
      <c r="E699" s="3" t="s">
        <v>2833</v>
      </c>
      <c r="F699" s="3" t="s">
        <v>5</v>
      </c>
      <c r="G699" s="4">
        <v>1716017.87</v>
      </c>
      <c r="H699" s="3" t="s">
        <v>22</v>
      </c>
    </row>
    <row r="700" spans="1:8" s="1" customFormat="1" ht="30" x14ac:dyDescent="0.25">
      <c r="A700" s="17" t="s">
        <v>17</v>
      </c>
      <c r="B700" s="1" t="s">
        <v>58</v>
      </c>
      <c r="C700" s="3" t="s">
        <v>2830</v>
      </c>
      <c r="D700" s="35" t="str">
        <f>_xlfn.XLOOKUP(Tabela1[[#This Row],[MUNICÍPIO]],referencias!C:C,referencias!B:B,"não consta")</f>
        <v>PIEMONTE DA DIAMANTINA</v>
      </c>
      <c r="E700" s="3" t="s">
        <v>2834</v>
      </c>
      <c r="F700" s="3" t="s">
        <v>43</v>
      </c>
      <c r="G700" s="4">
        <v>1500000</v>
      </c>
      <c r="H700" s="3" t="s">
        <v>61</v>
      </c>
    </row>
    <row r="701" spans="1:8" s="1" customFormat="1" ht="45" x14ac:dyDescent="0.25">
      <c r="A701" s="17" t="s">
        <v>17</v>
      </c>
      <c r="B701" s="1" t="s">
        <v>8</v>
      </c>
      <c r="C701" s="3" t="s">
        <v>2789</v>
      </c>
      <c r="D701" s="35" t="str">
        <f>_xlfn.XLOOKUP(Tabela1[[#This Row],[MUNICÍPIO]],referencias!C:C,referencias!B:B,"não consta")</f>
        <v>PIEMONTE DA DIAMANTINA</v>
      </c>
      <c r="E701" s="3" t="s">
        <v>2790</v>
      </c>
      <c r="F701" s="3" t="s">
        <v>43</v>
      </c>
      <c r="G701" s="4">
        <v>20000000</v>
      </c>
      <c r="H701" s="3" t="s">
        <v>22</v>
      </c>
    </row>
    <row r="702" spans="1:8" s="1" customFormat="1" ht="30" x14ac:dyDescent="0.25">
      <c r="A702" s="17" t="s">
        <v>17</v>
      </c>
      <c r="B702" s="1" t="s">
        <v>8</v>
      </c>
      <c r="C702" s="3" t="s">
        <v>2755</v>
      </c>
      <c r="D702" s="35" t="str">
        <f>_xlfn.XLOOKUP(Tabela1[[#This Row],[MUNICÍPIO]],referencias!C:C,referencias!B:B,"não consta")</f>
        <v>SISAL</v>
      </c>
      <c r="E702" s="3" t="s">
        <v>2756</v>
      </c>
      <c r="F702" s="3" t="s">
        <v>43</v>
      </c>
      <c r="G702" s="4">
        <v>24000000</v>
      </c>
      <c r="H702" s="3" t="s">
        <v>22</v>
      </c>
    </row>
    <row r="703" spans="1:8" s="1" customFormat="1" ht="45" x14ac:dyDescent="0.25">
      <c r="A703" s="17" t="s">
        <v>17</v>
      </c>
      <c r="B703" s="1" t="s">
        <v>8</v>
      </c>
      <c r="C703" s="3" t="s">
        <v>2755</v>
      </c>
      <c r="D703" s="35" t="str">
        <f>_xlfn.XLOOKUP(Tabela1[[#This Row],[MUNICÍPIO]],referencias!C:C,referencias!B:B,"não consta")</f>
        <v>SISAL</v>
      </c>
      <c r="E703" s="3" t="s">
        <v>2757</v>
      </c>
      <c r="F703" s="3" t="s">
        <v>43</v>
      </c>
      <c r="G703" s="4">
        <v>20000000</v>
      </c>
      <c r="H703" s="3" t="s">
        <v>22</v>
      </c>
    </row>
    <row r="704" spans="1:8" s="1" customFormat="1" ht="45" x14ac:dyDescent="0.25">
      <c r="A704" s="17" t="s">
        <v>17</v>
      </c>
      <c r="B704" s="1" t="s">
        <v>28</v>
      </c>
      <c r="C704" s="3" t="s">
        <v>2755</v>
      </c>
      <c r="D704" s="35" t="str">
        <f>_xlfn.XLOOKUP(Tabela1[[#This Row],[MUNICÍPIO]],referencias!C:C,referencias!B:B,"não consta")</f>
        <v>SISAL</v>
      </c>
      <c r="E704" s="3" t="s">
        <v>2758</v>
      </c>
      <c r="F704" s="3" t="s">
        <v>5</v>
      </c>
      <c r="G704" s="4">
        <v>1697500.14</v>
      </c>
      <c r="H704" s="3" t="s">
        <v>22</v>
      </c>
    </row>
    <row r="705" spans="1:8" s="1" customFormat="1" ht="30" x14ac:dyDescent="0.25">
      <c r="A705" s="17" t="s">
        <v>17</v>
      </c>
      <c r="B705" s="1" t="s">
        <v>31</v>
      </c>
      <c r="C705" s="3" t="s">
        <v>6255</v>
      </c>
      <c r="D705" s="35" t="str">
        <f>_xlfn.XLOOKUP(Tabela1[[#This Row],[MUNICÍPIO]],referencias!C:C,referencias!B:B,"não consta")</f>
        <v>SERTÃO PRODUTIVO</v>
      </c>
      <c r="E705" s="3" t="s">
        <v>6257</v>
      </c>
      <c r="F705" s="3" t="s">
        <v>5</v>
      </c>
      <c r="G705" s="4">
        <v>1316021.44</v>
      </c>
      <c r="H705" s="3" t="s">
        <v>22</v>
      </c>
    </row>
    <row r="706" spans="1:8" s="1" customFormat="1" ht="45" x14ac:dyDescent="0.25">
      <c r="A706" s="17" t="s">
        <v>12</v>
      </c>
      <c r="B706" s="1" t="s">
        <v>31</v>
      </c>
      <c r="C706" s="3" t="s">
        <v>6255</v>
      </c>
      <c r="D706" s="21" t="str">
        <f>_xlfn.XLOOKUP(Tabela1[[#This Row],[MUNICÍPIO]],referencias!C:C,referencias!B:B,"não consta")</f>
        <v>SERTÃO PRODUTIVO</v>
      </c>
      <c r="E706" s="3" t="s">
        <v>6271</v>
      </c>
      <c r="F706" s="3" t="s">
        <v>60</v>
      </c>
      <c r="G706" s="4">
        <v>2015838.37</v>
      </c>
      <c r="H706" s="3" t="s">
        <v>11</v>
      </c>
    </row>
    <row r="707" spans="1:8" s="1" customFormat="1" ht="30" x14ac:dyDescent="0.25">
      <c r="A707" s="17" t="s">
        <v>12</v>
      </c>
      <c r="B707" s="1" t="s">
        <v>31</v>
      </c>
      <c r="C707" s="3" t="s">
        <v>6255</v>
      </c>
      <c r="D707" s="21" t="str">
        <f>_xlfn.XLOOKUP(Tabela1[[#This Row],[MUNICÍPIO]],referencias!C:C,referencias!B:B,"não consta")</f>
        <v>SERTÃO PRODUTIVO</v>
      </c>
      <c r="E707" s="3" t="s">
        <v>6272</v>
      </c>
      <c r="F707" s="3" t="s">
        <v>60</v>
      </c>
      <c r="G707" s="4">
        <v>1901489.84</v>
      </c>
      <c r="H707" s="3" t="s">
        <v>11</v>
      </c>
    </row>
    <row r="708" spans="1:8" s="1" customFormat="1" ht="30" x14ac:dyDescent="0.25">
      <c r="A708" s="17" t="s">
        <v>17</v>
      </c>
      <c r="B708" s="13" t="s">
        <v>1</v>
      </c>
      <c r="C708" s="324" t="s">
        <v>7688</v>
      </c>
      <c r="D708" s="35" t="str">
        <f>_xlfn.XLOOKUP(Tabela1[[#This Row],[MUNICÍPIO]],referencias!C:C,referencias!B:B,"não consta")</f>
        <v>VELHO CHICO</v>
      </c>
      <c r="E708" s="3" t="s">
        <v>2732</v>
      </c>
      <c r="F708" s="3" t="s">
        <v>5</v>
      </c>
      <c r="G708" s="4">
        <v>6593240.0999999996</v>
      </c>
      <c r="H708" s="3" t="s">
        <v>22</v>
      </c>
    </row>
    <row r="709" spans="1:8" s="1" customFormat="1" ht="45" x14ac:dyDescent="0.25">
      <c r="A709" s="17" t="s">
        <v>17</v>
      </c>
      <c r="B709" s="1" t="s">
        <v>18</v>
      </c>
      <c r="C709" s="324" t="s">
        <v>7688</v>
      </c>
      <c r="D709" s="35" t="str">
        <f>_xlfn.XLOOKUP(Tabela1[[#This Row],[MUNICÍPIO]],referencias!C:C,referencias!B:B,"não consta")</f>
        <v>VELHO CHICO</v>
      </c>
      <c r="E709" s="3" t="s">
        <v>2733</v>
      </c>
      <c r="F709" s="3" t="s">
        <v>5</v>
      </c>
      <c r="G709" s="4">
        <v>1716017.87</v>
      </c>
      <c r="H709" s="3" t="s">
        <v>22</v>
      </c>
    </row>
    <row r="710" spans="1:8" s="1" customFormat="1" ht="45" x14ac:dyDescent="0.25">
      <c r="A710" s="17" t="s">
        <v>17</v>
      </c>
      <c r="B710" s="1" t="s">
        <v>18</v>
      </c>
      <c r="C710" s="3" t="s">
        <v>2703</v>
      </c>
      <c r="D710" s="35" t="str">
        <f>_xlfn.XLOOKUP(Tabela1[[#This Row],[MUNICÍPIO]],referencias!C:C,referencias!B:B,"não consta")</f>
        <v>CHAPADA DIAMANTINA</v>
      </c>
      <c r="E710" s="3" t="s">
        <v>2704</v>
      </c>
      <c r="F710" s="3" t="s">
        <v>5</v>
      </c>
      <c r="G710" s="4">
        <v>9668918.6899999995</v>
      </c>
      <c r="H710" s="3" t="s">
        <v>22</v>
      </c>
    </row>
    <row r="711" spans="1:8" s="1" customFormat="1" ht="30" x14ac:dyDescent="0.25">
      <c r="A711" s="17" t="s">
        <v>17</v>
      </c>
      <c r="B711" s="13" t="s">
        <v>326</v>
      </c>
      <c r="C711" s="3" t="s">
        <v>2703</v>
      </c>
      <c r="D711" s="35" t="str">
        <f>_xlfn.XLOOKUP(Tabela1[[#This Row],[MUNICÍPIO]],referencias!C:C,referencias!B:B,"não consta")</f>
        <v>CHAPADA DIAMANTINA</v>
      </c>
      <c r="E711" s="3" t="s">
        <v>2705</v>
      </c>
      <c r="F711" s="3" t="s">
        <v>5</v>
      </c>
      <c r="G711" s="4">
        <v>6142400.0899999999</v>
      </c>
      <c r="H711" s="3" t="s">
        <v>22</v>
      </c>
    </row>
    <row r="712" spans="1:8" s="1" customFormat="1" ht="30" x14ac:dyDescent="0.25">
      <c r="A712" s="17" t="s">
        <v>12</v>
      </c>
      <c r="B712" s="1" t="s">
        <v>31</v>
      </c>
      <c r="C712" s="3" t="s">
        <v>6255</v>
      </c>
      <c r="D712" s="21" t="str">
        <f>_xlfn.XLOOKUP(Tabela1[[#This Row],[MUNICÍPIO]],referencias!C:C,referencias!B:B,"não consta")</f>
        <v>SERTÃO PRODUTIVO</v>
      </c>
      <c r="E712" s="3" t="s">
        <v>6277</v>
      </c>
      <c r="F712" s="3" t="s">
        <v>60</v>
      </c>
      <c r="G712" s="4">
        <v>371645.8</v>
      </c>
      <c r="H712" s="3" t="s">
        <v>11</v>
      </c>
    </row>
    <row r="713" spans="1:8" s="1" customFormat="1" ht="30" x14ac:dyDescent="0.25">
      <c r="A713" s="17" t="s">
        <v>17</v>
      </c>
      <c r="B713" s="13" t="s">
        <v>1</v>
      </c>
      <c r="C713" s="3" t="s">
        <v>2682</v>
      </c>
      <c r="D713" s="35" t="str">
        <f>_xlfn.XLOOKUP(Tabela1[[#This Row],[MUNICÍPIO]],referencias!C:C,referencias!B:B,"não consta")</f>
        <v>IRECÊ</v>
      </c>
      <c r="E713" s="3" t="s">
        <v>2683</v>
      </c>
      <c r="F713" s="3" t="s">
        <v>5</v>
      </c>
      <c r="G713" s="4">
        <v>305251.15000000002</v>
      </c>
      <c r="H713" s="3" t="s">
        <v>22</v>
      </c>
    </row>
    <row r="714" spans="1:8" s="1" customFormat="1" ht="60" x14ac:dyDescent="0.25">
      <c r="A714" s="17" t="s">
        <v>17</v>
      </c>
      <c r="B714" s="1" t="s">
        <v>351</v>
      </c>
      <c r="C714" s="3" t="s">
        <v>2682</v>
      </c>
      <c r="D714" s="35" t="str">
        <f>_xlfn.XLOOKUP(Tabela1[[#This Row],[MUNICÍPIO]],referencias!C:C,referencias!B:B,"não consta")</f>
        <v>IRECÊ</v>
      </c>
      <c r="E714" s="3" t="s">
        <v>353</v>
      </c>
      <c r="F714" s="3" t="s">
        <v>5</v>
      </c>
      <c r="G714" s="4">
        <v>289800</v>
      </c>
      <c r="H714" s="3" t="s">
        <v>22</v>
      </c>
    </row>
    <row r="715" spans="1:8" s="1" customFormat="1" ht="60" x14ac:dyDescent="0.25">
      <c r="A715" s="17" t="s">
        <v>7</v>
      </c>
      <c r="B715" s="1" t="s">
        <v>31</v>
      </c>
      <c r="C715" s="3" t="s">
        <v>6243</v>
      </c>
      <c r="D715" s="21" t="str">
        <f>_xlfn.XLOOKUP(Tabela1[[#This Row],[MUNICÍPIO]],referencias!C:C,referencias!B:B,"não consta")</f>
        <v>IRECÊ</v>
      </c>
      <c r="E715" s="3" t="s">
        <v>6250</v>
      </c>
      <c r="F715" s="3" t="s">
        <v>30</v>
      </c>
      <c r="G715" s="4">
        <v>1820583.63</v>
      </c>
      <c r="H715" s="3" t="s">
        <v>11</v>
      </c>
    </row>
    <row r="716" spans="1:8" s="1" customFormat="1" ht="45" x14ac:dyDescent="0.25">
      <c r="A716" s="17" t="s">
        <v>17</v>
      </c>
      <c r="B716" s="13" t="s">
        <v>1</v>
      </c>
      <c r="C716" s="3" t="s">
        <v>2668</v>
      </c>
      <c r="D716" s="35" t="str">
        <f>_xlfn.XLOOKUP(Tabela1[[#This Row],[MUNICÍPIO]],referencias!C:C,referencias!B:B,"não consta")</f>
        <v>PIEMONTE DO PARAGUAÇU</v>
      </c>
      <c r="E716" s="3" t="s">
        <v>2671</v>
      </c>
      <c r="F716" s="3" t="s">
        <v>5</v>
      </c>
      <c r="G716" s="4">
        <v>405193.7</v>
      </c>
      <c r="H716" s="3" t="s">
        <v>22</v>
      </c>
    </row>
    <row r="717" spans="1:8" s="1" customFormat="1" x14ac:dyDescent="0.25">
      <c r="A717" s="17" t="s">
        <v>17</v>
      </c>
      <c r="B717" s="1" t="s">
        <v>18</v>
      </c>
      <c r="C717" s="3" t="s">
        <v>2668</v>
      </c>
      <c r="D717" s="35" t="str">
        <f>_xlfn.XLOOKUP(Tabela1[[#This Row],[MUNICÍPIO]],referencias!C:C,referencias!B:B,"não consta")</f>
        <v>PIEMONTE DO PARAGUAÇU</v>
      </c>
      <c r="E717" s="3" t="s">
        <v>2672</v>
      </c>
      <c r="F717" s="3" t="s">
        <v>5</v>
      </c>
      <c r="G717" s="4">
        <v>18015968.27</v>
      </c>
      <c r="H717" s="3" t="s">
        <v>22</v>
      </c>
    </row>
    <row r="718" spans="1:8" s="1" customFormat="1" ht="60" x14ac:dyDescent="0.25">
      <c r="A718" s="17" t="s">
        <v>7</v>
      </c>
      <c r="B718" s="1" t="s">
        <v>31</v>
      </c>
      <c r="C718" s="3" t="s">
        <v>6243</v>
      </c>
      <c r="D718" s="21" t="str">
        <f>_xlfn.XLOOKUP(Tabela1[[#This Row],[MUNICÍPIO]],referencias!C:C,referencias!B:B,"não consta")</f>
        <v>IRECÊ</v>
      </c>
      <c r="E718" s="3" t="s">
        <v>6251</v>
      </c>
      <c r="F718" s="3" t="s">
        <v>30</v>
      </c>
      <c r="G718" s="4">
        <v>789681.36</v>
      </c>
      <c r="H718" s="3" t="s">
        <v>11</v>
      </c>
    </row>
    <row r="719" spans="1:8" s="1" customFormat="1" ht="45" x14ac:dyDescent="0.25">
      <c r="A719" s="17" t="s">
        <v>17</v>
      </c>
      <c r="B719" s="1" t="s">
        <v>18</v>
      </c>
      <c r="C719" s="3" t="s">
        <v>2651</v>
      </c>
      <c r="D719" s="35" t="str">
        <f>_xlfn.XLOOKUP(Tabela1[[#This Row],[MUNICÍPIO]],referencias!C:C,referencias!B:B,"não consta")</f>
        <v>não consta</v>
      </c>
      <c r="E719" s="3" t="s">
        <v>2652</v>
      </c>
      <c r="F719" s="3" t="s">
        <v>5</v>
      </c>
      <c r="G719" s="4">
        <v>4945766.05</v>
      </c>
      <c r="H719" s="3" t="s">
        <v>22</v>
      </c>
    </row>
    <row r="720" spans="1:8" s="1" customFormat="1" ht="45" x14ac:dyDescent="0.25">
      <c r="A720" s="17" t="s">
        <v>7</v>
      </c>
      <c r="B720" s="1" t="s">
        <v>31</v>
      </c>
      <c r="C720" s="3" t="s">
        <v>6239</v>
      </c>
      <c r="D720" s="21" t="str">
        <f>_xlfn.XLOOKUP(Tabela1[[#This Row],[MUNICÍPIO]],referencias!C:C,referencias!B:B,"não consta")</f>
        <v>BAIXO SUL</v>
      </c>
      <c r="E720" s="3" t="s">
        <v>6242</v>
      </c>
      <c r="F720" s="3" t="s">
        <v>7642</v>
      </c>
      <c r="G720" s="4">
        <v>3991375.19</v>
      </c>
      <c r="H720" s="3" t="s">
        <v>11</v>
      </c>
    </row>
    <row r="721" spans="1:8" s="1" customFormat="1" ht="60" x14ac:dyDescent="0.25">
      <c r="A721" s="17" t="s">
        <v>17</v>
      </c>
      <c r="B721" s="1" t="s">
        <v>351</v>
      </c>
      <c r="C721" s="3" t="s">
        <v>2647</v>
      </c>
      <c r="D721" s="35" t="str">
        <f>_xlfn.XLOOKUP(Tabela1[[#This Row],[MUNICÍPIO]],referencias!C:C,referencias!B:B,"não consta")</f>
        <v>RECÔNCAVO</v>
      </c>
      <c r="E721" s="3" t="s">
        <v>353</v>
      </c>
      <c r="F721" s="3" t="s">
        <v>5</v>
      </c>
      <c r="G721" s="4">
        <v>579600</v>
      </c>
      <c r="H721" s="3" t="s">
        <v>7643</v>
      </c>
    </row>
    <row r="722" spans="1:8" s="1" customFormat="1" ht="60" x14ac:dyDescent="0.25">
      <c r="A722" s="11" t="s">
        <v>0</v>
      </c>
      <c r="B722" s="1" t="s">
        <v>31</v>
      </c>
      <c r="C722" s="3" t="s">
        <v>7626</v>
      </c>
      <c r="D722" s="12" t="str">
        <f>_xlfn.XLOOKUP(Tabela1[[#This Row],[MUNICÍPIO]],referencias!C:C,referencias!B:B,"não consta")</f>
        <v>não consta</v>
      </c>
      <c r="E722" s="3" t="s">
        <v>6214</v>
      </c>
      <c r="F722" s="3" t="s">
        <v>5</v>
      </c>
      <c r="G722" s="4">
        <v>3017000</v>
      </c>
      <c r="H722" s="3" t="s">
        <v>6</v>
      </c>
    </row>
    <row r="723" spans="1:8" s="1" customFormat="1" ht="60" x14ac:dyDescent="0.25">
      <c r="A723" s="17" t="s">
        <v>7</v>
      </c>
      <c r="B723" s="1" t="s">
        <v>31</v>
      </c>
      <c r="C723" s="3" t="s">
        <v>7626</v>
      </c>
      <c r="D723" s="21" t="str">
        <f>_xlfn.XLOOKUP(Tabela1[[#This Row],[MUNICÍPIO]],referencias!C:C,referencias!B:B,"não consta")</f>
        <v>não consta</v>
      </c>
      <c r="E723" s="207" t="s">
        <v>7689</v>
      </c>
      <c r="F723" s="3" t="s">
        <v>39</v>
      </c>
      <c r="G723" s="4">
        <v>3018932.85</v>
      </c>
      <c r="H723" s="3" t="s">
        <v>11</v>
      </c>
    </row>
    <row r="724" spans="1:8" s="1" customFormat="1" ht="45" x14ac:dyDescent="0.25">
      <c r="A724" s="17" t="s">
        <v>7</v>
      </c>
      <c r="B724" s="1" t="s">
        <v>31</v>
      </c>
      <c r="C724" s="3" t="s">
        <v>7626</v>
      </c>
      <c r="D724" s="21" t="str">
        <f>_xlfn.XLOOKUP(Tabela1[[#This Row],[MUNICÍPIO]],referencias!C:C,referencias!B:B,"não consta")</f>
        <v>não consta</v>
      </c>
      <c r="E724" s="3" t="s">
        <v>6221</v>
      </c>
      <c r="F724" s="3" t="s">
        <v>103</v>
      </c>
      <c r="G724" s="57">
        <v>0</v>
      </c>
      <c r="H724" s="3" t="s">
        <v>11</v>
      </c>
    </row>
    <row r="725" spans="1:8" s="1" customFormat="1" ht="30" x14ac:dyDescent="0.25">
      <c r="A725" s="17" t="s">
        <v>17</v>
      </c>
      <c r="B725" s="1" t="s">
        <v>58</v>
      </c>
      <c r="C725" s="3" t="s">
        <v>2607</v>
      </c>
      <c r="D725" s="35" t="str">
        <f>_xlfn.XLOOKUP(Tabela1[[#This Row],[MUNICÍPIO]],referencias!C:C,referencias!B:B,"não consta")</f>
        <v>RECÔNCAVO</v>
      </c>
      <c r="E725" s="3" t="s">
        <v>2610</v>
      </c>
      <c r="F725" s="3" t="s">
        <v>43</v>
      </c>
      <c r="G725" s="4">
        <v>1408526.07</v>
      </c>
      <c r="H725" s="3" t="s">
        <v>22</v>
      </c>
    </row>
    <row r="726" spans="1:8" s="1" customFormat="1" ht="60" x14ac:dyDescent="0.25">
      <c r="A726" s="17" t="s">
        <v>7</v>
      </c>
      <c r="B726" s="1" t="s">
        <v>31</v>
      </c>
      <c r="C726" s="3" t="s">
        <v>6185</v>
      </c>
      <c r="D726" s="21" t="str">
        <f>_xlfn.XLOOKUP(Tabela1[[#This Row],[MUNICÍPIO]],referencias!C:C,referencias!B:B,"não consta")</f>
        <v>não consta</v>
      </c>
      <c r="E726" s="3" t="s">
        <v>6199</v>
      </c>
      <c r="F726" s="3" t="s">
        <v>77</v>
      </c>
      <c r="G726" s="4">
        <v>677991.91</v>
      </c>
      <c r="H726" s="3" t="s">
        <v>11</v>
      </c>
    </row>
    <row r="727" spans="1:8" s="1" customFormat="1" x14ac:dyDescent="0.25">
      <c r="A727" s="17" t="s">
        <v>17</v>
      </c>
      <c r="B727" s="1" t="s">
        <v>28</v>
      </c>
      <c r="C727" s="3" t="s">
        <v>2607</v>
      </c>
      <c r="D727" s="35" t="str">
        <f>_xlfn.XLOOKUP(Tabela1[[#This Row],[MUNICÍPIO]],referencias!C:C,referencias!B:B,"não consta")</f>
        <v>RECÔNCAVO</v>
      </c>
      <c r="E727" s="3" t="s">
        <v>147</v>
      </c>
      <c r="F727" s="3" t="s">
        <v>5</v>
      </c>
      <c r="G727" s="4">
        <v>2617254.3199999998</v>
      </c>
      <c r="H727" s="3" t="s">
        <v>22</v>
      </c>
    </row>
    <row r="728" spans="1:8" s="1" customFormat="1" ht="30" x14ac:dyDescent="0.25">
      <c r="A728" s="17" t="s">
        <v>17</v>
      </c>
      <c r="B728" s="1" t="s">
        <v>58</v>
      </c>
      <c r="C728" s="3" t="s">
        <v>2607</v>
      </c>
      <c r="D728" s="35" t="str">
        <f>_xlfn.XLOOKUP(Tabela1[[#This Row],[MUNICÍPIO]],referencias!C:C,referencias!B:B,"não consta")</f>
        <v>RECÔNCAVO</v>
      </c>
      <c r="E728" s="3" t="s">
        <v>2612</v>
      </c>
      <c r="F728" s="3" t="s">
        <v>43</v>
      </c>
      <c r="G728" s="4">
        <v>438752.74</v>
      </c>
      <c r="H728" s="3" t="s">
        <v>22</v>
      </c>
    </row>
    <row r="729" spans="1:8" s="1" customFormat="1" ht="30" x14ac:dyDescent="0.25">
      <c r="A729" s="17" t="s">
        <v>17</v>
      </c>
      <c r="B729" s="1" t="s">
        <v>18</v>
      </c>
      <c r="C729" s="3" t="s">
        <v>2607</v>
      </c>
      <c r="D729" s="35" t="str">
        <f>_xlfn.XLOOKUP(Tabela1[[#This Row],[MUNICÍPIO]],referencias!C:C,referencias!B:B,"não consta")</f>
        <v>RECÔNCAVO</v>
      </c>
      <c r="E729" s="3" t="s">
        <v>2613</v>
      </c>
      <c r="F729" s="3" t="s">
        <v>5</v>
      </c>
      <c r="G729" s="4">
        <v>406325.83</v>
      </c>
      <c r="H729" s="3" t="s">
        <v>22</v>
      </c>
    </row>
    <row r="730" spans="1:8" s="1" customFormat="1" x14ac:dyDescent="0.25">
      <c r="A730" s="17" t="s">
        <v>17</v>
      </c>
      <c r="B730" s="1" t="s">
        <v>18</v>
      </c>
      <c r="C730" s="3" t="s">
        <v>2607</v>
      </c>
      <c r="D730" s="35" t="str">
        <f>_xlfn.XLOOKUP(Tabela1[[#This Row],[MUNICÍPIO]],referencias!C:C,referencias!B:B,"não consta")</f>
        <v>RECÔNCAVO</v>
      </c>
      <c r="E730" s="3" t="s">
        <v>2614</v>
      </c>
      <c r="F730" s="3" t="s">
        <v>5</v>
      </c>
      <c r="G730" s="4">
        <v>371574.9</v>
      </c>
      <c r="H730" s="3" t="s">
        <v>22</v>
      </c>
    </row>
    <row r="731" spans="1:8" s="1" customFormat="1" ht="45" x14ac:dyDescent="0.25">
      <c r="A731" s="17" t="s">
        <v>17</v>
      </c>
      <c r="B731" s="1" t="s">
        <v>18</v>
      </c>
      <c r="C731" s="3" t="s">
        <v>2607</v>
      </c>
      <c r="D731" s="35" t="str">
        <f>_xlfn.XLOOKUP(Tabela1[[#This Row],[MUNICÍPIO]],referencias!C:C,referencias!B:B,"não consta")</f>
        <v>RECÔNCAVO</v>
      </c>
      <c r="E731" s="3" t="s">
        <v>2615</v>
      </c>
      <c r="F731" s="3" t="s">
        <v>5</v>
      </c>
      <c r="G731" s="4">
        <v>303940.40000000002</v>
      </c>
      <c r="H731" s="3" t="s">
        <v>22</v>
      </c>
    </row>
    <row r="732" spans="1:8" s="1" customFormat="1" ht="45" x14ac:dyDescent="0.25">
      <c r="A732" s="17"/>
      <c r="B732" s="1" t="s">
        <v>31</v>
      </c>
      <c r="C732" s="3" t="s">
        <v>6185</v>
      </c>
      <c r="D732" s="21" t="str">
        <f>_xlfn.XLOOKUP(Tabela1[[#This Row],[MUNICÍPIO]],referencias!C:C,referencias!B:B,"não consta")</f>
        <v>não consta</v>
      </c>
      <c r="E732" s="3" t="s">
        <v>7690</v>
      </c>
      <c r="F732" s="3"/>
      <c r="G732" s="4">
        <v>4189663.57</v>
      </c>
      <c r="H732" s="3" t="s">
        <v>11</v>
      </c>
    </row>
    <row r="733" spans="1:8" s="1" customFormat="1" ht="45" x14ac:dyDescent="0.25">
      <c r="A733" s="161"/>
      <c r="B733" s="1" t="s">
        <v>31</v>
      </c>
      <c r="C733" s="3" t="s">
        <v>6173</v>
      </c>
      <c r="D733" s="21" t="str">
        <f>_xlfn.XLOOKUP(Tabela1[[#This Row],[MUNICÍPIO]],referencias!C:C,referencias!B:B,"não consta")</f>
        <v>BAIXO SUL</v>
      </c>
      <c r="E733" s="43" t="s">
        <v>7691</v>
      </c>
      <c r="F733" s="3"/>
      <c r="G733" s="176">
        <v>0</v>
      </c>
      <c r="H733" s="3" t="s">
        <v>1241</v>
      </c>
    </row>
    <row r="734" spans="1:8" s="1" customFormat="1" ht="30" x14ac:dyDescent="0.25">
      <c r="A734" s="161" t="s">
        <v>17</v>
      </c>
      <c r="B734" s="1" t="s">
        <v>31</v>
      </c>
      <c r="C734" s="3" t="s">
        <v>6125</v>
      </c>
      <c r="D734" s="35" t="str">
        <f>_xlfn.XLOOKUP(Tabela1[[#This Row],[MUNICÍPIO]],referencias!C:C,referencias!B:B,"não consta")</f>
        <v>SERTÃO DO SÃO FRANCISCO</v>
      </c>
      <c r="E734" s="165" t="s">
        <v>6126</v>
      </c>
      <c r="F734" s="3" t="s">
        <v>5</v>
      </c>
      <c r="G734" s="174">
        <v>4946147.53</v>
      </c>
      <c r="H734" s="3" t="s">
        <v>22</v>
      </c>
    </row>
    <row r="735" spans="1:8" s="1" customFormat="1" ht="45" x14ac:dyDescent="0.25">
      <c r="A735" s="161" t="s">
        <v>17</v>
      </c>
      <c r="B735" s="1" t="s">
        <v>31</v>
      </c>
      <c r="C735" s="3" t="s">
        <v>6125</v>
      </c>
      <c r="D735" s="35" t="str">
        <f>_xlfn.XLOOKUP(Tabela1[[#This Row],[MUNICÍPIO]],referencias!C:C,referencias!B:B,"não consta")</f>
        <v>SERTÃO DO SÃO FRANCISCO</v>
      </c>
      <c r="E735" s="165" t="s">
        <v>677</v>
      </c>
      <c r="F735" s="3" t="s">
        <v>43</v>
      </c>
      <c r="G735" s="174">
        <v>317694.32</v>
      </c>
      <c r="H735" s="3" t="s">
        <v>22</v>
      </c>
    </row>
    <row r="736" spans="1:8" s="1" customFormat="1" ht="75" x14ac:dyDescent="0.25">
      <c r="A736" s="21" t="s">
        <v>266</v>
      </c>
      <c r="B736" s="21" t="s">
        <v>31</v>
      </c>
      <c r="C736" s="22" t="s">
        <v>6125</v>
      </c>
      <c r="D736" s="21" t="str">
        <f>_xlfn.XLOOKUP(Tabela1[[#This Row],[MUNICÍPIO]],referencias!C:C,referencias!B:B,"não consta")</f>
        <v>SERTÃO DO SÃO FRANCISCO</v>
      </c>
      <c r="E736" s="22" t="s">
        <v>6129</v>
      </c>
      <c r="F736" s="21" t="s">
        <v>117</v>
      </c>
      <c r="G736" s="57">
        <v>0</v>
      </c>
      <c r="H736" s="3"/>
    </row>
    <row r="737" spans="1:8" s="1" customFormat="1" ht="45" x14ac:dyDescent="0.25">
      <c r="A737" s="17" t="s">
        <v>17</v>
      </c>
      <c r="B737" s="1" t="s">
        <v>8</v>
      </c>
      <c r="C737" s="347" t="s">
        <v>7692</v>
      </c>
      <c r="D737" s="35" t="str">
        <f>_xlfn.XLOOKUP(Tabela1[[#This Row],[MUNICÍPIO]],referencias!C:C,referencias!B:B,"não consta")</f>
        <v>não consta</v>
      </c>
      <c r="E737" s="3" t="s">
        <v>2539</v>
      </c>
      <c r="F737" s="3" t="s">
        <v>43</v>
      </c>
      <c r="G737" s="4">
        <v>13000000</v>
      </c>
      <c r="H737" s="3" t="s">
        <v>22</v>
      </c>
    </row>
    <row r="738" spans="1:8" s="1" customFormat="1" ht="45" x14ac:dyDescent="0.25">
      <c r="A738" s="17" t="s">
        <v>17</v>
      </c>
      <c r="B738" s="1" t="s">
        <v>58</v>
      </c>
      <c r="C738" s="3" t="s">
        <v>7692</v>
      </c>
      <c r="D738" s="35" t="str">
        <f>_xlfn.XLOOKUP(Tabela1[[#This Row],[MUNICÍPIO]],referencias!C:C,referencias!B:B,"não consta")</f>
        <v>não consta</v>
      </c>
      <c r="E738" s="3" t="s">
        <v>2540</v>
      </c>
      <c r="F738" s="3" t="s">
        <v>43</v>
      </c>
      <c r="G738" s="4">
        <v>387519.88</v>
      </c>
      <c r="H738" s="3" t="s">
        <v>22</v>
      </c>
    </row>
    <row r="739" spans="1:8" s="1" customFormat="1" ht="90" x14ac:dyDescent="0.25">
      <c r="A739" s="17" t="s">
        <v>12</v>
      </c>
      <c r="B739" s="1" t="s">
        <v>31</v>
      </c>
      <c r="C739" s="3" t="s">
        <v>6125</v>
      </c>
      <c r="D739" s="21" t="str">
        <f>_xlfn.XLOOKUP(Tabela1[[#This Row],[MUNICÍPIO]],referencias!C:C,referencias!B:B,"não consta")</f>
        <v>SERTÃO DO SÃO FRANCISCO</v>
      </c>
      <c r="E739" s="3" t="s">
        <v>6153</v>
      </c>
      <c r="F739" s="3" t="s">
        <v>6154</v>
      </c>
      <c r="G739" s="4">
        <v>914593.28000000003</v>
      </c>
      <c r="H739" s="3" t="s">
        <v>11</v>
      </c>
    </row>
    <row r="740" spans="1:8" s="1" customFormat="1" ht="60" x14ac:dyDescent="0.25">
      <c r="A740" s="17" t="s">
        <v>12</v>
      </c>
      <c r="B740" s="1" t="s">
        <v>31</v>
      </c>
      <c r="C740" s="3" t="s">
        <v>6125</v>
      </c>
      <c r="D740" s="21" t="str">
        <f>_xlfn.XLOOKUP(Tabela1[[#This Row],[MUNICÍPIO]],referencias!C:C,referencias!B:B,"não consta")</f>
        <v>SERTÃO DO SÃO FRANCISCO</v>
      </c>
      <c r="E740" s="3" t="s">
        <v>6155</v>
      </c>
      <c r="F740" s="3" t="s">
        <v>6156</v>
      </c>
      <c r="G740" s="4">
        <v>712880.51</v>
      </c>
      <c r="H740" s="3" t="s">
        <v>11</v>
      </c>
    </row>
    <row r="741" spans="1:8" s="1" customFormat="1" ht="38.25" x14ac:dyDescent="0.25">
      <c r="A741" s="117">
        <v>46174</v>
      </c>
      <c r="B741" s="102" t="s">
        <v>31</v>
      </c>
      <c r="C741" s="121" t="s">
        <v>6125</v>
      </c>
      <c r="D741" s="18" t="str">
        <f>_xlfn.XLOOKUP(Tabela1[[#This Row],[MUNICÍPIO]],referencias!C:C,referencias!B:B,"não consta")</f>
        <v>SERTÃO DO SÃO FRANCISCO</v>
      </c>
      <c r="E741" s="92" t="s">
        <v>7693</v>
      </c>
      <c r="F741" s="92" t="s">
        <v>5</v>
      </c>
      <c r="G741" s="93">
        <v>700000</v>
      </c>
      <c r="H741" s="18" t="s">
        <v>7603</v>
      </c>
    </row>
    <row r="742" spans="1:8" s="1" customFormat="1" x14ac:dyDescent="0.25">
      <c r="A742" s="139" t="s">
        <v>7587</v>
      </c>
      <c r="B742" s="192" t="s">
        <v>31</v>
      </c>
      <c r="C742" s="215" t="s">
        <v>6125</v>
      </c>
      <c r="D742" s="142" t="str">
        <f>_xlfn.XLOOKUP(Tabela1[[#This Row],[MUNICÍPIO]],referencias!C:C,referencias!B:B,"não consta")</f>
        <v>SERTÃO DO SÃO FRANCISCO</v>
      </c>
      <c r="E742" s="183" t="s">
        <v>7694</v>
      </c>
      <c r="F742" s="192" t="s">
        <v>549</v>
      </c>
      <c r="G742" s="249">
        <v>278774.87</v>
      </c>
      <c r="H742" s="266" t="s">
        <v>7639</v>
      </c>
    </row>
    <row r="743" spans="1:8" s="1" customFormat="1" ht="60" x14ac:dyDescent="0.25">
      <c r="A743" s="17" t="s">
        <v>7</v>
      </c>
      <c r="B743" s="1" t="s">
        <v>31</v>
      </c>
      <c r="C743" s="3" t="s">
        <v>6096</v>
      </c>
      <c r="D743" s="21" t="str">
        <f>_xlfn.XLOOKUP(Tabela1[[#This Row],[MUNICÍPIO]],referencias!C:C,referencias!B:B,"não consta")</f>
        <v>PIEMONTE NORTE DO ITAPICURU</v>
      </c>
      <c r="E743" s="3" t="s">
        <v>6107</v>
      </c>
      <c r="F743" s="3" t="s">
        <v>33</v>
      </c>
      <c r="G743" s="4">
        <v>1624777.35</v>
      </c>
      <c r="H743" s="3" t="s">
        <v>11</v>
      </c>
    </row>
    <row r="744" spans="1:8" s="1" customFormat="1" ht="45" x14ac:dyDescent="0.25">
      <c r="A744" s="17"/>
      <c r="B744" s="1" t="s">
        <v>31</v>
      </c>
      <c r="C744" s="3" t="s">
        <v>6096</v>
      </c>
      <c r="D744" s="21" t="str">
        <f>_xlfn.XLOOKUP(Tabela1[[#This Row],[MUNICÍPIO]],referencias!C:C,referencias!B:B,"não consta")</f>
        <v>PIEMONTE NORTE DO ITAPICURU</v>
      </c>
      <c r="E744" s="27" t="s">
        <v>6118</v>
      </c>
      <c r="F744" s="3"/>
      <c r="G744" s="57">
        <v>0</v>
      </c>
      <c r="H744" s="3" t="s">
        <v>16</v>
      </c>
    </row>
    <row r="745" spans="1:8" s="1" customFormat="1" ht="30" x14ac:dyDescent="0.25">
      <c r="A745" s="17" t="s">
        <v>17</v>
      </c>
      <c r="B745" s="13" t="s">
        <v>1</v>
      </c>
      <c r="C745" s="3" t="s">
        <v>2440</v>
      </c>
      <c r="D745" s="35" t="str">
        <f>_xlfn.XLOOKUP(Tabela1[[#This Row],[MUNICÍPIO]],referencias!C:C,referencias!B:B,"não consta")</f>
        <v>SEMIÁRIDO NORDESTE II</v>
      </c>
      <c r="E745" s="3" t="s">
        <v>2445</v>
      </c>
      <c r="F745" s="3" t="s">
        <v>5</v>
      </c>
      <c r="G745" s="4">
        <v>3626820.52</v>
      </c>
      <c r="H745" s="3" t="s">
        <v>22</v>
      </c>
    </row>
    <row r="746" spans="1:8" s="1" customFormat="1" ht="30" x14ac:dyDescent="0.25">
      <c r="A746" s="17" t="s">
        <v>17</v>
      </c>
      <c r="B746" s="13" t="s">
        <v>1</v>
      </c>
      <c r="C746" s="3" t="s">
        <v>2440</v>
      </c>
      <c r="D746" s="35" t="str">
        <f>_xlfn.XLOOKUP(Tabela1[[#This Row],[MUNICÍPIO]],referencias!C:C,referencias!B:B,"não consta")</f>
        <v>SEMIÁRIDO NORDESTE II</v>
      </c>
      <c r="E746" s="3" t="s">
        <v>2446</v>
      </c>
      <c r="F746" s="3" t="s">
        <v>5</v>
      </c>
      <c r="G746" s="4">
        <v>1604473.13</v>
      </c>
      <c r="H746" s="3" t="s">
        <v>22</v>
      </c>
    </row>
    <row r="747" spans="1:8" s="1" customFormat="1" ht="60" x14ac:dyDescent="0.25">
      <c r="A747" s="17" t="s">
        <v>17</v>
      </c>
      <c r="B747" s="13" t="s">
        <v>1</v>
      </c>
      <c r="C747" s="3" t="s">
        <v>2440</v>
      </c>
      <c r="D747" s="35" t="str">
        <f>_xlfn.XLOOKUP(Tabela1[[#This Row],[MUNICÍPIO]],referencias!C:C,referencias!B:B,"não consta")</f>
        <v>SEMIÁRIDO NORDESTE II</v>
      </c>
      <c r="E747" s="3" t="s">
        <v>2447</v>
      </c>
      <c r="F747" s="3" t="s">
        <v>5</v>
      </c>
      <c r="G747" s="4">
        <v>1604473.13</v>
      </c>
      <c r="H747" s="3" t="s">
        <v>22</v>
      </c>
    </row>
    <row r="748" spans="1:8" s="1" customFormat="1" ht="60" x14ac:dyDescent="0.25">
      <c r="A748" s="17" t="s">
        <v>17</v>
      </c>
      <c r="B748" s="1" t="s">
        <v>31</v>
      </c>
      <c r="C748" s="3" t="s">
        <v>6079</v>
      </c>
      <c r="D748" s="35" t="str">
        <f>_xlfn.XLOOKUP(Tabela1[[#This Row],[MUNICÍPIO]],referencias!C:C,referencias!B:B,"não consta")</f>
        <v>não consta</v>
      </c>
      <c r="E748" s="3" t="s">
        <v>6081</v>
      </c>
      <c r="F748" s="3" t="s">
        <v>5</v>
      </c>
      <c r="G748" s="4">
        <v>86054.7</v>
      </c>
      <c r="H748" s="3" t="s">
        <v>61</v>
      </c>
    </row>
    <row r="749" spans="1:8" s="1" customFormat="1" ht="120" x14ac:dyDescent="0.25">
      <c r="A749" s="17" t="s">
        <v>7</v>
      </c>
      <c r="B749" s="1" t="s">
        <v>31</v>
      </c>
      <c r="C749" s="3" t="s">
        <v>6079</v>
      </c>
      <c r="D749" s="21" t="str">
        <f>_xlfn.XLOOKUP(Tabela1[[#This Row],[MUNICÍPIO]],referencias!C:C,referencias!B:B,"não consta")</f>
        <v>não consta</v>
      </c>
      <c r="E749" s="3" t="s">
        <v>6082</v>
      </c>
      <c r="F749" s="3" t="s">
        <v>37</v>
      </c>
      <c r="G749" s="4">
        <v>1299182.9099999999</v>
      </c>
      <c r="H749" s="3" t="s">
        <v>11</v>
      </c>
    </row>
    <row r="750" spans="1:8" s="1" customFormat="1" ht="30" x14ac:dyDescent="0.25">
      <c r="A750" s="17"/>
      <c r="B750" s="1" t="s">
        <v>31</v>
      </c>
      <c r="C750" s="3" t="s">
        <v>6079</v>
      </c>
      <c r="D750" s="21" t="str">
        <f>_xlfn.XLOOKUP(Tabela1[[#This Row],[MUNICÍPIO]],referencias!C:C,referencias!B:B,"não consta")</f>
        <v>não consta</v>
      </c>
      <c r="E750" s="27" t="s">
        <v>6086</v>
      </c>
      <c r="F750" s="3"/>
      <c r="G750" s="34">
        <v>2123085.25</v>
      </c>
      <c r="H750" s="3" t="s">
        <v>11</v>
      </c>
    </row>
    <row r="751" spans="1:8" s="1" customFormat="1" ht="30" x14ac:dyDescent="0.25">
      <c r="A751" s="17" t="s">
        <v>17</v>
      </c>
      <c r="B751" s="13" t="s">
        <v>1</v>
      </c>
      <c r="C751" s="3" t="s">
        <v>2392</v>
      </c>
      <c r="D751" s="35" t="str">
        <f>_xlfn.XLOOKUP(Tabela1[[#This Row],[MUNICÍPIO]],referencias!C:C,referencias!B:B,"não consta")</f>
        <v>LITORAL NORTE E AGRESTE BAIANO</v>
      </c>
      <c r="E751" s="3" t="s">
        <v>2395</v>
      </c>
      <c r="F751" s="3"/>
      <c r="G751" s="4">
        <v>2040629.23</v>
      </c>
      <c r="H751" s="3" t="s">
        <v>22</v>
      </c>
    </row>
    <row r="752" spans="1:8" s="1" customFormat="1" ht="30" x14ac:dyDescent="0.25">
      <c r="A752" s="17" t="s">
        <v>17</v>
      </c>
      <c r="B752" s="13" t="s">
        <v>1</v>
      </c>
      <c r="C752" s="3" t="s">
        <v>2392</v>
      </c>
      <c r="D752" s="35" t="str">
        <f>_xlfn.XLOOKUP(Tabela1[[#This Row],[MUNICÍPIO]],referencias!C:C,referencias!B:B,"não consta")</f>
        <v>LITORAL NORTE E AGRESTE BAIANO</v>
      </c>
      <c r="E752" s="3" t="s">
        <v>2396</v>
      </c>
      <c r="F752" s="3" t="s">
        <v>5</v>
      </c>
      <c r="G752" s="4">
        <v>1023183.83</v>
      </c>
      <c r="H752" s="3" t="s">
        <v>22</v>
      </c>
    </row>
    <row r="753" spans="1:8" s="1" customFormat="1" ht="60" x14ac:dyDescent="0.25">
      <c r="A753" s="17"/>
      <c r="B753" s="1" t="s">
        <v>31</v>
      </c>
      <c r="C753" s="3" t="s">
        <v>6079</v>
      </c>
      <c r="D753" s="21" t="str">
        <f>_xlfn.XLOOKUP(Tabela1[[#This Row],[MUNICÍPIO]],referencias!C:C,referencias!B:B,"não consta")</f>
        <v>não consta</v>
      </c>
      <c r="E753" s="27" t="s">
        <v>6087</v>
      </c>
      <c r="F753" s="3"/>
      <c r="G753" s="34">
        <v>291180.03999999998</v>
      </c>
      <c r="H753" s="3" t="s">
        <v>11</v>
      </c>
    </row>
    <row r="754" spans="1:8" s="1" customFormat="1" ht="30" x14ac:dyDescent="0.25">
      <c r="A754" s="17" t="s">
        <v>17</v>
      </c>
      <c r="B754" s="13" t="s">
        <v>326</v>
      </c>
      <c r="C754" s="3" t="s">
        <v>2386</v>
      </c>
      <c r="D754" s="35" t="str">
        <f>_xlfn.XLOOKUP(Tabela1[[#This Row],[MUNICÍPIO]],referencias!C:C,referencias!B:B,"não consta")</f>
        <v>VELHO CHICO</v>
      </c>
      <c r="E754" s="3" t="s">
        <v>2388</v>
      </c>
      <c r="F754" s="3" t="s">
        <v>5</v>
      </c>
      <c r="G754" s="4">
        <v>5867632.1699999999</v>
      </c>
      <c r="H754" s="3" t="s">
        <v>22</v>
      </c>
    </row>
    <row r="755" spans="1:8" s="1" customFormat="1" x14ac:dyDescent="0.25">
      <c r="A755" s="17" t="s">
        <v>17</v>
      </c>
      <c r="B755" s="1" t="s">
        <v>28</v>
      </c>
      <c r="C755" s="3" t="s">
        <v>2386</v>
      </c>
      <c r="D755" s="35" t="str">
        <f>_xlfn.XLOOKUP(Tabela1[[#This Row],[MUNICÍPIO]],referencias!C:C,referencias!B:B,"não consta")</f>
        <v>VELHO CHICO</v>
      </c>
      <c r="E755" s="3" t="s">
        <v>62</v>
      </c>
      <c r="F755" s="3" t="s">
        <v>5</v>
      </c>
      <c r="G755" s="4">
        <v>4001668.65</v>
      </c>
      <c r="H755" s="3" t="s">
        <v>22</v>
      </c>
    </row>
    <row r="756" spans="1:8" s="1" customFormat="1" ht="45" x14ac:dyDescent="0.25">
      <c r="A756" s="17" t="s">
        <v>17</v>
      </c>
      <c r="B756" s="1" t="s">
        <v>8</v>
      </c>
      <c r="C756" s="3" t="s">
        <v>2366</v>
      </c>
      <c r="D756" s="35" t="str">
        <f>_xlfn.XLOOKUP(Tabela1[[#This Row],[MUNICÍPIO]],referencias!C:C,referencias!B:B,"não consta")</f>
        <v>não consta</v>
      </c>
      <c r="E756" s="3" t="s">
        <v>2367</v>
      </c>
      <c r="F756" s="3" t="s">
        <v>43</v>
      </c>
      <c r="G756" s="4">
        <v>7000000</v>
      </c>
      <c r="H756" s="3" t="s">
        <v>22</v>
      </c>
    </row>
    <row r="757" spans="1:8" s="1" customFormat="1" ht="30" x14ac:dyDescent="0.25">
      <c r="A757" s="17" t="s">
        <v>17</v>
      </c>
      <c r="B757" s="1" t="s">
        <v>8</v>
      </c>
      <c r="C757" s="3" t="s">
        <v>2328</v>
      </c>
      <c r="D757" s="35" t="str">
        <f>_xlfn.XLOOKUP(Tabela1[[#This Row],[MUNICÍPIO]],referencias!C:C,referencias!B:B,"não consta")</f>
        <v>SERTÃO PRODUTIVO</v>
      </c>
      <c r="E757" s="3" t="s">
        <v>2329</v>
      </c>
      <c r="F757" s="3" t="s">
        <v>1229</v>
      </c>
      <c r="G757" s="4">
        <v>2082422.52</v>
      </c>
      <c r="H757" s="3" t="s">
        <v>22</v>
      </c>
    </row>
    <row r="758" spans="1:8" s="1" customFormat="1" x14ac:dyDescent="0.25">
      <c r="A758" s="17" t="s">
        <v>17</v>
      </c>
      <c r="B758" s="1" t="s">
        <v>18</v>
      </c>
      <c r="C758" s="1" t="s">
        <v>2328</v>
      </c>
      <c r="D758" s="35" t="str">
        <f>_xlfn.XLOOKUP(Tabela1[[#This Row],[MUNICÍPIO]],referencias!C:C,referencias!B:B,"não consta")</f>
        <v>SERTÃO PRODUTIVO</v>
      </c>
      <c r="E758" s="1" t="s">
        <v>2330</v>
      </c>
      <c r="F758" s="1" t="s">
        <v>5</v>
      </c>
      <c r="G758" s="4">
        <v>1716017.87</v>
      </c>
      <c r="H758" s="3" t="s">
        <v>22</v>
      </c>
    </row>
    <row r="759" spans="1:8" s="1" customFormat="1" ht="51" x14ac:dyDescent="0.25">
      <c r="A759" s="117">
        <v>46174</v>
      </c>
      <c r="B759" s="102" t="s">
        <v>31</v>
      </c>
      <c r="C759" s="205" t="s">
        <v>7695</v>
      </c>
      <c r="D759" s="18" t="str">
        <f>_xlfn.XLOOKUP(Tabela1[[#This Row],[MUNICÍPIO]],referencias!C:C,referencias!B:B,"não consta")</f>
        <v>BACIA DO RIO CORRENTE</v>
      </c>
      <c r="E759" s="86" t="s">
        <v>7696</v>
      </c>
      <c r="F759" s="92" t="s">
        <v>5</v>
      </c>
      <c r="G759" s="241">
        <v>6763202.6699999999</v>
      </c>
      <c r="H759" s="18" t="s">
        <v>7572</v>
      </c>
    </row>
    <row r="760" spans="1:8" s="1" customFormat="1" x14ac:dyDescent="0.25">
      <c r="A760" s="17" t="s">
        <v>17</v>
      </c>
      <c r="B760" s="1" t="s">
        <v>28</v>
      </c>
      <c r="C760" s="3" t="s">
        <v>2328</v>
      </c>
      <c r="D760" s="35" t="str">
        <f>_xlfn.XLOOKUP(Tabela1[[#This Row],[MUNICÍPIO]],referencias!C:C,referencias!B:B,"não consta")</f>
        <v>SERTÃO PRODUTIVO</v>
      </c>
      <c r="E760" s="3" t="s">
        <v>2332</v>
      </c>
      <c r="F760" s="3" t="s">
        <v>5</v>
      </c>
      <c r="G760" s="4">
        <v>159999.84</v>
      </c>
      <c r="H760" s="3" t="s">
        <v>22</v>
      </c>
    </row>
    <row r="761" spans="1:8" s="1" customFormat="1" x14ac:dyDescent="0.25">
      <c r="A761" s="17" t="s">
        <v>17</v>
      </c>
      <c r="B761" s="1" t="s">
        <v>31</v>
      </c>
      <c r="C761" s="3" t="s">
        <v>6065</v>
      </c>
      <c r="D761" s="35" t="str">
        <f>_xlfn.XLOOKUP(Tabela1[[#This Row],[MUNICÍPIO]],referencias!C:C,referencias!B:B,"não consta")</f>
        <v>IRECÊ</v>
      </c>
      <c r="E761" s="3" t="s">
        <v>6068</v>
      </c>
      <c r="F761" s="3" t="s">
        <v>5</v>
      </c>
      <c r="G761" s="4">
        <v>2099442.5699999998</v>
      </c>
      <c r="H761" s="3" t="s">
        <v>22</v>
      </c>
    </row>
    <row r="762" spans="1:8" s="1" customFormat="1" ht="30" x14ac:dyDescent="0.25">
      <c r="A762" s="17" t="s">
        <v>17</v>
      </c>
      <c r="B762" s="13" t="s">
        <v>1</v>
      </c>
      <c r="C762" s="3" t="s">
        <v>2290</v>
      </c>
      <c r="D762" s="35" t="str">
        <f>_xlfn.XLOOKUP(Tabela1[[#This Row],[MUNICÍPIO]],referencias!C:C,referencias!B:B,"não consta")</f>
        <v>BACIA DO PARAMIRIM</v>
      </c>
      <c r="E762" s="3" t="s">
        <v>2292</v>
      </c>
      <c r="F762" s="3" t="s">
        <v>5</v>
      </c>
      <c r="G762" s="4">
        <v>12321433.289999999</v>
      </c>
      <c r="H762" s="3" t="s">
        <v>22</v>
      </c>
    </row>
    <row r="763" spans="1:8" s="1" customFormat="1" ht="60" x14ac:dyDescent="0.25">
      <c r="A763" s="17" t="s">
        <v>17</v>
      </c>
      <c r="B763" s="13" t="s">
        <v>1</v>
      </c>
      <c r="C763" s="3" t="s">
        <v>2290</v>
      </c>
      <c r="D763" s="35" t="str">
        <f>_xlfn.XLOOKUP(Tabela1[[#This Row],[MUNICÍPIO]],referencias!C:C,referencias!B:B,"não consta")</f>
        <v>BACIA DO PARAMIRIM</v>
      </c>
      <c r="E763" s="3" t="s">
        <v>2293</v>
      </c>
      <c r="F763" s="3" t="s">
        <v>5</v>
      </c>
      <c r="G763" s="4">
        <v>1557739.72</v>
      </c>
      <c r="H763" s="3" t="s">
        <v>22</v>
      </c>
    </row>
    <row r="764" spans="1:8" s="1" customFormat="1" ht="30" x14ac:dyDescent="0.25">
      <c r="A764" s="17" t="s">
        <v>17</v>
      </c>
      <c r="B764" s="13" t="s">
        <v>1</v>
      </c>
      <c r="C764" s="3" t="s">
        <v>2290</v>
      </c>
      <c r="D764" s="35" t="str">
        <f>_xlfn.XLOOKUP(Tabela1[[#This Row],[MUNICÍPIO]],referencias!C:C,referencias!B:B,"não consta")</f>
        <v>BACIA DO PARAMIRIM</v>
      </c>
      <c r="E764" s="3" t="s">
        <v>2294</v>
      </c>
      <c r="F764" s="3" t="s">
        <v>5</v>
      </c>
      <c r="G764" s="4">
        <v>1557739.72</v>
      </c>
      <c r="H764" s="3" t="s">
        <v>22</v>
      </c>
    </row>
    <row r="765" spans="1:8" s="1" customFormat="1" ht="45" x14ac:dyDescent="0.25">
      <c r="A765" s="17" t="s">
        <v>17</v>
      </c>
      <c r="B765" s="1" t="s">
        <v>58</v>
      </c>
      <c r="C765" s="3" t="s">
        <v>2290</v>
      </c>
      <c r="D765" s="35" t="str">
        <f>_xlfn.XLOOKUP(Tabela1[[#This Row],[MUNICÍPIO]],referencias!C:C,referencias!B:B,"não consta")</f>
        <v>BACIA DO PARAMIRIM</v>
      </c>
      <c r="E765" s="3" t="s">
        <v>2295</v>
      </c>
      <c r="F765" s="3" t="s">
        <v>43</v>
      </c>
      <c r="G765" s="4">
        <v>781382.77</v>
      </c>
      <c r="H765" s="3" t="s">
        <v>22</v>
      </c>
    </row>
    <row r="766" spans="1:8" s="1" customFormat="1" ht="45" x14ac:dyDescent="0.25">
      <c r="A766" s="17" t="s">
        <v>17</v>
      </c>
      <c r="B766" s="1" t="s">
        <v>58</v>
      </c>
      <c r="C766" s="3" t="s">
        <v>2290</v>
      </c>
      <c r="D766" s="35" t="str">
        <f>_xlfn.XLOOKUP(Tabela1[[#This Row],[MUNICÍPIO]],referencias!C:C,referencias!B:B,"não consta")</f>
        <v>BACIA DO PARAMIRIM</v>
      </c>
      <c r="E766" s="3" t="s">
        <v>2296</v>
      </c>
      <c r="F766" s="3" t="s">
        <v>43</v>
      </c>
      <c r="G766" s="4">
        <v>781137.46</v>
      </c>
      <c r="H766" s="3" t="s">
        <v>22</v>
      </c>
    </row>
    <row r="767" spans="1:8" s="1" customFormat="1" ht="30" x14ac:dyDescent="0.25">
      <c r="A767" s="17" t="s">
        <v>17</v>
      </c>
      <c r="B767" s="13" t="s">
        <v>1</v>
      </c>
      <c r="C767" s="3" t="s">
        <v>2259</v>
      </c>
      <c r="D767" s="35" t="str">
        <f>_xlfn.XLOOKUP(Tabela1[[#This Row],[MUNICÍPIO]],referencias!C:C,referencias!B:B,"não consta")</f>
        <v>VELHO CHICO</v>
      </c>
      <c r="E767" s="3" t="s">
        <v>2260</v>
      </c>
      <c r="F767" s="3" t="s">
        <v>5</v>
      </c>
      <c r="G767" s="4">
        <v>9558233.0299999993</v>
      </c>
      <c r="H767" s="3" t="s">
        <v>22</v>
      </c>
    </row>
    <row r="768" spans="1:8" s="1" customFormat="1" ht="45" x14ac:dyDescent="0.25">
      <c r="A768" s="17" t="s">
        <v>17</v>
      </c>
      <c r="B768" s="1" t="s">
        <v>8</v>
      </c>
      <c r="C768" s="3" t="s">
        <v>2259</v>
      </c>
      <c r="D768" s="35" t="str">
        <f>_xlfn.XLOOKUP(Tabela1[[#This Row],[MUNICÍPIO]],referencias!C:C,referencias!B:B,"não consta")</f>
        <v>VELHO CHICO</v>
      </c>
      <c r="E768" s="3" t="s">
        <v>2261</v>
      </c>
      <c r="F768" s="3" t="s">
        <v>1229</v>
      </c>
      <c r="G768" s="4">
        <v>7000000</v>
      </c>
      <c r="H768" s="3" t="s">
        <v>22</v>
      </c>
    </row>
    <row r="769" spans="1:8" s="1" customFormat="1" ht="30" x14ac:dyDescent="0.25">
      <c r="A769" s="17" t="s">
        <v>17</v>
      </c>
      <c r="B769" s="1" t="s">
        <v>8</v>
      </c>
      <c r="C769" s="3" t="s">
        <v>2259</v>
      </c>
      <c r="D769" s="35" t="str">
        <f>_xlfn.XLOOKUP(Tabela1[[#This Row],[MUNICÍPIO]],referencias!C:C,referencias!B:B,"não consta")</f>
        <v>VELHO CHICO</v>
      </c>
      <c r="E769" s="3" t="s">
        <v>2262</v>
      </c>
      <c r="F769" s="3" t="s">
        <v>1229</v>
      </c>
      <c r="G769" s="4">
        <v>1804728.28</v>
      </c>
      <c r="H769" s="3" t="s">
        <v>22</v>
      </c>
    </row>
    <row r="770" spans="1:8" s="1" customFormat="1" x14ac:dyDescent="0.25">
      <c r="A770" s="17" t="s">
        <v>17</v>
      </c>
      <c r="B770" s="1" t="s">
        <v>28</v>
      </c>
      <c r="C770" s="14" t="s">
        <v>2259</v>
      </c>
      <c r="D770" s="35" t="str">
        <f>_xlfn.XLOOKUP(Tabela1[[#This Row],[MUNICÍPIO]],referencias!C:C,referencias!B:B,"não consta")</f>
        <v>VELHO CHICO</v>
      </c>
      <c r="E770" s="3" t="s">
        <v>2263</v>
      </c>
      <c r="F770" s="3" t="s">
        <v>5</v>
      </c>
      <c r="G770" s="4">
        <v>5543386.1799999997</v>
      </c>
      <c r="H770" s="3" t="s">
        <v>22</v>
      </c>
    </row>
    <row r="771" spans="1:8" s="1" customFormat="1" ht="30" x14ac:dyDescent="0.25">
      <c r="A771" s="17" t="s">
        <v>17</v>
      </c>
      <c r="B771" s="1" t="s">
        <v>31</v>
      </c>
      <c r="C771" s="3" t="s">
        <v>6065</v>
      </c>
      <c r="D771" s="35" t="str">
        <f>_xlfn.XLOOKUP(Tabela1[[#This Row],[MUNICÍPIO]],referencias!C:C,referencias!B:B,"não consta")</f>
        <v>IRECÊ</v>
      </c>
      <c r="E771" s="3" t="s">
        <v>6070</v>
      </c>
      <c r="F771" s="3" t="s">
        <v>5</v>
      </c>
      <c r="G771" s="4">
        <v>1632529.34</v>
      </c>
      <c r="H771" s="3" t="s">
        <v>22</v>
      </c>
    </row>
    <row r="772" spans="1:8" s="1" customFormat="1" ht="45" x14ac:dyDescent="0.25">
      <c r="A772" s="17" t="s">
        <v>17</v>
      </c>
      <c r="B772" s="1" t="s">
        <v>18</v>
      </c>
      <c r="C772" s="3" t="s">
        <v>2236</v>
      </c>
      <c r="D772" s="35" t="str">
        <f>_xlfn.XLOOKUP(Tabela1[[#This Row],[MUNICÍPIO]],referencias!C:C,referencias!B:B,"não consta")</f>
        <v>SEMIÁRIDO NORDESTE II</v>
      </c>
      <c r="E772" s="3" t="s">
        <v>2239</v>
      </c>
      <c r="F772" s="3" t="s">
        <v>5</v>
      </c>
      <c r="G772" s="4">
        <v>1716017.87</v>
      </c>
      <c r="H772" s="3" t="s">
        <v>22</v>
      </c>
    </row>
    <row r="773" spans="1:8" s="1" customFormat="1" ht="60" x14ac:dyDescent="0.25">
      <c r="A773" s="17" t="s">
        <v>7</v>
      </c>
      <c r="B773" s="1" t="s">
        <v>31</v>
      </c>
      <c r="C773" s="3" t="s">
        <v>6065</v>
      </c>
      <c r="D773" s="21" t="str">
        <f>_xlfn.XLOOKUP(Tabela1[[#This Row],[MUNICÍPIO]],referencias!C:C,referencias!B:B,"não consta")</f>
        <v>IRECÊ</v>
      </c>
      <c r="E773" s="3" t="s">
        <v>6077</v>
      </c>
      <c r="F773" s="3" t="s">
        <v>1658</v>
      </c>
      <c r="G773" s="4">
        <v>2197144.2999999998</v>
      </c>
      <c r="H773" s="3" t="s">
        <v>11</v>
      </c>
    </row>
    <row r="774" spans="1:8" s="1" customFormat="1" ht="30" x14ac:dyDescent="0.25">
      <c r="A774" s="17" t="s">
        <v>17</v>
      </c>
      <c r="B774" s="1" t="s">
        <v>18</v>
      </c>
      <c r="C774" s="3" t="s">
        <v>2222</v>
      </c>
      <c r="D774" s="35" t="str">
        <f>_xlfn.XLOOKUP(Tabela1[[#This Row],[MUNICÍPIO]],referencias!C:C,referencias!B:B,"não consta")</f>
        <v>LITORAL SUL</v>
      </c>
      <c r="E774" s="3" t="s">
        <v>2224</v>
      </c>
      <c r="F774" s="3" t="s">
        <v>43</v>
      </c>
      <c r="G774" s="4">
        <v>3556099.18</v>
      </c>
      <c r="H774" s="3" t="s">
        <v>22</v>
      </c>
    </row>
    <row r="775" spans="1:8" s="1" customFormat="1" ht="30" x14ac:dyDescent="0.25">
      <c r="A775" s="17" t="s">
        <v>17</v>
      </c>
      <c r="B775" s="1" t="s">
        <v>18</v>
      </c>
      <c r="C775" s="3" t="s">
        <v>2222</v>
      </c>
      <c r="D775" s="35" t="str">
        <f>_xlfn.XLOOKUP(Tabela1[[#This Row],[MUNICÍPIO]],referencias!C:C,referencias!B:B,"não consta")</f>
        <v>LITORAL SUL</v>
      </c>
      <c r="E775" s="3" t="s">
        <v>2225</v>
      </c>
      <c r="F775" s="3" t="s">
        <v>43</v>
      </c>
      <c r="G775" s="4">
        <v>3351959.83</v>
      </c>
      <c r="H775" s="3" t="s">
        <v>22</v>
      </c>
    </row>
    <row r="776" spans="1:8" s="1" customFormat="1" ht="30" x14ac:dyDescent="0.25">
      <c r="A776" s="17" t="s">
        <v>17</v>
      </c>
      <c r="B776" s="1" t="s">
        <v>18</v>
      </c>
      <c r="C776" s="3" t="s">
        <v>2222</v>
      </c>
      <c r="D776" s="35" t="str">
        <f>_xlfn.XLOOKUP(Tabela1[[#This Row],[MUNICÍPIO]],referencias!C:C,referencias!B:B,"não consta")</f>
        <v>LITORAL SUL</v>
      </c>
      <c r="E776" s="3" t="s">
        <v>2226</v>
      </c>
      <c r="F776" s="3" t="s">
        <v>5</v>
      </c>
      <c r="G776" s="4">
        <v>535799.52</v>
      </c>
      <c r="H776" s="3" t="s">
        <v>22</v>
      </c>
    </row>
    <row r="777" spans="1:8" s="1" customFormat="1" ht="30" x14ac:dyDescent="0.25">
      <c r="A777" s="17" t="s">
        <v>17</v>
      </c>
      <c r="B777" s="1" t="s">
        <v>18</v>
      </c>
      <c r="C777" s="3" t="s">
        <v>2222</v>
      </c>
      <c r="D777" s="35" t="str">
        <f>_xlfn.XLOOKUP(Tabela1[[#This Row],[MUNICÍPIO]],referencias!C:C,referencias!B:B,"não consta")</f>
        <v>LITORAL SUL</v>
      </c>
      <c r="E777" s="3" t="s">
        <v>2227</v>
      </c>
      <c r="F777" s="3" t="s">
        <v>5</v>
      </c>
      <c r="G777" s="4">
        <v>336364.9</v>
      </c>
      <c r="H777" s="3" t="s">
        <v>22</v>
      </c>
    </row>
    <row r="778" spans="1:8" s="1" customFormat="1" x14ac:dyDescent="0.25">
      <c r="A778" s="17" t="s">
        <v>17</v>
      </c>
      <c r="B778" s="1" t="s">
        <v>18</v>
      </c>
      <c r="C778" s="3" t="s">
        <v>2222</v>
      </c>
      <c r="D778" s="35" t="str">
        <f>_xlfn.XLOOKUP(Tabela1[[#This Row],[MUNICÍPIO]],referencias!C:C,referencias!B:B,"não consta")</f>
        <v>LITORAL SUL</v>
      </c>
      <c r="E778" s="3" t="s">
        <v>2228</v>
      </c>
      <c r="F778" s="3" t="s">
        <v>5</v>
      </c>
      <c r="G778" s="4">
        <v>316502.74</v>
      </c>
      <c r="H778" s="3" t="s">
        <v>22</v>
      </c>
    </row>
    <row r="779" spans="1:8" s="1" customFormat="1" x14ac:dyDescent="0.25">
      <c r="A779" s="17" t="s">
        <v>17</v>
      </c>
      <c r="B779" s="1" t="s">
        <v>18</v>
      </c>
      <c r="C779" s="3" t="s">
        <v>2222</v>
      </c>
      <c r="D779" s="35" t="str">
        <f>_xlfn.XLOOKUP(Tabela1[[#This Row],[MUNICÍPIO]],referencias!C:C,referencias!B:B,"não consta")</f>
        <v>LITORAL SUL</v>
      </c>
      <c r="E779" s="3" t="s">
        <v>2229</v>
      </c>
      <c r="F779" s="3" t="s">
        <v>5</v>
      </c>
      <c r="G779" s="4">
        <v>276952.11</v>
      </c>
      <c r="H779" s="3" t="s">
        <v>22</v>
      </c>
    </row>
    <row r="780" spans="1:8" s="1" customFormat="1" ht="30" x14ac:dyDescent="0.25">
      <c r="A780" s="17" t="s">
        <v>17</v>
      </c>
      <c r="B780" s="13" t="s">
        <v>1</v>
      </c>
      <c r="C780" s="3" t="s">
        <v>2191</v>
      </c>
      <c r="D780" s="35" t="str">
        <f>_xlfn.XLOOKUP(Tabela1[[#This Row],[MUNICÍPIO]],referencias!C:C,referencias!B:B,"não consta")</f>
        <v>ITAPARICA</v>
      </c>
      <c r="E780" s="3" t="s">
        <v>2192</v>
      </c>
      <c r="F780" s="3" t="s">
        <v>5</v>
      </c>
      <c r="G780" s="4">
        <v>5851253.4199999999</v>
      </c>
      <c r="H780" s="3" t="s">
        <v>22</v>
      </c>
    </row>
    <row r="781" spans="1:8" s="1" customFormat="1" x14ac:dyDescent="0.25">
      <c r="A781" s="17" t="s">
        <v>17</v>
      </c>
      <c r="B781" s="1" t="s">
        <v>58</v>
      </c>
      <c r="C781" s="3" t="s">
        <v>2178</v>
      </c>
      <c r="D781" s="35" t="str">
        <f>_xlfn.XLOOKUP(Tabela1[[#This Row],[MUNICÍPIO]],referencias!C:C,referencias!B:B,"não consta")</f>
        <v>não consta</v>
      </c>
      <c r="E781" s="1" t="s">
        <v>2179</v>
      </c>
      <c r="F781" s="3" t="s">
        <v>43</v>
      </c>
      <c r="G781" s="4">
        <v>300000</v>
      </c>
      <c r="H781" s="3" t="s">
        <v>61</v>
      </c>
    </row>
    <row r="782" spans="1:8" s="1" customFormat="1" ht="60" x14ac:dyDescent="0.25">
      <c r="A782" s="17" t="s">
        <v>17</v>
      </c>
      <c r="B782" s="1" t="s">
        <v>18</v>
      </c>
      <c r="C782" s="3" t="s">
        <v>2149</v>
      </c>
      <c r="D782" s="35" t="str">
        <f>_xlfn.XLOOKUP(Tabela1[[#This Row],[MUNICÍPIO]],referencias!C:C,referencias!B:B,"não consta")</f>
        <v>SEMIÁRIDO NORDESTE II</v>
      </c>
      <c r="E782" s="3" t="s">
        <v>2151</v>
      </c>
      <c r="F782" s="3" t="s">
        <v>5</v>
      </c>
      <c r="G782" s="4">
        <v>1716017.87</v>
      </c>
      <c r="H782" s="3" t="s">
        <v>22</v>
      </c>
    </row>
    <row r="783" spans="1:8" s="1" customFormat="1" ht="60" x14ac:dyDescent="0.25">
      <c r="A783" s="17" t="s">
        <v>17</v>
      </c>
      <c r="B783" s="1" t="s">
        <v>351</v>
      </c>
      <c r="C783" s="3" t="s">
        <v>2149</v>
      </c>
      <c r="D783" s="35" t="str">
        <f>_xlfn.XLOOKUP(Tabela1[[#This Row],[MUNICÍPIO]],referencias!C:C,referencias!B:B,"não consta")</f>
        <v>SEMIÁRIDO NORDESTE II</v>
      </c>
      <c r="E783" s="3" t="s">
        <v>353</v>
      </c>
      <c r="F783" s="3" t="s">
        <v>5</v>
      </c>
      <c r="G783" s="4">
        <v>289800</v>
      </c>
      <c r="H783" s="3" t="s">
        <v>22</v>
      </c>
    </row>
    <row r="784" spans="1:8" s="1" customFormat="1" x14ac:dyDescent="0.25">
      <c r="A784" s="17" t="s">
        <v>17</v>
      </c>
      <c r="B784" s="13" t="s">
        <v>1</v>
      </c>
      <c r="C784" s="3" t="s">
        <v>2149</v>
      </c>
      <c r="D784" s="35" t="str">
        <f>_xlfn.XLOOKUP(Tabela1[[#This Row],[MUNICÍPIO]],referencias!C:C,referencias!B:B,"não consta")</f>
        <v>SEMIÁRIDO NORDESTE II</v>
      </c>
      <c r="E784" s="3" t="s">
        <v>2153</v>
      </c>
      <c r="F784" s="3" t="s">
        <v>5</v>
      </c>
      <c r="G784" s="4">
        <v>11879160.4</v>
      </c>
      <c r="H784" s="3" t="s">
        <v>22</v>
      </c>
    </row>
    <row r="785" spans="1:8" s="1" customFormat="1" ht="75" x14ac:dyDescent="0.25">
      <c r="A785" s="17" t="s">
        <v>17</v>
      </c>
      <c r="B785" s="1" t="s">
        <v>8</v>
      </c>
      <c r="C785" s="324" t="s">
        <v>7593</v>
      </c>
      <c r="D785" s="35" t="str">
        <f>_xlfn.XLOOKUP(Tabela1[[#This Row],[MUNICÍPIO]],referencias!C:C,referencias!B:B,"não consta")</f>
        <v>SERTÃO DO SÃO FRANCISCO</v>
      </c>
      <c r="E785" s="3" t="s">
        <v>2134</v>
      </c>
      <c r="F785" s="3" t="s">
        <v>1229</v>
      </c>
      <c r="G785" s="4">
        <v>5000000</v>
      </c>
      <c r="H785" s="3" t="s">
        <v>22</v>
      </c>
    </row>
    <row r="786" spans="1:8" s="1" customFormat="1" ht="30" x14ac:dyDescent="0.25">
      <c r="A786" s="17" t="s">
        <v>17</v>
      </c>
      <c r="B786" s="1" t="s">
        <v>8</v>
      </c>
      <c r="C786" s="324" t="s">
        <v>7593</v>
      </c>
      <c r="D786" s="35" t="str">
        <f>_xlfn.XLOOKUP(Tabela1[[#This Row],[MUNICÍPIO]],referencias!C:C,referencias!B:B,"não consta")</f>
        <v>SERTÃO DO SÃO FRANCISCO</v>
      </c>
      <c r="E786" s="3" t="s">
        <v>2135</v>
      </c>
      <c r="F786" s="3" t="s">
        <v>43</v>
      </c>
      <c r="G786" s="4"/>
      <c r="H786" s="3" t="s">
        <v>22</v>
      </c>
    </row>
    <row r="787" spans="1:8" s="1" customFormat="1" ht="30" x14ac:dyDescent="0.25">
      <c r="A787" s="17" t="s">
        <v>17</v>
      </c>
      <c r="B787" s="1" t="s">
        <v>58</v>
      </c>
      <c r="C787" s="3" t="s">
        <v>2050</v>
      </c>
      <c r="D787" s="35" t="str">
        <f>_xlfn.XLOOKUP(Tabela1[[#This Row],[MUNICÍPIO]],referencias!C:C,referencias!B:B,"não consta")</f>
        <v>BACIA DO JACUÍPE</v>
      </c>
      <c r="E787" s="3" t="s">
        <v>2051</v>
      </c>
      <c r="F787" s="3" t="s">
        <v>549</v>
      </c>
      <c r="G787" s="4">
        <v>664112.49</v>
      </c>
      <c r="H787" s="3" t="s">
        <v>22</v>
      </c>
    </row>
    <row r="788" spans="1:8" s="1" customFormat="1" ht="30" x14ac:dyDescent="0.25">
      <c r="A788" s="17" t="s">
        <v>17</v>
      </c>
      <c r="B788" s="1" t="s">
        <v>18</v>
      </c>
      <c r="C788" s="3" t="s">
        <v>2039</v>
      </c>
      <c r="D788" s="35" t="str">
        <f>_xlfn.XLOOKUP(Tabela1[[#This Row],[MUNICÍPIO]],referencias!C:C,referencias!B:B,"não consta")</f>
        <v>BAIXO SUL</v>
      </c>
      <c r="E788" s="3" t="s">
        <v>2040</v>
      </c>
      <c r="F788" s="3" t="s">
        <v>5</v>
      </c>
      <c r="G788" s="4">
        <v>1716017.87</v>
      </c>
      <c r="H788" s="3" t="s">
        <v>22</v>
      </c>
    </row>
    <row r="789" spans="1:8" s="1" customFormat="1" x14ac:dyDescent="0.25">
      <c r="A789" s="17" t="s">
        <v>17</v>
      </c>
      <c r="B789" s="13" t="s">
        <v>1</v>
      </c>
      <c r="C789" s="3" t="s">
        <v>1997</v>
      </c>
      <c r="D789" s="35" t="str">
        <f>_xlfn.XLOOKUP(Tabela1[[#This Row],[MUNICÍPIO]],referencias!C:C,referencias!B:B,"não consta")</f>
        <v>PIEMONTE DO PARAGUAÇU</v>
      </c>
      <c r="E789" s="3" t="s">
        <v>1998</v>
      </c>
      <c r="F789" s="3" t="s">
        <v>5</v>
      </c>
      <c r="G789" s="4">
        <v>6437057.8799999999</v>
      </c>
      <c r="H789" s="3" t="s">
        <v>22</v>
      </c>
    </row>
    <row r="790" spans="1:8" s="1" customFormat="1" ht="30" x14ac:dyDescent="0.25">
      <c r="A790" s="17" t="s">
        <v>17</v>
      </c>
      <c r="B790" s="13" t="s">
        <v>326</v>
      </c>
      <c r="C790" s="3" t="s">
        <v>1997</v>
      </c>
      <c r="D790" s="35" t="str">
        <f>_xlfn.XLOOKUP(Tabela1[[#This Row],[MUNICÍPIO]],referencias!C:C,referencias!B:B,"não consta")</f>
        <v>PIEMONTE DO PARAGUAÇU</v>
      </c>
      <c r="E790" s="3" t="s">
        <v>1999</v>
      </c>
      <c r="F790" s="3" t="s">
        <v>5</v>
      </c>
      <c r="G790" s="4">
        <v>1441946.26</v>
      </c>
      <c r="H790" s="3" t="s">
        <v>61</v>
      </c>
    </row>
    <row r="791" spans="1:8" s="1" customFormat="1" ht="75" x14ac:dyDescent="0.25">
      <c r="A791" s="11" t="s">
        <v>0</v>
      </c>
      <c r="B791" s="1" t="s">
        <v>31</v>
      </c>
      <c r="C791" s="3" t="s">
        <v>6036</v>
      </c>
      <c r="D791" s="12" t="str">
        <f>_xlfn.XLOOKUP(Tabela1[[#This Row],[MUNICÍPIO]],referencias!C:C,referencias!B:B,"não consta")</f>
        <v>SISAL</v>
      </c>
      <c r="E791" s="3" t="s">
        <v>6037</v>
      </c>
      <c r="F791" s="3" t="s">
        <v>5</v>
      </c>
      <c r="G791" s="4">
        <v>1857727.32</v>
      </c>
      <c r="H791" s="3" t="s">
        <v>6</v>
      </c>
    </row>
    <row r="792" spans="1:8" s="1" customFormat="1" x14ac:dyDescent="0.25">
      <c r="A792" s="17" t="s">
        <v>17</v>
      </c>
      <c r="B792" s="13" t="s">
        <v>1</v>
      </c>
      <c r="C792" s="3" t="s">
        <v>1997</v>
      </c>
      <c r="D792" s="35" t="str">
        <f>_xlfn.XLOOKUP(Tabela1[[#This Row],[MUNICÍPIO]],referencias!C:C,referencias!B:B,"não consta")</f>
        <v>PIEMONTE DO PARAGUAÇU</v>
      </c>
      <c r="E792" s="3" t="s">
        <v>2001</v>
      </c>
      <c r="F792" s="3" t="s">
        <v>5</v>
      </c>
      <c r="G792" s="4">
        <v>319955.96000000002</v>
      </c>
      <c r="H792" s="3" t="s">
        <v>22</v>
      </c>
    </row>
    <row r="793" spans="1:8" s="1" customFormat="1" ht="30" x14ac:dyDescent="0.25">
      <c r="A793" s="17" t="s">
        <v>17</v>
      </c>
      <c r="B793" s="13" t="s">
        <v>1</v>
      </c>
      <c r="C793" s="3" t="s">
        <v>1964</v>
      </c>
      <c r="D793" s="3" t="str">
        <f>_xlfn.XLOOKUP(Tabela1[[#This Row],[MUNICÍPIO]],referencias!C:C,referencias!B:B,"não consta")</f>
        <v>VALE DO JIQUIRIÇÁ</v>
      </c>
      <c r="E793" s="3" t="s">
        <v>1967</v>
      </c>
      <c r="F793" s="3" t="s">
        <v>5</v>
      </c>
      <c r="G793" s="4">
        <v>835998.55</v>
      </c>
      <c r="H793" s="3" t="s">
        <v>22</v>
      </c>
    </row>
    <row r="794" spans="1:8" s="1" customFormat="1" ht="45" x14ac:dyDescent="0.25">
      <c r="A794" s="17" t="s">
        <v>17</v>
      </c>
      <c r="B794" s="1" t="s">
        <v>18</v>
      </c>
      <c r="C794" s="3" t="s">
        <v>1964</v>
      </c>
      <c r="D794" s="3" t="str">
        <f>_xlfn.XLOOKUP(Tabela1[[#This Row],[MUNICÍPIO]],referencias!C:C,referencias!B:B,"não consta")</f>
        <v>VALE DO JIQUIRIÇÁ</v>
      </c>
      <c r="E794" s="3" t="s">
        <v>1968</v>
      </c>
      <c r="F794" s="3" t="s">
        <v>5</v>
      </c>
      <c r="G794" s="4">
        <v>536134.65</v>
      </c>
      <c r="H794" s="3" t="s">
        <v>22</v>
      </c>
    </row>
    <row r="795" spans="1:8" s="1" customFormat="1" ht="30" x14ac:dyDescent="0.25">
      <c r="A795" s="17" t="s">
        <v>17</v>
      </c>
      <c r="B795" s="1" t="s">
        <v>18</v>
      </c>
      <c r="C795" s="3" t="s">
        <v>1964</v>
      </c>
      <c r="D795" s="3" t="str">
        <f>_xlfn.XLOOKUP(Tabela1[[#This Row],[MUNICÍPIO]],referencias!C:C,referencias!B:B,"não consta")</f>
        <v>VALE DO JIQUIRIÇÁ</v>
      </c>
      <c r="E795" s="3" t="s">
        <v>1969</v>
      </c>
      <c r="F795" s="3" t="s">
        <v>5</v>
      </c>
      <c r="G795" s="4">
        <v>508565.53</v>
      </c>
      <c r="H795" s="3" t="s">
        <v>22</v>
      </c>
    </row>
    <row r="796" spans="1:8" s="1" customFormat="1" ht="30" x14ac:dyDescent="0.25">
      <c r="A796" s="17" t="s">
        <v>17</v>
      </c>
      <c r="B796" s="1" t="s">
        <v>18</v>
      </c>
      <c r="C796" s="3" t="s">
        <v>1964</v>
      </c>
      <c r="D796" s="3" t="str">
        <f>_xlfn.XLOOKUP(Tabela1[[#This Row],[MUNICÍPIO]],referencias!C:C,referencias!B:B,"não consta")</f>
        <v>VALE DO JIQUIRIÇÁ</v>
      </c>
      <c r="E796" s="3" t="s">
        <v>1970</v>
      </c>
      <c r="F796" s="3" t="s">
        <v>5</v>
      </c>
      <c r="G796" s="4">
        <v>365960.13</v>
      </c>
      <c r="H796" s="3" t="s">
        <v>22</v>
      </c>
    </row>
    <row r="797" spans="1:8" s="1" customFormat="1" ht="45" x14ac:dyDescent="0.25">
      <c r="A797" s="17" t="s">
        <v>17</v>
      </c>
      <c r="B797" s="1" t="s">
        <v>18</v>
      </c>
      <c r="C797" s="3" t="s">
        <v>1964</v>
      </c>
      <c r="D797" s="3" t="str">
        <f>_xlfn.XLOOKUP(Tabela1[[#This Row],[MUNICÍPIO]],referencias!C:C,referencias!B:B,"não consta")</f>
        <v>VALE DO JIQUIRIÇÁ</v>
      </c>
      <c r="E797" s="3" t="s">
        <v>1971</v>
      </c>
      <c r="F797" s="3" t="s">
        <v>5</v>
      </c>
      <c r="G797" s="4">
        <v>326751.68</v>
      </c>
      <c r="H797" s="3" t="s">
        <v>22</v>
      </c>
    </row>
    <row r="798" spans="1:8" s="1" customFormat="1" ht="30" x14ac:dyDescent="0.25">
      <c r="A798" s="17" t="s">
        <v>17</v>
      </c>
      <c r="B798" s="1" t="s">
        <v>31</v>
      </c>
      <c r="C798" s="3" t="s">
        <v>6036</v>
      </c>
      <c r="D798" s="35" t="str">
        <f>_xlfn.XLOOKUP(Tabela1[[#This Row],[MUNICÍPIO]],referencias!C:C,referencias!B:B,"não consta")</f>
        <v>SISAL</v>
      </c>
      <c r="E798" s="3" t="s">
        <v>6039</v>
      </c>
      <c r="F798" s="3" t="s">
        <v>5</v>
      </c>
      <c r="G798" s="4">
        <v>1499836.61</v>
      </c>
      <c r="H798" s="3" t="s">
        <v>22</v>
      </c>
    </row>
    <row r="799" spans="1:8" s="1" customFormat="1" ht="60" x14ac:dyDescent="0.25">
      <c r="A799" s="17"/>
      <c r="B799" s="27" t="s">
        <v>31</v>
      </c>
      <c r="C799" s="3" t="s">
        <v>6033</v>
      </c>
      <c r="D799" s="21" t="str">
        <f>_xlfn.XLOOKUP(Tabela1[[#This Row],[MUNICÍPIO]],referencias!C:C,referencias!B:B,"não consta")</f>
        <v>METROPOLITANO DE SALVADOR</v>
      </c>
      <c r="E799" s="27" t="s">
        <v>7697</v>
      </c>
      <c r="F799" s="3"/>
      <c r="G799" s="34">
        <v>12843361.619999999</v>
      </c>
      <c r="H799" s="3" t="s">
        <v>11</v>
      </c>
    </row>
    <row r="800" spans="1:8" s="1" customFormat="1" ht="45" x14ac:dyDescent="0.25">
      <c r="A800" s="17"/>
      <c r="B800" s="1" t="s">
        <v>31</v>
      </c>
      <c r="C800" s="3" t="s">
        <v>6033</v>
      </c>
      <c r="D800" s="21" t="str">
        <f>_xlfn.XLOOKUP(Tabela1[[#This Row],[MUNICÍPIO]],referencias!C:C,referencias!B:B,"não consta")</f>
        <v>METROPOLITANO DE SALVADOR</v>
      </c>
      <c r="E800" s="3" t="s">
        <v>7698</v>
      </c>
      <c r="F800" s="3" t="s">
        <v>1115</v>
      </c>
      <c r="G800" s="4">
        <v>4176677.49</v>
      </c>
      <c r="H800" s="3" t="s">
        <v>11</v>
      </c>
    </row>
    <row r="801" spans="1:8" s="1" customFormat="1" ht="45" x14ac:dyDescent="0.25">
      <c r="A801" s="17" t="s">
        <v>7</v>
      </c>
      <c r="B801" s="1" t="s">
        <v>31</v>
      </c>
      <c r="C801" s="3" t="s">
        <v>6024</v>
      </c>
      <c r="D801" s="21" t="str">
        <f>_xlfn.XLOOKUP(Tabela1[[#This Row],[MUNICÍPIO]],referencias!C:C,referencias!B:B,"não consta")</f>
        <v>SERTÃO PRODUTIVO</v>
      </c>
      <c r="E801" s="3" t="s">
        <v>6029</v>
      </c>
      <c r="F801" s="3" t="s">
        <v>117</v>
      </c>
      <c r="G801" s="57">
        <v>0</v>
      </c>
      <c r="H801" s="3" t="s">
        <v>16</v>
      </c>
    </row>
    <row r="802" spans="1:8" s="1" customFormat="1" x14ac:dyDescent="0.25">
      <c r="A802" s="17" t="s">
        <v>17</v>
      </c>
      <c r="B802" s="1" t="s">
        <v>18</v>
      </c>
      <c r="C802" s="3" t="s">
        <v>7699</v>
      </c>
      <c r="D802" s="35" t="str">
        <f>_xlfn.XLOOKUP(Tabela1[[#This Row],[MUNICÍPIO]],referencias!C:C,referencias!B:B,"não consta")</f>
        <v>SUDOESTE BAIANO</v>
      </c>
      <c r="E802" s="3" t="s">
        <v>1948</v>
      </c>
      <c r="F802" s="3" t="s">
        <v>5</v>
      </c>
      <c r="G802" s="4">
        <v>1716017.87</v>
      </c>
      <c r="H802" s="3" t="s">
        <v>61</v>
      </c>
    </row>
    <row r="803" spans="1:8" s="1" customFormat="1" ht="60" x14ac:dyDescent="0.25">
      <c r="A803" s="17" t="s">
        <v>17</v>
      </c>
      <c r="B803" s="1" t="s">
        <v>58</v>
      </c>
      <c r="C803" s="3" t="s">
        <v>1934</v>
      </c>
      <c r="D803" s="35" t="str">
        <f>_xlfn.XLOOKUP(Tabela1[[#This Row],[MUNICÍPIO]],referencias!C:C,referencias!B:B,"não consta")</f>
        <v>METROPOLITANO DE SALVADOR</v>
      </c>
      <c r="E803" s="3" t="s">
        <v>1935</v>
      </c>
      <c r="F803" s="3" t="s">
        <v>43</v>
      </c>
      <c r="G803" s="4">
        <v>1600000</v>
      </c>
      <c r="H803" s="3" t="s">
        <v>61</v>
      </c>
    </row>
    <row r="804" spans="1:8" s="1" customFormat="1" ht="45" x14ac:dyDescent="0.25">
      <c r="A804" s="17" t="s">
        <v>17</v>
      </c>
      <c r="B804" s="1" t="s">
        <v>8</v>
      </c>
      <c r="C804" s="3" t="s">
        <v>1917</v>
      </c>
      <c r="D804" s="35" t="str">
        <f>_xlfn.XLOOKUP(Tabela1[[#This Row],[MUNICÍPIO]],referencias!C:C,referencias!B:B,"não consta")</f>
        <v>PIEMONTE NORTE DO ITAPICURU</v>
      </c>
      <c r="E804" s="3" t="s">
        <v>1918</v>
      </c>
      <c r="F804" s="3" t="s">
        <v>43</v>
      </c>
      <c r="G804" s="4">
        <v>9048969.0999999996</v>
      </c>
      <c r="H804" s="3" t="s">
        <v>22</v>
      </c>
    </row>
    <row r="805" spans="1:8" s="1" customFormat="1" ht="30" x14ac:dyDescent="0.25">
      <c r="A805" s="17"/>
      <c r="B805" s="1" t="s">
        <v>31</v>
      </c>
      <c r="C805" s="3" t="s">
        <v>6024</v>
      </c>
      <c r="D805" s="21" t="str">
        <f>_xlfn.XLOOKUP(Tabela1[[#This Row],[MUNICÍPIO]],referencias!C:C,referencias!B:B,"não consta")</f>
        <v>SERTÃO PRODUTIVO</v>
      </c>
      <c r="E805" s="27" t="s">
        <v>6031</v>
      </c>
      <c r="F805" s="3"/>
      <c r="G805" s="34">
        <v>1044008.98</v>
      </c>
      <c r="H805" s="3" t="s">
        <v>11</v>
      </c>
    </row>
    <row r="806" spans="1:8" s="1" customFormat="1" ht="30" x14ac:dyDescent="0.25">
      <c r="A806" s="17" t="s">
        <v>17</v>
      </c>
      <c r="B806" s="1" t="s">
        <v>58</v>
      </c>
      <c r="C806" s="3" t="s">
        <v>1917</v>
      </c>
      <c r="D806" s="35" t="str">
        <f>_xlfn.XLOOKUP(Tabela1[[#This Row],[MUNICÍPIO]],referencias!C:C,referencias!B:B,"não consta")</f>
        <v>PIEMONTE NORTE DO ITAPICURU</v>
      </c>
      <c r="E806" s="3" t="s">
        <v>1920</v>
      </c>
      <c r="F806" s="3" t="s">
        <v>43</v>
      </c>
      <c r="G806" s="4">
        <v>2232600</v>
      </c>
      <c r="H806" s="3" t="s">
        <v>61</v>
      </c>
    </row>
    <row r="807" spans="1:8" s="1" customFormat="1" ht="45" x14ac:dyDescent="0.25">
      <c r="A807" s="17"/>
      <c r="B807" s="1" t="s">
        <v>31</v>
      </c>
      <c r="C807" s="3" t="s">
        <v>6024</v>
      </c>
      <c r="D807" s="21" t="str">
        <f>_xlfn.XLOOKUP(Tabela1[[#This Row],[MUNICÍPIO]],referencias!C:C,referencias!B:B,"não consta")</f>
        <v>SERTÃO PRODUTIVO</v>
      </c>
      <c r="E807" s="27" t="s">
        <v>6032</v>
      </c>
      <c r="F807" s="3"/>
      <c r="G807" s="57">
        <v>0</v>
      </c>
      <c r="H807" s="3" t="s">
        <v>16</v>
      </c>
    </row>
    <row r="808" spans="1:8" s="1" customFormat="1" ht="25.5" x14ac:dyDescent="0.25">
      <c r="A808" s="117">
        <v>46174</v>
      </c>
      <c r="B808" s="102" t="s">
        <v>31</v>
      </c>
      <c r="C808" s="121" t="s">
        <v>6024</v>
      </c>
      <c r="D808" s="18" t="str">
        <f>_xlfn.XLOOKUP(Tabela1[[#This Row],[MUNICÍPIO]],referencias!C:C,referencias!B:B,"não consta")</f>
        <v>SERTÃO PRODUTIVO</v>
      </c>
      <c r="E808" s="92" t="s">
        <v>7700</v>
      </c>
      <c r="F808" s="92" t="s">
        <v>5</v>
      </c>
      <c r="G808" s="93">
        <v>2600000</v>
      </c>
      <c r="H808" s="18" t="s">
        <v>7572</v>
      </c>
    </row>
    <row r="809" spans="1:8" s="1" customFormat="1" ht="38.25" x14ac:dyDescent="0.25">
      <c r="A809" s="117">
        <v>46174</v>
      </c>
      <c r="B809" s="102" t="s">
        <v>31</v>
      </c>
      <c r="C809" s="121" t="s">
        <v>6024</v>
      </c>
      <c r="D809" s="18" t="str">
        <f>_xlfn.XLOOKUP(Tabela1[[#This Row],[MUNICÍPIO]],referencias!C:C,referencias!B:B,"não consta")</f>
        <v>SERTÃO PRODUTIVO</v>
      </c>
      <c r="E809" s="92" t="s">
        <v>7701</v>
      </c>
      <c r="F809" s="92" t="s">
        <v>5</v>
      </c>
      <c r="G809" s="93">
        <v>2700000</v>
      </c>
      <c r="H809" s="18" t="s">
        <v>7572</v>
      </c>
    </row>
    <row r="810" spans="1:8" s="1" customFormat="1" ht="30" x14ac:dyDescent="0.25">
      <c r="A810" s="17" t="s">
        <v>17</v>
      </c>
      <c r="B810" s="1" t="s">
        <v>31</v>
      </c>
      <c r="C810" s="3" t="s">
        <v>6017</v>
      </c>
      <c r="D810" s="35" t="str">
        <f>_xlfn.XLOOKUP(Tabela1[[#This Row],[MUNICÍPIO]],referencias!C:C,referencias!B:B,"não consta")</f>
        <v>não consta</v>
      </c>
      <c r="E810" s="3" t="s">
        <v>6019</v>
      </c>
      <c r="F810" s="3" t="s">
        <v>5</v>
      </c>
      <c r="G810" s="4">
        <v>511680.35</v>
      </c>
      <c r="H810" s="3" t="s">
        <v>22</v>
      </c>
    </row>
    <row r="811" spans="1:8" s="1" customFormat="1" x14ac:dyDescent="0.25">
      <c r="A811" s="17" t="s">
        <v>17</v>
      </c>
      <c r="B811" s="13" t="s">
        <v>1</v>
      </c>
      <c r="C811" s="3" t="s">
        <v>1881</v>
      </c>
      <c r="D811" s="35" t="str">
        <f>_xlfn.XLOOKUP(Tabela1[[#This Row],[MUNICÍPIO]],referencias!C:C,referencias!B:B,"não consta")</f>
        <v>não consta</v>
      </c>
      <c r="E811" s="3" t="s">
        <v>1884</v>
      </c>
      <c r="F811" s="3" t="s">
        <v>5</v>
      </c>
      <c r="G811" s="4">
        <v>293447.62</v>
      </c>
      <c r="H811" s="3" t="s">
        <v>22</v>
      </c>
    </row>
    <row r="812" spans="1:8" s="1" customFormat="1" ht="30" x14ac:dyDescent="0.25">
      <c r="A812" s="17" t="s">
        <v>17</v>
      </c>
      <c r="B812" s="13" t="s">
        <v>1</v>
      </c>
      <c r="C812" s="3" t="s">
        <v>1859</v>
      </c>
      <c r="D812" s="35" t="str">
        <f>_xlfn.XLOOKUP(Tabela1[[#This Row],[MUNICÍPIO]],referencias!C:C,referencias!B:B,"não consta")</f>
        <v>BAIXO SUL</v>
      </c>
      <c r="E812" s="3" t="s">
        <v>1860</v>
      </c>
      <c r="F812" s="3" t="s">
        <v>5</v>
      </c>
      <c r="G812" s="4">
        <v>9948664.7599999998</v>
      </c>
      <c r="H812" s="3" t="s">
        <v>22</v>
      </c>
    </row>
    <row r="813" spans="1:8" s="1" customFormat="1" x14ac:dyDescent="0.25">
      <c r="A813" s="17" t="s">
        <v>17</v>
      </c>
      <c r="B813" s="1" t="s">
        <v>31</v>
      </c>
      <c r="C813" s="3" t="s">
        <v>6017</v>
      </c>
      <c r="D813" s="35" t="str">
        <f>_xlfn.XLOOKUP(Tabela1[[#This Row],[MUNICÍPIO]],referencias!C:C,referencias!B:B,"não consta")</f>
        <v>não consta</v>
      </c>
      <c r="E813" s="3" t="s">
        <v>6020</v>
      </c>
      <c r="F813" s="3" t="s">
        <v>5</v>
      </c>
      <c r="G813" s="4">
        <v>511680.35</v>
      </c>
      <c r="H813" s="3" t="s">
        <v>22</v>
      </c>
    </row>
    <row r="814" spans="1:8" s="1" customFormat="1" ht="75" x14ac:dyDescent="0.25">
      <c r="A814" s="21" t="s">
        <v>266</v>
      </c>
      <c r="B814" s="21" t="s">
        <v>31</v>
      </c>
      <c r="C814" s="22" t="s">
        <v>6017</v>
      </c>
      <c r="D814" s="21" t="str">
        <f>_xlfn.XLOOKUP(Tabela1[[#This Row],[MUNICÍPIO]],referencias!C:C,referencias!B:B,"não consta")</f>
        <v>não consta</v>
      </c>
      <c r="E814" s="22" t="s">
        <v>6023</v>
      </c>
      <c r="F814" s="21" t="s">
        <v>117</v>
      </c>
      <c r="G814" s="57">
        <v>627883.81000000006</v>
      </c>
      <c r="H814" s="3" t="s">
        <v>11</v>
      </c>
    </row>
    <row r="815" spans="1:8" s="1" customFormat="1" ht="30" x14ac:dyDescent="0.25">
      <c r="A815" s="17" t="s">
        <v>17</v>
      </c>
      <c r="B815" s="1" t="s">
        <v>28</v>
      </c>
      <c r="C815" s="3" t="s">
        <v>1859</v>
      </c>
      <c r="D815" s="35" t="str">
        <f>_xlfn.XLOOKUP(Tabela1[[#This Row],[MUNICÍPIO]],referencias!C:C,referencias!B:B,"não consta")</f>
        <v>BAIXO SUL</v>
      </c>
      <c r="E815" s="3" t="s">
        <v>1863</v>
      </c>
      <c r="F815" s="3" t="s">
        <v>5</v>
      </c>
      <c r="G815" s="4">
        <v>4397836.95</v>
      </c>
      <c r="H815" s="3" t="s">
        <v>22</v>
      </c>
    </row>
    <row r="816" spans="1:8" s="1" customFormat="1" ht="60" x14ac:dyDescent="0.25">
      <c r="A816" s="17" t="s">
        <v>17</v>
      </c>
      <c r="B816" s="1" t="s">
        <v>351</v>
      </c>
      <c r="C816" s="3" t="s">
        <v>1859</v>
      </c>
      <c r="D816" s="35" t="str">
        <f>_xlfn.XLOOKUP(Tabela1[[#This Row],[MUNICÍPIO]],referencias!C:C,referencias!B:B,"não consta")</f>
        <v>BAIXO SUL</v>
      </c>
      <c r="E816" s="3" t="s">
        <v>353</v>
      </c>
      <c r="F816" s="3" t="s">
        <v>5</v>
      </c>
      <c r="G816" s="4">
        <v>289800</v>
      </c>
      <c r="H816" s="3" t="s">
        <v>22</v>
      </c>
    </row>
    <row r="817" spans="1:8" s="1" customFormat="1" ht="45" x14ac:dyDescent="0.25">
      <c r="A817" s="17" t="s">
        <v>17</v>
      </c>
      <c r="B817" s="13" t="s">
        <v>1</v>
      </c>
      <c r="C817" s="3" t="s">
        <v>1850</v>
      </c>
      <c r="D817" s="35" t="str">
        <f>_xlfn.XLOOKUP(Tabela1[[#This Row],[MUNICÍPIO]],referencias!C:C,referencias!B:B,"não consta")</f>
        <v>SISAL</v>
      </c>
      <c r="E817" s="3" t="s">
        <v>1851</v>
      </c>
      <c r="F817" s="3" t="s">
        <v>5</v>
      </c>
      <c r="G817" s="4">
        <v>9741922.5700000003</v>
      </c>
      <c r="H817" s="3" t="s">
        <v>22</v>
      </c>
    </row>
    <row r="818" spans="1:8" s="1" customFormat="1" ht="75" x14ac:dyDescent="0.25">
      <c r="A818" s="17" t="s">
        <v>7</v>
      </c>
      <c r="B818" s="1" t="s">
        <v>31</v>
      </c>
      <c r="C818" s="3" t="s">
        <v>6017</v>
      </c>
      <c r="D818" s="21" t="str">
        <f>_xlfn.XLOOKUP(Tabela1[[#This Row],[MUNICÍPIO]],referencias!C:C,referencias!B:B,"não consta")</f>
        <v>não consta</v>
      </c>
      <c r="E818" s="3" t="s">
        <v>6023</v>
      </c>
      <c r="F818" s="3" t="s">
        <v>117</v>
      </c>
      <c r="G818" s="57">
        <v>0</v>
      </c>
      <c r="H818" s="3" t="s">
        <v>16</v>
      </c>
    </row>
    <row r="819" spans="1:8" s="1" customFormat="1" ht="90" x14ac:dyDescent="0.25">
      <c r="A819" s="17" t="s">
        <v>17</v>
      </c>
      <c r="B819" s="1" t="s">
        <v>18</v>
      </c>
      <c r="C819" s="3" t="s">
        <v>1850</v>
      </c>
      <c r="D819" s="35" t="str">
        <f>_xlfn.XLOOKUP(Tabela1[[#This Row],[MUNICÍPIO]],referencias!C:C,referencias!B:B,"não consta")</f>
        <v>SISAL</v>
      </c>
      <c r="E819" s="3" t="s">
        <v>1853</v>
      </c>
      <c r="F819" s="3" t="s">
        <v>5</v>
      </c>
      <c r="G819" s="4">
        <v>1716017.87</v>
      </c>
      <c r="H819" s="3" t="s">
        <v>22</v>
      </c>
    </row>
    <row r="820" spans="1:8" s="1" customFormat="1" ht="38.25" x14ac:dyDescent="0.25">
      <c r="A820" s="117">
        <v>46174</v>
      </c>
      <c r="B820" s="185" t="s">
        <v>31</v>
      </c>
      <c r="C820" s="205" t="s">
        <v>7702</v>
      </c>
      <c r="D820" s="18" t="str">
        <f>_xlfn.XLOOKUP(Tabela1[[#This Row],[MUNICÍPIO]],referencias!C:C,referencias!B:B,"não consta")</f>
        <v>SUDOESTE BAIANO</v>
      </c>
      <c r="E820" s="86" t="s">
        <v>7703</v>
      </c>
      <c r="F820" s="86" t="s">
        <v>5</v>
      </c>
      <c r="G820" s="241">
        <v>1208546.5900000001</v>
      </c>
      <c r="H820" s="18" t="s">
        <v>7572</v>
      </c>
    </row>
    <row r="821" spans="1:8" s="1" customFormat="1" ht="30" x14ac:dyDescent="0.25">
      <c r="A821" s="17" t="s">
        <v>17</v>
      </c>
      <c r="B821" s="13" t="s">
        <v>1</v>
      </c>
      <c r="C821" s="3" t="s">
        <v>1850</v>
      </c>
      <c r="D821" s="35" t="str">
        <f>_xlfn.XLOOKUP(Tabela1[[#This Row],[MUNICÍPIO]],referencias!C:C,referencias!B:B,"não consta")</f>
        <v>SISAL</v>
      </c>
      <c r="E821" s="3" t="s">
        <v>1855</v>
      </c>
      <c r="F821" s="3" t="s">
        <v>5</v>
      </c>
      <c r="G821" s="4">
        <v>9741922.5700000003</v>
      </c>
      <c r="H821" s="3" t="s">
        <v>22</v>
      </c>
    </row>
    <row r="822" spans="1:8" s="1" customFormat="1" ht="45" x14ac:dyDescent="0.25">
      <c r="A822" s="17" t="s">
        <v>17</v>
      </c>
      <c r="B822" s="1" t="s">
        <v>58</v>
      </c>
      <c r="C822" s="3" t="s">
        <v>1844</v>
      </c>
      <c r="D822" s="35" t="str">
        <f>_xlfn.XLOOKUP(Tabela1[[#This Row],[MUNICÍPIO]],referencias!C:C,referencias!B:B,"não consta")</f>
        <v>SISAL</v>
      </c>
      <c r="E822" s="3" t="s">
        <v>1845</v>
      </c>
      <c r="F822" s="3" t="s">
        <v>5</v>
      </c>
      <c r="G822" s="4">
        <v>1650934.52</v>
      </c>
      <c r="H822" s="3" t="s">
        <v>22</v>
      </c>
    </row>
    <row r="823" spans="1:8" s="1" customFormat="1" ht="30" x14ac:dyDescent="0.25">
      <c r="A823" s="17" t="s">
        <v>17</v>
      </c>
      <c r="B823" s="1" t="s">
        <v>31</v>
      </c>
      <c r="C823" s="3" t="s">
        <v>6004</v>
      </c>
      <c r="D823" s="35" t="str">
        <f>_xlfn.XLOOKUP(Tabela1[[#This Row],[MUNICÍPIO]],referencias!C:C,referencias!B:B,"não consta")</f>
        <v>não consta</v>
      </c>
      <c r="E823" s="3" t="s">
        <v>6007</v>
      </c>
      <c r="F823" s="3" t="s">
        <v>5</v>
      </c>
      <c r="G823" s="4">
        <v>303948.28000000003</v>
      </c>
      <c r="H823" s="3" t="s">
        <v>22</v>
      </c>
    </row>
    <row r="824" spans="1:8" s="1" customFormat="1" ht="30" x14ac:dyDescent="0.25">
      <c r="A824" s="17" t="s">
        <v>17</v>
      </c>
      <c r="B824" s="13" t="s">
        <v>1</v>
      </c>
      <c r="C824" s="350" t="s">
        <v>7704</v>
      </c>
      <c r="D824" s="35" t="str">
        <f>_xlfn.XLOOKUP(Tabela1[[#This Row],[MUNICÍPIO]],referencias!C:C,referencias!B:B,"não consta")</f>
        <v>SISAL</v>
      </c>
      <c r="E824" s="3" t="s">
        <v>1769</v>
      </c>
      <c r="F824" s="3" t="s">
        <v>5</v>
      </c>
      <c r="G824" s="4">
        <v>1474862.3</v>
      </c>
      <c r="H824" s="3" t="s">
        <v>22</v>
      </c>
    </row>
    <row r="825" spans="1:8" s="1" customFormat="1" ht="25.5" x14ac:dyDescent="0.25">
      <c r="A825" s="117">
        <v>46174</v>
      </c>
      <c r="B825" s="185" t="s">
        <v>31</v>
      </c>
      <c r="C825" s="205" t="s">
        <v>7565</v>
      </c>
      <c r="D825" s="18" t="str">
        <f>_xlfn.XLOOKUP(Tabela1[[#This Row],[MUNICÍPIO]],referencias!C:C,referencias!B:B,"não consta")</f>
        <v>SISAL</v>
      </c>
      <c r="E825" s="86" t="s">
        <v>7705</v>
      </c>
      <c r="F825" s="86" t="s">
        <v>5</v>
      </c>
      <c r="G825" s="241">
        <v>999766.76</v>
      </c>
      <c r="H825" s="18" t="s">
        <v>7603</v>
      </c>
    </row>
    <row r="826" spans="1:8" s="1" customFormat="1" ht="30" x14ac:dyDescent="0.25">
      <c r="A826" s="17" t="s">
        <v>17</v>
      </c>
      <c r="B826" s="1" t="s">
        <v>28</v>
      </c>
      <c r="C826" s="350" t="s">
        <v>7704</v>
      </c>
      <c r="D826" s="35" t="str">
        <f>_xlfn.XLOOKUP(Tabela1[[#This Row],[MUNICÍPIO]],referencias!C:C,referencias!B:B,"não consta")</f>
        <v>SISAL</v>
      </c>
      <c r="E826" s="3" t="s">
        <v>1771</v>
      </c>
      <c r="F826" s="3" t="s">
        <v>5</v>
      </c>
      <c r="G826" s="4">
        <v>3584348.24</v>
      </c>
      <c r="H826" s="3" t="s">
        <v>22</v>
      </c>
    </row>
    <row r="827" spans="1:8" s="1" customFormat="1" ht="30" x14ac:dyDescent="0.25">
      <c r="A827" s="17" t="s">
        <v>17</v>
      </c>
      <c r="B827" s="13" t="s">
        <v>1</v>
      </c>
      <c r="C827" s="350" t="s">
        <v>7704</v>
      </c>
      <c r="D827" s="35" t="str">
        <f>_xlfn.XLOOKUP(Tabela1[[#This Row],[MUNICÍPIO]],referencias!C:C,referencias!B:B,"não consta")</f>
        <v>SISAL</v>
      </c>
      <c r="E827" s="3" t="s">
        <v>1772</v>
      </c>
      <c r="F827" s="3" t="s">
        <v>5</v>
      </c>
      <c r="G827" s="4">
        <v>1474862.3</v>
      </c>
      <c r="H827" s="3" t="s">
        <v>22</v>
      </c>
    </row>
    <row r="828" spans="1:8" s="1" customFormat="1" ht="25.5" x14ac:dyDescent="0.25">
      <c r="A828" s="117">
        <v>46174</v>
      </c>
      <c r="B828" s="185" t="s">
        <v>31</v>
      </c>
      <c r="C828" s="205" t="s">
        <v>7565</v>
      </c>
      <c r="D828" s="18" t="str">
        <f>_xlfn.XLOOKUP(Tabela1[[#This Row],[MUNICÍPIO]],referencias!C:C,referencias!B:B,"não consta")</f>
        <v>SISAL</v>
      </c>
      <c r="E828" s="86" t="s">
        <v>7706</v>
      </c>
      <c r="F828" s="86" t="s">
        <v>5</v>
      </c>
      <c r="G828" s="241">
        <v>643553.55000000005</v>
      </c>
      <c r="H828" s="18" t="s">
        <v>7603</v>
      </c>
    </row>
    <row r="829" spans="1:8" s="1" customFormat="1" ht="30" x14ac:dyDescent="0.25">
      <c r="A829" s="17" t="s">
        <v>17</v>
      </c>
      <c r="B829" s="13" t="s">
        <v>1</v>
      </c>
      <c r="C829" s="3" t="s">
        <v>1743</v>
      </c>
      <c r="D829" s="35" t="str">
        <f>_xlfn.XLOOKUP(Tabela1[[#This Row],[MUNICÍPIO]],referencias!C:C,referencias!B:B,"não consta")</f>
        <v>não consta</v>
      </c>
      <c r="E829" s="3" t="s">
        <v>1745</v>
      </c>
      <c r="F829" s="3" t="s">
        <v>5</v>
      </c>
      <c r="G829" s="4">
        <v>282244.15000000002</v>
      </c>
      <c r="H829" s="3" t="s">
        <v>22</v>
      </c>
    </row>
    <row r="830" spans="1:8" s="1" customFormat="1" ht="45" x14ac:dyDescent="0.25">
      <c r="A830" s="17" t="s">
        <v>17</v>
      </c>
      <c r="B830" s="13" t="s">
        <v>1</v>
      </c>
      <c r="C830" s="3" t="s">
        <v>1743</v>
      </c>
      <c r="D830" s="35" t="str">
        <f>_xlfn.XLOOKUP(Tabela1[[#This Row],[MUNICÍPIO]],referencias!C:C,referencias!B:B,"não consta")</f>
        <v>não consta</v>
      </c>
      <c r="E830" s="3" t="s">
        <v>1746</v>
      </c>
      <c r="F830" s="3" t="s">
        <v>5</v>
      </c>
      <c r="G830" s="4">
        <v>199192.31</v>
      </c>
      <c r="H830" s="3" t="s">
        <v>22</v>
      </c>
    </row>
    <row r="831" spans="1:8" s="1" customFormat="1" x14ac:dyDescent="0.25">
      <c r="A831" s="17" t="s">
        <v>17</v>
      </c>
      <c r="B831" s="13" t="s">
        <v>1</v>
      </c>
      <c r="C831" s="3" t="s">
        <v>1743</v>
      </c>
      <c r="D831" s="35" t="str">
        <f>_xlfn.XLOOKUP(Tabela1[[#This Row],[MUNICÍPIO]],referencias!C:C,referencias!B:B,"não consta")</f>
        <v>não consta</v>
      </c>
      <c r="E831" s="3" t="s">
        <v>1747</v>
      </c>
      <c r="F831" s="3" t="s">
        <v>5</v>
      </c>
      <c r="G831" s="4"/>
      <c r="H831" s="3" t="s">
        <v>22</v>
      </c>
    </row>
    <row r="832" spans="1:8" s="1" customFormat="1" ht="30" x14ac:dyDescent="0.25">
      <c r="A832" s="17" t="s">
        <v>17</v>
      </c>
      <c r="B832" s="13" t="s">
        <v>1</v>
      </c>
      <c r="C832" s="3" t="s">
        <v>1706</v>
      </c>
      <c r="D832" s="35" t="str">
        <f>_xlfn.XLOOKUP(Tabela1[[#This Row],[MUNICÍPIO]],referencias!C:C,referencias!B:B,"não consta")</f>
        <v>VELHO CHICO</v>
      </c>
      <c r="E832" s="3" t="s">
        <v>1709</v>
      </c>
      <c r="F832" s="3" t="s">
        <v>5</v>
      </c>
      <c r="G832" s="4">
        <v>3992794.98</v>
      </c>
      <c r="H832" s="3" t="s">
        <v>22</v>
      </c>
    </row>
    <row r="833" spans="1:8" s="1" customFormat="1" ht="30" x14ac:dyDescent="0.25">
      <c r="A833" s="17" t="s">
        <v>17</v>
      </c>
      <c r="B833" s="13" t="s">
        <v>1</v>
      </c>
      <c r="C833" s="3" t="s">
        <v>1698</v>
      </c>
      <c r="D833" s="35" t="str">
        <f>_xlfn.XLOOKUP(Tabela1[[#This Row],[MUNICÍPIO]],referencias!C:C,referencias!B:B,"não consta")</f>
        <v>SEMIÁRIDO NORDESTE II</v>
      </c>
      <c r="E833" s="3" t="s">
        <v>1699</v>
      </c>
      <c r="F833" s="3" t="s">
        <v>5</v>
      </c>
      <c r="G833" s="4">
        <v>308882.5</v>
      </c>
      <c r="H833" s="3" t="s">
        <v>22</v>
      </c>
    </row>
    <row r="834" spans="1:8" s="1" customFormat="1" ht="60" x14ac:dyDescent="0.25">
      <c r="A834" s="17" t="s">
        <v>7</v>
      </c>
      <c r="B834" s="1" t="s">
        <v>31</v>
      </c>
      <c r="C834" s="3" t="s">
        <v>5983</v>
      </c>
      <c r="D834" s="21" t="str">
        <f>_xlfn.XLOOKUP(Tabela1[[#This Row],[MUNICÍPIO]],referencias!C:C,referencias!B:B,"não consta")</f>
        <v>SERTÃO DO SÃO FRANCISCO</v>
      </c>
      <c r="E834" s="3" t="s">
        <v>5986</v>
      </c>
      <c r="F834" s="3" t="s">
        <v>33</v>
      </c>
      <c r="G834" s="4">
        <v>3389745.18</v>
      </c>
      <c r="H834" s="3" t="s">
        <v>11</v>
      </c>
    </row>
    <row r="835" spans="1:8" s="1" customFormat="1" ht="60" x14ac:dyDescent="0.25">
      <c r="A835" s="17" t="s">
        <v>7</v>
      </c>
      <c r="B835" s="1" t="s">
        <v>31</v>
      </c>
      <c r="C835" s="3" t="s">
        <v>5983</v>
      </c>
      <c r="D835" s="21" t="str">
        <f>_xlfn.XLOOKUP(Tabela1[[#This Row],[MUNICÍPIO]],referencias!C:C,referencias!B:B,"não consta")</f>
        <v>SERTÃO DO SÃO FRANCISCO</v>
      </c>
      <c r="E835" s="3" t="s">
        <v>5988</v>
      </c>
      <c r="F835" s="3" t="s">
        <v>33</v>
      </c>
      <c r="G835" s="4">
        <v>1395752.24</v>
      </c>
      <c r="H835" s="3" t="s">
        <v>11</v>
      </c>
    </row>
    <row r="836" spans="1:8" s="1" customFormat="1" ht="30" x14ac:dyDescent="0.25">
      <c r="A836" s="17" t="s">
        <v>17</v>
      </c>
      <c r="B836" s="1" t="s">
        <v>58</v>
      </c>
      <c r="C836" s="3" t="s">
        <v>1662</v>
      </c>
      <c r="D836" s="35" t="str">
        <f>_xlfn.XLOOKUP(Tabela1[[#This Row],[MUNICÍPIO]],referencias!C:C,referencias!B:B,"não consta")</f>
        <v>SEMIÁRIDO NORDESTE II</v>
      </c>
      <c r="E836" s="3" t="s">
        <v>1666</v>
      </c>
      <c r="F836" s="3" t="s">
        <v>43</v>
      </c>
      <c r="G836" s="4">
        <v>886816.11</v>
      </c>
      <c r="H836" s="3" t="s">
        <v>22</v>
      </c>
    </row>
    <row r="837" spans="1:8" s="1" customFormat="1" ht="30" x14ac:dyDescent="0.25">
      <c r="A837" s="17" t="s">
        <v>7</v>
      </c>
      <c r="B837" s="1" t="s">
        <v>31</v>
      </c>
      <c r="C837" s="3" t="s">
        <v>5983</v>
      </c>
      <c r="D837" s="21" t="str">
        <f>_xlfn.XLOOKUP(Tabela1[[#This Row],[MUNICÍPIO]],referencias!C:C,referencias!B:B,"não consta")</f>
        <v>SERTÃO DO SÃO FRANCISCO</v>
      </c>
      <c r="E837" s="3" t="s">
        <v>5989</v>
      </c>
      <c r="F837" s="3" t="s">
        <v>33</v>
      </c>
      <c r="G837" s="4">
        <v>372715.91</v>
      </c>
      <c r="H837" s="3" t="s">
        <v>11</v>
      </c>
    </row>
    <row r="838" spans="1:8" s="1" customFormat="1" ht="60" x14ac:dyDescent="0.25">
      <c r="A838" s="17" t="s">
        <v>17</v>
      </c>
      <c r="B838" s="1" t="s">
        <v>351</v>
      </c>
      <c r="C838" s="3" t="s">
        <v>1662</v>
      </c>
      <c r="D838" s="35" t="str">
        <f>_xlfn.XLOOKUP(Tabela1[[#This Row],[MUNICÍPIO]],referencias!C:C,referencias!B:B,"não consta")</f>
        <v>SEMIÁRIDO NORDESTE II</v>
      </c>
      <c r="E838" s="3" t="s">
        <v>353</v>
      </c>
      <c r="F838" s="3" t="s">
        <v>5</v>
      </c>
      <c r="G838" s="4">
        <v>579600</v>
      </c>
      <c r="H838" s="3" t="s">
        <v>22</v>
      </c>
    </row>
    <row r="839" spans="1:8" s="1" customFormat="1" ht="30" x14ac:dyDescent="0.25">
      <c r="A839" s="17" t="s">
        <v>17</v>
      </c>
      <c r="B839" s="13" t="s">
        <v>326</v>
      </c>
      <c r="C839" s="324" t="s">
        <v>7707</v>
      </c>
      <c r="D839" s="35" t="str">
        <f>_xlfn.XLOOKUP(Tabela1[[#This Row],[MUNICÍPIO]],referencias!C:C,referencias!B:B,"não consta")</f>
        <v>não consta</v>
      </c>
      <c r="E839" s="3" t="s">
        <v>1654</v>
      </c>
      <c r="F839" s="3" t="s">
        <v>5</v>
      </c>
      <c r="G839" s="4">
        <v>7919050.9400000004</v>
      </c>
      <c r="H839" s="3" t="s">
        <v>22</v>
      </c>
    </row>
    <row r="840" spans="1:8" s="3" customFormat="1" ht="60" x14ac:dyDescent="0.25">
      <c r="A840" s="20" t="s">
        <v>17</v>
      </c>
      <c r="B840" s="3" t="s">
        <v>8</v>
      </c>
      <c r="C840" s="3" t="s">
        <v>1631</v>
      </c>
      <c r="D840" s="35" t="str">
        <f>_xlfn.XLOOKUP(Tabela1[[#This Row],[MUNICÍPIO]],referencias!C:C,referencias!B:B,"não consta")</f>
        <v>SERTÃO PRODUTIVO</v>
      </c>
      <c r="E840" s="3" t="s">
        <v>1632</v>
      </c>
      <c r="F840" s="3" t="s">
        <v>43</v>
      </c>
      <c r="G840" s="16">
        <v>25000000</v>
      </c>
      <c r="H840" s="3" t="s">
        <v>22</v>
      </c>
    </row>
    <row r="841" spans="1:8" s="3" customFormat="1" ht="30" x14ac:dyDescent="0.25">
      <c r="A841" s="17" t="s">
        <v>7</v>
      </c>
      <c r="B841" s="1" t="s">
        <v>31</v>
      </c>
      <c r="C841" s="3" t="s">
        <v>5983</v>
      </c>
      <c r="D841" s="21" t="str">
        <f>_xlfn.XLOOKUP(Tabela1[[#This Row],[MUNICÍPIO]],referencias!C:C,referencias!B:B,"não consta")</f>
        <v>SERTÃO DO SÃO FRANCISCO</v>
      </c>
      <c r="E841" s="3" t="s">
        <v>5990</v>
      </c>
      <c r="F841" s="3" t="s">
        <v>33</v>
      </c>
      <c r="G841" s="4">
        <v>330039.21000000002</v>
      </c>
      <c r="H841" s="3" t="s">
        <v>11</v>
      </c>
    </row>
    <row r="842" spans="1:8" s="1" customFormat="1" x14ac:dyDescent="0.25">
      <c r="A842" s="17" t="s">
        <v>17</v>
      </c>
      <c r="B842" s="1" t="s">
        <v>58</v>
      </c>
      <c r="C842" s="1" t="s">
        <v>1631</v>
      </c>
      <c r="D842" s="35" t="str">
        <f>_xlfn.XLOOKUP(Tabela1[[#This Row],[MUNICÍPIO]],referencias!C:C,referencias!B:B,"não consta")</f>
        <v>SERTÃO PRODUTIVO</v>
      </c>
      <c r="E842" s="1" t="s">
        <v>1634</v>
      </c>
      <c r="F842" s="1" t="s">
        <v>43</v>
      </c>
      <c r="G842" s="4">
        <v>1080933.2</v>
      </c>
      <c r="H842" s="1" t="s">
        <v>22</v>
      </c>
    </row>
    <row r="843" spans="1:8" s="1" customFormat="1" ht="30" x14ac:dyDescent="0.25">
      <c r="A843" s="17" t="s">
        <v>7</v>
      </c>
      <c r="B843" s="1" t="s">
        <v>31</v>
      </c>
      <c r="C843" s="3" t="s">
        <v>5983</v>
      </c>
      <c r="D843" s="21" t="str">
        <f>_xlfn.XLOOKUP(Tabela1[[#This Row],[MUNICÍPIO]],referencias!C:C,referencias!B:B,"não consta")</f>
        <v>SERTÃO DO SÃO FRANCISCO</v>
      </c>
      <c r="E843" s="3" t="s">
        <v>5991</v>
      </c>
      <c r="F843" s="3" t="s">
        <v>33</v>
      </c>
      <c r="G843" s="4">
        <v>258696.2</v>
      </c>
      <c r="H843" s="3" t="s">
        <v>11</v>
      </c>
    </row>
    <row r="844" spans="1:8" s="1" customFormat="1" ht="30" x14ac:dyDescent="0.25">
      <c r="A844" s="17" t="s">
        <v>17</v>
      </c>
      <c r="B844" s="1" t="s">
        <v>18</v>
      </c>
      <c r="C844" s="3" t="s">
        <v>1576</v>
      </c>
      <c r="D844" s="35" t="str">
        <f>_xlfn.XLOOKUP(Tabela1[[#This Row],[MUNICÍPIO]],referencias!C:C,referencias!B:B,"não consta")</f>
        <v>LITORAL NORTE E AGRESTE BAIANO</v>
      </c>
      <c r="E844" s="3" t="s">
        <v>1578</v>
      </c>
      <c r="F844" s="3" t="s">
        <v>5</v>
      </c>
      <c r="G844" s="4">
        <v>13791076.6</v>
      </c>
      <c r="H844" s="3" t="s">
        <v>22</v>
      </c>
    </row>
    <row r="845" spans="1:8" s="1" customFormat="1" ht="30" x14ac:dyDescent="0.25">
      <c r="A845" s="17" t="s">
        <v>7</v>
      </c>
      <c r="B845" s="1" t="s">
        <v>31</v>
      </c>
      <c r="C845" s="3" t="s">
        <v>5983</v>
      </c>
      <c r="D845" s="21" t="str">
        <f>_xlfn.XLOOKUP(Tabela1[[#This Row],[MUNICÍPIO]],referencias!C:C,referencias!B:B,"não consta")</f>
        <v>SERTÃO DO SÃO FRANCISCO</v>
      </c>
      <c r="E845" s="3" t="s">
        <v>5998</v>
      </c>
      <c r="F845" s="3" t="s">
        <v>30</v>
      </c>
      <c r="G845" s="4">
        <v>1383000</v>
      </c>
      <c r="H845" s="3" t="s">
        <v>11</v>
      </c>
    </row>
    <row r="846" spans="1:8" s="1" customFormat="1" ht="45" x14ac:dyDescent="0.25">
      <c r="A846" s="17" t="s">
        <v>7</v>
      </c>
      <c r="B846" s="1" t="s">
        <v>31</v>
      </c>
      <c r="C846" s="3" t="s">
        <v>5983</v>
      </c>
      <c r="D846" s="21" t="str">
        <f>_xlfn.XLOOKUP(Tabela1[[#This Row],[MUNICÍPIO]],referencias!C:C,referencias!B:B,"não consta")</f>
        <v>SERTÃO DO SÃO FRANCISCO</v>
      </c>
      <c r="E846" s="3" t="s">
        <v>5999</v>
      </c>
      <c r="F846" s="3" t="s">
        <v>30</v>
      </c>
      <c r="G846" s="4">
        <v>321319.43</v>
      </c>
      <c r="H846" s="3" t="s">
        <v>11</v>
      </c>
    </row>
    <row r="847" spans="1:8" s="1" customFormat="1" ht="30" x14ac:dyDescent="0.25">
      <c r="A847" s="17" t="s">
        <v>17</v>
      </c>
      <c r="B847" s="13" t="s">
        <v>1</v>
      </c>
      <c r="C847" s="3" t="s">
        <v>1543</v>
      </c>
      <c r="D847" s="35" t="str">
        <f>_xlfn.XLOOKUP(Tabela1[[#This Row],[MUNICÍPIO]],referencias!C:C,referencias!B:B,"não consta")</f>
        <v>ITAPARICA</v>
      </c>
      <c r="E847" s="3" t="s">
        <v>1545</v>
      </c>
      <c r="F847" s="3" t="s">
        <v>5</v>
      </c>
      <c r="G847" s="4">
        <v>5441012.0099999998</v>
      </c>
      <c r="H847" s="3" t="s">
        <v>22</v>
      </c>
    </row>
    <row r="848" spans="1:8" s="1" customFormat="1" ht="30" x14ac:dyDescent="0.25">
      <c r="A848" s="17" t="s">
        <v>17</v>
      </c>
      <c r="B848" s="1" t="s">
        <v>58</v>
      </c>
      <c r="C848" s="3" t="s">
        <v>1543</v>
      </c>
      <c r="D848" s="35" t="str">
        <f>_xlfn.XLOOKUP(Tabela1[[#This Row],[MUNICÍPIO]],referencias!C:C,referencias!B:B,"não consta")</f>
        <v>ITAPARICA</v>
      </c>
      <c r="E848" s="3" t="s">
        <v>1546</v>
      </c>
      <c r="F848" s="3" t="s">
        <v>43</v>
      </c>
      <c r="G848" s="4">
        <v>5385516.4900000002</v>
      </c>
      <c r="H848" s="3" t="s">
        <v>22</v>
      </c>
    </row>
    <row r="849" spans="1:8" s="1" customFormat="1" ht="45" x14ac:dyDescent="0.25">
      <c r="A849" s="17" t="s">
        <v>17</v>
      </c>
      <c r="B849" s="13" t="s">
        <v>1</v>
      </c>
      <c r="C849" s="3" t="s">
        <v>1543</v>
      </c>
      <c r="D849" s="35" t="str">
        <f>_xlfn.XLOOKUP(Tabela1[[#This Row],[MUNICÍPIO]],referencias!C:C,referencias!B:B,"não consta")</f>
        <v>ITAPARICA</v>
      </c>
      <c r="E849" s="3" t="s">
        <v>1547</v>
      </c>
      <c r="F849" s="3" t="s">
        <v>5</v>
      </c>
      <c r="G849" s="4">
        <v>4477446.8899999997</v>
      </c>
      <c r="H849" s="3" t="s">
        <v>22</v>
      </c>
    </row>
    <row r="850" spans="1:8" s="1" customFormat="1" x14ac:dyDescent="0.25">
      <c r="A850" s="17" t="s">
        <v>17</v>
      </c>
      <c r="B850" s="13" t="s">
        <v>1</v>
      </c>
      <c r="C850" s="3" t="s">
        <v>1543</v>
      </c>
      <c r="D850" s="35" t="str">
        <f>_xlfn.XLOOKUP(Tabela1[[#This Row],[MUNICÍPIO]],referencias!C:C,referencias!B:B,"não consta")</f>
        <v>ITAPARICA</v>
      </c>
      <c r="E850" s="3" t="s">
        <v>1548</v>
      </c>
      <c r="F850" s="3" t="s">
        <v>5</v>
      </c>
      <c r="G850" s="4">
        <v>1328429.3600000001</v>
      </c>
      <c r="H850" s="3" t="s">
        <v>22</v>
      </c>
    </row>
    <row r="851" spans="1:8" s="1" customFormat="1" ht="25.5" x14ac:dyDescent="0.25">
      <c r="A851" s="117">
        <v>46174</v>
      </c>
      <c r="B851" s="185" t="s">
        <v>31</v>
      </c>
      <c r="C851" s="205" t="s">
        <v>5983</v>
      </c>
      <c r="D851" s="18" t="str">
        <f>_xlfn.XLOOKUP(Tabela1[[#This Row],[MUNICÍPIO]],referencias!C:C,referencias!B:B,"não consta")</f>
        <v>SERTÃO DO SÃO FRANCISCO</v>
      </c>
      <c r="E851" s="86" t="s">
        <v>7708</v>
      </c>
      <c r="F851" s="86" t="s">
        <v>5</v>
      </c>
      <c r="G851" s="241">
        <v>1329669.51</v>
      </c>
      <c r="H851" s="18" t="s">
        <v>7572</v>
      </c>
    </row>
    <row r="852" spans="1:8" s="132" customFormat="1" x14ac:dyDescent="0.25">
      <c r="A852" s="131" t="s">
        <v>17</v>
      </c>
      <c r="B852" s="132" t="s">
        <v>28</v>
      </c>
      <c r="C852" s="133" t="s">
        <v>1505</v>
      </c>
      <c r="D852" s="274" t="str">
        <f>_xlfn.XLOOKUP(Tabela1[[#This Row],[MUNICÍPIO]],referencias!C:C,referencias!B:B,"não consta")</f>
        <v>PIEMONTE DO PARAGUAÇU</v>
      </c>
      <c r="E852" s="133" t="s">
        <v>1507</v>
      </c>
      <c r="F852" s="133" t="s">
        <v>5</v>
      </c>
      <c r="G852" s="271">
        <v>4870613.22</v>
      </c>
      <c r="H852" s="133" t="s">
        <v>22</v>
      </c>
    </row>
    <row r="853" spans="1:8" s="187" customFormat="1" ht="30" x14ac:dyDescent="0.25">
      <c r="A853" s="275" t="s">
        <v>17</v>
      </c>
      <c r="B853" s="187" t="s">
        <v>28</v>
      </c>
      <c r="C853" s="207" t="s">
        <v>1500</v>
      </c>
      <c r="D853" s="276" t="str">
        <f>_xlfn.XLOOKUP(Tabela1[[#This Row],[MUNICÍPIO]],referencias!C:C,referencias!B:B,"não consta")</f>
        <v>não consta</v>
      </c>
      <c r="E853" s="207" t="s">
        <v>1501</v>
      </c>
      <c r="F853" s="207" t="s">
        <v>5</v>
      </c>
      <c r="G853" s="251">
        <v>1628740.28</v>
      </c>
      <c r="H853" s="207" t="s">
        <v>22</v>
      </c>
    </row>
    <row r="854" spans="1:8" s="1" customFormat="1" ht="30" x14ac:dyDescent="0.25">
      <c r="A854" s="17" t="s">
        <v>17</v>
      </c>
      <c r="B854" s="1" t="s">
        <v>18</v>
      </c>
      <c r="C854" s="3" t="s">
        <v>1427</v>
      </c>
      <c r="D854" s="35" t="str">
        <f>_xlfn.XLOOKUP(Tabela1[[#This Row],[MUNICÍPIO]],referencias!C:C,referencias!B:B,"não consta")</f>
        <v>não consta</v>
      </c>
      <c r="E854" s="3" t="s">
        <v>1429</v>
      </c>
      <c r="F854" s="3" t="s">
        <v>5</v>
      </c>
      <c r="G854" s="4">
        <v>1716017.87</v>
      </c>
      <c r="H854" s="3" t="s">
        <v>22</v>
      </c>
    </row>
    <row r="855" spans="1:8" s="1" customFormat="1" ht="30" x14ac:dyDescent="0.25">
      <c r="A855" s="17" t="s">
        <v>17</v>
      </c>
      <c r="B855" s="1" t="s">
        <v>8</v>
      </c>
      <c r="C855" s="3" t="s">
        <v>7709</v>
      </c>
      <c r="D855" s="35" t="str">
        <f>_xlfn.XLOOKUP(Tabela1[[#This Row],[MUNICÍPIO]],referencias!C:C,referencias!B:B,"não consta")</f>
        <v>SEMIÁRIDO NORDESTE II</v>
      </c>
      <c r="E855" s="3" t="s">
        <v>1413</v>
      </c>
      <c r="F855" s="3" t="s">
        <v>43</v>
      </c>
      <c r="G855" s="4">
        <v>3500000</v>
      </c>
      <c r="H855" s="3" t="s">
        <v>22</v>
      </c>
    </row>
    <row r="856" spans="1:8" s="1" customFormat="1" ht="38.25" x14ac:dyDescent="0.25">
      <c r="A856" s="117">
        <v>46174</v>
      </c>
      <c r="B856" s="197" t="s">
        <v>31</v>
      </c>
      <c r="C856" s="205" t="s">
        <v>5983</v>
      </c>
      <c r="D856" s="18" t="str">
        <f>_xlfn.XLOOKUP(Tabela1[[#This Row],[MUNICÍPIO]],referencias!C:C,referencias!B:B,"não consta")</f>
        <v>SERTÃO DO SÃO FRANCISCO</v>
      </c>
      <c r="E856" s="230" t="s">
        <v>7710</v>
      </c>
      <c r="F856" s="230" t="s">
        <v>5</v>
      </c>
      <c r="G856" s="253">
        <v>1329669.51</v>
      </c>
      <c r="H856" s="18" t="s">
        <v>7572</v>
      </c>
    </row>
    <row r="857" spans="1:8" s="1" customFormat="1" x14ac:dyDescent="0.25">
      <c r="A857" s="17" t="s">
        <v>17</v>
      </c>
      <c r="B857" s="1" t="s">
        <v>58</v>
      </c>
      <c r="C857" s="3" t="s">
        <v>1398</v>
      </c>
      <c r="D857" s="35" t="str">
        <f>_xlfn.XLOOKUP(Tabela1[[#This Row],[MUNICÍPIO]],referencias!C:C,referencias!B:B,"não consta")</f>
        <v>COSTA DO DESCOBRIMENTO</v>
      </c>
      <c r="E857" s="3" t="s">
        <v>1267</v>
      </c>
      <c r="F857" s="3" t="s">
        <v>549</v>
      </c>
      <c r="G857" s="4">
        <v>2663534.2999999998</v>
      </c>
      <c r="H857" s="3" t="s">
        <v>22</v>
      </c>
    </row>
    <row r="858" spans="1:8" s="1" customFormat="1" x14ac:dyDescent="0.25">
      <c r="A858" s="17" t="s">
        <v>17</v>
      </c>
      <c r="B858" s="1" t="s">
        <v>18</v>
      </c>
      <c r="C858" s="338" t="s">
        <v>7596</v>
      </c>
      <c r="D858" s="357" t="str">
        <f>_xlfn.XLOOKUP(Tabela1[[#This Row],[MUNICÍPIO]],referencias!C:C,referencias!B:B,"não consta")</f>
        <v>não consta</v>
      </c>
      <c r="E858" s="3" t="s">
        <v>1362</v>
      </c>
      <c r="F858" s="3" t="s">
        <v>5</v>
      </c>
      <c r="G858" s="4">
        <v>2666326.4300000002</v>
      </c>
      <c r="H858" s="3" t="s">
        <v>22</v>
      </c>
    </row>
    <row r="859" spans="1:8" s="1" customFormat="1" ht="60" x14ac:dyDescent="0.25">
      <c r="A859" s="21" t="s">
        <v>266</v>
      </c>
      <c r="B859" s="21" t="s">
        <v>31</v>
      </c>
      <c r="C859" s="22" t="s">
        <v>5951</v>
      </c>
      <c r="D859" s="21" t="str">
        <f>_xlfn.XLOOKUP(Tabela1[[#This Row],[MUNICÍPIO]],referencias!C:C,referencias!B:B,"não consta")</f>
        <v>BACIA DO JACUÍPE</v>
      </c>
      <c r="E859" s="22" t="s">
        <v>5954</v>
      </c>
      <c r="F859" s="21" t="s">
        <v>117</v>
      </c>
      <c r="G859" s="57">
        <v>3693471.5</v>
      </c>
      <c r="H859" s="3"/>
    </row>
    <row r="860" spans="1:8" s="1" customFormat="1" ht="75" x14ac:dyDescent="0.25">
      <c r="A860" s="21" t="s">
        <v>266</v>
      </c>
      <c r="B860" s="21" t="s">
        <v>31</v>
      </c>
      <c r="C860" s="22" t="s">
        <v>5951</v>
      </c>
      <c r="D860" s="21" t="str">
        <f>_xlfn.XLOOKUP(Tabela1[[#This Row],[MUNICÍPIO]],referencias!C:C,referencias!B:B,"não consta")</f>
        <v>BACIA DO JACUÍPE</v>
      </c>
      <c r="E860" s="22" t="s">
        <v>5955</v>
      </c>
      <c r="F860" s="21" t="s">
        <v>117</v>
      </c>
      <c r="G860" s="57">
        <v>805955.75</v>
      </c>
      <c r="H860" s="3"/>
    </row>
    <row r="861" spans="1:8" s="1" customFormat="1" x14ac:dyDescent="0.25">
      <c r="A861" s="17" t="s">
        <v>17</v>
      </c>
      <c r="B861" s="1" t="s">
        <v>58</v>
      </c>
      <c r="C861" s="3" t="s">
        <v>1266</v>
      </c>
      <c r="D861" s="35" t="str">
        <f>_xlfn.XLOOKUP(Tabela1[[#This Row],[MUNICÍPIO]],referencias!C:C,referencias!B:B,"não consta")</f>
        <v>PIEMONTE DO PARAGUAÇU</v>
      </c>
      <c r="E861" s="3" t="s">
        <v>1267</v>
      </c>
      <c r="F861" s="3" t="s">
        <v>5</v>
      </c>
      <c r="G861" s="4">
        <v>4906474.33</v>
      </c>
      <c r="H861" s="3" t="s">
        <v>22</v>
      </c>
    </row>
    <row r="862" spans="1:8" s="1" customFormat="1" ht="45" x14ac:dyDescent="0.25">
      <c r="A862" s="21" t="s">
        <v>266</v>
      </c>
      <c r="B862" s="21" t="s">
        <v>31</v>
      </c>
      <c r="C862" s="22" t="s">
        <v>5951</v>
      </c>
      <c r="D862" s="21" t="str">
        <f>_xlfn.XLOOKUP(Tabela1[[#This Row],[MUNICÍPIO]],referencias!C:C,referencias!B:B,"não consta")</f>
        <v>BACIA DO JACUÍPE</v>
      </c>
      <c r="E862" s="22" t="s">
        <v>5956</v>
      </c>
      <c r="F862" s="21" t="s">
        <v>117</v>
      </c>
      <c r="G862" s="57">
        <v>554963.57999999996</v>
      </c>
      <c r="H862" s="3"/>
    </row>
    <row r="863" spans="1:8" s="1" customFormat="1" ht="60" x14ac:dyDescent="0.25">
      <c r="A863" s="17" t="s">
        <v>17</v>
      </c>
      <c r="B863" s="1" t="s">
        <v>351</v>
      </c>
      <c r="C863" s="3" t="s">
        <v>1256</v>
      </c>
      <c r="D863" s="35" t="str">
        <f>_xlfn.XLOOKUP(Tabela1[[#This Row],[MUNICÍPIO]],referencias!C:C,referencias!B:B,"não consta")</f>
        <v>SISAL</v>
      </c>
      <c r="E863" s="3" t="s">
        <v>353</v>
      </c>
      <c r="F863" s="3" t="s">
        <v>5</v>
      </c>
      <c r="G863" s="4">
        <v>579600</v>
      </c>
      <c r="H863" s="3" t="s">
        <v>22</v>
      </c>
    </row>
    <row r="864" spans="1:8" s="1" customFormat="1" x14ac:dyDescent="0.25">
      <c r="A864" s="17" t="s">
        <v>17</v>
      </c>
      <c r="B864" s="1" t="s">
        <v>8</v>
      </c>
      <c r="C864" s="3" t="s">
        <v>1227</v>
      </c>
      <c r="D864" s="35" t="str">
        <f>_xlfn.XLOOKUP(Tabela1[[#This Row],[MUNICÍPIO]],referencias!C:C,referencias!B:B,"não consta")</f>
        <v>BACIA DO RIO CORRENTE</v>
      </c>
      <c r="E864" s="3" t="s">
        <v>1228</v>
      </c>
      <c r="F864" s="3" t="s">
        <v>1229</v>
      </c>
      <c r="G864" s="4">
        <v>12000000</v>
      </c>
      <c r="H864" s="3" t="s">
        <v>22</v>
      </c>
    </row>
    <row r="865" spans="1:8" s="1" customFormat="1" ht="135" x14ac:dyDescent="0.25">
      <c r="A865" s="17" t="s">
        <v>17</v>
      </c>
      <c r="B865" s="1" t="s">
        <v>8</v>
      </c>
      <c r="C865" s="3" t="s">
        <v>1212</v>
      </c>
      <c r="D865" s="35" t="str">
        <f>_xlfn.XLOOKUP(Tabela1[[#This Row],[MUNICÍPIO]],referencias!C:C,referencias!B:B,"não consta")</f>
        <v>PORTAL DO SERTÃO</v>
      </c>
      <c r="E865" s="3" t="s">
        <v>1213</v>
      </c>
      <c r="F865" s="3" t="s">
        <v>43</v>
      </c>
      <c r="G865" s="4">
        <v>9138749.0999999996</v>
      </c>
      <c r="H865" s="3" t="s">
        <v>22</v>
      </c>
    </row>
    <row r="866" spans="1:8" s="1" customFormat="1" ht="60" x14ac:dyDescent="0.25">
      <c r="A866" s="17" t="s">
        <v>17</v>
      </c>
      <c r="B866" s="13" t="s">
        <v>326</v>
      </c>
      <c r="C866" s="3" t="s">
        <v>1212</v>
      </c>
      <c r="D866" s="35" t="str">
        <f>_xlfn.XLOOKUP(Tabela1[[#This Row],[MUNICÍPIO]],referencias!C:C,referencias!B:B,"não consta")</f>
        <v>PORTAL DO SERTÃO</v>
      </c>
      <c r="E866" s="3" t="s">
        <v>1214</v>
      </c>
      <c r="F866" s="3" t="s">
        <v>5</v>
      </c>
      <c r="G866" s="4">
        <v>1161003.08</v>
      </c>
      <c r="H866" s="3" t="s">
        <v>22</v>
      </c>
    </row>
    <row r="867" spans="1:8" s="1" customFormat="1" x14ac:dyDescent="0.25">
      <c r="A867" s="17" t="s">
        <v>17</v>
      </c>
      <c r="B867" s="1" t="s">
        <v>18</v>
      </c>
      <c r="C867" s="3" t="s">
        <v>1145</v>
      </c>
      <c r="D867" s="35" t="str">
        <f>_xlfn.XLOOKUP(Tabela1[[#This Row],[MUNICÍPIO]],referencias!C:C,referencias!B:B,"não consta")</f>
        <v>não consta</v>
      </c>
      <c r="E867" s="3" t="s">
        <v>1146</v>
      </c>
      <c r="F867" s="3" t="s">
        <v>5</v>
      </c>
      <c r="G867" s="4">
        <v>61447326.090000004</v>
      </c>
      <c r="H867" s="3" t="s">
        <v>22</v>
      </c>
    </row>
    <row r="868" spans="1:8" s="1" customFormat="1" x14ac:dyDescent="0.25">
      <c r="A868" s="17" t="s">
        <v>17</v>
      </c>
      <c r="B868" s="1" t="s">
        <v>18</v>
      </c>
      <c r="C868" s="3" t="s">
        <v>1118</v>
      </c>
      <c r="D868" s="35" t="str">
        <f>_xlfn.XLOOKUP(Tabela1[[#This Row],[MUNICÍPIO]],referencias!C:C,referencias!B:B,"não consta")</f>
        <v>não consta</v>
      </c>
      <c r="E868" s="3" t="s">
        <v>1119</v>
      </c>
      <c r="F868" s="3" t="s">
        <v>5</v>
      </c>
      <c r="G868" s="4">
        <v>438730.38</v>
      </c>
      <c r="H868" s="3" t="s">
        <v>22</v>
      </c>
    </row>
    <row r="869" spans="1:8" s="1" customFormat="1" ht="30" x14ac:dyDescent="0.25">
      <c r="A869" s="17" t="s">
        <v>17</v>
      </c>
      <c r="B869" s="1" t="s">
        <v>18</v>
      </c>
      <c r="C869" s="3" t="s">
        <v>1118</v>
      </c>
      <c r="D869" s="35" t="str">
        <f>_xlfn.XLOOKUP(Tabela1[[#This Row],[MUNICÍPIO]],referencias!C:C,referencias!B:B,"não consta")</f>
        <v>não consta</v>
      </c>
      <c r="E869" s="3" t="s">
        <v>1120</v>
      </c>
      <c r="F869" s="3" t="s">
        <v>5</v>
      </c>
      <c r="G869" s="4">
        <v>295203.99</v>
      </c>
      <c r="H869" s="3" t="s">
        <v>22</v>
      </c>
    </row>
    <row r="870" spans="1:8" s="1" customFormat="1" ht="30" x14ac:dyDescent="0.25">
      <c r="A870" s="17" t="s">
        <v>17</v>
      </c>
      <c r="B870" s="1" t="s">
        <v>58</v>
      </c>
      <c r="C870" s="3" t="s">
        <v>1118</v>
      </c>
      <c r="D870" s="35" t="str">
        <f>_xlfn.XLOOKUP(Tabela1[[#This Row],[MUNICÍPIO]],referencias!C:C,referencias!B:B,"não consta")</f>
        <v>não consta</v>
      </c>
      <c r="E870" s="3" t="s">
        <v>1121</v>
      </c>
      <c r="F870" s="3" t="s">
        <v>43</v>
      </c>
      <c r="G870" s="4">
        <v>256346.96</v>
      </c>
      <c r="H870" s="3" t="s">
        <v>22</v>
      </c>
    </row>
    <row r="871" spans="1:8" s="1" customFormat="1" x14ac:dyDescent="0.25">
      <c r="A871" s="17" t="s">
        <v>17</v>
      </c>
      <c r="B871" s="1" t="s">
        <v>18</v>
      </c>
      <c r="C871" s="3" t="s">
        <v>1118</v>
      </c>
      <c r="D871" s="35" t="str">
        <f>_xlfn.XLOOKUP(Tabela1[[#This Row],[MUNICÍPIO]],referencias!C:C,referencias!B:B,"não consta")</f>
        <v>não consta</v>
      </c>
      <c r="E871" s="3" t="s">
        <v>1122</v>
      </c>
      <c r="F871" s="3" t="s">
        <v>5</v>
      </c>
      <c r="G871" s="4">
        <v>254392.93</v>
      </c>
      <c r="H871" s="3" t="s">
        <v>22</v>
      </c>
    </row>
    <row r="872" spans="1:8" s="1" customFormat="1" ht="45" x14ac:dyDescent="0.25">
      <c r="A872" s="17" t="s">
        <v>17</v>
      </c>
      <c r="B872" s="1" t="s">
        <v>8</v>
      </c>
      <c r="C872" s="3" t="s">
        <v>1100</v>
      </c>
      <c r="D872" s="35" t="str">
        <f>_xlfn.XLOOKUP(Tabela1[[#This Row],[MUNICÍPIO]],referencias!C:C,referencias!B:B,"não consta")</f>
        <v>não consta</v>
      </c>
      <c r="E872" s="3" t="s">
        <v>1101</v>
      </c>
      <c r="F872" s="3" t="s">
        <v>43</v>
      </c>
      <c r="G872" s="4">
        <v>16000000</v>
      </c>
      <c r="H872" s="3" t="s">
        <v>22</v>
      </c>
    </row>
    <row r="873" spans="1:8" s="1" customFormat="1" ht="75" x14ac:dyDescent="0.25">
      <c r="A873" s="21" t="s">
        <v>266</v>
      </c>
      <c r="B873" s="21" t="s">
        <v>31</v>
      </c>
      <c r="C873" s="22" t="s">
        <v>5951</v>
      </c>
      <c r="D873" s="21" t="str">
        <f>_xlfn.XLOOKUP(Tabela1[[#This Row],[MUNICÍPIO]],referencias!C:C,referencias!B:B,"não consta")</f>
        <v>BACIA DO JACUÍPE</v>
      </c>
      <c r="E873" s="22" t="s">
        <v>5958</v>
      </c>
      <c r="F873" s="21" t="s">
        <v>117</v>
      </c>
      <c r="G873" s="57">
        <v>439563.86</v>
      </c>
      <c r="H873" s="3"/>
    </row>
    <row r="874" spans="1:8" s="1" customFormat="1" x14ac:dyDescent="0.25">
      <c r="A874" s="17"/>
      <c r="B874" s="1" t="s">
        <v>31</v>
      </c>
      <c r="C874" s="3" t="s">
        <v>5951</v>
      </c>
      <c r="D874" s="21" t="str">
        <f>_xlfn.XLOOKUP(Tabela1[[#This Row],[MUNICÍPIO]],referencias!C:C,referencias!B:B,"não consta")</f>
        <v>BACIA DO JACUÍPE</v>
      </c>
      <c r="E874" s="27" t="s">
        <v>5965</v>
      </c>
      <c r="F874" s="3" t="s">
        <v>549</v>
      </c>
      <c r="G874" s="34">
        <v>1608203.06</v>
      </c>
      <c r="H874" s="27" t="s">
        <v>11</v>
      </c>
    </row>
    <row r="875" spans="1:8" s="1" customFormat="1" ht="60" x14ac:dyDescent="0.25">
      <c r="A875" s="17" t="s">
        <v>17</v>
      </c>
      <c r="B875" s="1" t="s">
        <v>351</v>
      </c>
      <c r="C875" s="3" t="s">
        <v>1098</v>
      </c>
      <c r="D875" s="3" t="str">
        <f>_xlfn.XLOOKUP(Tabela1[[#This Row],[MUNICÍPIO]],referencias!C:C,referencias!B:B,"não consta")</f>
        <v>não consta</v>
      </c>
      <c r="E875" s="3" t="s">
        <v>353</v>
      </c>
      <c r="F875" s="3" t="s">
        <v>5</v>
      </c>
      <c r="G875" s="4">
        <v>289800</v>
      </c>
      <c r="H875" s="3" t="s">
        <v>22</v>
      </c>
    </row>
    <row r="876" spans="1:8" s="1" customFormat="1" ht="60" x14ac:dyDescent="0.25">
      <c r="A876" s="17" t="s">
        <v>17</v>
      </c>
      <c r="B876" s="1" t="s">
        <v>351</v>
      </c>
      <c r="C876" s="3" t="s">
        <v>1074</v>
      </c>
      <c r="D876" s="35" t="str">
        <f>_xlfn.XLOOKUP(Tabela1[[#This Row],[MUNICÍPIO]],referencias!C:C,referencias!B:B,"não consta")</f>
        <v>LITORAL SUL</v>
      </c>
      <c r="E876" s="3" t="s">
        <v>353</v>
      </c>
      <c r="F876" s="3" t="s">
        <v>5</v>
      </c>
      <c r="G876" s="4">
        <v>289800</v>
      </c>
      <c r="H876" s="3" t="s">
        <v>22</v>
      </c>
    </row>
    <row r="877" spans="1:8" s="1" customFormat="1" x14ac:dyDescent="0.25">
      <c r="A877" s="17" t="s">
        <v>17</v>
      </c>
      <c r="B877" s="1" t="s">
        <v>8</v>
      </c>
      <c r="C877" s="3" t="s">
        <v>1074</v>
      </c>
      <c r="D877" s="35" t="str">
        <f>_xlfn.XLOOKUP(Tabela1[[#This Row],[MUNICÍPIO]],referencias!C:C,referencias!B:B,"não consta")</f>
        <v>LITORAL SUL</v>
      </c>
      <c r="E877" s="3" t="s">
        <v>1076</v>
      </c>
      <c r="F877" s="3" t="s">
        <v>43</v>
      </c>
      <c r="G877" s="4"/>
      <c r="H877" s="3" t="s">
        <v>22</v>
      </c>
    </row>
    <row r="878" spans="1:8" s="1" customFormat="1" ht="30" x14ac:dyDescent="0.25">
      <c r="A878" s="17" t="s">
        <v>17</v>
      </c>
      <c r="B878" s="1" t="s">
        <v>58</v>
      </c>
      <c r="C878" s="3" t="s">
        <v>1061</v>
      </c>
      <c r="D878" s="35" t="str">
        <f>_xlfn.XLOOKUP(Tabela1[[#This Row],[MUNICÍPIO]],referencias!C:C,referencias!B:B,"não consta")</f>
        <v>BACIA DO JACUÍPE</v>
      </c>
      <c r="E878" s="3" t="s">
        <v>1062</v>
      </c>
      <c r="F878" s="3" t="s">
        <v>43</v>
      </c>
      <c r="G878" s="4">
        <v>2650490.25</v>
      </c>
      <c r="H878" s="3" t="s">
        <v>22</v>
      </c>
    </row>
    <row r="879" spans="1:8" s="1" customFormat="1" ht="30" x14ac:dyDescent="0.25">
      <c r="A879" s="17"/>
      <c r="B879" s="1" t="s">
        <v>31</v>
      </c>
      <c r="C879" s="3" t="s">
        <v>5951</v>
      </c>
      <c r="D879" s="21" t="str">
        <f>_xlfn.XLOOKUP(Tabela1[[#This Row],[MUNICÍPIO]],referencias!C:C,referencias!B:B,"não consta")</f>
        <v>BACIA DO JACUÍPE</v>
      </c>
      <c r="E879" s="27" t="s">
        <v>5966</v>
      </c>
      <c r="F879" s="3" t="s">
        <v>549</v>
      </c>
      <c r="G879" s="34">
        <v>977100.12</v>
      </c>
      <c r="H879" s="27" t="s">
        <v>11</v>
      </c>
    </row>
    <row r="880" spans="1:8" s="1" customFormat="1" ht="30" x14ac:dyDescent="0.25">
      <c r="A880" s="17" t="s">
        <v>17</v>
      </c>
      <c r="B880" s="1" t="s">
        <v>58</v>
      </c>
      <c r="C880" s="3" t="s">
        <v>1061</v>
      </c>
      <c r="D880" s="35" t="str">
        <f>_xlfn.XLOOKUP(Tabela1[[#This Row],[MUNICÍPIO]],referencias!C:C,referencias!B:B,"não consta")</f>
        <v>BACIA DO JACUÍPE</v>
      </c>
      <c r="E880" s="3" t="s">
        <v>1064</v>
      </c>
      <c r="F880" s="3" t="s">
        <v>5</v>
      </c>
      <c r="G880" s="4"/>
      <c r="H880" s="3" t="s">
        <v>61</v>
      </c>
    </row>
    <row r="881" spans="1:8" s="1" customFormat="1" x14ac:dyDescent="0.25">
      <c r="A881" s="17" t="s">
        <v>17</v>
      </c>
      <c r="B881" s="1" t="s">
        <v>28</v>
      </c>
      <c r="C881" s="3" t="s">
        <v>1055</v>
      </c>
      <c r="D881" s="3" t="str">
        <f>_xlfn.XLOOKUP(Tabela1[[#This Row],[MUNICÍPIO]],referencias!C:C,referencias!B:B,"não consta")</f>
        <v>VALE DO JIQUIRIÇÁ</v>
      </c>
      <c r="E881" s="3" t="s">
        <v>62</v>
      </c>
      <c r="F881" s="3" t="s">
        <v>5</v>
      </c>
      <c r="G881" s="4">
        <v>3423438.7</v>
      </c>
      <c r="H881" s="3" t="s">
        <v>22</v>
      </c>
    </row>
    <row r="882" spans="1:8" s="1" customFormat="1" ht="45" x14ac:dyDescent="0.25">
      <c r="A882" s="17" t="s">
        <v>17</v>
      </c>
      <c r="B882" s="1" t="s">
        <v>1057</v>
      </c>
      <c r="C882" s="3" t="s">
        <v>1055</v>
      </c>
      <c r="D882" s="3" t="str">
        <f>_xlfn.XLOOKUP(Tabela1[[#This Row],[MUNICÍPIO]],referencias!C:C,referencias!B:B,"não consta")</f>
        <v>VALE DO JIQUIRIÇÁ</v>
      </c>
      <c r="E882" s="3" t="s">
        <v>1058</v>
      </c>
      <c r="F882" s="3" t="s">
        <v>549</v>
      </c>
      <c r="G882" s="4">
        <v>10500000</v>
      </c>
      <c r="H882" s="3" t="s">
        <v>22</v>
      </c>
    </row>
    <row r="883" spans="1:8" s="1" customFormat="1" ht="45" x14ac:dyDescent="0.25">
      <c r="A883" s="17" t="s">
        <v>17</v>
      </c>
      <c r="B883" s="1" t="s">
        <v>58</v>
      </c>
      <c r="C883" s="3" t="s">
        <v>7597</v>
      </c>
      <c r="D883" s="35" t="str">
        <f>_xlfn.XLOOKUP(Tabela1[[#This Row],[MUNICÍPIO]],referencias!C:C,referencias!B:B,"não consta")</f>
        <v>não consta</v>
      </c>
      <c r="E883" s="3" t="s">
        <v>1028</v>
      </c>
      <c r="F883" s="3" t="s">
        <v>43</v>
      </c>
      <c r="G883" s="4">
        <v>1507445.46</v>
      </c>
      <c r="H883" s="3" t="s">
        <v>22</v>
      </c>
    </row>
    <row r="884" spans="1:8" s="1" customFormat="1" ht="30" x14ac:dyDescent="0.25">
      <c r="A884" s="17"/>
      <c r="B884" s="1" t="s">
        <v>31</v>
      </c>
      <c r="C884" s="3" t="s">
        <v>5951</v>
      </c>
      <c r="D884" s="21" t="str">
        <f>_xlfn.XLOOKUP(Tabela1[[#This Row],[MUNICÍPIO]],referencias!C:C,referencias!B:B,"não consta")</f>
        <v>BACIA DO JACUÍPE</v>
      </c>
      <c r="E884" s="27" t="s">
        <v>5967</v>
      </c>
      <c r="F884" s="3" t="s">
        <v>549</v>
      </c>
      <c r="G884" s="34">
        <v>676200.79</v>
      </c>
      <c r="H884" s="27" t="s">
        <v>11</v>
      </c>
    </row>
    <row r="885" spans="1:8" s="1" customFormat="1" ht="90" x14ac:dyDescent="0.25">
      <c r="A885" s="17"/>
      <c r="B885" s="27" t="s">
        <v>31</v>
      </c>
      <c r="C885" s="3" t="s">
        <v>5951</v>
      </c>
      <c r="D885" s="21" t="str">
        <f>_xlfn.XLOOKUP(Tabela1[[#This Row],[MUNICÍPIO]],referencias!C:C,referencias!B:B,"não consta")</f>
        <v>BACIA DO JACUÍPE</v>
      </c>
      <c r="E885" s="27" t="s">
        <v>5968</v>
      </c>
      <c r="F885" s="3" t="s">
        <v>549</v>
      </c>
      <c r="G885" s="34">
        <v>1461304.37</v>
      </c>
      <c r="H885" s="27" t="s">
        <v>11</v>
      </c>
    </row>
    <row r="886" spans="1:8" s="1" customFormat="1" ht="30" x14ac:dyDescent="0.25">
      <c r="A886" s="17" t="s">
        <v>17</v>
      </c>
      <c r="B886" s="1" t="s">
        <v>58</v>
      </c>
      <c r="C886" s="3" t="s">
        <v>983</v>
      </c>
      <c r="D886" s="35" t="str">
        <f>_xlfn.XLOOKUP(Tabela1[[#This Row],[MUNICÍPIO]],referencias!C:C,referencias!B:B,"não consta")</f>
        <v>CHAPADA DIAMANTINA</v>
      </c>
      <c r="E886" s="3" t="s">
        <v>985</v>
      </c>
      <c r="F886" s="3" t="s">
        <v>43</v>
      </c>
      <c r="G886" s="4" t="s">
        <v>986</v>
      </c>
      <c r="H886" s="3" t="s">
        <v>22</v>
      </c>
    </row>
    <row r="887" spans="1:8" s="1" customFormat="1" ht="225" x14ac:dyDescent="0.25">
      <c r="A887" s="17" t="s">
        <v>17</v>
      </c>
      <c r="B887" s="1" t="s">
        <v>8</v>
      </c>
      <c r="C887" s="3" t="s">
        <v>983</v>
      </c>
      <c r="D887" s="35" t="str">
        <f>_xlfn.XLOOKUP(Tabela1[[#This Row],[MUNICÍPIO]],referencias!C:C,referencias!B:B,"não consta")</f>
        <v>CHAPADA DIAMANTINA</v>
      </c>
      <c r="E887" s="3" t="s">
        <v>987</v>
      </c>
      <c r="F887" s="3" t="s">
        <v>43</v>
      </c>
      <c r="G887" s="4">
        <v>46200000</v>
      </c>
      <c r="H887" s="3" t="s">
        <v>22</v>
      </c>
    </row>
    <row r="888" spans="1:8" s="1" customFormat="1" ht="45" x14ac:dyDescent="0.25">
      <c r="A888" s="17" t="s">
        <v>17</v>
      </c>
      <c r="B888" s="13" t="s">
        <v>326</v>
      </c>
      <c r="C888" s="3" t="s">
        <v>983</v>
      </c>
      <c r="D888" s="35" t="str">
        <f>_xlfn.XLOOKUP(Tabela1[[#This Row],[MUNICÍPIO]],referencias!C:C,referencias!B:B,"não consta")</f>
        <v>CHAPADA DIAMANTINA</v>
      </c>
      <c r="E888" s="3" t="s">
        <v>988</v>
      </c>
      <c r="F888" s="3" t="s">
        <v>5</v>
      </c>
      <c r="G888" s="4">
        <v>6721649.5</v>
      </c>
      <c r="H888" s="3" t="s">
        <v>22</v>
      </c>
    </row>
    <row r="889" spans="1:8" s="1" customFormat="1" ht="45" x14ac:dyDescent="0.25">
      <c r="A889" s="17" t="s">
        <v>17</v>
      </c>
      <c r="B889" s="13" t="s">
        <v>1</v>
      </c>
      <c r="C889" s="3" t="s">
        <v>983</v>
      </c>
      <c r="D889" s="35" t="str">
        <f>_xlfn.XLOOKUP(Tabela1[[#This Row],[MUNICÍPIO]],referencias!C:C,referencias!B:B,"não consta")</f>
        <v>CHAPADA DIAMANTINA</v>
      </c>
      <c r="E889" s="3" t="s">
        <v>989</v>
      </c>
      <c r="F889" s="3" t="s">
        <v>5</v>
      </c>
      <c r="G889" s="4">
        <v>1691963.69</v>
      </c>
      <c r="H889" s="3" t="s">
        <v>22</v>
      </c>
    </row>
    <row r="890" spans="1:8" s="1" customFormat="1" ht="30" x14ac:dyDescent="0.25">
      <c r="A890" s="17" t="s">
        <v>17</v>
      </c>
      <c r="B890" s="1" t="s">
        <v>18</v>
      </c>
      <c r="C890" s="3" t="s">
        <v>983</v>
      </c>
      <c r="D890" s="35" t="str">
        <f>_xlfn.XLOOKUP(Tabela1[[#This Row],[MUNICÍPIO]],referencias!C:C,referencias!B:B,"não consta")</f>
        <v>CHAPADA DIAMANTINA</v>
      </c>
      <c r="E890" s="3" t="s">
        <v>990</v>
      </c>
      <c r="F890" s="3" t="s">
        <v>5</v>
      </c>
      <c r="G890" s="4">
        <v>712669.34</v>
      </c>
      <c r="H890" s="3" t="s">
        <v>22</v>
      </c>
    </row>
    <row r="891" spans="1:8" s="1" customFormat="1" ht="38.25" x14ac:dyDescent="0.25">
      <c r="A891" s="117">
        <v>46174</v>
      </c>
      <c r="B891" s="102" t="s">
        <v>31</v>
      </c>
      <c r="C891" s="121" t="s">
        <v>5951</v>
      </c>
      <c r="D891" s="18" t="str">
        <f>_xlfn.XLOOKUP(Tabela1[[#This Row],[MUNICÍPIO]],referencias!C:C,referencias!B:B,"não consta")</f>
        <v>BACIA DO JACUÍPE</v>
      </c>
      <c r="E891" s="92" t="s">
        <v>7711</v>
      </c>
      <c r="F891" s="92" t="s">
        <v>5</v>
      </c>
      <c r="G891" s="93">
        <v>554963.57999999996</v>
      </c>
      <c r="H891" s="18" t="s">
        <v>7603</v>
      </c>
    </row>
    <row r="892" spans="1:8" s="1" customFormat="1" ht="51" x14ac:dyDescent="0.25">
      <c r="A892" s="117">
        <v>46174</v>
      </c>
      <c r="B892" s="102" t="s">
        <v>31</v>
      </c>
      <c r="C892" s="121" t="s">
        <v>5951</v>
      </c>
      <c r="D892" s="18" t="str">
        <f>_xlfn.XLOOKUP(Tabela1[[#This Row],[MUNICÍPIO]],referencias!C:C,referencias!B:B,"não consta")</f>
        <v>BACIA DO JACUÍPE</v>
      </c>
      <c r="E892" s="92" t="s">
        <v>7712</v>
      </c>
      <c r="F892" s="92" t="s">
        <v>5</v>
      </c>
      <c r="G892" s="93">
        <v>805955.75</v>
      </c>
      <c r="H892" s="18" t="s">
        <v>7603</v>
      </c>
    </row>
    <row r="893" spans="1:8" s="1" customFormat="1" ht="30" x14ac:dyDescent="0.25">
      <c r="A893" s="17" t="s">
        <v>17</v>
      </c>
      <c r="B893" s="1" t="s">
        <v>8</v>
      </c>
      <c r="C893" s="3" t="s">
        <v>849</v>
      </c>
      <c r="D893" s="35" t="str">
        <f>_xlfn.XLOOKUP(Tabela1[[#This Row],[MUNICÍPIO]],referencias!C:C,referencias!B:B,"não consta")</f>
        <v>SERTÃO DO SÃO FRANCISCO</v>
      </c>
      <c r="E893" s="3" t="s">
        <v>851</v>
      </c>
      <c r="F893" s="3" t="s">
        <v>549</v>
      </c>
      <c r="G893" s="4">
        <v>3996754.62</v>
      </c>
      <c r="H893" s="3" t="s">
        <v>22</v>
      </c>
    </row>
    <row r="894" spans="1:8" s="1" customFormat="1" ht="25.5" x14ac:dyDescent="0.25">
      <c r="A894" s="117">
        <v>46174</v>
      </c>
      <c r="B894" s="102" t="s">
        <v>31</v>
      </c>
      <c r="C894" s="121" t="s">
        <v>5951</v>
      </c>
      <c r="D894" s="18" t="str">
        <f>_xlfn.XLOOKUP(Tabela1[[#This Row],[MUNICÍPIO]],referencias!C:C,referencias!B:B,"não consta")</f>
        <v>BACIA DO JACUÍPE</v>
      </c>
      <c r="E894" s="92" t="s">
        <v>7713</v>
      </c>
      <c r="F894" s="92" t="s">
        <v>5</v>
      </c>
      <c r="G894" s="93">
        <v>3693471.5</v>
      </c>
      <c r="H894" s="18" t="s">
        <v>7603</v>
      </c>
    </row>
    <row r="895" spans="1:8" s="1" customFormat="1" ht="51" x14ac:dyDescent="0.25">
      <c r="A895" s="117">
        <v>46174</v>
      </c>
      <c r="B895" s="102" t="s">
        <v>31</v>
      </c>
      <c r="C895" s="121" t="s">
        <v>5951</v>
      </c>
      <c r="D895" s="18" t="str">
        <f>_xlfn.XLOOKUP(Tabela1[[#This Row],[MUNICÍPIO]],referencias!C:C,referencias!B:B,"não consta")</f>
        <v>BACIA DO JACUÍPE</v>
      </c>
      <c r="E895" s="92" t="s">
        <v>7714</v>
      </c>
      <c r="F895" s="92" t="s">
        <v>5</v>
      </c>
      <c r="G895" s="93">
        <v>439563.86</v>
      </c>
      <c r="H895" s="18" t="s">
        <v>7603</v>
      </c>
    </row>
    <row r="896" spans="1:8" s="1" customFormat="1" ht="51" x14ac:dyDescent="0.25">
      <c r="A896" s="117">
        <v>46174</v>
      </c>
      <c r="B896" s="102" t="s">
        <v>31</v>
      </c>
      <c r="C896" s="121" t="s">
        <v>5951</v>
      </c>
      <c r="D896" s="18" t="str">
        <f>_xlfn.XLOOKUP(Tabela1[[#This Row],[MUNICÍPIO]],referencias!C:C,referencias!B:B,"não consta")</f>
        <v>BACIA DO JACUÍPE</v>
      </c>
      <c r="E896" s="86" t="s">
        <v>7715</v>
      </c>
      <c r="F896" s="86" t="s">
        <v>5</v>
      </c>
      <c r="G896" s="241">
        <v>1624450.86</v>
      </c>
      <c r="H896" s="18" t="s">
        <v>7603</v>
      </c>
    </row>
    <row r="897" spans="1:8" s="1" customFormat="1" ht="30" x14ac:dyDescent="0.25">
      <c r="A897" s="17" t="s">
        <v>12</v>
      </c>
      <c r="B897" s="1" t="s">
        <v>31</v>
      </c>
      <c r="C897" s="3" t="s">
        <v>5917</v>
      </c>
      <c r="D897" s="21" t="str">
        <f>_xlfn.XLOOKUP(Tabela1[[#This Row],[MUNICÍPIO]],referencias!C:C,referencias!B:B,"não consta")</f>
        <v>BACIA DO JACUÍPE</v>
      </c>
      <c r="E897" s="3" t="s">
        <v>5925</v>
      </c>
      <c r="F897" s="3" t="s">
        <v>60</v>
      </c>
      <c r="G897" s="4">
        <v>1893389.43</v>
      </c>
      <c r="H897" s="3" t="s">
        <v>11</v>
      </c>
    </row>
    <row r="898" spans="1:8" s="1" customFormat="1" ht="30" x14ac:dyDescent="0.25">
      <c r="A898" s="17" t="s">
        <v>17</v>
      </c>
      <c r="B898" s="1" t="s">
        <v>58</v>
      </c>
      <c r="C898" s="3" t="s">
        <v>763</v>
      </c>
      <c r="D898" s="35" t="str">
        <f>_xlfn.XLOOKUP(Tabela1[[#This Row],[MUNICÍPIO]],referencias!C:C,referencias!B:B,"não consta")</f>
        <v>PIEMONTE DA DIAMANTINA</v>
      </c>
      <c r="E898" s="3" t="s">
        <v>765</v>
      </c>
      <c r="F898" s="3" t="s">
        <v>549</v>
      </c>
      <c r="G898" s="4">
        <v>993996.94</v>
      </c>
      <c r="H898" s="3" t="s">
        <v>22</v>
      </c>
    </row>
    <row r="899" spans="1:8" s="1" customFormat="1" ht="45" x14ac:dyDescent="0.25">
      <c r="A899" s="17" t="s">
        <v>12</v>
      </c>
      <c r="B899" s="1" t="s">
        <v>31</v>
      </c>
      <c r="C899" s="3" t="s">
        <v>5917</v>
      </c>
      <c r="D899" s="21" t="str">
        <f>_xlfn.XLOOKUP(Tabela1[[#This Row],[MUNICÍPIO]],referencias!C:C,referencias!B:B,"não consta")</f>
        <v>BACIA DO JACUÍPE</v>
      </c>
      <c r="E899" s="3" t="s">
        <v>5926</v>
      </c>
      <c r="F899" s="3" t="s">
        <v>60</v>
      </c>
      <c r="G899" s="4">
        <v>1384294.31</v>
      </c>
      <c r="H899" s="3" t="s">
        <v>11</v>
      </c>
    </row>
    <row r="900" spans="1:8" s="1" customFormat="1" ht="30" x14ac:dyDescent="0.25">
      <c r="A900" s="17" t="s">
        <v>12</v>
      </c>
      <c r="B900" s="1" t="s">
        <v>31</v>
      </c>
      <c r="C900" s="3" t="s">
        <v>5917</v>
      </c>
      <c r="D900" s="21" t="str">
        <f>_xlfn.XLOOKUP(Tabela1[[#This Row],[MUNICÍPIO]],referencias!C:C,referencias!B:B,"não consta")</f>
        <v>BACIA DO JACUÍPE</v>
      </c>
      <c r="E900" s="3" t="s">
        <v>5931</v>
      </c>
      <c r="F900" s="3" t="s">
        <v>60</v>
      </c>
      <c r="G900" s="4">
        <v>842131.11</v>
      </c>
      <c r="H900" s="3" t="s">
        <v>11</v>
      </c>
    </row>
    <row r="901" spans="1:8" s="1" customFormat="1" ht="45" x14ac:dyDescent="0.25">
      <c r="A901" s="17" t="s">
        <v>17</v>
      </c>
      <c r="B901" s="1" t="s">
        <v>18</v>
      </c>
      <c r="C901" s="338" t="s">
        <v>7599</v>
      </c>
      <c r="D901" s="35" t="str">
        <f>_xlfn.XLOOKUP(Tabela1[[#This Row],[MUNICÍPIO]],referencias!C:C,referencias!B:B,"não consta")</f>
        <v>VELHO CHICO</v>
      </c>
      <c r="E901" s="3" t="s">
        <v>736</v>
      </c>
      <c r="F901" s="3" t="s">
        <v>5</v>
      </c>
      <c r="G901" s="4">
        <v>1716017.87</v>
      </c>
      <c r="H901" s="3" t="s">
        <v>22</v>
      </c>
    </row>
    <row r="902" spans="1:8" s="1" customFormat="1" x14ac:dyDescent="0.25">
      <c r="A902" s="17" t="s">
        <v>17</v>
      </c>
      <c r="B902" s="13" t="s">
        <v>1</v>
      </c>
      <c r="C902" s="338" t="s">
        <v>7599</v>
      </c>
      <c r="D902" s="35" t="str">
        <f>_xlfn.XLOOKUP(Tabela1[[#This Row],[MUNICÍPIO]],referencias!C:C,referencias!B:B,"não consta")</f>
        <v>VELHO CHICO</v>
      </c>
      <c r="E902" s="3" t="s">
        <v>737</v>
      </c>
      <c r="F902" s="3" t="s">
        <v>5</v>
      </c>
      <c r="G902" s="4">
        <v>306210.52</v>
      </c>
      <c r="H902" s="3" t="s">
        <v>22</v>
      </c>
    </row>
    <row r="903" spans="1:8" s="1" customFormat="1" ht="45" x14ac:dyDescent="0.25">
      <c r="A903" s="17" t="s">
        <v>12</v>
      </c>
      <c r="B903" s="1" t="s">
        <v>31</v>
      </c>
      <c r="C903" s="3" t="s">
        <v>5917</v>
      </c>
      <c r="D903" s="21" t="str">
        <f>_xlfn.XLOOKUP(Tabela1[[#This Row],[MUNICÍPIO]],referencias!C:C,referencias!B:B,"não consta")</f>
        <v>BACIA DO JACUÍPE</v>
      </c>
      <c r="E903" s="3" t="s">
        <v>5932</v>
      </c>
      <c r="F903" s="3" t="s">
        <v>60</v>
      </c>
      <c r="G903" s="4">
        <v>822900.77</v>
      </c>
      <c r="H903" s="3" t="s">
        <v>11</v>
      </c>
    </row>
    <row r="904" spans="1:8" s="1" customFormat="1" ht="45" x14ac:dyDescent="0.25">
      <c r="A904" s="17" t="s">
        <v>12</v>
      </c>
      <c r="B904" s="1" t="s">
        <v>31</v>
      </c>
      <c r="C904" s="3" t="s">
        <v>5917</v>
      </c>
      <c r="D904" s="21" t="str">
        <f>_xlfn.XLOOKUP(Tabela1[[#This Row],[MUNICÍPIO]],referencias!C:C,referencias!B:B,"não consta")</f>
        <v>BACIA DO JACUÍPE</v>
      </c>
      <c r="E904" s="3" t="s">
        <v>5933</v>
      </c>
      <c r="F904" s="3" t="s">
        <v>60</v>
      </c>
      <c r="G904" s="4">
        <v>802802.78</v>
      </c>
      <c r="H904" s="3" t="s">
        <v>11</v>
      </c>
    </row>
    <row r="905" spans="1:8" s="1" customFormat="1" ht="60" x14ac:dyDescent="0.25">
      <c r="A905" s="17" t="s">
        <v>12</v>
      </c>
      <c r="B905" s="1" t="s">
        <v>31</v>
      </c>
      <c r="C905" s="3" t="s">
        <v>5917</v>
      </c>
      <c r="D905" s="21" t="str">
        <f>_xlfn.XLOOKUP(Tabela1[[#This Row],[MUNICÍPIO]],referencias!C:C,referencias!B:B,"não consta")</f>
        <v>BACIA DO JACUÍPE</v>
      </c>
      <c r="E905" s="3" t="s">
        <v>5934</v>
      </c>
      <c r="F905" s="3" t="s">
        <v>60</v>
      </c>
      <c r="G905" s="4">
        <v>799126.62</v>
      </c>
      <c r="H905" s="3" t="s">
        <v>11</v>
      </c>
    </row>
    <row r="906" spans="1:8" s="1" customFormat="1" ht="75" x14ac:dyDescent="0.25">
      <c r="A906" s="17" t="s">
        <v>12</v>
      </c>
      <c r="B906" s="1" t="s">
        <v>31</v>
      </c>
      <c r="C906" s="3" t="s">
        <v>5917</v>
      </c>
      <c r="D906" s="21" t="str">
        <f>_xlfn.XLOOKUP(Tabela1[[#This Row],[MUNICÍPIO]],referencias!C:C,referencias!B:B,"não consta")</f>
        <v>BACIA DO JACUÍPE</v>
      </c>
      <c r="E906" s="3" t="s">
        <v>5935</v>
      </c>
      <c r="F906" s="3" t="s">
        <v>60</v>
      </c>
      <c r="G906" s="4">
        <v>758697.01</v>
      </c>
      <c r="H906" s="3" t="s">
        <v>11</v>
      </c>
    </row>
    <row r="907" spans="1:8" s="1" customFormat="1" ht="75" x14ac:dyDescent="0.25">
      <c r="A907" s="17" t="s">
        <v>12</v>
      </c>
      <c r="B907" s="1" t="s">
        <v>31</v>
      </c>
      <c r="C907" s="3" t="s">
        <v>5917</v>
      </c>
      <c r="D907" s="21" t="str">
        <f>_xlfn.XLOOKUP(Tabela1[[#This Row],[MUNICÍPIO]],referencias!C:C,referencias!B:B,"não consta")</f>
        <v>BACIA DO JACUÍPE</v>
      </c>
      <c r="E907" s="3" t="s">
        <v>5936</v>
      </c>
      <c r="F907" s="3" t="s">
        <v>60</v>
      </c>
      <c r="G907" s="4">
        <v>661050.04</v>
      </c>
      <c r="H907" s="3" t="s">
        <v>11</v>
      </c>
    </row>
    <row r="908" spans="1:8" s="1" customFormat="1" ht="30" x14ac:dyDescent="0.25">
      <c r="A908" s="17" t="s">
        <v>17</v>
      </c>
      <c r="B908" s="1" t="s">
        <v>18</v>
      </c>
      <c r="C908" s="3" t="s">
        <v>562</v>
      </c>
      <c r="D908" s="35" t="str">
        <f>_xlfn.XLOOKUP(Tabela1[[#This Row],[MUNICÍPIO]],referencias!C:C,referencias!B:B,"não consta")</f>
        <v>PORTAL DO SERTÃO</v>
      </c>
      <c r="E908" s="3" t="s">
        <v>563</v>
      </c>
      <c r="F908" s="3" t="s">
        <v>5</v>
      </c>
      <c r="G908" s="4">
        <v>1716017.87</v>
      </c>
      <c r="H908" s="3" t="s">
        <v>22</v>
      </c>
    </row>
    <row r="909" spans="1:8" s="1" customFormat="1" x14ac:dyDescent="0.25">
      <c r="A909" s="17" t="s">
        <v>17</v>
      </c>
      <c r="B909" s="1" t="s">
        <v>58</v>
      </c>
      <c r="C909" s="3" t="s">
        <v>562</v>
      </c>
      <c r="D909" s="35" t="str">
        <f>_xlfn.XLOOKUP(Tabela1[[#This Row],[MUNICÍPIO]],referencias!C:C,referencias!B:B,"não consta")</f>
        <v>PORTAL DO SERTÃO</v>
      </c>
      <c r="E909" s="3" t="s">
        <v>564</v>
      </c>
      <c r="F909" s="3" t="s">
        <v>549</v>
      </c>
      <c r="G909" s="4">
        <v>250337.17</v>
      </c>
      <c r="H909" s="3" t="s">
        <v>22</v>
      </c>
    </row>
    <row r="910" spans="1:8" s="1" customFormat="1" ht="30" x14ac:dyDescent="0.25">
      <c r="A910" s="17" t="s">
        <v>12</v>
      </c>
      <c r="B910" s="1" t="s">
        <v>31</v>
      </c>
      <c r="C910" s="3" t="s">
        <v>5917</v>
      </c>
      <c r="D910" s="21" t="str">
        <f>_xlfn.XLOOKUP(Tabela1[[#This Row],[MUNICÍPIO]],referencias!C:C,referencias!B:B,"não consta")</f>
        <v>BACIA DO JACUÍPE</v>
      </c>
      <c r="E910" s="3" t="s">
        <v>5937</v>
      </c>
      <c r="F910" s="3" t="s">
        <v>60</v>
      </c>
      <c r="G910" s="4">
        <v>643667.74</v>
      </c>
      <c r="H910" s="3" t="s">
        <v>11</v>
      </c>
    </row>
    <row r="911" spans="1:8" s="1" customFormat="1" ht="60" x14ac:dyDescent="0.25">
      <c r="A911" s="17" t="s">
        <v>17</v>
      </c>
      <c r="B911" s="1" t="s">
        <v>351</v>
      </c>
      <c r="C911" s="3" t="s">
        <v>551</v>
      </c>
      <c r="D911" s="35" t="str">
        <f>_xlfn.XLOOKUP(Tabela1[[#This Row],[MUNICÍPIO]],referencias!C:C,referencias!B:B,"não consta")</f>
        <v>BAIXO SUL</v>
      </c>
      <c r="E911" s="3" t="s">
        <v>353</v>
      </c>
      <c r="F911" s="3" t="s">
        <v>5</v>
      </c>
      <c r="G911" s="4">
        <v>289800</v>
      </c>
      <c r="H911" s="3" t="s">
        <v>22</v>
      </c>
    </row>
    <row r="912" spans="1:8" s="1" customFormat="1" x14ac:dyDescent="0.25">
      <c r="A912" s="17" t="s">
        <v>17</v>
      </c>
      <c r="B912" s="1" t="s">
        <v>28</v>
      </c>
      <c r="C912" s="3" t="s">
        <v>531</v>
      </c>
      <c r="D912" s="35" t="str">
        <f>_xlfn.XLOOKUP(Tabela1[[#This Row],[MUNICÍPIO]],referencias!C:C,referencias!B:B,"não consta")</f>
        <v>PIEMONTE DO PARAGUAÇU</v>
      </c>
      <c r="E912" s="3" t="s">
        <v>533</v>
      </c>
      <c r="F912" s="3" t="s">
        <v>5</v>
      </c>
      <c r="G912" s="4">
        <v>1989764.09</v>
      </c>
      <c r="H912" s="3" t="s">
        <v>22</v>
      </c>
    </row>
    <row r="913" spans="1:8" s="1" customFormat="1" ht="30" x14ac:dyDescent="0.25">
      <c r="A913" s="17" t="s">
        <v>17</v>
      </c>
      <c r="B913" s="1" t="s">
        <v>8</v>
      </c>
      <c r="C913" s="3" t="s">
        <v>531</v>
      </c>
      <c r="D913" s="35" t="str">
        <f>_xlfn.XLOOKUP(Tabela1[[#This Row],[MUNICÍPIO]],referencias!C:C,referencias!B:B,"não consta")</f>
        <v>PIEMONTE DO PARAGUAÇU</v>
      </c>
      <c r="E913" s="3" t="s">
        <v>534</v>
      </c>
      <c r="F913" s="3" t="s">
        <v>43</v>
      </c>
      <c r="G913" s="4"/>
      <c r="H913" s="3" t="s">
        <v>22</v>
      </c>
    </row>
    <row r="914" spans="1:8" s="1" customFormat="1" ht="45" x14ac:dyDescent="0.25">
      <c r="A914" s="17" t="s">
        <v>17</v>
      </c>
      <c r="B914" s="13" t="s">
        <v>1</v>
      </c>
      <c r="C914" s="3" t="s">
        <v>505</v>
      </c>
      <c r="D914" s="35" t="str">
        <f>_xlfn.XLOOKUP(Tabela1[[#This Row],[MUNICÍPIO]],referencias!C:C,referencias!B:B,"não consta")</f>
        <v>PORTAL DO SERTÃO</v>
      </c>
      <c r="E914" s="3" t="s">
        <v>508</v>
      </c>
      <c r="F914" s="3" t="s">
        <v>5</v>
      </c>
      <c r="G914" s="4">
        <v>3639540.78</v>
      </c>
      <c r="H914" s="3" t="s">
        <v>22</v>
      </c>
    </row>
    <row r="915" spans="1:8" s="1" customFormat="1" ht="30" x14ac:dyDescent="0.25">
      <c r="A915" s="17" t="s">
        <v>17</v>
      </c>
      <c r="B915" s="1" t="s">
        <v>58</v>
      </c>
      <c r="C915" s="3" t="s">
        <v>505</v>
      </c>
      <c r="D915" s="35" t="str">
        <f>_xlfn.XLOOKUP(Tabela1[[#This Row],[MUNICÍPIO]],referencias!C:C,referencias!B:B,"não consta")</f>
        <v>PORTAL DO SERTÃO</v>
      </c>
      <c r="E915" s="3" t="s">
        <v>509</v>
      </c>
      <c r="F915" s="3" t="s">
        <v>43</v>
      </c>
      <c r="G915" s="4">
        <v>757276.03</v>
      </c>
      <c r="H915" s="3" t="s">
        <v>22</v>
      </c>
    </row>
    <row r="916" spans="1:8" s="1" customFormat="1" ht="60" x14ac:dyDescent="0.25">
      <c r="A916" s="17" t="s">
        <v>17</v>
      </c>
      <c r="B916" s="1" t="s">
        <v>351</v>
      </c>
      <c r="C916" s="3" t="s">
        <v>505</v>
      </c>
      <c r="D916" s="35" t="str">
        <f>_xlfn.XLOOKUP(Tabela1[[#This Row],[MUNICÍPIO]],referencias!C:C,referencias!B:B,"não consta")</f>
        <v>PORTAL DO SERTÃO</v>
      </c>
      <c r="E916" s="3" t="s">
        <v>353</v>
      </c>
      <c r="F916" s="3" t="s">
        <v>5</v>
      </c>
      <c r="G916" s="4">
        <v>289800</v>
      </c>
      <c r="H916" s="3" t="s">
        <v>22</v>
      </c>
    </row>
    <row r="917" spans="1:8" s="1" customFormat="1" ht="45" x14ac:dyDescent="0.25">
      <c r="A917" s="17" t="s">
        <v>12</v>
      </c>
      <c r="B917" s="1" t="s">
        <v>31</v>
      </c>
      <c r="C917" s="3" t="s">
        <v>5917</v>
      </c>
      <c r="D917" s="21" t="str">
        <f>_xlfn.XLOOKUP(Tabela1[[#This Row],[MUNICÍPIO]],referencias!C:C,referencias!B:B,"não consta")</f>
        <v>BACIA DO JACUÍPE</v>
      </c>
      <c r="E917" s="3" t="s">
        <v>5938</v>
      </c>
      <c r="F917" s="3" t="s">
        <v>60</v>
      </c>
      <c r="G917" s="4">
        <v>596003.44999999995</v>
      </c>
      <c r="H917" s="3" t="s">
        <v>11</v>
      </c>
    </row>
    <row r="918" spans="1:8" s="1" customFormat="1" ht="30" x14ac:dyDescent="0.25">
      <c r="A918" s="17" t="s">
        <v>17</v>
      </c>
      <c r="B918" s="1" t="s">
        <v>28</v>
      </c>
      <c r="C918" s="3" t="s">
        <v>498</v>
      </c>
      <c r="D918" s="35" t="str">
        <f>_xlfn.XLOOKUP(Tabela1[[#This Row],[MUNICÍPIO]],referencias!C:C,referencias!B:B,"não consta")</f>
        <v>SISAL</v>
      </c>
      <c r="E918" s="3" t="s">
        <v>500</v>
      </c>
      <c r="F918" s="3" t="s">
        <v>5</v>
      </c>
      <c r="G918" s="4">
        <v>1910280.21</v>
      </c>
      <c r="H918" s="3" t="s">
        <v>22</v>
      </c>
    </row>
    <row r="919" spans="1:8" s="1" customFormat="1" ht="45" x14ac:dyDescent="0.25">
      <c r="A919" s="17" t="s">
        <v>12</v>
      </c>
      <c r="B919" s="1" t="s">
        <v>31</v>
      </c>
      <c r="C919" s="3" t="s">
        <v>5917</v>
      </c>
      <c r="D919" s="21" t="str">
        <f>_xlfn.XLOOKUP(Tabela1[[#This Row],[MUNICÍPIO]],referencias!C:C,referencias!B:B,"não consta")</f>
        <v>BACIA DO JACUÍPE</v>
      </c>
      <c r="E919" s="3" t="s">
        <v>5939</v>
      </c>
      <c r="F919" s="3" t="s">
        <v>5940</v>
      </c>
      <c r="G919" s="4">
        <v>544874.57999999996</v>
      </c>
      <c r="H919" s="3" t="s">
        <v>11</v>
      </c>
    </row>
    <row r="920" spans="1:8" s="1" customFormat="1" ht="60" x14ac:dyDescent="0.25">
      <c r="A920" s="17" t="s">
        <v>17</v>
      </c>
      <c r="B920" s="1" t="s">
        <v>351</v>
      </c>
      <c r="C920" s="3" t="s">
        <v>480</v>
      </c>
      <c r="D920" s="35" t="str">
        <f>_xlfn.XLOOKUP(Tabela1[[#This Row],[MUNICÍPIO]],referencias!C:C,referencias!B:B,"não consta")</f>
        <v>BAIXO SUL</v>
      </c>
      <c r="E920" s="3" t="s">
        <v>353</v>
      </c>
      <c r="F920" s="3" t="s">
        <v>5</v>
      </c>
      <c r="G920" s="4">
        <v>289800</v>
      </c>
      <c r="H920" s="3" t="s">
        <v>22</v>
      </c>
    </row>
    <row r="921" spans="1:8" s="1" customFormat="1" ht="30" x14ac:dyDescent="0.25">
      <c r="A921" s="17" t="s">
        <v>17</v>
      </c>
      <c r="B921" s="1" t="s">
        <v>18</v>
      </c>
      <c r="C921" s="3" t="s">
        <v>7716</v>
      </c>
      <c r="D921" s="3" t="str">
        <f>_xlfn.XLOOKUP(Tabela1[[#This Row],[MUNICÍPIO]],referencias!C:C,referencias!B:B,"não consta")</f>
        <v>não consta</v>
      </c>
      <c r="E921" s="3" t="s">
        <v>397</v>
      </c>
      <c r="F921" s="3" t="s">
        <v>5</v>
      </c>
      <c r="G921" s="4">
        <v>1389035.48</v>
      </c>
      <c r="H921" s="3" t="s">
        <v>22</v>
      </c>
    </row>
    <row r="922" spans="1:8" s="1" customFormat="1" ht="60" x14ac:dyDescent="0.25">
      <c r="A922" s="17" t="s">
        <v>12</v>
      </c>
      <c r="B922" s="1" t="s">
        <v>31</v>
      </c>
      <c r="C922" s="3" t="s">
        <v>5917</v>
      </c>
      <c r="D922" s="21" t="str">
        <f>_xlfn.XLOOKUP(Tabela1[[#This Row],[MUNICÍPIO]],referencias!C:C,referencias!B:B,"não consta")</f>
        <v>BACIA DO JACUÍPE</v>
      </c>
      <c r="E922" s="3" t="s">
        <v>5941</v>
      </c>
      <c r="F922" s="3" t="s">
        <v>60</v>
      </c>
      <c r="G922" s="4">
        <v>494774.05</v>
      </c>
      <c r="H922" s="3" t="s">
        <v>11</v>
      </c>
    </row>
    <row r="923" spans="1:8" s="1" customFormat="1" ht="45" x14ac:dyDescent="0.25">
      <c r="A923" s="17" t="s">
        <v>12</v>
      </c>
      <c r="B923" s="1" t="s">
        <v>31</v>
      </c>
      <c r="C923" s="3" t="s">
        <v>5917</v>
      </c>
      <c r="D923" s="21" t="str">
        <f>_xlfn.XLOOKUP(Tabela1[[#This Row],[MUNICÍPIO]],referencias!C:C,referencias!B:B,"não consta")</f>
        <v>BACIA DO JACUÍPE</v>
      </c>
      <c r="E923" s="3" t="s">
        <v>5942</v>
      </c>
      <c r="F923" s="3" t="s">
        <v>60</v>
      </c>
      <c r="G923" s="4">
        <v>485968.42</v>
      </c>
      <c r="H923" s="3" t="s">
        <v>11</v>
      </c>
    </row>
    <row r="924" spans="1:8" s="1" customFormat="1" ht="45" x14ac:dyDescent="0.25">
      <c r="A924" s="17"/>
      <c r="B924" s="27" t="s">
        <v>31</v>
      </c>
      <c r="C924" s="3" t="s">
        <v>5913</v>
      </c>
      <c r="D924" s="21" t="str">
        <f>_xlfn.XLOOKUP(Tabela1[[#This Row],[MUNICÍPIO]],referencias!C:C,referencias!B:B,"não consta")</f>
        <v>não consta</v>
      </c>
      <c r="E924" s="27" t="s">
        <v>7717</v>
      </c>
      <c r="F924" s="3"/>
      <c r="G924" s="42">
        <v>746751.87</v>
      </c>
      <c r="H924" s="3" t="s">
        <v>11</v>
      </c>
    </row>
    <row r="925" spans="1:8" s="1" customFormat="1" ht="60" x14ac:dyDescent="0.25">
      <c r="A925" s="17" t="s">
        <v>17</v>
      </c>
      <c r="B925" s="1" t="s">
        <v>351</v>
      </c>
      <c r="C925" s="3" t="s">
        <v>370</v>
      </c>
      <c r="D925" s="35" t="str">
        <f>_xlfn.XLOOKUP(Tabela1[[#This Row],[MUNICÍPIO]],referencias!C:C,referencias!B:B,"não consta")</f>
        <v>LITORAL SUL</v>
      </c>
      <c r="E925" s="3" t="s">
        <v>353</v>
      </c>
      <c r="F925" s="3" t="s">
        <v>5</v>
      </c>
      <c r="G925" s="4">
        <v>289800</v>
      </c>
      <c r="H925" s="3" t="s">
        <v>22</v>
      </c>
    </row>
    <row r="926" spans="1:8" s="1" customFormat="1" ht="60" x14ac:dyDescent="0.25">
      <c r="A926" s="17" t="s">
        <v>17</v>
      </c>
      <c r="B926" s="1" t="s">
        <v>351</v>
      </c>
      <c r="C926" s="348" t="s">
        <v>7718</v>
      </c>
      <c r="D926" s="35" t="str">
        <f>_xlfn.XLOOKUP(Tabela1[[#This Row],[MUNICÍPIO]],referencias!C:C,referencias!B:B,"não consta")</f>
        <v>não consta</v>
      </c>
      <c r="E926" s="3" t="s">
        <v>353</v>
      </c>
      <c r="F926" s="3" t="s">
        <v>5</v>
      </c>
      <c r="G926" s="4">
        <v>289800</v>
      </c>
      <c r="H926" s="3" t="s">
        <v>22</v>
      </c>
    </row>
    <row r="927" spans="1:8" s="1" customFormat="1" ht="45" x14ac:dyDescent="0.25">
      <c r="A927" s="17"/>
      <c r="B927" s="1" t="s">
        <v>212</v>
      </c>
      <c r="C927" s="348" t="s">
        <v>7718</v>
      </c>
      <c r="D927" s="35" t="str">
        <f>_xlfn.XLOOKUP(Tabela1[[#This Row],[MUNICÍPIO]],referencias!C:C,referencias!B:B,"não consta")</f>
        <v>não consta</v>
      </c>
      <c r="E927" s="50" t="s">
        <v>355</v>
      </c>
      <c r="F927" s="3"/>
      <c r="G927" s="4"/>
      <c r="H927" s="3" t="s">
        <v>16</v>
      </c>
    </row>
    <row r="928" spans="1:8" s="1" customFormat="1" ht="45" x14ac:dyDescent="0.25">
      <c r="A928" s="17"/>
      <c r="B928" s="1" t="s">
        <v>622</v>
      </c>
      <c r="C928" s="348" t="s">
        <v>7718</v>
      </c>
      <c r="D928" s="35" t="str">
        <f>_xlfn.XLOOKUP(Tabela1[[#This Row],[MUNICÍPIO]],referencias!C:C,referencias!B:B,"não consta")</f>
        <v>não consta</v>
      </c>
      <c r="E928" s="50" t="s">
        <v>356</v>
      </c>
      <c r="F928" s="3"/>
      <c r="G928" s="175">
        <v>619516.27</v>
      </c>
      <c r="H928" s="48" t="s">
        <v>11</v>
      </c>
    </row>
    <row r="929" spans="1:8" s="1" customFormat="1" ht="30" x14ac:dyDescent="0.25">
      <c r="A929" s="17"/>
      <c r="B929" s="1" t="s">
        <v>1</v>
      </c>
      <c r="C929" s="348" t="s">
        <v>7718</v>
      </c>
      <c r="D929" s="35" t="str">
        <f>_xlfn.XLOOKUP(Tabela1[[#This Row],[MUNICÍPIO]],referencias!C:C,referencias!B:B,"não consta")</f>
        <v>não consta</v>
      </c>
      <c r="E929" s="50" t="s">
        <v>357</v>
      </c>
      <c r="F929" s="3"/>
      <c r="G929" s="4">
        <v>12574740.939999999</v>
      </c>
      <c r="H929" s="48" t="s">
        <v>11</v>
      </c>
    </row>
    <row r="930" spans="1:8" s="1" customFormat="1" ht="30" x14ac:dyDescent="0.25">
      <c r="A930" s="17"/>
      <c r="B930" s="1" t="s">
        <v>1</v>
      </c>
      <c r="C930" s="348" t="s">
        <v>7718</v>
      </c>
      <c r="D930" s="35" t="str">
        <f>_xlfn.XLOOKUP(Tabela1[[#This Row],[MUNICÍPIO]],referencias!C:C,referencias!B:B,"não consta")</f>
        <v>não consta</v>
      </c>
      <c r="E930" s="50" t="s">
        <v>358</v>
      </c>
      <c r="F930" s="3"/>
      <c r="G930" s="175"/>
      <c r="H930" s="3" t="s">
        <v>16</v>
      </c>
    </row>
    <row r="931" spans="1:8" s="1" customFormat="1" ht="30" x14ac:dyDescent="0.25">
      <c r="A931" s="17"/>
      <c r="B931" s="1" t="s">
        <v>31</v>
      </c>
      <c r="C931" s="348" t="s">
        <v>7718</v>
      </c>
      <c r="D931" s="35" t="str">
        <f>_xlfn.XLOOKUP(Tabela1[[#This Row],[MUNICÍPIO]],referencias!C:C,referencias!B:B,"não consta")</f>
        <v>não consta</v>
      </c>
      <c r="E931" s="50" t="s">
        <v>360</v>
      </c>
      <c r="F931" s="3"/>
      <c r="G931" s="4"/>
      <c r="H931" s="3" t="s">
        <v>16</v>
      </c>
    </row>
    <row r="932" spans="1:8" s="1" customFormat="1" ht="60" x14ac:dyDescent="0.25">
      <c r="A932" s="17"/>
      <c r="B932" s="1" t="s">
        <v>810</v>
      </c>
      <c r="C932" s="348" t="s">
        <v>7718</v>
      </c>
      <c r="D932" s="35" t="str">
        <f>_xlfn.XLOOKUP(Tabela1[[#This Row],[MUNICÍPIO]],referencias!C:C,referencias!B:B,"não consta")</f>
        <v>não consta</v>
      </c>
      <c r="E932" s="50" t="s">
        <v>362</v>
      </c>
      <c r="F932" s="3"/>
      <c r="G932" s="175">
        <v>720974.42</v>
      </c>
      <c r="H932" s="48" t="s">
        <v>11</v>
      </c>
    </row>
    <row r="933" spans="1:8" s="1" customFormat="1" ht="30" x14ac:dyDescent="0.25">
      <c r="A933" s="17"/>
      <c r="B933" s="1" t="s">
        <v>810</v>
      </c>
      <c r="C933" s="348" t="s">
        <v>7718</v>
      </c>
      <c r="D933" s="35" t="str">
        <f>_xlfn.XLOOKUP(Tabela1[[#This Row],[MUNICÍPIO]],referencias!C:C,referencias!B:B,"não consta")</f>
        <v>não consta</v>
      </c>
      <c r="E933" s="50" t="s">
        <v>363</v>
      </c>
      <c r="F933" s="3"/>
      <c r="G933" s="4"/>
      <c r="H933" s="3" t="s">
        <v>16</v>
      </c>
    </row>
    <row r="934" spans="1:8" s="1" customFormat="1" ht="45" x14ac:dyDescent="0.25">
      <c r="A934" s="17"/>
      <c r="B934" s="1" t="s">
        <v>810</v>
      </c>
      <c r="C934" s="348" t="s">
        <v>7718</v>
      </c>
      <c r="D934" s="35" t="str">
        <f>_xlfn.XLOOKUP(Tabela1[[#This Row],[MUNICÍPIO]],referencias!C:C,referencias!B:B,"não consta")</f>
        <v>não consta</v>
      </c>
      <c r="E934" s="50" t="s">
        <v>364</v>
      </c>
      <c r="F934" s="3"/>
      <c r="G934" s="175"/>
      <c r="H934" s="3" t="s">
        <v>16</v>
      </c>
    </row>
    <row r="935" spans="1:8" s="1" customFormat="1" ht="30" x14ac:dyDescent="0.25">
      <c r="A935" s="17"/>
      <c r="B935" s="1" t="s">
        <v>8</v>
      </c>
      <c r="C935" s="348" t="s">
        <v>7718</v>
      </c>
      <c r="D935" s="35" t="str">
        <f>_xlfn.XLOOKUP(Tabela1[[#This Row],[MUNICÍPIO]],referencias!C:C,referencias!B:B,"não consta")</f>
        <v>não consta</v>
      </c>
      <c r="E935" s="50" t="s">
        <v>365</v>
      </c>
      <c r="F935" s="3"/>
      <c r="G935" s="4"/>
      <c r="H935" s="3" t="s">
        <v>16</v>
      </c>
    </row>
    <row r="936" spans="1:8" s="1" customFormat="1" ht="30" x14ac:dyDescent="0.25">
      <c r="A936" s="17"/>
      <c r="B936" s="1" t="s">
        <v>1057</v>
      </c>
      <c r="C936" s="348" t="s">
        <v>7718</v>
      </c>
      <c r="D936" s="35" t="str">
        <f>_xlfn.XLOOKUP(Tabela1[[#This Row],[MUNICÍPIO]],referencias!C:C,referencias!B:B,"não consta")</f>
        <v>não consta</v>
      </c>
      <c r="E936" s="22" t="s">
        <v>366</v>
      </c>
      <c r="F936" s="3"/>
      <c r="G936" s="175"/>
      <c r="H936" s="3" t="s">
        <v>16</v>
      </c>
    </row>
    <row r="937" spans="1:8" s="1" customFormat="1" ht="45" x14ac:dyDescent="0.25">
      <c r="A937" s="17"/>
      <c r="B937" s="1" t="s">
        <v>72</v>
      </c>
      <c r="C937" s="348" t="s">
        <v>7718</v>
      </c>
      <c r="D937" s="35" t="str">
        <f>_xlfn.XLOOKUP(Tabela1[[#This Row],[MUNICÍPIO]],referencias!C:C,referencias!B:B,"não consta")</f>
        <v>não consta</v>
      </c>
      <c r="E937" s="50" t="s">
        <v>368</v>
      </c>
      <c r="F937" s="3"/>
      <c r="G937" s="4">
        <v>100134.13</v>
      </c>
      <c r="H937" s="48" t="s">
        <v>11</v>
      </c>
    </row>
    <row r="938" spans="1:8" s="1" customFormat="1" ht="45" x14ac:dyDescent="0.25">
      <c r="A938" s="17"/>
      <c r="B938" s="1" t="s">
        <v>72</v>
      </c>
      <c r="C938" s="348" t="s">
        <v>7718</v>
      </c>
      <c r="D938" s="35" t="str">
        <f>_xlfn.XLOOKUP(Tabela1[[#This Row],[MUNICÍPIO]],referencias!C:C,referencias!B:B,"não consta")</f>
        <v>não consta</v>
      </c>
      <c r="E938" s="50" t="s">
        <v>369</v>
      </c>
      <c r="F938" s="3"/>
      <c r="G938" s="175"/>
      <c r="H938" s="3" t="s">
        <v>16</v>
      </c>
    </row>
    <row r="939" spans="1:8" s="1" customFormat="1" ht="45" x14ac:dyDescent="0.25">
      <c r="A939" s="17" t="s">
        <v>17</v>
      </c>
      <c r="B939" s="1" t="s">
        <v>8</v>
      </c>
      <c r="C939" s="3" t="s">
        <v>346</v>
      </c>
      <c r="D939" s="35" t="str">
        <f>_xlfn.XLOOKUP(Tabela1[[#This Row],[MUNICÍPIO]],referencias!C:C,referencias!B:B,"não consta")</f>
        <v>IRECÊ</v>
      </c>
      <c r="E939" s="3" t="s">
        <v>348</v>
      </c>
      <c r="F939" s="3" t="s">
        <v>43</v>
      </c>
      <c r="G939" s="4">
        <v>9000000</v>
      </c>
      <c r="H939" s="3" t="s">
        <v>22</v>
      </c>
    </row>
    <row r="940" spans="1:8" s="1" customFormat="1" ht="30" x14ac:dyDescent="0.25">
      <c r="A940" s="17" t="s">
        <v>17</v>
      </c>
      <c r="B940" s="1" t="s">
        <v>28</v>
      </c>
      <c r="C940" s="3" t="s">
        <v>346</v>
      </c>
      <c r="D940" s="35" t="str">
        <f>_xlfn.XLOOKUP(Tabela1[[#This Row],[MUNICÍPIO]],referencias!C:C,referencias!B:B,"não consta")</f>
        <v>IRECÊ</v>
      </c>
      <c r="E940" s="3" t="s">
        <v>349</v>
      </c>
      <c r="F940" s="3" t="s">
        <v>5</v>
      </c>
      <c r="G940" s="4">
        <v>3166039.62</v>
      </c>
      <c r="H940" s="3" t="s">
        <v>22</v>
      </c>
    </row>
    <row r="941" spans="1:8" s="1" customFormat="1" ht="30" x14ac:dyDescent="0.25">
      <c r="A941" s="17" t="s">
        <v>17</v>
      </c>
      <c r="B941" s="1" t="s">
        <v>8</v>
      </c>
      <c r="C941" s="3" t="s">
        <v>346</v>
      </c>
      <c r="D941" s="35" t="str">
        <f>_xlfn.XLOOKUP(Tabela1[[#This Row],[MUNICÍPIO]],referencias!C:C,referencias!B:B,"não consta")</f>
        <v>IRECÊ</v>
      </c>
      <c r="E941" s="3" t="s">
        <v>350</v>
      </c>
      <c r="F941" s="3" t="s">
        <v>43</v>
      </c>
      <c r="G941" s="4">
        <v>16926859.199999999</v>
      </c>
      <c r="H941" s="3" t="s">
        <v>22</v>
      </c>
    </row>
    <row r="942" spans="1:8" s="1" customFormat="1" ht="30" x14ac:dyDescent="0.25">
      <c r="A942" s="17" t="s">
        <v>17</v>
      </c>
      <c r="B942" s="13" t="s">
        <v>326</v>
      </c>
      <c r="C942" s="3" t="s">
        <v>324</v>
      </c>
      <c r="D942" s="35" t="str">
        <f>_xlfn.XLOOKUP(Tabela1[[#This Row],[MUNICÍPIO]],referencias!C:C,referencias!B:B,"não consta")</f>
        <v>PIEMONTE DA DIAMANTINA</v>
      </c>
      <c r="E942" s="3" t="s">
        <v>327</v>
      </c>
      <c r="F942" s="3" t="s">
        <v>5</v>
      </c>
      <c r="G942" s="4">
        <v>12317128.880000001</v>
      </c>
      <c r="H942" s="3" t="s">
        <v>22</v>
      </c>
    </row>
    <row r="943" spans="1:8" s="1" customFormat="1" ht="60" x14ac:dyDescent="0.25">
      <c r="A943" s="17" t="s">
        <v>17</v>
      </c>
      <c r="B943" s="1" t="s">
        <v>58</v>
      </c>
      <c r="C943" s="3" t="s">
        <v>314</v>
      </c>
      <c r="D943" s="35" t="str">
        <f>_xlfn.XLOOKUP(Tabela1[[#This Row],[MUNICÍPIO]],referencias!C:C,referencias!B:B,"não consta")</f>
        <v>LITORAL SUL</v>
      </c>
      <c r="E943" s="3" t="s">
        <v>316</v>
      </c>
      <c r="F943" s="3" t="s">
        <v>43</v>
      </c>
      <c r="G943" s="4">
        <v>329691.15999999997</v>
      </c>
      <c r="H943" s="3" t="s">
        <v>22</v>
      </c>
    </row>
    <row r="944" spans="1:8" s="1" customFormat="1" x14ac:dyDescent="0.25">
      <c r="A944" s="17" t="s">
        <v>17</v>
      </c>
      <c r="B944" s="1" t="s">
        <v>58</v>
      </c>
      <c r="C944" s="3" t="s">
        <v>314</v>
      </c>
      <c r="D944" s="35" t="str">
        <f>_xlfn.XLOOKUP(Tabela1[[#This Row],[MUNICÍPIO]],referencias!C:C,referencias!B:B,"não consta")</f>
        <v>LITORAL SUL</v>
      </c>
      <c r="E944" s="3" t="s">
        <v>317</v>
      </c>
      <c r="F944" s="3" t="s">
        <v>5</v>
      </c>
      <c r="G944" s="4">
        <v>329691.15999999997</v>
      </c>
      <c r="H944" s="3" t="s">
        <v>22</v>
      </c>
    </row>
    <row r="945" spans="1:8" s="1" customFormat="1" ht="45" x14ac:dyDescent="0.25">
      <c r="A945" s="17"/>
      <c r="B945" s="27" t="s">
        <v>31</v>
      </c>
      <c r="C945" s="3" t="s">
        <v>5913</v>
      </c>
      <c r="D945" s="21" t="str">
        <f>_xlfn.XLOOKUP(Tabela1[[#This Row],[MUNICÍPIO]],referencias!C:C,referencias!B:B,"não consta")</f>
        <v>não consta</v>
      </c>
      <c r="E945" s="27" t="s">
        <v>7719</v>
      </c>
      <c r="F945" s="3"/>
      <c r="G945" s="42">
        <v>424040.5</v>
      </c>
      <c r="H945" s="3" t="s">
        <v>11</v>
      </c>
    </row>
    <row r="946" spans="1:8" s="1" customFormat="1" ht="75" x14ac:dyDescent="0.25">
      <c r="A946" s="17" t="s">
        <v>17</v>
      </c>
      <c r="B946" s="1" t="s">
        <v>58</v>
      </c>
      <c r="C946" s="3" t="s">
        <v>236</v>
      </c>
      <c r="D946" s="35" t="str">
        <f>_xlfn.XLOOKUP(Tabela1[[#This Row],[MUNICÍPIO]],referencias!C:C,referencias!B:B,"não consta")</f>
        <v>BAIXO SUL</v>
      </c>
      <c r="E946" s="3" t="s">
        <v>240</v>
      </c>
      <c r="F946" s="3" t="s">
        <v>43</v>
      </c>
      <c r="G946" s="4">
        <v>3373015.13</v>
      </c>
      <c r="H946" s="3" t="s">
        <v>61</v>
      </c>
    </row>
    <row r="947" spans="1:8" s="1" customFormat="1" x14ac:dyDescent="0.25">
      <c r="A947" s="17" t="s">
        <v>17</v>
      </c>
      <c r="B947" s="13" t="s">
        <v>1</v>
      </c>
      <c r="C947" s="3" t="s">
        <v>7720</v>
      </c>
      <c r="D947" s="35" t="str">
        <f>_xlfn.XLOOKUP(Tabela1[[#This Row],[MUNICÍPIO]],referencias!C:C,referencias!B:B,"não consta")</f>
        <v>BACIA DO JACUÍPE</v>
      </c>
      <c r="E947" s="3" t="s">
        <v>192</v>
      </c>
      <c r="F947" s="3" t="s">
        <v>5</v>
      </c>
      <c r="G947" s="4">
        <v>5157133.1100000003</v>
      </c>
      <c r="H947" s="3" t="s">
        <v>22</v>
      </c>
    </row>
    <row r="948" spans="1:8" s="1" customFormat="1" ht="25.5" x14ac:dyDescent="0.25">
      <c r="A948" s="117">
        <v>46174</v>
      </c>
      <c r="B948" s="185" t="s">
        <v>31</v>
      </c>
      <c r="C948" s="205" t="s">
        <v>7721</v>
      </c>
      <c r="D948" s="18" t="str">
        <f>_xlfn.XLOOKUP(Tabela1[[#This Row],[MUNICÍPIO]],referencias!C:C,referencias!B:B,"não consta")</f>
        <v>SUDOESTE BAIANO</v>
      </c>
      <c r="E948" s="86" t="s">
        <v>7722</v>
      </c>
      <c r="F948" s="86" t="s">
        <v>5</v>
      </c>
      <c r="G948" s="241">
        <v>1872854.79</v>
      </c>
      <c r="H948" s="18" t="s">
        <v>7572</v>
      </c>
    </row>
    <row r="949" spans="1:8" s="1" customFormat="1" x14ac:dyDescent="0.25">
      <c r="A949" s="117">
        <v>46174</v>
      </c>
      <c r="B949" s="185" t="s">
        <v>31</v>
      </c>
      <c r="C949" s="205" t="s">
        <v>7721</v>
      </c>
      <c r="D949" s="18" t="str">
        <f>_xlfn.XLOOKUP(Tabela1[[#This Row],[MUNICÍPIO]],referencias!C:C,referencias!B:B,"não consta")</f>
        <v>SUDOESTE BAIANO</v>
      </c>
      <c r="E949" s="86" t="s">
        <v>7723</v>
      </c>
      <c r="F949" s="86" t="s">
        <v>5</v>
      </c>
      <c r="G949" s="241">
        <v>2500000</v>
      </c>
      <c r="H949" s="18" t="s">
        <v>7572</v>
      </c>
    </row>
    <row r="950" spans="1:8" s="1" customFormat="1" ht="45" x14ac:dyDescent="0.25">
      <c r="A950" s="17" t="s">
        <v>17</v>
      </c>
      <c r="B950" s="13" t="s">
        <v>1</v>
      </c>
      <c r="C950" s="3" t="s">
        <v>7724</v>
      </c>
      <c r="D950" s="35" t="str">
        <f>_xlfn.XLOOKUP(Tabela1[[#This Row],[MUNICÍPIO]],referencias!C:C,referencias!B:B,"não consta")</f>
        <v>BACIA DO JACUÍPE</v>
      </c>
      <c r="E950" s="3" t="s">
        <v>162</v>
      </c>
      <c r="F950" s="3" t="s">
        <v>5</v>
      </c>
      <c r="G950" s="4">
        <v>300132.47999999998</v>
      </c>
      <c r="H950" s="3" t="s">
        <v>22</v>
      </c>
    </row>
    <row r="951" spans="1:8" s="1" customFormat="1" x14ac:dyDescent="0.25">
      <c r="A951" s="17" t="s">
        <v>17</v>
      </c>
      <c r="B951" s="1" t="s">
        <v>28</v>
      </c>
      <c r="C951" s="3" t="s">
        <v>159</v>
      </c>
      <c r="D951" s="35" t="str">
        <f>_xlfn.XLOOKUP(Tabela1[[#This Row],[MUNICÍPIO]],referencias!C:C,referencias!B:B,"não consta")</f>
        <v>não consta</v>
      </c>
      <c r="E951" s="3" t="s">
        <v>163</v>
      </c>
      <c r="F951" s="3" t="s">
        <v>5</v>
      </c>
      <c r="G951" s="4">
        <v>3296618.89</v>
      </c>
      <c r="H951" s="3" t="s">
        <v>22</v>
      </c>
    </row>
    <row r="952" spans="1:8" s="1" customFormat="1" ht="30" x14ac:dyDescent="0.25">
      <c r="A952" s="17" t="s">
        <v>17</v>
      </c>
      <c r="B952" s="13" t="s">
        <v>1</v>
      </c>
      <c r="C952" s="338" t="s">
        <v>7604</v>
      </c>
      <c r="D952" s="35" t="str">
        <f>_xlfn.XLOOKUP(Tabela1[[#This Row],[MUNICÍPIO]],referencias!C:C,referencias!B:B,"não consta")</f>
        <v>não consta</v>
      </c>
      <c r="E952" s="3" t="s">
        <v>145</v>
      </c>
      <c r="F952" s="3" t="s">
        <v>5</v>
      </c>
      <c r="G952" s="4">
        <v>6026249.0800000001</v>
      </c>
      <c r="H952" s="3" t="s">
        <v>22</v>
      </c>
    </row>
    <row r="953" spans="1:8" s="1" customFormat="1" ht="30" x14ac:dyDescent="0.25">
      <c r="A953" s="17" t="s">
        <v>17</v>
      </c>
      <c r="B953" s="1" t="s">
        <v>31</v>
      </c>
      <c r="C953" s="3" t="s">
        <v>5902</v>
      </c>
      <c r="D953" s="35" t="str">
        <f>_xlfn.XLOOKUP(Tabela1[[#This Row],[MUNICÍPIO]],referencias!C:C,referencias!B:B,"não consta")</f>
        <v>EXTREMO SUL</v>
      </c>
      <c r="E953" s="3" t="s">
        <v>5905</v>
      </c>
      <c r="F953" s="3" t="s">
        <v>5</v>
      </c>
      <c r="G953" s="4">
        <v>2402329.7200000002</v>
      </c>
      <c r="H953" s="3" t="s">
        <v>22</v>
      </c>
    </row>
    <row r="954" spans="1:8" s="1" customFormat="1" x14ac:dyDescent="0.25">
      <c r="A954" s="17" t="s">
        <v>17</v>
      </c>
      <c r="B954" s="1" t="s">
        <v>28</v>
      </c>
      <c r="C954" s="338" t="s">
        <v>7604</v>
      </c>
      <c r="D954" s="35" t="str">
        <f>_xlfn.XLOOKUP(Tabela1[[#This Row],[MUNICÍPIO]],referencias!C:C,referencias!B:B,"não consta")</f>
        <v>não consta</v>
      </c>
      <c r="E954" s="3" t="s">
        <v>147</v>
      </c>
      <c r="F954" s="3" t="s">
        <v>5</v>
      </c>
      <c r="G954" s="4">
        <v>3514936.95</v>
      </c>
      <c r="H954" s="3" t="s">
        <v>22</v>
      </c>
    </row>
    <row r="955" spans="1:8" s="1" customFormat="1" ht="75" x14ac:dyDescent="0.25">
      <c r="A955" s="17" t="s">
        <v>7</v>
      </c>
      <c r="B955" s="1" t="s">
        <v>31</v>
      </c>
      <c r="C955" s="3" t="s">
        <v>5902</v>
      </c>
      <c r="D955" s="21" t="str">
        <f>_xlfn.XLOOKUP(Tabela1[[#This Row],[MUNICÍPIO]],referencias!C:C,referencias!B:B,"não consta")</f>
        <v>EXTREMO SUL</v>
      </c>
      <c r="E955" s="3" t="s">
        <v>5910</v>
      </c>
      <c r="F955" s="3" t="s">
        <v>117</v>
      </c>
      <c r="G955" s="4">
        <v>1099357.03</v>
      </c>
      <c r="H955" s="3" t="s">
        <v>11</v>
      </c>
    </row>
    <row r="956" spans="1:8" s="1" customFormat="1" x14ac:dyDescent="0.25">
      <c r="A956" s="17" t="s">
        <v>17</v>
      </c>
      <c r="B956" s="13" t="s">
        <v>1</v>
      </c>
      <c r="C956" s="3" t="s">
        <v>55</v>
      </c>
      <c r="D956" s="35" t="str">
        <f>_xlfn.XLOOKUP(Tabela1[[#This Row],[MUNICÍPIO]],referencias!C:C,referencias!B:B,"não consta")</f>
        <v>CHAPADA DIAMANTINA</v>
      </c>
      <c r="E956" s="3" t="s">
        <v>57</v>
      </c>
      <c r="F956" s="3" t="s">
        <v>5</v>
      </c>
      <c r="G956" s="4">
        <v>6091202.8799999999</v>
      </c>
      <c r="H956" s="3" t="s">
        <v>22</v>
      </c>
    </row>
    <row r="957" spans="1:8" s="1" customFormat="1" ht="30" x14ac:dyDescent="0.25">
      <c r="A957" s="17" t="s">
        <v>17</v>
      </c>
      <c r="B957" s="1" t="s">
        <v>58</v>
      </c>
      <c r="C957" s="3" t="s">
        <v>55</v>
      </c>
      <c r="D957" s="35" t="str">
        <f>_xlfn.XLOOKUP(Tabela1[[#This Row],[MUNICÍPIO]],referencias!C:C,referencias!B:B,"não consta")</f>
        <v>CHAPADA DIAMANTINA</v>
      </c>
      <c r="E957" s="3" t="s">
        <v>59</v>
      </c>
      <c r="F957" s="3" t="s">
        <v>60</v>
      </c>
      <c r="G957" s="4">
        <v>1500000</v>
      </c>
      <c r="H957" s="3" t="s">
        <v>61</v>
      </c>
    </row>
    <row r="958" spans="1:8" s="1" customFormat="1" x14ac:dyDescent="0.25">
      <c r="A958" s="17" t="s">
        <v>17</v>
      </c>
      <c r="B958" s="1" t="s">
        <v>28</v>
      </c>
      <c r="C958" s="3" t="s">
        <v>55</v>
      </c>
      <c r="D958" s="35" t="str">
        <f>_xlfn.XLOOKUP(Tabela1[[#This Row],[MUNICÍPIO]],referencias!C:C,referencias!B:B,"não consta")</f>
        <v>CHAPADA DIAMANTINA</v>
      </c>
      <c r="E958" s="3" t="s">
        <v>62</v>
      </c>
      <c r="F958" s="3" t="s">
        <v>5</v>
      </c>
      <c r="G958" s="4">
        <v>1293895.8500000001</v>
      </c>
      <c r="H958" s="3" t="s">
        <v>22</v>
      </c>
    </row>
    <row r="959" spans="1:8" s="1" customFormat="1" x14ac:dyDescent="0.25">
      <c r="A959" s="17" t="s">
        <v>17</v>
      </c>
      <c r="B959" s="1" t="s">
        <v>18</v>
      </c>
      <c r="C959" s="3" t="s">
        <v>19</v>
      </c>
      <c r="D959" s="35" t="str">
        <f>_xlfn.XLOOKUP(Tabela1[[#This Row],[MUNICÍPIO]],referencias!C:C,referencias!B:B,"não consta")</f>
        <v>BACIA DO RIO GRANDE</v>
      </c>
      <c r="E959" s="3" t="s">
        <v>21</v>
      </c>
      <c r="F959" s="3" t="s">
        <v>5</v>
      </c>
      <c r="G959" s="4">
        <v>595084.48</v>
      </c>
      <c r="H959" s="3" t="s">
        <v>22</v>
      </c>
    </row>
    <row r="960" spans="1:8" s="1" customFormat="1" x14ac:dyDescent="0.25">
      <c r="A960" s="17" t="s">
        <v>17</v>
      </c>
      <c r="B960" s="1" t="s">
        <v>18</v>
      </c>
      <c r="C960" s="3" t="s">
        <v>19</v>
      </c>
      <c r="D960" s="35" t="str">
        <f>_xlfn.XLOOKUP(Tabela1[[#This Row],[MUNICÍPIO]],referencias!C:C,referencias!B:B,"não consta")</f>
        <v>BACIA DO RIO GRANDE</v>
      </c>
      <c r="E960" s="3" t="s">
        <v>23</v>
      </c>
      <c r="F960" s="3" t="s">
        <v>5</v>
      </c>
      <c r="G960" s="4">
        <v>510995.21</v>
      </c>
      <c r="H960" s="3" t="s">
        <v>22</v>
      </c>
    </row>
    <row r="961" spans="1:8" s="1" customFormat="1" x14ac:dyDescent="0.25">
      <c r="A961" s="17" t="s">
        <v>17</v>
      </c>
      <c r="B961" s="1" t="s">
        <v>18</v>
      </c>
      <c r="C961" s="3" t="s">
        <v>19</v>
      </c>
      <c r="D961" s="35" t="str">
        <f>_xlfn.XLOOKUP(Tabela1[[#This Row],[MUNICÍPIO]],referencias!C:C,referencias!B:B,"não consta")</f>
        <v>BACIA DO RIO GRANDE</v>
      </c>
      <c r="E961" s="3" t="s">
        <v>24</v>
      </c>
      <c r="F961" s="3" t="s">
        <v>5</v>
      </c>
      <c r="G961" s="4">
        <v>501425.46</v>
      </c>
      <c r="H961" s="3" t="s">
        <v>22</v>
      </c>
    </row>
    <row r="962" spans="1:8" s="1" customFormat="1" ht="75" x14ac:dyDescent="0.25">
      <c r="A962" s="21" t="s">
        <v>266</v>
      </c>
      <c r="B962" s="21" t="s">
        <v>372</v>
      </c>
      <c r="C962" s="22" t="s">
        <v>1431</v>
      </c>
      <c r="D962" s="21" t="str">
        <f>_xlfn.XLOOKUP(Tabela1[[#This Row],[MUNICÍPIO]],referencias!C:C,referencias!B:B,"não consta")</f>
        <v>METROPOLITANO DE SALVADOR</v>
      </c>
      <c r="E962" s="22" t="s">
        <v>1434</v>
      </c>
      <c r="F962" s="21" t="s">
        <v>77</v>
      </c>
      <c r="G962" s="57">
        <v>1107231801.21</v>
      </c>
      <c r="H962" s="3" t="s">
        <v>11</v>
      </c>
    </row>
    <row r="963" spans="1:8" s="1" customFormat="1" ht="60" x14ac:dyDescent="0.25">
      <c r="A963" s="21" t="s">
        <v>266</v>
      </c>
      <c r="B963" s="21" t="s">
        <v>372</v>
      </c>
      <c r="C963" s="22" t="s">
        <v>1431</v>
      </c>
      <c r="D963" s="21" t="str">
        <f>_xlfn.XLOOKUP(Tabela1[[#This Row],[MUNICÍPIO]],referencias!C:C,referencias!B:B,"não consta")</f>
        <v>METROPOLITANO DE SALVADOR</v>
      </c>
      <c r="E963" s="22" t="s">
        <v>1435</v>
      </c>
      <c r="F963" s="21" t="s">
        <v>1436</v>
      </c>
      <c r="G963" s="57">
        <v>682903865.12</v>
      </c>
      <c r="H963" s="3"/>
    </row>
    <row r="964" spans="1:8" s="1" customFormat="1" ht="105" x14ac:dyDescent="0.25">
      <c r="A964" s="21" t="s">
        <v>266</v>
      </c>
      <c r="B964" s="21" t="s">
        <v>372</v>
      </c>
      <c r="C964" s="22" t="s">
        <v>1431</v>
      </c>
      <c r="D964" s="21" t="str">
        <f>_xlfn.XLOOKUP(Tabela1[[#This Row],[MUNICÍPIO]],referencias!C:C,referencias!B:B,"não consta")</f>
        <v>METROPOLITANO DE SALVADOR</v>
      </c>
      <c r="E964" s="22" t="s">
        <v>1437</v>
      </c>
      <c r="F964" s="21" t="s">
        <v>447</v>
      </c>
      <c r="G964" s="57">
        <v>222768198.78999999</v>
      </c>
      <c r="H964" s="3"/>
    </row>
    <row r="965" spans="1:8" s="1" customFormat="1" ht="45" x14ac:dyDescent="0.25">
      <c r="A965" s="21" t="s">
        <v>266</v>
      </c>
      <c r="B965" s="21" t="s">
        <v>72</v>
      </c>
      <c r="C965" s="22" t="s">
        <v>2884</v>
      </c>
      <c r="D965" s="21" t="str">
        <f>_xlfn.XLOOKUP(Tabela1[[#This Row],[MUNICÍPIO]],referencias!C:C,referencias!B:B,"não consta")</f>
        <v>METROPOLITANO DE SALVADOR</v>
      </c>
      <c r="E965" s="22" t="s">
        <v>2885</v>
      </c>
      <c r="F965" s="21" t="s">
        <v>77</v>
      </c>
      <c r="G965" s="57">
        <v>217752095.40000001</v>
      </c>
      <c r="H965" s="3" t="s">
        <v>11</v>
      </c>
    </row>
    <row r="966" spans="1:8" s="1" customFormat="1" ht="45" x14ac:dyDescent="0.25">
      <c r="A966" s="21" t="s">
        <v>266</v>
      </c>
      <c r="B966" s="21" t="s">
        <v>35</v>
      </c>
      <c r="C966" s="340" t="s">
        <v>7567</v>
      </c>
      <c r="D966" s="21" t="str">
        <f>_xlfn.XLOOKUP(Tabela1[[#This Row],[MUNICÍPIO]],referencias!C:C,referencias!B:B,"não consta")</f>
        <v>SUDOESTE BAIANO</v>
      </c>
      <c r="E966" s="22" t="s">
        <v>5608</v>
      </c>
      <c r="F966" s="21" t="s">
        <v>83</v>
      </c>
      <c r="G966" s="57">
        <v>179789789.88</v>
      </c>
      <c r="H966" s="3"/>
    </row>
    <row r="967" spans="1:8" s="1" customFormat="1" x14ac:dyDescent="0.25">
      <c r="A967" s="21" t="s">
        <v>266</v>
      </c>
      <c r="B967" s="21" t="s">
        <v>18</v>
      </c>
      <c r="C967" s="22" t="s">
        <v>4056</v>
      </c>
      <c r="D967" s="21" t="str">
        <f>_xlfn.XLOOKUP(Tabela1[[#This Row],[MUNICÍPIO]],referencias!C:C,referencias!B:B,"não consta")</f>
        <v>MÉDIO SUDOESTE DA BAHIA</v>
      </c>
      <c r="E967" s="21" t="s">
        <v>4058</v>
      </c>
      <c r="F967" s="21" t="s">
        <v>77</v>
      </c>
      <c r="G967" s="23">
        <v>119825212.65000001</v>
      </c>
      <c r="H967" s="3" t="s">
        <v>11</v>
      </c>
    </row>
    <row r="968" spans="1:8" s="1" customFormat="1" ht="45" x14ac:dyDescent="0.25">
      <c r="A968" s="21" t="s">
        <v>266</v>
      </c>
      <c r="B968" s="21" t="s">
        <v>72</v>
      </c>
      <c r="C968" s="22" t="s">
        <v>2884</v>
      </c>
      <c r="D968" s="21" t="str">
        <f>_xlfn.XLOOKUP(Tabela1[[#This Row],[MUNICÍPIO]],referencias!C:C,referencias!B:B,"não consta")</f>
        <v>METROPOLITANO DE SALVADOR</v>
      </c>
      <c r="E968" s="22" t="s">
        <v>2886</v>
      </c>
      <c r="F968" s="21" t="s">
        <v>77</v>
      </c>
      <c r="G968" s="57">
        <v>75800764.890000001</v>
      </c>
      <c r="H968" s="3" t="s">
        <v>11</v>
      </c>
    </row>
    <row r="969" spans="1:8" s="1" customFormat="1" ht="60" x14ac:dyDescent="0.25">
      <c r="A969" s="21" t="s">
        <v>266</v>
      </c>
      <c r="B969" s="21" t="s">
        <v>8</v>
      </c>
      <c r="C969" s="340" t="s">
        <v>7567</v>
      </c>
      <c r="D969" s="21" t="str">
        <f>_xlfn.XLOOKUP(Tabela1[[#This Row],[MUNICÍPIO]],referencias!C:C,referencias!B:B,"não consta")</f>
        <v>SUDOESTE BAIANO</v>
      </c>
      <c r="E969" s="22" t="s">
        <v>5609</v>
      </c>
      <c r="F969" s="21" t="s">
        <v>83</v>
      </c>
      <c r="G969" s="57">
        <v>68000000</v>
      </c>
      <c r="H969" s="3"/>
    </row>
    <row r="970" spans="1:8" s="1" customFormat="1" x14ac:dyDescent="0.25">
      <c r="A970" s="64" t="s">
        <v>266</v>
      </c>
      <c r="B970" s="64" t="s">
        <v>18</v>
      </c>
      <c r="C970" s="65" t="s">
        <v>4990</v>
      </c>
      <c r="D970" s="64" t="str">
        <f>_xlfn.XLOOKUP(Tabela1[[#This Row],[MUNICÍPIO]],referencias!C:C,referencias!B:B,"não consta")</f>
        <v>BAIXO SUL</v>
      </c>
      <c r="E970" s="65" t="s">
        <v>4991</v>
      </c>
      <c r="F970" s="64" t="s">
        <v>77</v>
      </c>
      <c r="G970" s="66">
        <v>60255985.289999999</v>
      </c>
      <c r="H970" s="67" t="s">
        <v>11</v>
      </c>
    </row>
    <row r="971" spans="1:8" s="1" customFormat="1" ht="60" x14ac:dyDescent="0.25">
      <c r="A971" s="60" t="s">
        <v>266</v>
      </c>
      <c r="B971" s="21" t="s">
        <v>8</v>
      </c>
      <c r="C971" s="3" t="s">
        <v>261</v>
      </c>
      <c r="D971" s="21" t="str">
        <f>_xlfn.XLOOKUP(Tabela1[[#This Row],[MUNICÍPIO]],referencias!C:C,referencias!B:B,"não consta")</f>
        <v>não consta</v>
      </c>
      <c r="E971" s="22" t="s">
        <v>267</v>
      </c>
      <c r="F971" s="22" t="s">
        <v>83</v>
      </c>
      <c r="G971" s="57">
        <v>52000000</v>
      </c>
      <c r="H971" s="3" t="s">
        <v>11</v>
      </c>
    </row>
    <row r="972" spans="1:8" s="1" customFormat="1" ht="30" x14ac:dyDescent="0.25">
      <c r="A972" s="21" t="s">
        <v>266</v>
      </c>
      <c r="B972" s="21" t="s">
        <v>18</v>
      </c>
      <c r="C972" s="22" t="s">
        <v>2953</v>
      </c>
      <c r="D972" s="21" t="str">
        <f>_xlfn.XLOOKUP(Tabela1[[#This Row],[MUNICÍPIO]],referencias!C:C,referencias!B:B,"não consta")</f>
        <v>VALE DO JIQUIRIÇÁ</v>
      </c>
      <c r="E972" s="21" t="s">
        <v>2957</v>
      </c>
      <c r="F972" s="22" t="s">
        <v>83</v>
      </c>
      <c r="G972" s="23">
        <v>50417321.399999999</v>
      </c>
      <c r="H972" s="3" t="s">
        <v>11</v>
      </c>
    </row>
    <row r="973" spans="1:8" s="1" customFormat="1" ht="45" x14ac:dyDescent="0.25">
      <c r="A973" s="21" t="s">
        <v>266</v>
      </c>
      <c r="B973" s="21" t="s">
        <v>18</v>
      </c>
      <c r="C973" s="22" t="s">
        <v>4294</v>
      </c>
      <c r="D973" s="21" t="str">
        <f>_xlfn.XLOOKUP(Tabela1[[#This Row],[MUNICÍPIO]],referencias!C:C,referencias!B:B,"não consta")</f>
        <v>PIEMONTE DO PARAGUAÇU</v>
      </c>
      <c r="E973" s="22" t="s">
        <v>4295</v>
      </c>
      <c r="F973" s="22" t="s">
        <v>447</v>
      </c>
      <c r="G973" s="57"/>
      <c r="H973" s="3"/>
    </row>
    <row r="974" spans="1:8" s="1" customFormat="1" ht="45" x14ac:dyDescent="0.25">
      <c r="A974" s="21" t="s">
        <v>266</v>
      </c>
      <c r="B974" s="21" t="s">
        <v>372</v>
      </c>
      <c r="C974" s="22" t="s">
        <v>1431</v>
      </c>
      <c r="D974" s="21" t="str">
        <f>_xlfn.XLOOKUP(Tabela1[[#This Row],[MUNICÍPIO]],referencias!C:C,referencias!B:B,"não consta")</f>
        <v>METROPOLITANO DE SALVADOR</v>
      </c>
      <c r="E974" s="22" t="s">
        <v>1438</v>
      </c>
      <c r="F974" s="21" t="s">
        <v>447</v>
      </c>
      <c r="G974" s="57">
        <v>42162928.439999998</v>
      </c>
      <c r="H974" s="3"/>
    </row>
    <row r="975" spans="1:8" s="1" customFormat="1" ht="90" x14ac:dyDescent="0.25">
      <c r="A975" s="21" t="s">
        <v>266</v>
      </c>
      <c r="B975" s="21" t="s">
        <v>372</v>
      </c>
      <c r="C975" s="22" t="s">
        <v>1431</v>
      </c>
      <c r="D975" s="21" t="str">
        <f>_xlfn.XLOOKUP(Tabela1[[#This Row],[MUNICÍPIO]],referencias!C:C,referencias!B:B,"não consta")</f>
        <v>METROPOLITANO DE SALVADOR</v>
      </c>
      <c r="E975" s="22" t="s">
        <v>1439</v>
      </c>
      <c r="F975" s="21" t="s">
        <v>447</v>
      </c>
      <c r="G975" s="57">
        <v>41747935.770000003</v>
      </c>
      <c r="H975" s="3"/>
    </row>
    <row r="976" spans="1:8" s="1" customFormat="1" ht="30" x14ac:dyDescent="0.25">
      <c r="A976" s="17" t="s">
        <v>17</v>
      </c>
      <c r="B976" s="1" t="s">
        <v>31</v>
      </c>
      <c r="C976" s="3" t="s">
        <v>5884</v>
      </c>
      <c r="D976" s="35" t="str">
        <f>_xlfn.XLOOKUP(Tabela1[[#This Row],[MUNICÍPIO]],referencias!C:C,referencias!B:B,"não consta")</f>
        <v>LITORAL NORTE E AGRESTE BAIANO</v>
      </c>
      <c r="E976" s="3" t="s">
        <v>5885</v>
      </c>
      <c r="F976" s="3" t="s">
        <v>5</v>
      </c>
      <c r="G976" s="4">
        <v>7971109.21</v>
      </c>
      <c r="H976" s="3" t="s">
        <v>22</v>
      </c>
    </row>
    <row r="977" spans="1:8" s="1" customFormat="1" ht="105" x14ac:dyDescent="0.25">
      <c r="A977" s="21" t="s">
        <v>266</v>
      </c>
      <c r="B977" s="22" t="s">
        <v>8</v>
      </c>
      <c r="C977" s="22" t="s">
        <v>5655</v>
      </c>
      <c r="D977" s="21" t="str">
        <f>_xlfn.XLOOKUP(Tabela1[[#This Row],[MUNICÍPIO]],referencias!C:C,referencias!B:B,"não consta")</f>
        <v>SISAL</v>
      </c>
      <c r="E977" s="22" t="s">
        <v>5656</v>
      </c>
      <c r="F977" s="21" t="s">
        <v>77</v>
      </c>
      <c r="G977" s="23">
        <v>37761920.829999998</v>
      </c>
      <c r="H977" s="3" t="s">
        <v>11</v>
      </c>
    </row>
    <row r="978" spans="1:8" s="1" customFormat="1" ht="45" x14ac:dyDescent="0.25">
      <c r="A978" s="21" t="s">
        <v>266</v>
      </c>
      <c r="B978" s="21" t="s">
        <v>8</v>
      </c>
      <c r="C978" s="22" t="s">
        <v>2884</v>
      </c>
      <c r="D978" s="21" t="str">
        <f>_xlfn.XLOOKUP(Tabela1[[#This Row],[MUNICÍPIO]],referencias!C:C,referencias!B:B,"não consta")</f>
        <v>METROPOLITANO DE SALVADOR</v>
      </c>
      <c r="E978" s="22" t="s">
        <v>2887</v>
      </c>
      <c r="F978" s="21" t="s">
        <v>77</v>
      </c>
      <c r="G978" s="57">
        <v>36306758.509999998</v>
      </c>
      <c r="H978" s="3" t="s">
        <v>11</v>
      </c>
    </row>
    <row r="979" spans="1:8" s="1" customFormat="1" ht="60" x14ac:dyDescent="0.25">
      <c r="A979" s="21" t="s">
        <v>266</v>
      </c>
      <c r="B979" s="21" t="s">
        <v>8</v>
      </c>
      <c r="C979" s="22" t="s">
        <v>4120</v>
      </c>
      <c r="D979" s="21" t="str">
        <f>_xlfn.XLOOKUP(Tabela1[[#This Row],[MUNICÍPIO]],referencias!C:C,referencias!B:B,"não consta")</f>
        <v>EXTREMO SUL</v>
      </c>
      <c r="E979" s="22" t="s">
        <v>4121</v>
      </c>
      <c r="F979" s="21" t="s">
        <v>83</v>
      </c>
      <c r="G979" s="57">
        <v>31292441.260000002</v>
      </c>
      <c r="H979" s="3" t="s">
        <v>11</v>
      </c>
    </row>
    <row r="980" spans="1:8" s="1" customFormat="1" x14ac:dyDescent="0.25">
      <c r="A980" s="21" t="s">
        <v>266</v>
      </c>
      <c r="B980" s="21" t="s">
        <v>8</v>
      </c>
      <c r="C980" s="22" t="s">
        <v>1662</v>
      </c>
      <c r="D980" s="21" t="str">
        <f>_xlfn.XLOOKUP(Tabela1[[#This Row],[MUNICÍPIO]],referencias!C:C,referencias!B:B,"não consta")</f>
        <v>SEMIÁRIDO NORDESTE II</v>
      </c>
      <c r="E980" s="21" t="s">
        <v>1668</v>
      </c>
      <c r="F980" s="21" t="s">
        <v>77</v>
      </c>
      <c r="G980" s="23">
        <v>29703350.440000001</v>
      </c>
      <c r="H980" s="3" t="s">
        <v>11</v>
      </c>
    </row>
    <row r="981" spans="1:8" s="1" customFormat="1" ht="45" x14ac:dyDescent="0.25">
      <c r="A981" s="21" t="s">
        <v>266</v>
      </c>
      <c r="B981" s="21" t="s">
        <v>8</v>
      </c>
      <c r="C981" s="22" t="s">
        <v>443</v>
      </c>
      <c r="D981" s="21" t="str">
        <f>_xlfn.XLOOKUP(Tabela1[[#This Row],[MUNICÍPIO]],referencias!C:C,referencias!B:B,"não consta")</f>
        <v>SISAL</v>
      </c>
      <c r="E981" s="22" t="s">
        <v>445</v>
      </c>
      <c r="F981" s="21" t="s">
        <v>77</v>
      </c>
      <c r="G981" s="23">
        <v>25523362.989999998</v>
      </c>
      <c r="H981" s="3" t="s">
        <v>11</v>
      </c>
    </row>
    <row r="982" spans="1:8" s="1" customFormat="1" x14ac:dyDescent="0.25">
      <c r="A982" s="21" t="s">
        <v>266</v>
      </c>
      <c r="B982" s="21" t="s">
        <v>8</v>
      </c>
      <c r="C982" s="22" t="s">
        <v>1698</v>
      </c>
      <c r="D982" s="21" t="str">
        <f>_xlfn.XLOOKUP(Tabela1[[#This Row],[MUNICÍPIO]],referencias!C:C,referencias!B:B,"não consta")</f>
        <v>SEMIÁRIDO NORDESTE II</v>
      </c>
      <c r="E982" s="21" t="s">
        <v>1700</v>
      </c>
      <c r="F982" s="21" t="s">
        <v>77</v>
      </c>
      <c r="G982" s="23">
        <v>23686630.82</v>
      </c>
      <c r="H982" s="3" t="s">
        <v>11</v>
      </c>
    </row>
    <row r="983" spans="1:8" s="1" customFormat="1" ht="60" x14ac:dyDescent="0.25">
      <c r="A983" s="21" t="s">
        <v>266</v>
      </c>
      <c r="B983" s="21" t="s">
        <v>8</v>
      </c>
      <c r="C983" s="22" t="s">
        <v>5951</v>
      </c>
      <c r="D983" s="21" t="str">
        <f>_xlfn.XLOOKUP(Tabela1[[#This Row],[MUNICÍPIO]],referencias!C:C,referencias!B:B,"não consta")</f>
        <v>BACIA DO JACUÍPE</v>
      </c>
      <c r="E983" s="22" t="s">
        <v>5953</v>
      </c>
      <c r="F983" s="21" t="s">
        <v>77</v>
      </c>
      <c r="G983" s="57">
        <v>22758192.359999999</v>
      </c>
      <c r="H983" s="3" t="s">
        <v>11</v>
      </c>
    </row>
    <row r="984" spans="1:8" s="1" customFormat="1" ht="90" x14ac:dyDescent="0.25">
      <c r="A984" s="21" t="s">
        <v>266</v>
      </c>
      <c r="B984" s="21" t="s">
        <v>18</v>
      </c>
      <c r="C984" s="22" t="s">
        <v>1431</v>
      </c>
      <c r="D984" s="21" t="str">
        <f>_xlfn.XLOOKUP(Tabela1[[#This Row],[MUNICÍPIO]],referencias!C:C,referencias!B:B,"não consta")</f>
        <v>METROPOLITANO DE SALVADOR</v>
      </c>
      <c r="E984" s="22" t="s">
        <v>1440</v>
      </c>
      <c r="F984" s="22" t="s">
        <v>83</v>
      </c>
      <c r="G984" s="57">
        <v>20000000</v>
      </c>
      <c r="H984" s="3" t="s">
        <v>11</v>
      </c>
    </row>
    <row r="985" spans="1:8" s="1" customFormat="1" x14ac:dyDescent="0.25">
      <c r="A985" s="21" t="s">
        <v>266</v>
      </c>
      <c r="B985" s="21" t="s">
        <v>8</v>
      </c>
      <c r="C985" s="22" t="s">
        <v>3341</v>
      </c>
      <c r="D985" s="21" t="str">
        <f>_xlfn.XLOOKUP(Tabela1[[#This Row],[MUNICÍPIO]],referencias!C:C,referencias!B:B,"não consta")</f>
        <v>PIEMONTE DO PARAGUAÇU</v>
      </c>
      <c r="E985" s="21" t="s">
        <v>3342</v>
      </c>
      <c r="F985" s="21" t="s">
        <v>1318</v>
      </c>
      <c r="G985" s="23">
        <v>19470847.66</v>
      </c>
      <c r="H985" s="3" t="s">
        <v>11</v>
      </c>
    </row>
    <row r="986" spans="1:8" s="1" customFormat="1" ht="30" x14ac:dyDescent="0.25">
      <c r="A986" s="17" t="s">
        <v>17</v>
      </c>
      <c r="B986" s="1" t="s">
        <v>31</v>
      </c>
      <c r="C986" s="3" t="s">
        <v>5884</v>
      </c>
      <c r="D986" s="35" t="str">
        <f>_xlfn.XLOOKUP(Tabela1[[#This Row],[MUNICÍPIO]],referencias!C:C,referencias!B:B,"não consta")</f>
        <v>LITORAL NORTE E AGRESTE BAIANO</v>
      </c>
      <c r="E986" s="3" t="s">
        <v>5886</v>
      </c>
      <c r="F986" s="3" t="s">
        <v>5</v>
      </c>
      <c r="G986" s="4">
        <v>3894714.67</v>
      </c>
      <c r="H986" s="3" t="s">
        <v>22</v>
      </c>
    </row>
    <row r="987" spans="1:8" s="1" customFormat="1" ht="60" x14ac:dyDescent="0.25">
      <c r="A987" s="21" t="s">
        <v>266</v>
      </c>
      <c r="B987" s="21" t="s">
        <v>18</v>
      </c>
      <c r="C987" s="22" t="s">
        <v>6185</v>
      </c>
      <c r="D987" s="21" t="str">
        <f>_xlfn.XLOOKUP(Tabela1[[#This Row],[MUNICÍPIO]],referencias!C:C,referencias!B:B,"não consta")</f>
        <v>não consta</v>
      </c>
      <c r="E987" s="22" t="s">
        <v>6188</v>
      </c>
      <c r="F987" s="21" t="s">
        <v>83</v>
      </c>
      <c r="G987" s="57">
        <v>16690131.859999999</v>
      </c>
      <c r="H987" s="3" t="s">
        <v>11</v>
      </c>
    </row>
    <row r="988" spans="1:8" s="1" customFormat="1" ht="30" x14ac:dyDescent="0.25">
      <c r="A988" s="17" t="s">
        <v>17</v>
      </c>
      <c r="B988" s="1" t="s">
        <v>31</v>
      </c>
      <c r="C988" s="3" t="s">
        <v>5884</v>
      </c>
      <c r="D988" s="35" t="str">
        <f>_xlfn.XLOOKUP(Tabela1[[#This Row],[MUNICÍPIO]],referencias!C:C,referencias!B:B,"não consta")</f>
        <v>LITORAL NORTE E AGRESTE BAIANO</v>
      </c>
      <c r="E988" s="3" t="s">
        <v>5887</v>
      </c>
      <c r="F988" s="3" t="s">
        <v>43</v>
      </c>
      <c r="G988" s="4">
        <v>1245981.76</v>
      </c>
      <c r="H988" s="3" t="s">
        <v>22</v>
      </c>
    </row>
    <row r="989" spans="1:8" s="1" customFormat="1" ht="45" x14ac:dyDescent="0.25">
      <c r="A989" s="21" t="s">
        <v>266</v>
      </c>
      <c r="B989" s="21" t="s">
        <v>372</v>
      </c>
      <c r="C989" s="22" t="s">
        <v>1431</v>
      </c>
      <c r="D989" s="21" t="str">
        <f>_xlfn.XLOOKUP(Tabela1[[#This Row],[MUNICÍPIO]],referencias!C:C,referencias!B:B,"não consta")</f>
        <v>METROPOLITANO DE SALVADOR</v>
      </c>
      <c r="E989" s="22" t="s">
        <v>1441</v>
      </c>
      <c r="F989" s="22" t="s">
        <v>447</v>
      </c>
      <c r="G989" s="57">
        <v>16100000</v>
      </c>
      <c r="H989" s="3"/>
    </row>
    <row r="990" spans="1:8" s="1" customFormat="1" ht="15" customHeight="1" x14ac:dyDescent="0.25">
      <c r="A990" s="21" t="s">
        <v>266</v>
      </c>
      <c r="B990" s="21" t="s">
        <v>8</v>
      </c>
      <c r="C990" s="22" t="s">
        <v>5023</v>
      </c>
      <c r="D990" s="21" t="str">
        <f>_xlfn.XLOOKUP(Tabela1[[#This Row],[MUNICÍPIO]],referencias!C:C,referencias!B:B,"não consta")</f>
        <v>BACIA DO RIO GRANDE</v>
      </c>
      <c r="E990" s="22" t="s">
        <v>5024</v>
      </c>
      <c r="F990" s="21" t="s">
        <v>39</v>
      </c>
      <c r="G990" s="57">
        <v>15600000</v>
      </c>
      <c r="H990" s="3"/>
    </row>
    <row r="991" spans="1:8" s="1" customFormat="1" x14ac:dyDescent="0.25">
      <c r="A991" s="21" t="s">
        <v>266</v>
      </c>
      <c r="B991" s="21" t="s">
        <v>72</v>
      </c>
      <c r="C991" s="22" t="s">
        <v>1505</v>
      </c>
      <c r="D991" s="21" t="str">
        <f>_xlfn.XLOOKUP(Tabela1[[#This Row],[MUNICÍPIO]],referencias!C:C,referencias!B:B,"não consta")</f>
        <v>PIEMONTE DO PARAGUAÇU</v>
      </c>
      <c r="E991" s="21" t="s">
        <v>1508</v>
      </c>
      <c r="F991" s="21" t="s">
        <v>83</v>
      </c>
      <c r="G991" s="57">
        <v>14862205.439999999</v>
      </c>
      <c r="H991" s="3"/>
    </row>
    <row r="992" spans="1:8" s="1" customFormat="1" ht="30" x14ac:dyDescent="0.25">
      <c r="A992" s="17" t="s">
        <v>7</v>
      </c>
      <c r="B992" s="1" t="s">
        <v>31</v>
      </c>
      <c r="C992" s="3" t="s">
        <v>5884</v>
      </c>
      <c r="D992" s="21" t="str">
        <f>_xlfn.XLOOKUP(Tabela1[[#This Row],[MUNICÍPIO]],referencias!C:C,referencias!B:B,"não consta")</f>
        <v>LITORAL NORTE E AGRESTE BAIANO</v>
      </c>
      <c r="E992" s="3" t="s">
        <v>5890</v>
      </c>
      <c r="F992" s="3" t="s">
        <v>80</v>
      </c>
      <c r="G992" s="4">
        <v>1758762.15</v>
      </c>
      <c r="H992" s="3" t="s">
        <v>11</v>
      </c>
    </row>
    <row r="993" spans="1:8" s="1" customFormat="1" ht="45" x14ac:dyDescent="0.25">
      <c r="A993" s="21" t="s">
        <v>266</v>
      </c>
      <c r="B993" s="21" t="s">
        <v>8</v>
      </c>
      <c r="C993" s="22" t="s">
        <v>6017</v>
      </c>
      <c r="D993" s="21" t="str">
        <f>_xlfn.XLOOKUP(Tabela1[[#This Row],[MUNICÍPIO]],referencias!C:C,referencias!B:B,"não consta")</f>
        <v>não consta</v>
      </c>
      <c r="E993" s="22" t="s">
        <v>6021</v>
      </c>
      <c r="F993" s="21" t="s">
        <v>83</v>
      </c>
      <c r="G993" s="57">
        <v>11500000</v>
      </c>
      <c r="H993" s="3" t="s">
        <v>11</v>
      </c>
    </row>
    <row r="994" spans="1:8" s="1" customFormat="1" ht="30" x14ac:dyDescent="0.25">
      <c r="A994" s="17" t="s">
        <v>7</v>
      </c>
      <c r="B994" s="1" t="s">
        <v>31</v>
      </c>
      <c r="C994" s="3" t="s">
        <v>5884</v>
      </c>
      <c r="D994" s="21" t="str">
        <f>_xlfn.XLOOKUP(Tabela1[[#This Row],[MUNICÍPIO]],referencias!C:C,referencias!B:B,"não consta")</f>
        <v>LITORAL NORTE E AGRESTE BAIANO</v>
      </c>
      <c r="E994" s="3" t="s">
        <v>5891</v>
      </c>
      <c r="F994" s="3" t="s">
        <v>89</v>
      </c>
      <c r="G994" s="4">
        <v>1156342.95</v>
      </c>
      <c r="H994" s="3" t="s">
        <v>11</v>
      </c>
    </row>
    <row r="995" spans="1:8" s="1" customFormat="1" ht="60" x14ac:dyDescent="0.25">
      <c r="A995" s="21" t="s">
        <v>266</v>
      </c>
      <c r="B995" s="21" t="s">
        <v>35</v>
      </c>
      <c r="C995" s="22" t="s">
        <v>1316</v>
      </c>
      <c r="D995" s="21" t="str">
        <f>_xlfn.XLOOKUP(Tabela1[[#This Row],[MUNICÍPIO]],referencias!C:C,referencias!B:B,"não consta")</f>
        <v>não consta</v>
      </c>
      <c r="E995" s="22" t="s">
        <v>1317</v>
      </c>
      <c r="F995" s="21" t="s">
        <v>1318</v>
      </c>
      <c r="G995" s="57">
        <v>11091991.460000001</v>
      </c>
      <c r="H995" s="3" t="s">
        <v>11</v>
      </c>
    </row>
    <row r="996" spans="1:8" s="1" customFormat="1" ht="45" x14ac:dyDescent="0.25">
      <c r="A996" s="21" t="s">
        <v>266</v>
      </c>
      <c r="B996" s="22" t="s">
        <v>8</v>
      </c>
      <c r="C996" s="22" t="s">
        <v>5655</v>
      </c>
      <c r="D996" s="21" t="str">
        <f>_xlfn.XLOOKUP(Tabela1[[#This Row],[MUNICÍPIO]],referencias!C:C,referencias!B:B,"não consta")</f>
        <v>SISAL</v>
      </c>
      <c r="E996" s="22" t="s">
        <v>5657</v>
      </c>
      <c r="F996" s="21" t="s">
        <v>77</v>
      </c>
      <c r="G996" s="23">
        <v>11086851.369999999</v>
      </c>
      <c r="H996" s="3" t="s">
        <v>11</v>
      </c>
    </row>
    <row r="997" spans="1:8" s="1" customFormat="1" ht="15" customHeight="1" x14ac:dyDescent="0.25">
      <c r="A997" s="17" t="s">
        <v>7</v>
      </c>
      <c r="B997" s="1" t="s">
        <v>31</v>
      </c>
      <c r="C997" s="3" t="s">
        <v>5884</v>
      </c>
      <c r="D997" s="21" t="str">
        <f>_xlfn.XLOOKUP(Tabela1[[#This Row],[MUNICÍPIO]],referencias!C:C,referencias!B:B,"não consta")</f>
        <v>LITORAL NORTE E AGRESTE BAIANO</v>
      </c>
      <c r="E997" s="3" t="s">
        <v>5892</v>
      </c>
      <c r="F997" s="3" t="s">
        <v>5893</v>
      </c>
      <c r="G997" s="4">
        <v>1127153.6100000001</v>
      </c>
      <c r="H997" s="3" t="s">
        <v>11</v>
      </c>
    </row>
    <row r="998" spans="1:8" s="1" customFormat="1" ht="45" x14ac:dyDescent="0.25">
      <c r="A998" s="21" t="s">
        <v>266</v>
      </c>
      <c r="B998" s="21" t="s">
        <v>18</v>
      </c>
      <c r="C998" s="22" t="s">
        <v>6185</v>
      </c>
      <c r="D998" s="21" t="str">
        <f>_xlfn.XLOOKUP(Tabela1[[#This Row],[MUNICÍPIO]],referencias!C:C,referencias!B:B,"não consta")</f>
        <v>não consta</v>
      </c>
      <c r="E998" s="22" t="s">
        <v>6189</v>
      </c>
      <c r="F998" s="21" t="s">
        <v>77</v>
      </c>
      <c r="G998" s="57">
        <v>9548262.9199999999</v>
      </c>
      <c r="H998" s="3" t="s">
        <v>11</v>
      </c>
    </row>
    <row r="999" spans="1:8" s="1" customFormat="1" ht="45" x14ac:dyDescent="0.25">
      <c r="A999" s="17" t="s">
        <v>7</v>
      </c>
      <c r="B999" s="1" t="s">
        <v>31</v>
      </c>
      <c r="C999" s="3" t="s">
        <v>5884</v>
      </c>
      <c r="D999" s="21" t="str">
        <f>_xlfn.XLOOKUP(Tabela1[[#This Row],[MUNICÍPIO]],referencias!C:C,referencias!B:B,"não consta")</f>
        <v>LITORAL NORTE E AGRESTE BAIANO</v>
      </c>
      <c r="E999" s="3" t="s">
        <v>5894</v>
      </c>
      <c r="F999" s="3" t="s">
        <v>37</v>
      </c>
      <c r="G999" s="4">
        <v>607556.16</v>
      </c>
      <c r="H999" s="3" t="s">
        <v>11</v>
      </c>
    </row>
    <row r="1000" spans="1:8" s="1" customFormat="1" ht="60" x14ac:dyDescent="0.25">
      <c r="A1000" s="21" t="s">
        <v>266</v>
      </c>
      <c r="B1000" s="21" t="s">
        <v>35</v>
      </c>
      <c r="C1000" s="22" t="s">
        <v>5152</v>
      </c>
      <c r="D1000" s="21" t="str">
        <f>_xlfn.XLOOKUP(Tabela1[[#This Row],[MUNICÍPIO]],referencias!C:C,referencias!B:B,"não consta")</f>
        <v>VELHO CHICO</v>
      </c>
      <c r="E1000" s="22" t="s">
        <v>5155</v>
      </c>
      <c r="F1000" s="22" t="s">
        <v>1318</v>
      </c>
      <c r="G1000" s="57">
        <v>8299088.8300000001</v>
      </c>
      <c r="H1000" s="3" t="s">
        <v>11</v>
      </c>
    </row>
    <row r="1001" spans="1:8" s="1" customFormat="1" ht="60" x14ac:dyDescent="0.25">
      <c r="A1001" s="21" t="s">
        <v>266</v>
      </c>
      <c r="B1001" s="21" t="s">
        <v>18</v>
      </c>
      <c r="C1001" s="22" t="s">
        <v>6185</v>
      </c>
      <c r="D1001" s="21" t="str">
        <f>_xlfn.XLOOKUP(Tabela1[[#This Row],[MUNICÍPIO]],referencias!C:C,referencias!B:B,"não consta")</f>
        <v>não consta</v>
      </c>
      <c r="E1001" s="22" t="s">
        <v>6190</v>
      </c>
      <c r="F1001" s="21" t="s">
        <v>83</v>
      </c>
      <c r="G1001" s="57">
        <v>8000000</v>
      </c>
      <c r="H1001" s="3" t="s">
        <v>11</v>
      </c>
    </row>
    <row r="1002" spans="1:8" s="1" customFormat="1" x14ac:dyDescent="0.25">
      <c r="A1002" s="21" t="s">
        <v>266</v>
      </c>
      <c r="B1002" s="21" t="s">
        <v>8</v>
      </c>
      <c r="C1002" s="22" t="s">
        <v>4056</v>
      </c>
      <c r="D1002" s="21" t="str">
        <f>_xlfn.XLOOKUP(Tabela1[[#This Row],[MUNICÍPIO]],referencias!C:C,referencias!B:B,"não consta")</f>
        <v>MÉDIO SUDOESTE DA BAHIA</v>
      </c>
      <c r="E1002" s="21" t="s">
        <v>4059</v>
      </c>
      <c r="F1002" s="21" t="s">
        <v>816</v>
      </c>
      <c r="G1002" s="23">
        <v>7500000</v>
      </c>
      <c r="H1002" s="3"/>
    </row>
    <row r="1003" spans="1:8" s="1" customFormat="1" ht="60" x14ac:dyDescent="0.25">
      <c r="A1003" s="21" t="s">
        <v>266</v>
      </c>
      <c r="B1003" s="21" t="s">
        <v>35</v>
      </c>
      <c r="C1003" s="22" t="s">
        <v>6679</v>
      </c>
      <c r="D1003" s="21" t="str">
        <f>_xlfn.XLOOKUP(Tabela1[[#This Row],[MUNICÍPIO]],referencias!C:C,referencias!B:B,"não consta")</f>
        <v>VELHO CHICO</v>
      </c>
      <c r="E1003" s="22" t="s">
        <v>6683</v>
      </c>
      <c r="F1003" s="22" t="s">
        <v>1318</v>
      </c>
      <c r="G1003" s="57">
        <v>7055684.7800000003</v>
      </c>
      <c r="H1003" s="3" t="s">
        <v>11</v>
      </c>
    </row>
    <row r="1004" spans="1:8" s="1" customFormat="1" ht="30" x14ac:dyDescent="0.25">
      <c r="A1004" s="17"/>
      <c r="B1004" s="1" t="s">
        <v>31</v>
      </c>
      <c r="C1004" s="3" t="s">
        <v>5884</v>
      </c>
      <c r="D1004" s="21" t="str">
        <f>_xlfn.XLOOKUP(Tabela1[[#This Row],[MUNICÍPIO]],referencias!C:C,referencias!B:B,"não consta")</f>
        <v>LITORAL NORTE E AGRESTE BAIANO</v>
      </c>
      <c r="E1004" s="27" t="s">
        <v>5901</v>
      </c>
      <c r="F1004" s="3"/>
      <c r="G1004" s="57">
        <v>0</v>
      </c>
      <c r="H1004" s="3" t="s">
        <v>16</v>
      </c>
    </row>
    <row r="1005" spans="1:8" s="1" customFormat="1" ht="45" x14ac:dyDescent="0.25">
      <c r="A1005" s="21" t="s">
        <v>266</v>
      </c>
      <c r="B1005" s="21" t="s">
        <v>72</v>
      </c>
      <c r="C1005" s="22" t="s">
        <v>2884</v>
      </c>
      <c r="D1005" s="21" t="str">
        <f>_xlfn.XLOOKUP(Tabela1[[#This Row],[MUNICÍPIO]],referencias!C:C,referencias!B:B,"não consta")</f>
        <v>METROPOLITANO DE SALVADOR</v>
      </c>
      <c r="E1005" s="22" t="s">
        <v>2888</v>
      </c>
      <c r="F1005" s="21" t="s">
        <v>77</v>
      </c>
      <c r="G1005" s="57">
        <v>6755904.6200000001</v>
      </c>
      <c r="H1005" s="3" t="s">
        <v>11</v>
      </c>
    </row>
    <row r="1006" spans="1:8" s="1" customFormat="1" ht="25.5" x14ac:dyDescent="0.25">
      <c r="A1006" s="139" t="s">
        <v>7587</v>
      </c>
      <c r="B1006" s="192" t="s">
        <v>31</v>
      </c>
      <c r="C1006" s="211" t="s">
        <v>5884</v>
      </c>
      <c r="D1006" s="142" t="str">
        <f>_xlfn.XLOOKUP(Tabela1[[#This Row],[MUNICÍPIO]],referencias!C:C,referencias!B:B,"não consta")</f>
        <v>LITORAL NORTE E AGRESTE BAIANO</v>
      </c>
      <c r="E1006" s="183" t="s">
        <v>7645</v>
      </c>
      <c r="F1006" s="192" t="s">
        <v>549</v>
      </c>
      <c r="G1006" s="249">
        <v>965260.09</v>
      </c>
      <c r="H1006" s="266" t="s">
        <v>7639</v>
      </c>
    </row>
    <row r="1007" spans="1:8" s="1" customFormat="1" ht="75" x14ac:dyDescent="0.25">
      <c r="A1007" s="21" t="s">
        <v>266</v>
      </c>
      <c r="B1007" s="21" t="s">
        <v>8</v>
      </c>
      <c r="C1007" s="22" t="s">
        <v>5352</v>
      </c>
      <c r="D1007" s="21" t="str">
        <f>_xlfn.XLOOKUP(Tabela1[[#This Row],[MUNICÍPIO]],referencias!C:C,referencias!B:B,"não consta")</f>
        <v>METROPOLITANO DE SALVADOR</v>
      </c>
      <c r="E1007" s="22" t="s">
        <v>5356</v>
      </c>
      <c r="F1007" s="21" t="s">
        <v>77</v>
      </c>
      <c r="G1007" s="57">
        <v>6672065.54</v>
      </c>
      <c r="H1007" s="3" t="s">
        <v>11</v>
      </c>
    </row>
    <row r="1008" spans="1:8" s="1" customFormat="1" x14ac:dyDescent="0.25">
      <c r="A1008" s="21" t="s">
        <v>266</v>
      </c>
      <c r="B1008" s="24" t="s">
        <v>1</v>
      </c>
      <c r="C1008" s="22" t="s">
        <v>3963</v>
      </c>
      <c r="D1008" s="21" t="str">
        <f>_xlfn.XLOOKUP(Tabela1[[#This Row],[MUNICÍPIO]],referencias!C:C,referencias!B:B,"não consta")</f>
        <v>não consta</v>
      </c>
      <c r="E1008" s="21" t="s">
        <v>3970</v>
      </c>
      <c r="F1008" s="21" t="s">
        <v>117</v>
      </c>
      <c r="G1008" s="23">
        <v>6500000</v>
      </c>
      <c r="H1008" s="3"/>
    </row>
    <row r="1009" spans="1:8" s="1" customFormat="1" ht="45" x14ac:dyDescent="0.25">
      <c r="A1009" s="21" t="s">
        <v>266</v>
      </c>
      <c r="B1009" s="24" t="s">
        <v>1</v>
      </c>
      <c r="C1009" s="22" t="s">
        <v>6712</v>
      </c>
      <c r="D1009" s="21" t="str">
        <f>_xlfn.XLOOKUP(Tabela1[[#This Row],[MUNICÍPIO]],referencias!C:C,referencias!B:B,"não consta")</f>
        <v>SISAL</v>
      </c>
      <c r="E1009" s="22" t="s">
        <v>6715</v>
      </c>
      <c r="F1009" s="21" t="s">
        <v>83</v>
      </c>
      <c r="G1009" s="23">
        <v>6391406.0099999998</v>
      </c>
      <c r="H1009" s="3" t="s">
        <v>16</v>
      </c>
    </row>
    <row r="1010" spans="1:8" s="1" customFormat="1" ht="30" x14ac:dyDescent="0.25">
      <c r="A1010" s="21" t="s">
        <v>266</v>
      </c>
      <c r="B1010" s="21" t="s">
        <v>8</v>
      </c>
      <c r="C1010" s="22" t="s">
        <v>5352</v>
      </c>
      <c r="D1010" s="21" t="str">
        <f>_xlfn.XLOOKUP(Tabela1[[#This Row],[MUNICÍPIO]],referencias!C:C,referencias!B:B,"não consta")</f>
        <v>METROPOLITANO DE SALVADOR</v>
      </c>
      <c r="E1010" s="22" t="s">
        <v>5357</v>
      </c>
      <c r="F1010" s="21" t="s">
        <v>77</v>
      </c>
      <c r="G1010" s="57">
        <v>6000000</v>
      </c>
      <c r="H1010" s="3" t="s">
        <v>11</v>
      </c>
    </row>
    <row r="1011" spans="1:8" s="1" customFormat="1" ht="30" x14ac:dyDescent="0.25">
      <c r="A1011" s="21" t="s">
        <v>266</v>
      </c>
      <c r="B1011" s="21" t="s">
        <v>72</v>
      </c>
      <c r="C1011" s="22" t="s">
        <v>5352</v>
      </c>
      <c r="D1011" s="21" t="str">
        <f>_xlfn.XLOOKUP(Tabela1[[#This Row],[MUNICÍPIO]],referencias!C:C,referencias!B:B,"não consta")</f>
        <v>METROPOLITANO DE SALVADOR</v>
      </c>
      <c r="E1011" s="22" t="s">
        <v>5358</v>
      </c>
      <c r="F1011" s="21" t="s">
        <v>77</v>
      </c>
      <c r="G1011" s="57">
        <v>5626257.2300000004</v>
      </c>
      <c r="H1011" s="3" t="s">
        <v>11</v>
      </c>
    </row>
    <row r="1012" spans="1:8" s="1" customFormat="1" ht="45" x14ac:dyDescent="0.25">
      <c r="A1012" s="21" t="s">
        <v>266</v>
      </c>
      <c r="B1012" s="21" t="s">
        <v>8</v>
      </c>
      <c r="C1012" s="22" t="s">
        <v>6017</v>
      </c>
      <c r="D1012" s="21" t="str">
        <f>_xlfn.XLOOKUP(Tabela1[[#This Row],[MUNICÍPIO]],referencias!C:C,referencias!B:B,"não consta")</f>
        <v>não consta</v>
      </c>
      <c r="E1012" s="22" t="s">
        <v>6022</v>
      </c>
      <c r="F1012" s="21" t="s">
        <v>83</v>
      </c>
      <c r="G1012" s="57">
        <v>16520491.710000001</v>
      </c>
      <c r="H1012" s="3" t="s">
        <v>11</v>
      </c>
    </row>
    <row r="1013" spans="1:8" s="1" customFormat="1" ht="60" x14ac:dyDescent="0.25">
      <c r="A1013" s="21" t="s">
        <v>266</v>
      </c>
      <c r="B1013" s="21" t="s">
        <v>8</v>
      </c>
      <c r="C1013" s="22" t="s">
        <v>6712</v>
      </c>
      <c r="D1013" s="21" t="str">
        <f>_xlfn.XLOOKUP(Tabela1[[#This Row],[MUNICÍPIO]],referencias!C:C,referencias!B:B,"não consta")</f>
        <v>SISAL</v>
      </c>
      <c r="E1013" s="22" t="s">
        <v>6716</v>
      </c>
      <c r="F1013" s="21" t="s">
        <v>83</v>
      </c>
      <c r="G1013" s="23"/>
      <c r="H1013" s="3" t="s">
        <v>16</v>
      </c>
    </row>
    <row r="1014" spans="1:8" s="1" customFormat="1" ht="60" x14ac:dyDescent="0.25">
      <c r="A1014" s="17" t="s">
        <v>7</v>
      </c>
      <c r="B1014" s="1" t="s">
        <v>31</v>
      </c>
      <c r="C1014" s="3" t="s">
        <v>5866</v>
      </c>
      <c r="D1014" s="21" t="str">
        <f>_xlfn.XLOOKUP(Tabela1[[#This Row],[MUNICÍPIO]],referencias!C:C,referencias!B:B,"não consta")</f>
        <v>VELHO CHICO</v>
      </c>
      <c r="E1014" s="3" t="s">
        <v>5872</v>
      </c>
      <c r="F1014" s="3" t="s">
        <v>117</v>
      </c>
      <c r="G1014" s="4">
        <v>3064344.15</v>
      </c>
      <c r="H1014" s="3" t="s">
        <v>11</v>
      </c>
    </row>
    <row r="1015" spans="1:8" s="1" customFormat="1" ht="45" x14ac:dyDescent="0.25">
      <c r="A1015" s="17" t="s">
        <v>12</v>
      </c>
      <c r="B1015" s="1" t="s">
        <v>31</v>
      </c>
      <c r="C1015" s="3" t="s">
        <v>5866</v>
      </c>
      <c r="D1015" s="21" t="str">
        <f>_xlfn.XLOOKUP(Tabela1[[#This Row],[MUNICÍPIO]],referencias!C:C,referencias!B:B,"não consta")</f>
        <v>VELHO CHICO</v>
      </c>
      <c r="E1015" s="3" t="s">
        <v>5877</v>
      </c>
      <c r="F1015" s="3" t="s">
        <v>5</v>
      </c>
      <c r="G1015" s="4">
        <v>6571458.9199999999</v>
      </c>
      <c r="H1015" s="3" t="s">
        <v>11</v>
      </c>
    </row>
    <row r="1016" spans="1:8" s="1" customFormat="1" ht="90" x14ac:dyDescent="0.25">
      <c r="A1016" s="17" t="s">
        <v>12</v>
      </c>
      <c r="B1016" s="1" t="s">
        <v>31</v>
      </c>
      <c r="C1016" s="3" t="s">
        <v>5866</v>
      </c>
      <c r="D1016" s="21" t="str">
        <f>_xlfn.XLOOKUP(Tabela1[[#This Row],[MUNICÍPIO]],referencias!C:C,referencias!B:B,"não consta")</f>
        <v>VELHO CHICO</v>
      </c>
      <c r="E1016" s="3" t="s">
        <v>5880</v>
      </c>
      <c r="F1016" s="3" t="s">
        <v>5881</v>
      </c>
      <c r="G1016" s="4">
        <v>2976624.52</v>
      </c>
      <c r="H1016" s="3" t="s">
        <v>11</v>
      </c>
    </row>
    <row r="1017" spans="1:8" s="1" customFormat="1" ht="60" x14ac:dyDescent="0.25">
      <c r="A1017" s="21" t="s">
        <v>266</v>
      </c>
      <c r="B1017" s="21" t="s">
        <v>28</v>
      </c>
      <c r="C1017" s="3" t="s">
        <v>7725</v>
      </c>
      <c r="D1017" s="21" t="str">
        <f>_xlfn.XLOOKUP(Tabela1[[#This Row],[MUNICÍPIO]],referencias!C:C,referencias!B:B,"não consta")</f>
        <v>não consta</v>
      </c>
      <c r="E1017" s="22" t="s">
        <v>2926</v>
      </c>
      <c r="F1017" s="21" t="s">
        <v>77</v>
      </c>
      <c r="G1017" s="57">
        <v>4600000</v>
      </c>
      <c r="H1017" s="3" t="s">
        <v>11</v>
      </c>
    </row>
    <row r="1018" spans="1:8" s="1" customFormat="1" ht="30" x14ac:dyDescent="0.25">
      <c r="A1018" s="17" t="s">
        <v>7</v>
      </c>
      <c r="B1018" s="1" t="s">
        <v>31</v>
      </c>
      <c r="C1018" s="3" t="s">
        <v>5823</v>
      </c>
      <c r="D1018" s="21" t="str">
        <f>_xlfn.XLOOKUP(Tabela1[[#This Row],[MUNICÍPIO]],referencias!C:C,referencias!B:B,"não consta")</f>
        <v>RECÔNCAVO</v>
      </c>
      <c r="E1018" s="3" t="s">
        <v>5829</v>
      </c>
      <c r="F1018" s="3" t="s">
        <v>5</v>
      </c>
      <c r="G1018" s="4">
        <v>4255276.75</v>
      </c>
      <c r="H1018" s="3" t="s">
        <v>11</v>
      </c>
    </row>
    <row r="1019" spans="1:8" s="1" customFormat="1" ht="45" x14ac:dyDescent="0.25">
      <c r="A1019" s="17" t="s">
        <v>7</v>
      </c>
      <c r="B1019" s="1" t="s">
        <v>31</v>
      </c>
      <c r="C1019" s="3" t="s">
        <v>5823</v>
      </c>
      <c r="D1019" s="21" t="str">
        <f>_xlfn.XLOOKUP(Tabela1[[#This Row],[MUNICÍPIO]],referencias!C:C,referencias!B:B,"não consta")</f>
        <v>RECÔNCAVO</v>
      </c>
      <c r="E1019" s="3" t="s">
        <v>5831</v>
      </c>
      <c r="F1019" s="3" t="s">
        <v>89</v>
      </c>
      <c r="G1019" s="4">
        <v>647592.31000000006</v>
      </c>
      <c r="H1019" s="3" t="s">
        <v>11</v>
      </c>
    </row>
    <row r="1020" spans="1:8" s="1" customFormat="1" x14ac:dyDescent="0.25">
      <c r="A1020" s="21" t="s">
        <v>266</v>
      </c>
      <c r="B1020" s="21" t="s">
        <v>8</v>
      </c>
      <c r="C1020" s="22" t="s">
        <v>2953</v>
      </c>
      <c r="D1020" s="21" t="str">
        <f>_xlfn.XLOOKUP(Tabela1[[#This Row],[MUNICÍPIO]],referencias!C:C,referencias!B:B,"não consta")</f>
        <v>VALE DO JIQUIRIÇÁ</v>
      </c>
      <c r="E1020" s="21" t="s">
        <v>2958</v>
      </c>
      <c r="F1020" s="21" t="s">
        <v>83</v>
      </c>
      <c r="G1020" s="23">
        <v>3680848.93</v>
      </c>
      <c r="H1020" s="3"/>
    </row>
    <row r="1021" spans="1:8" s="1" customFormat="1" x14ac:dyDescent="0.25">
      <c r="A1021" s="17" t="s">
        <v>17</v>
      </c>
      <c r="B1021" s="1" t="s">
        <v>31</v>
      </c>
      <c r="C1021" s="3" t="s">
        <v>5813</v>
      </c>
      <c r="D1021" s="35" t="str">
        <f>_xlfn.XLOOKUP(Tabela1[[#This Row],[MUNICÍPIO]],referencias!C:C,referencias!B:B,"não consta")</f>
        <v>BACIA DO RIO GRANDE</v>
      </c>
      <c r="E1021" s="3" t="s">
        <v>5814</v>
      </c>
      <c r="F1021" s="3" t="s">
        <v>5</v>
      </c>
      <c r="G1021" s="4">
        <v>1386478.14</v>
      </c>
      <c r="H1021" s="3" t="s">
        <v>22</v>
      </c>
    </row>
    <row r="1022" spans="1:8" s="1" customFormat="1" x14ac:dyDescent="0.25">
      <c r="A1022" s="21" t="s">
        <v>266</v>
      </c>
      <c r="B1022" s="21" t="s">
        <v>8</v>
      </c>
      <c r="C1022" s="22" t="s">
        <v>7726</v>
      </c>
      <c r="D1022" s="21" t="str">
        <f>_xlfn.XLOOKUP(Tabela1[[#This Row],[MUNICÍPIO]],referencias!C:C,referencias!B:B,"não consta")</f>
        <v>LITORAL SUL</v>
      </c>
      <c r="E1022" s="21" t="s">
        <v>4087</v>
      </c>
      <c r="F1022" s="21" t="s">
        <v>816</v>
      </c>
      <c r="G1022" s="57">
        <v>3500000</v>
      </c>
      <c r="H1022" s="3"/>
    </row>
    <row r="1023" spans="1:8" s="1" customFormat="1" ht="45" x14ac:dyDescent="0.25">
      <c r="A1023" s="17" t="s">
        <v>17</v>
      </c>
      <c r="B1023" s="1" t="s">
        <v>31</v>
      </c>
      <c r="C1023" s="3" t="s">
        <v>5781</v>
      </c>
      <c r="D1023" s="35" t="str">
        <f>_xlfn.XLOOKUP(Tabela1[[#This Row],[MUNICÍPIO]],referencias!C:C,referencias!B:B,"não consta")</f>
        <v>LITORAL NORTE E AGRESTE BAIANO</v>
      </c>
      <c r="E1023" s="3" t="s">
        <v>5782</v>
      </c>
      <c r="F1023" s="3" t="s">
        <v>5</v>
      </c>
      <c r="G1023" s="4">
        <v>4995820.03</v>
      </c>
      <c r="H1023" s="3" t="s">
        <v>22</v>
      </c>
    </row>
    <row r="1024" spans="1:8" s="1" customFormat="1" ht="60" x14ac:dyDescent="0.25">
      <c r="A1024" s="17" t="s">
        <v>17</v>
      </c>
      <c r="B1024" s="1" t="s">
        <v>31</v>
      </c>
      <c r="C1024" s="3" t="s">
        <v>5781</v>
      </c>
      <c r="D1024" s="35" t="str">
        <f>_xlfn.XLOOKUP(Tabela1[[#This Row],[MUNICÍPIO]],referencias!C:C,referencias!B:B,"não consta")</f>
        <v>LITORAL NORTE E AGRESTE BAIANO</v>
      </c>
      <c r="E1024" s="3" t="s">
        <v>5783</v>
      </c>
      <c r="F1024" s="3" t="s">
        <v>5</v>
      </c>
      <c r="G1024" s="4">
        <v>2740583.3</v>
      </c>
      <c r="H1024" s="3" t="s">
        <v>61</v>
      </c>
    </row>
    <row r="1025" spans="1:8" s="1" customFormat="1" ht="30" x14ac:dyDescent="0.25">
      <c r="A1025" s="17" t="s">
        <v>17</v>
      </c>
      <c r="B1025" s="1" t="s">
        <v>31</v>
      </c>
      <c r="C1025" s="3" t="s">
        <v>5781</v>
      </c>
      <c r="D1025" s="35" t="str">
        <f>_xlfn.XLOOKUP(Tabela1[[#This Row],[MUNICÍPIO]],referencias!C:C,referencias!B:B,"não consta")</f>
        <v>LITORAL NORTE E AGRESTE BAIANO</v>
      </c>
      <c r="E1025" s="3" t="s">
        <v>5785</v>
      </c>
      <c r="F1025" s="3" t="s">
        <v>5</v>
      </c>
      <c r="G1025" s="4">
        <v>559360.76</v>
      </c>
      <c r="H1025" s="3" t="s">
        <v>22</v>
      </c>
    </row>
    <row r="1026" spans="1:8" s="1" customFormat="1" ht="60" x14ac:dyDescent="0.25">
      <c r="A1026" s="21" t="s">
        <v>266</v>
      </c>
      <c r="B1026" s="21" t="s">
        <v>18</v>
      </c>
      <c r="C1026" s="22" t="s">
        <v>6185</v>
      </c>
      <c r="D1026" s="21" t="str">
        <f>_xlfn.XLOOKUP(Tabela1[[#This Row],[MUNICÍPIO]],referencias!C:C,referencias!B:B,"não consta")</f>
        <v>não consta</v>
      </c>
      <c r="E1026" s="22" t="s">
        <v>6191</v>
      </c>
      <c r="F1026" s="21" t="s">
        <v>83</v>
      </c>
      <c r="G1026" s="57">
        <v>3000000</v>
      </c>
      <c r="H1026" s="3" t="s">
        <v>11</v>
      </c>
    </row>
    <row r="1027" spans="1:8" s="1" customFormat="1" ht="45" x14ac:dyDescent="0.25">
      <c r="A1027" s="17" t="s">
        <v>7</v>
      </c>
      <c r="B1027" s="1" t="s">
        <v>31</v>
      </c>
      <c r="C1027" s="3" t="s">
        <v>5781</v>
      </c>
      <c r="D1027" s="21" t="str">
        <f>_xlfn.XLOOKUP(Tabela1[[#This Row],[MUNICÍPIO]],referencias!C:C,referencias!B:B,"não consta")</f>
        <v>LITORAL NORTE E AGRESTE BAIANO</v>
      </c>
      <c r="E1027" s="3" t="s">
        <v>5786</v>
      </c>
      <c r="F1027" s="3" t="s">
        <v>33</v>
      </c>
      <c r="G1027" s="4">
        <v>3042075.01</v>
      </c>
      <c r="H1027" s="3" t="s">
        <v>11</v>
      </c>
    </row>
    <row r="1028" spans="1:8" s="1" customFormat="1" ht="45" x14ac:dyDescent="0.25">
      <c r="A1028" s="21" t="s">
        <v>266</v>
      </c>
      <c r="B1028" s="21" t="s">
        <v>28</v>
      </c>
      <c r="C1028" s="22" t="s">
        <v>2953</v>
      </c>
      <c r="D1028" s="21" t="str">
        <f>_xlfn.XLOOKUP(Tabela1[[#This Row],[MUNICÍPIO]],referencias!C:C,referencias!B:B,"não consta")</f>
        <v>VALE DO JIQUIRIÇÁ</v>
      </c>
      <c r="E1028" s="22" t="s">
        <v>2959</v>
      </c>
      <c r="F1028" s="21" t="s">
        <v>117</v>
      </c>
      <c r="G1028" s="23">
        <v>2731476.5</v>
      </c>
      <c r="H1028" s="3" t="s">
        <v>11</v>
      </c>
    </row>
    <row r="1029" spans="1:8" s="1" customFormat="1" ht="30" x14ac:dyDescent="0.25">
      <c r="A1029" s="64" t="s">
        <v>266</v>
      </c>
      <c r="B1029" s="64" t="s">
        <v>8</v>
      </c>
      <c r="C1029" s="65" t="s">
        <v>4990</v>
      </c>
      <c r="D1029" s="64" t="str">
        <f>_xlfn.XLOOKUP(Tabela1[[#This Row],[MUNICÍPIO]],referencias!C:C,referencias!B:B,"não consta")</f>
        <v>BAIXO SUL</v>
      </c>
      <c r="E1029" s="65" t="s">
        <v>4992</v>
      </c>
      <c r="F1029" s="64" t="s">
        <v>77</v>
      </c>
      <c r="G1029" s="66">
        <v>2694879.95</v>
      </c>
      <c r="H1029" s="67" t="s">
        <v>11</v>
      </c>
    </row>
    <row r="1030" spans="1:8" s="1" customFormat="1" ht="30" x14ac:dyDescent="0.25">
      <c r="A1030" s="17" t="s">
        <v>7</v>
      </c>
      <c r="B1030" s="1" t="s">
        <v>31</v>
      </c>
      <c r="C1030" s="3" t="s">
        <v>5781</v>
      </c>
      <c r="D1030" s="21" t="str">
        <f>_xlfn.XLOOKUP(Tabela1[[#This Row],[MUNICÍPIO]],referencias!C:C,referencias!B:B,"não consta")</f>
        <v>LITORAL NORTE E AGRESTE BAIANO</v>
      </c>
      <c r="E1030" s="3" t="s">
        <v>5792</v>
      </c>
      <c r="F1030" s="3" t="s">
        <v>5793</v>
      </c>
      <c r="G1030" s="57">
        <v>0</v>
      </c>
      <c r="H1030" s="3" t="s">
        <v>16</v>
      </c>
    </row>
    <row r="1031" spans="1:8" s="1" customFormat="1" ht="45" x14ac:dyDescent="0.25">
      <c r="A1031" s="21" t="s">
        <v>266</v>
      </c>
      <c r="B1031" s="21" t="s">
        <v>28</v>
      </c>
      <c r="C1031" s="22" t="s">
        <v>5694</v>
      </c>
      <c r="D1031" s="21" t="str">
        <f>_xlfn.XLOOKUP(Tabela1[[#This Row],[MUNICÍPIO]],referencias!C:C,referencias!B:B,"não consta")</f>
        <v>LITORAL SUL</v>
      </c>
      <c r="E1031" s="22" t="s">
        <v>5697</v>
      </c>
      <c r="F1031" s="21" t="s">
        <v>117</v>
      </c>
      <c r="G1031" s="23">
        <v>4535106.8600000003</v>
      </c>
      <c r="H1031" s="3" t="s">
        <v>11</v>
      </c>
    </row>
    <row r="1032" spans="1:8" s="1" customFormat="1" ht="45" x14ac:dyDescent="0.25">
      <c r="A1032" s="21" t="s">
        <v>266</v>
      </c>
      <c r="B1032" s="21" t="s">
        <v>1077</v>
      </c>
      <c r="C1032" s="22" t="s">
        <v>2884</v>
      </c>
      <c r="D1032" s="21" t="str">
        <f>_xlfn.XLOOKUP(Tabela1[[#This Row],[MUNICÍPIO]],referencias!C:C,referencias!B:B,"não consta")</f>
        <v>METROPOLITANO DE SALVADOR</v>
      </c>
      <c r="E1032" s="22" t="s">
        <v>2889</v>
      </c>
      <c r="F1032" s="21" t="s">
        <v>77</v>
      </c>
      <c r="G1032" s="57">
        <v>2092542.53</v>
      </c>
      <c r="H1032" s="3" t="s">
        <v>11</v>
      </c>
    </row>
    <row r="1033" spans="1:8" s="1" customFormat="1" ht="60" x14ac:dyDescent="0.25">
      <c r="A1033" s="17" t="s">
        <v>12</v>
      </c>
      <c r="B1033" s="1" t="s">
        <v>31</v>
      </c>
      <c r="C1033" s="3" t="s">
        <v>5781</v>
      </c>
      <c r="D1033" s="21" t="str">
        <f>_xlfn.XLOOKUP(Tabela1[[#This Row],[MUNICÍPIO]],referencias!C:C,referencias!B:B,"não consta")</f>
        <v>LITORAL NORTE E AGRESTE BAIANO</v>
      </c>
      <c r="E1033" s="3" t="s">
        <v>5797</v>
      </c>
      <c r="F1033" s="3" t="s">
        <v>60</v>
      </c>
      <c r="G1033" s="4">
        <v>4777171.2300000004</v>
      </c>
      <c r="H1033" s="3" t="s">
        <v>11</v>
      </c>
    </row>
    <row r="1034" spans="1:8" s="1" customFormat="1" ht="60" x14ac:dyDescent="0.25">
      <c r="A1034" s="21" t="s">
        <v>266</v>
      </c>
      <c r="B1034" s="21" t="s">
        <v>18</v>
      </c>
      <c r="C1034" s="22" t="s">
        <v>6185</v>
      </c>
      <c r="D1034" s="21" t="str">
        <f>_xlfn.XLOOKUP(Tabela1[[#This Row],[MUNICÍPIO]],referencias!C:C,referencias!B:B,"não consta")</f>
        <v>não consta</v>
      </c>
      <c r="E1034" s="22" t="s">
        <v>6192</v>
      </c>
      <c r="F1034" s="21" t="s">
        <v>83</v>
      </c>
      <c r="G1034" s="57">
        <v>2000000</v>
      </c>
      <c r="H1034" s="3" t="s">
        <v>11</v>
      </c>
    </row>
    <row r="1035" spans="1:8" s="1" customFormat="1" ht="75" x14ac:dyDescent="0.25">
      <c r="A1035" s="21" t="s">
        <v>266</v>
      </c>
      <c r="B1035" s="24" t="s">
        <v>1</v>
      </c>
      <c r="C1035" s="22" t="s">
        <v>813</v>
      </c>
      <c r="D1035" s="21" t="str">
        <f>_xlfn.XLOOKUP(Tabela1[[#This Row],[MUNICÍPIO]],referencias!C:C,referencias!B:B,"não consta")</f>
        <v>BACIA DO JACUÍPE</v>
      </c>
      <c r="E1035" s="22" t="s">
        <v>815</v>
      </c>
      <c r="F1035" s="21" t="s">
        <v>83</v>
      </c>
      <c r="G1035" s="57">
        <v>1977341.98</v>
      </c>
      <c r="H1035" s="3" t="s">
        <v>11</v>
      </c>
    </row>
    <row r="1036" spans="1:8" s="1" customFormat="1" ht="45" x14ac:dyDescent="0.25">
      <c r="A1036" s="21" t="s">
        <v>266</v>
      </c>
      <c r="B1036" s="21" t="s">
        <v>18</v>
      </c>
      <c r="C1036" s="22" t="s">
        <v>6747</v>
      </c>
      <c r="D1036" s="21" t="str">
        <f>_xlfn.XLOOKUP(Tabela1[[#This Row],[MUNICÍPIO]],referencias!C:C,referencias!B:B,"não consta")</f>
        <v>SISAL</v>
      </c>
      <c r="E1036" s="22" t="s">
        <v>6752</v>
      </c>
      <c r="F1036" s="22" t="s">
        <v>117</v>
      </c>
      <c r="G1036" s="23"/>
      <c r="H1036" s="3" t="s">
        <v>16</v>
      </c>
    </row>
    <row r="1037" spans="1:8" s="1" customFormat="1" ht="60" x14ac:dyDescent="0.25">
      <c r="A1037" s="21" t="s">
        <v>266</v>
      </c>
      <c r="B1037" s="21" t="s">
        <v>18</v>
      </c>
      <c r="C1037" s="22" t="s">
        <v>4014</v>
      </c>
      <c r="D1037" s="21" t="str">
        <f>_xlfn.XLOOKUP(Tabela1[[#This Row],[MUNICÍPIO]],referencias!C:C,referencias!B:B,"não consta")</f>
        <v>LITORAL SUL</v>
      </c>
      <c r="E1037" s="22" t="s">
        <v>4018</v>
      </c>
      <c r="F1037" s="21" t="s">
        <v>117</v>
      </c>
      <c r="G1037" s="57">
        <v>1870068.85</v>
      </c>
      <c r="H1037" s="43" t="s">
        <v>11</v>
      </c>
    </row>
    <row r="1038" spans="1:8" s="1" customFormat="1" ht="60" x14ac:dyDescent="0.25">
      <c r="A1038" s="17" t="s">
        <v>12</v>
      </c>
      <c r="B1038" s="1" t="s">
        <v>31</v>
      </c>
      <c r="C1038" s="3" t="s">
        <v>5781</v>
      </c>
      <c r="D1038" s="21" t="str">
        <f>_xlfn.XLOOKUP(Tabela1[[#This Row],[MUNICÍPIO]],referencias!C:C,referencias!B:B,"não consta")</f>
        <v>LITORAL NORTE E AGRESTE BAIANO</v>
      </c>
      <c r="E1038" s="3" t="s">
        <v>5798</v>
      </c>
      <c r="F1038" s="3" t="s">
        <v>5799</v>
      </c>
      <c r="G1038" s="4">
        <v>4097687.73</v>
      </c>
      <c r="H1038" s="3" t="s">
        <v>11</v>
      </c>
    </row>
    <row r="1039" spans="1:8" s="1" customFormat="1" ht="195" x14ac:dyDescent="0.25">
      <c r="A1039" s="17" t="s">
        <v>12</v>
      </c>
      <c r="B1039" s="1" t="s">
        <v>31</v>
      </c>
      <c r="C1039" s="3" t="s">
        <v>5781</v>
      </c>
      <c r="D1039" s="21" t="str">
        <f>_xlfn.XLOOKUP(Tabela1[[#This Row],[MUNICÍPIO]],referencias!C:C,referencias!B:B,"não consta")</f>
        <v>LITORAL NORTE E AGRESTE BAIANO</v>
      </c>
      <c r="E1039" s="3" t="s">
        <v>5808</v>
      </c>
      <c r="F1039" s="3" t="s">
        <v>5809</v>
      </c>
      <c r="G1039" s="4">
        <v>22077.64</v>
      </c>
      <c r="H1039" s="3" t="s">
        <v>11</v>
      </c>
    </row>
    <row r="1040" spans="1:8" s="1" customFormat="1" ht="60" x14ac:dyDescent="0.25">
      <c r="A1040" s="21" t="s">
        <v>266</v>
      </c>
      <c r="B1040" s="21" t="s">
        <v>18</v>
      </c>
      <c r="C1040" s="22" t="s">
        <v>4294</v>
      </c>
      <c r="D1040" s="21" t="str">
        <f>_xlfn.XLOOKUP(Tabela1[[#This Row],[MUNICÍPIO]],referencias!C:C,referencias!B:B,"não consta")</f>
        <v>PIEMONTE DO PARAGUAÇU</v>
      </c>
      <c r="E1040" s="22" t="s">
        <v>4296</v>
      </c>
      <c r="F1040" s="22" t="s">
        <v>447</v>
      </c>
      <c r="G1040" s="57"/>
      <c r="H1040" s="3"/>
    </row>
    <row r="1041" spans="1:8" s="1" customFormat="1" ht="45" x14ac:dyDescent="0.25">
      <c r="A1041" s="21" t="s">
        <v>266</v>
      </c>
      <c r="B1041" s="21" t="s">
        <v>18</v>
      </c>
      <c r="C1041" s="22" t="s">
        <v>2953</v>
      </c>
      <c r="D1041" s="21" t="str">
        <f>_xlfn.XLOOKUP(Tabela1[[#This Row],[MUNICÍPIO]],referencias!C:C,referencias!B:B,"não consta")</f>
        <v>VALE DO JIQUIRIÇÁ</v>
      </c>
      <c r="E1041" s="22" t="s">
        <v>2961</v>
      </c>
      <c r="F1041" s="22" t="s">
        <v>117</v>
      </c>
      <c r="G1041" s="23">
        <v>1716017.87</v>
      </c>
      <c r="H1041" s="3"/>
    </row>
    <row r="1042" spans="1:8" s="1" customFormat="1" ht="60" x14ac:dyDescent="0.25">
      <c r="A1042" s="21" t="s">
        <v>266</v>
      </c>
      <c r="B1042" s="21" t="s">
        <v>18</v>
      </c>
      <c r="C1042" s="22" t="s">
        <v>1505</v>
      </c>
      <c r="D1042" s="21" t="str">
        <f>_xlfn.XLOOKUP(Tabela1[[#This Row],[MUNICÍPIO]],referencias!C:C,referencias!B:B,"não consta")</f>
        <v>PIEMONTE DO PARAGUAÇU</v>
      </c>
      <c r="E1042" s="22" t="s">
        <v>1509</v>
      </c>
      <c r="F1042" s="22" t="s">
        <v>117</v>
      </c>
      <c r="G1042" s="57">
        <v>1716017.87</v>
      </c>
      <c r="H1042" s="3"/>
    </row>
    <row r="1043" spans="1:8" s="1" customFormat="1" ht="60" x14ac:dyDescent="0.25">
      <c r="A1043" s="21" t="s">
        <v>266</v>
      </c>
      <c r="B1043" s="21" t="s">
        <v>18</v>
      </c>
      <c r="C1043" s="22" t="s">
        <v>443</v>
      </c>
      <c r="D1043" s="21" t="str">
        <f>_xlfn.XLOOKUP(Tabela1[[#This Row],[MUNICÍPIO]],referencias!C:C,referencias!B:B,"não consta")</f>
        <v>SISAL</v>
      </c>
      <c r="E1043" s="22" t="s">
        <v>446</v>
      </c>
      <c r="F1043" s="21" t="s">
        <v>447</v>
      </c>
      <c r="G1043" s="23">
        <v>1716017.87</v>
      </c>
      <c r="H1043" s="3" t="s">
        <v>11</v>
      </c>
    </row>
    <row r="1044" spans="1:8" s="1" customFormat="1" ht="25.5" x14ac:dyDescent="0.25">
      <c r="A1044" s="117">
        <v>46174</v>
      </c>
      <c r="B1044" s="185" t="s">
        <v>31</v>
      </c>
      <c r="C1044" s="205" t="s">
        <v>5781</v>
      </c>
      <c r="D1044" s="18" t="str">
        <f>_xlfn.XLOOKUP(Tabela1[[#This Row],[MUNICÍPIO]],referencias!C:C,referencias!B:B,"não consta")</f>
        <v>LITORAL NORTE E AGRESTE BAIANO</v>
      </c>
      <c r="E1044" s="86" t="s">
        <v>7727</v>
      </c>
      <c r="F1044" s="86" t="s">
        <v>43</v>
      </c>
      <c r="G1044" s="241">
        <v>1469069.36</v>
      </c>
      <c r="H1044" s="18" t="s">
        <v>7572</v>
      </c>
    </row>
    <row r="1045" spans="1:8" s="1" customFormat="1" x14ac:dyDescent="0.25">
      <c r="A1045" s="21" t="s">
        <v>266</v>
      </c>
      <c r="B1045" s="21" t="s">
        <v>58</v>
      </c>
      <c r="C1045" s="22" t="s">
        <v>3963</v>
      </c>
      <c r="D1045" s="21" t="str">
        <f>_xlfn.XLOOKUP(Tabela1[[#This Row],[MUNICÍPIO]],referencias!C:C,referencias!B:B,"não consta")</f>
        <v>não consta</v>
      </c>
      <c r="E1045" s="21" t="s">
        <v>3972</v>
      </c>
      <c r="F1045" s="21" t="s">
        <v>117</v>
      </c>
      <c r="G1045" s="23">
        <v>1651840</v>
      </c>
      <c r="H1045" s="3"/>
    </row>
    <row r="1046" spans="1:8" s="1" customFormat="1" ht="38.25" x14ac:dyDescent="0.25">
      <c r="A1046" s="117">
        <v>46174</v>
      </c>
      <c r="B1046" s="185" t="s">
        <v>31</v>
      </c>
      <c r="C1046" s="205" t="s">
        <v>5781</v>
      </c>
      <c r="D1046" s="18" t="str">
        <f>_xlfn.XLOOKUP(Tabela1[[#This Row],[MUNICÍPIO]],referencias!C:C,referencias!B:B,"não consta")</f>
        <v>LITORAL NORTE E AGRESTE BAIANO</v>
      </c>
      <c r="E1046" s="86" t="s">
        <v>7728</v>
      </c>
      <c r="F1046" s="86" t="s">
        <v>43</v>
      </c>
      <c r="G1046" s="241">
        <v>805028.65</v>
      </c>
      <c r="H1046" s="18" t="s">
        <v>7572</v>
      </c>
    </row>
    <row r="1047" spans="1:8" s="1" customFormat="1" ht="45" x14ac:dyDescent="0.25">
      <c r="A1047" s="21" t="s">
        <v>266</v>
      </c>
      <c r="B1047" s="21" t="s">
        <v>18</v>
      </c>
      <c r="C1047" s="22" t="s">
        <v>1964</v>
      </c>
      <c r="D1047" s="21" t="str">
        <f>_xlfn.XLOOKUP(Tabela1[[#This Row],[MUNICÍPIO]],referencias!C:C,referencias!B:B,"não consta")</f>
        <v>VALE DO JIQUIRIÇÁ</v>
      </c>
      <c r="E1047" s="22" t="s">
        <v>1972</v>
      </c>
      <c r="F1047" s="22" t="s">
        <v>117</v>
      </c>
      <c r="G1047" s="23">
        <v>1332666.3999999999</v>
      </c>
      <c r="H1047" s="3"/>
    </row>
    <row r="1048" spans="1:8" s="1" customFormat="1" ht="30" x14ac:dyDescent="0.25">
      <c r="A1048" s="17" t="s">
        <v>17</v>
      </c>
      <c r="B1048" s="1" t="s">
        <v>31</v>
      </c>
      <c r="C1048" s="3" t="s">
        <v>5767</v>
      </c>
      <c r="D1048" s="35" t="str">
        <f>_xlfn.XLOOKUP(Tabela1[[#This Row],[MUNICÍPIO]],referencias!C:C,referencias!B:B,"não consta")</f>
        <v>BACIA DO PARAMIRIM</v>
      </c>
      <c r="E1048" s="3" t="s">
        <v>5768</v>
      </c>
      <c r="F1048" s="3" t="s">
        <v>5</v>
      </c>
      <c r="G1048" s="4">
        <v>4961986.17</v>
      </c>
      <c r="H1048" s="3" t="s">
        <v>22</v>
      </c>
    </row>
    <row r="1049" spans="1:8" s="1" customFormat="1" ht="30" x14ac:dyDescent="0.25">
      <c r="A1049" s="17" t="s">
        <v>7</v>
      </c>
      <c r="B1049" s="1" t="s">
        <v>31</v>
      </c>
      <c r="C1049" s="3" t="s">
        <v>5767</v>
      </c>
      <c r="D1049" s="21" t="str">
        <f>_xlfn.XLOOKUP(Tabela1[[#This Row],[MUNICÍPIO]],referencias!C:C,referencias!B:B,"não consta")</f>
        <v>BACIA DO PARAMIRIM</v>
      </c>
      <c r="E1049" s="3" t="s">
        <v>5775</v>
      </c>
      <c r="F1049" s="3" t="s">
        <v>244</v>
      </c>
      <c r="G1049" s="57">
        <v>0</v>
      </c>
      <c r="H1049" s="3" t="s">
        <v>16</v>
      </c>
    </row>
    <row r="1050" spans="1:8" s="1" customFormat="1" ht="45" x14ac:dyDescent="0.25">
      <c r="A1050" s="21" t="s">
        <v>266</v>
      </c>
      <c r="B1050" s="21" t="s">
        <v>28</v>
      </c>
      <c r="C1050" s="22" t="s">
        <v>2953</v>
      </c>
      <c r="D1050" s="21" t="str">
        <f>_xlfn.XLOOKUP(Tabela1[[#This Row],[MUNICÍPIO]],referencias!C:C,referencias!B:B,"não consta")</f>
        <v>VALE DO JIQUIRIÇÁ</v>
      </c>
      <c r="E1050" s="22" t="s">
        <v>2962</v>
      </c>
      <c r="F1050" s="21" t="s">
        <v>117</v>
      </c>
      <c r="G1050" s="23">
        <v>1025828.4</v>
      </c>
      <c r="H1050" s="3" t="s">
        <v>11</v>
      </c>
    </row>
    <row r="1051" spans="1:8" s="1" customFormat="1" x14ac:dyDescent="0.25">
      <c r="A1051" s="21" t="s">
        <v>266</v>
      </c>
      <c r="B1051" s="21" t="s">
        <v>58</v>
      </c>
      <c r="C1051" s="22" t="s">
        <v>3162</v>
      </c>
      <c r="D1051" s="21" t="str">
        <f>_xlfn.XLOOKUP(Tabela1[[#This Row],[MUNICÍPIO]],referencias!C:C,referencias!B:B,"não consta")</f>
        <v>MÉDIO SUDOESTE DA BAHIA</v>
      </c>
      <c r="E1051" s="21" t="s">
        <v>3163</v>
      </c>
      <c r="F1051" s="21" t="s">
        <v>816</v>
      </c>
      <c r="G1051" s="23">
        <v>920000</v>
      </c>
      <c r="H1051" s="3"/>
    </row>
    <row r="1052" spans="1:8" s="1" customFormat="1" ht="60" x14ac:dyDescent="0.25">
      <c r="A1052" s="17" t="s">
        <v>17</v>
      </c>
      <c r="B1052" s="1" t="s">
        <v>31</v>
      </c>
      <c r="C1052" s="3" t="s">
        <v>5764</v>
      </c>
      <c r="D1052" s="35" t="str">
        <f>_xlfn.XLOOKUP(Tabela1[[#This Row],[MUNICÍPIO]],referencias!C:C,referencias!B:B,"não consta")</f>
        <v>IRECÊ</v>
      </c>
      <c r="E1052" s="3" t="s">
        <v>5765</v>
      </c>
      <c r="F1052" s="3" t="s">
        <v>5</v>
      </c>
      <c r="G1052" s="4">
        <v>1822818.53</v>
      </c>
      <c r="H1052" s="3" t="s">
        <v>22</v>
      </c>
    </row>
    <row r="1053" spans="1:8" s="1" customFormat="1" ht="25.5" x14ac:dyDescent="0.25">
      <c r="A1053" s="117">
        <v>46174</v>
      </c>
      <c r="B1053" s="185" t="s">
        <v>31</v>
      </c>
      <c r="C1053" s="205" t="s">
        <v>5764</v>
      </c>
      <c r="D1053" s="18" t="str">
        <f>_xlfn.XLOOKUP(Tabela1[[#This Row],[MUNICÍPIO]],referencias!C:C,referencias!B:B,"não consta")</f>
        <v>IRECÊ</v>
      </c>
      <c r="E1053" s="86" t="s">
        <v>7729</v>
      </c>
      <c r="F1053" s="86" t="s">
        <v>5</v>
      </c>
      <c r="G1053" s="241">
        <v>585813.94999999995</v>
      </c>
      <c r="H1053" s="18" t="s">
        <v>7572</v>
      </c>
    </row>
    <row r="1054" spans="1:8" s="1" customFormat="1" ht="30" x14ac:dyDescent="0.25">
      <c r="A1054" s="21" t="s">
        <v>266</v>
      </c>
      <c r="B1054" s="21" t="s">
        <v>8</v>
      </c>
      <c r="C1054" s="22" t="s">
        <v>5352</v>
      </c>
      <c r="D1054" s="21" t="str">
        <f>_xlfn.XLOOKUP(Tabela1[[#This Row],[MUNICÍPIO]],referencias!C:C,referencias!B:B,"não consta")</f>
        <v>METROPOLITANO DE SALVADOR</v>
      </c>
      <c r="E1054" s="22" t="s">
        <v>5359</v>
      </c>
      <c r="F1054" s="21" t="s">
        <v>77</v>
      </c>
      <c r="G1054" s="57">
        <v>672065.54</v>
      </c>
      <c r="H1054" s="3" t="s">
        <v>11</v>
      </c>
    </row>
    <row r="1055" spans="1:8" s="1" customFormat="1" ht="25.5" x14ac:dyDescent="0.25">
      <c r="A1055" s="117">
        <v>46174</v>
      </c>
      <c r="B1055" s="185" t="s">
        <v>31</v>
      </c>
      <c r="C1055" s="205" t="s">
        <v>5764</v>
      </c>
      <c r="D1055" s="18" t="str">
        <f>_xlfn.XLOOKUP(Tabela1[[#This Row],[MUNICÍPIO]],referencias!C:C,referencias!B:B,"não consta")</f>
        <v>IRECÊ</v>
      </c>
      <c r="E1055" s="86" t="s">
        <v>7730</v>
      </c>
      <c r="F1055" s="86" t="s">
        <v>5</v>
      </c>
      <c r="G1055" s="241">
        <v>654369.56999999995</v>
      </c>
      <c r="H1055" s="18" t="s">
        <v>7572</v>
      </c>
    </row>
    <row r="1056" spans="1:8" s="1" customFormat="1" ht="45" x14ac:dyDescent="0.25">
      <c r="A1056" s="21" t="s">
        <v>266</v>
      </c>
      <c r="B1056" s="21" t="s">
        <v>18</v>
      </c>
      <c r="C1056" s="22" t="s">
        <v>4014</v>
      </c>
      <c r="D1056" s="21" t="str">
        <f>_xlfn.XLOOKUP(Tabela1[[#This Row],[MUNICÍPIO]],referencias!C:C,referencias!B:B,"não consta")</f>
        <v>LITORAL SUL</v>
      </c>
      <c r="E1056" s="22" t="s">
        <v>4019</v>
      </c>
      <c r="F1056" s="21" t="s">
        <v>117</v>
      </c>
      <c r="G1056" s="57">
        <v>620000</v>
      </c>
      <c r="H1056" s="43" t="s">
        <v>11</v>
      </c>
    </row>
    <row r="1057" spans="1:8" s="1" customFormat="1" ht="60" x14ac:dyDescent="0.25">
      <c r="A1057" s="11" t="s">
        <v>0</v>
      </c>
      <c r="B1057" s="1" t="s">
        <v>31</v>
      </c>
      <c r="C1057" s="3" t="s">
        <v>5762</v>
      </c>
      <c r="D1057" s="12" t="str">
        <f>_xlfn.XLOOKUP(Tabela1[[#This Row],[MUNICÍPIO]],referencias!C:C,referencias!B:B,"não consta")</f>
        <v>não consta</v>
      </c>
      <c r="E1057" s="3" t="s">
        <v>5763</v>
      </c>
      <c r="F1057" s="3" t="s">
        <v>5</v>
      </c>
      <c r="G1057" s="4">
        <v>249631.89</v>
      </c>
      <c r="H1057" s="3" t="s">
        <v>6</v>
      </c>
    </row>
    <row r="1058" spans="1:8" s="1" customFormat="1" ht="45" x14ac:dyDescent="0.25">
      <c r="A1058" s="17" t="s">
        <v>17</v>
      </c>
      <c r="B1058" s="1" t="s">
        <v>31</v>
      </c>
      <c r="C1058" s="3" t="s">
        <v>5749</v>
      </c>
      <c r="D1058" s="35" t="str">
        <f>_xlfn.XLOOKUP(Tabela1[[#This Row],[MUNICÍPIO]],referencias!C:C,referencias!B:B,"não consta")</f>
        <v>não consta</v>
      </c>
      <c r="E1058" s="3" t="s">
        <v>5751</v>
      </c>
      <c r="F1058" s="3" t="s">
        <v>5</v>
      </c>
      <c r="G1058" s="4">
        <v>4907592.1900000004</v>
      </c>
      <c r="H1058" s="3" t="s">
        <v>22</v>
      </c>
    </row>
    <row r="1059" spans="1:8" s="1" customFormat="1" ht="30" x14ac:dyDescent="0.25">
      <c r="A1059" s="17" t="s">
        <v>7</v>
      </c>
      <c r="B1059" s="1" t="s">
        <v>31</v>
      </c>
      <c r="C1059" s="3" t="s">
        <v>5749</v>
      </c>
      <c r="D1059" s="21" t="str">
        <f>_xlfn.XLOOKUP(Tabela1[[#This Row],[MUNICÍPIO]],referencias!C:C,referencias!B:B,"não consta")</f>
        <v>não consta</v>
      </c>
      <c r="E1059" s="3" t="s">
        <v>5756</v>
      </c>
      <c r="F1059" s="3" t="s">
        <v>33</v>
      </c>
      <c r="G1059" s="4">
        <v>1358502.46</v>
      </c>
      <c r="H1059" s="3" t="s">
        <v>11</v>
      </c>
    </row>
    <row r="1060" spans="1:8" s="1" customFormat="1" ht="60" x14ac:dyDescent="0.25">
      <c r="A1060" s="21" t="s">
        <v>266</v>
      </c>
      <c r="B1060" s="21" t="s">
        <v>18</v>
      </c>
      <c r="C1060" s="22" t="s">
        <v>1964</v>
      </c>
      <c r="D1060" s="21" t="str">
        <f>_xlfn.XLOOKUP(Tabela1[[#This Row],[MUNICÍPIO]],referencias!C:C,referencias!B:B,"não consta")</f>
        <v>VALE DO JIQUIRIÇÁ</v>
      </c>
      <c r="E1060" s="22" t="s">
        <v>1973</v>
      </c>
      <c r="F1060" s="21" t="s">
        <v>117</v>
      </c>
      <c r="G1060" s="23">
        <v>522203.72</v>
      </c>
      <c r="H1060" s="3" t="s">
        <v>11</v>
      </c>
    </row>
    <row r="1061" spans="1:8" s="1" customFormat="1" ht="60" x14ac:dyDescent="0.25">
      <c r="A1061" s="21" t="s">
        <v>266</v>
      </c>
      <c r="B1061" s="21" t="s">
        <v>18</v>
      </c>
      <c r="C1061" s="22" t="s">
        <v>1964</v>
      </c>
      <c r="D1061" s="21" t="str">
        <f>_xlfn.XLOOKUP(Tabela1[[#This Row],[MUNICÍPIO]],referencias!C:C,referencias!B:B,"não consta")</f>
        <v>VALE DO JIQUIRIÇÁ</v>
      </c>
      <c r="E1061" s="22" t="s">
        <v>1974</v>
      </c>
      <c r="F1061" s="21" t="s">
        <v>117</v>
      </c>
      <c r="G1061" s="23">
        <v>497136.98</v>
      </c>
      <c r="H1061" s="3" t="s">
        <v>11</v>
      </c>
    </row>
    <row r="1062" spans="1:8" s="132" customFormat="1" ht="60" x14ac:dyDescent="0.25">
      <c r="A1062" s="134" t="s">
        <v>266</v>
      </c>
      <c r="B1062" s="134" t="s">
        <v>28</v>
      </c>
      <c r="C1062" s="279" t="s">
        <v>2953</v>
      </c>
      <c r="D1062" s="134" t="str">
        <f>_xlfn.XLOOKUP(Tabela1[[#This Row],[MUNICÍPIO]],referencias!C:C,referencias!B:B,"não consta")</f>
        <v>VALE DO JIQUIRIÇÁ</v>
      </c>
      <c r="E1062" s="279" t="s">
        <v>2963</v>
      </c>
      <c r="F1062" s="134" t="s">
        <v>117</v>
      </c>
      <c r="G1062" s="280">
        <v>466744.1</v>
      </c>
      <c r="H1062" s="133" t="s">
        <v>11</v>
      </c>
    </row>
    <row r="1063" spans="1:8" s="187" customFormat="1" ht="45" x14ac:dyDescent="0.25">
      <c r="A1063" s="240" t="s">
        <v>266</v>
      </c>
      <c r="B1063" s="240" t="s">
        <v>28</v>
      </c>
      <c r="C1063" s="219" t="s">
        <v>5951</v>
      </c>
      <c r="D1063" s="240" t="str">
        <f>_xlfn.XLOOKUP(Tabela1[[#This Row],[MUNICÍPIO]],referencias!C:C,referencias!B:B,"não consta")</f>
        <v>BACIA DO JACUÍPE</v>
      </c>
      <c r="E1063" s="219" t="s">
        <v>5957</v>
      </c>
      <c r="F1063" s="240" t="s">
        <v>117</v>
      </c>
      <c r="G1063" s="243">
        <v>461962.12</v>
      </c>
      <c r="H1063" s="207"/>
    </row>
    <row r="1064" spans="1:8" s="1" customFormat="1" ht="45" x14ac:dyDescent="0.25">
      <c r="A1064" s="17" t="s">
        <v>7</v>
      </c>
      <c r="B1064" s="1" t="s">
        <v>31</v>
      </c>
      <c r="C1064" s="3" t="s">
        <v>5749</v>
      </c>
      <c r="D1064" s="21" t="str">
        <f>_xlfn.XLOOKUP(Tabela1[[#This Row],[MUNICÍPIO]],referencias!C:C,referencias!B:B,"não consta")</f>
        <v>não consta</v>
      </c>
      <c r="E1064" s="3" t="s">
        <v>5757</v>
      </c>
      <c r="F1064" s="3" t="s">
        <v>33</v>
      </c>
      <c r="G1064" s="4">
        <v>1219235.79</v>
      </c>
      <c r="H1064" s="3" t="s">
        <v>11</v>
      </c>
    </row>
    <row r="1065" spans="1:8" s="1" customFormat="1" ht="45" x14ac:dyDescent="0.25">
      <c r="A1065" s="17" t="s">
        <v>7</v>
      </c>
      <c r="B1065" s="1" t="s">
        <v>31</v>
      </c>
      <c r="C1065" s="3" t="s">
        <v>5735</v>
      </c>
      <c r="D1065" s="21" t="str">
        <f>_xlfn.XLOOKUP(Tabela1[[#This Row],[MUNICÍPIO]],referencias!C:C,referencias!B:B,"não consta")</f>
        <v>não consta</v>
      </c>
      <c r="E1065" s="3" t="s">
        <v>5739</v>
      </c>
      <c r="F1065" s="3" t="s">
        <v>89</v>
      </c>
      <c r="G1065" s="4">
        <v>1261064.01</v>
      </c>
      <c r="H1065" s="3" t="s">
        <v>11</v>
      </c>
    </row>
    <row r="1066" spans="1:8" s="1" customFormat="1" x14ac:dyDescent="0.25">
      <c r="A1066" s="21" t="s">
        <v>266</v>
      </c>
      <c r="B1066" s="21" t="s">
        <v>8</v>
      </c>
      <c r="C1066" s="22" t="s">
        <v>7726</v>
      </c>
      <c r="D1066" s="21" t="str">
        <f>_xlfn.XLOOKUP(Tabela1[[#This Row],[MUNICÍPIO]],referencias!C:C,referencias!B:B,"não consta")</f>
        <v>LITORAL SUL</v>
      </c>
      <c r="E1066" s="21" t="s">
        <v>4088</v>
      </c>
      <c r="F1066" s="21" t="s">
        <v>83</v>
      </c>
      <c r="G1066" s="57">
        <v>390000</v>
      </c>
      <c r="H1066" s="3"/>
    </row>
    <row r="1067" spans="1:8" s="1" customFormat="1" ht="30" x14ac:dyDescent="0.25">
      <c r="A1067" s="17"/>
      <c r="B1067" s="27" t="s">
        <v>31</v>
      </c>
      <c r="C1067" s="3" t="s">
        <v>5735</v>
      </c>
      <c r="D1067" s="21" t="str">
        <f>_xlfn.XLOOKUP(Tabela1[[#This Row],[MUNICÍPIO]],referencias!C:C,referencias!B:B,"não consta")</f>
        <v>não consta</v>
      </c>
      <c r="E1067" s="27" t="s">
        <v>5743</v>
      </c>
      <c r="F1067" s="3"/>
      <c r="G1067" s="34">
        <v>1027646.52</v>
      </c>
      <c r="H1067" s="3" t="s">
        <v>11</v>
      </c>
    </row>
    <row r="1068" spans="1:8" s="1" customFormat="1" ht="60" x14ac:dyDescent="0.25">
      <c r="A1068" s="21" t="s">
        <v>266</v>
      </c>
      <c r="B1068" s="21" t="s">
        <v>18</v>
      </c>
      <c r="C1068" s="22" t="s">
        <v>1964</v>
      </c>
      <c r="D1068" s="21" t="str">
        <f>_xlfn.XLOOKUP(Tabela1[[#This Row],[MUNICÍPIO]],referencias!C:C,referencias!B:B,"não consta")</f>
        <v>VALE DO JIQUIRIÇÁ</v>
      </c>
      <c r="E1068" s="22" t="s">
        <v>1975</v>
      </c>
      <c r="F1068" s="21" t="s">
        <v>117</v>
      </c>
      <c r="G1068" s="23">
        <v>321756.59999999998</v>
      </c>
      <c r="H1068" s="3" t="s">
        <v>11</v>
      </c>
    </row>
    <row r="1069" spans="1:8" s="1" customFormat="1" ht="60" x14ac:dyDescent="0.25">
      <c r="A1069" s="21" t="s">
        <v>266</v>
      </c>
      <c r="B1069" s="21" t="s">
        <v>28</v>
      </c>
      <c r="C1069" s="22" t="s">
        <v>6712</v>
      </c>
      <c r="D1069" s="21" t="str">
        <f>_xlfn.XLOOKUP(Tabela1[[#This Row],[MUNICÍPIO]],referencias!C:C,referencias!B:B,"não consta")</f>
        <v>SISAL</v>
      </c>
      <c r="E1069" s="22" t="s">
        <v>6719</v>
      </c>
      <c r="F1069" s="21" t="s">
        <v>816</v>
      </c>
      <c r="G1069" s="23"/>
      <c r="H1069" s="3" t="s">
        <v>16</v>
      </c>
    </row>
    <row r="1070" spans="1:8" s="1" customFormat="1" ht="90" x14ac:dyDescent="0.25">
      <c r="A1070" s="21" t="s">
        <v>266</v>
      </c>
      <c r="B1070" s="21" t="s">
        <v>31</v>
      </c>
      <c r="C1070" s="3" t="s">
        <v>7635</v>
      </c>
      <c r="D1070" s="21" t="str">
        <f>_xlfn.XLOOKUP(Tabela1[[#This Row],[MUNICÍPIO]],referencias!C:C,referencias!B:B,"não consta")</f>
        <v>não consta</v>
      </c>
      <c r="E1070" s="22" t="s">
        <v>5713</v>
      </c>
      <c r="F1070" s="21" t="s">
        <v>447</v>
      </c>
      <c r="G1070" s="57">
        <v>10020125.779999999</v>
      </c>
      <c r="H1070" s="3" t="s">
        <v>11</v>
      </c>
    </row>
    <row r="1071" spans="1:8" s="1" customFormat="1" ht="75" x14ac:dyDescent="0.25">
      <c r="A1071" s="21" t="s">
        <v>266</v>
      </c>
      <c r="B1071" s="21" t="s">
        <v>28</v>
      </c>
      <c r="C1071" s="22" t="s">
        <v>3999</v>
      </c>
      <c r="D1071" s="21" t="str">
        <f>_xlfn.XLOOKUP(Tabela1[[#This Row],[MUNICÍPIO]],referencias!C:C,referencias!B:B,"não consta")</f>
        <v>MÉDIO SUDOESTE DA BAHIA</v>
      </c>
      <c r="E1071" s="22" t="s">
        <v>4002</v>
      </c>
      <c r="F1071" s="21" t="s">
        <v>117</v>
      </c>
      <c r="G1071" s="23">
        <v>240000</v>
      </c>
      <c r="H1071" s="3"/>
    </row>
    <row r="1072" spans="1:8" s="1" customFormat="1" x14ac:dyDescent="0.25">
      <c r="A1072" s="17" t="s">
        <v>7</v>
      </c>
      <c r="B1072" s="1" t="s">
        <v>31</v>
      </c>
      <c r="C1072" s="3" t="s">
        <v>7635</v>
      </c>
      <c r="D1072" s="21" t="str">
        <f>_xlfn.XLOOKUP(Tabela1[[#This Row],[MUNICÍPIO]],referencias!C:C,referencias!B:B,"não consta")</f>
        <v>não consta</v>
      </c>
      <c r="E1072" s="3" t="s">
        <v>5719</v>
      </c>
      <c r="F1072" s="3" t="s">
        <v>241</v>
      </c>
      <c r="G1072" s="4">
        <v>2652624.61</v>
      </c>
      <c r="H1072" s="3" t="s">
        <v>11</v>
      </c>
    </row>
    <row r="1073" spans="1:8" s="1" customFormat="1" x14ac:dyDescent="0.25">
      <c r="A1073" s="21" t="s">
        <v>266</v>
      </c>
      <c r="B1073" s="21" t="s">
        <v>35</v>
      </c>
      <c r="C1073" s="22" t="s">
        <v>4056</v>
      </c>
      <c r="D1073" s="21" t="str">
        <f>_xlfn.XLOOKUP(Tabela1[[#This Row],[MUNICÍPIO]],referencias!C:C,referencias!B:B,"não consta")</f>
        <v>MÉDIO SUDOESTE DA BAHIA</v>
      </c>
      <c r="E1073" s="21" t="s">
        <v>4060</v>
      </c>
      <c r="F1073" s="21" t="s">
        <v>117</v>
      </c>
      <c r="G1073" s="23">
        <v>31500</v>
      </c>
      <c r="H1073" s="3"/>
    </row>
    <row r="1074" spans="1:8" s="1" customFormat="1" ht="60" x14ac:dyDescent="0.25">
      <c r="A1074" s="21" t="s">
        <v>266</v>
      </c>
      <c r="B1074" s="24" t="s">
        <v>1</v>
      </c>
      <c r="C1074" s="22" t="s">
        <v>6712</v>
      </c>
      <c r="D1074" s="21" t="str">
        <f>_xlfn.XLOOKUP(Tabela1[[#This Row],[MUNICÍPIO]],referencias!C:C,referencias!B:B,"não consta")</f>
        <v>SISAL</v>
      </c>
      <c r="E1074" s="22" t="s">
        <v>6720</v>
      </c>
      <c r="F1074" s="21" t="s">
        <v>117</v>
      </c>
      <c r="G1074" s="21"/>
      <c r="H1074" s="3" t="s">
        <v>16</v>
      </c>
    </row>
    <row r="1075" spans="1:8" s="1" customFormat="1" ht="45" x14ac:dyDescent="0.25">
      <c r="A1075" s="21" t="s">
        <v>266</v>
      </c>
      <c r="B1075" s="21" t="s">
        <v>28</v>
      </c>
      <c r="C1075" s="22" t="s">
        <v>6712</v>
      </c>
      <c r="D1075" s="21" t="str">
        <f>_xlfn.XLOOKUP(Tabela1[[#This Row],[MUNICÍPIO]],referencias!C:C,referencias!B:B,"não consta")</f>
        <v>SISAL</v>
      </c>
      <c r="E1075" s="22" t="s">
        <v>6721</v>
      </c>
      <c r="F1075" s="21" t="s">
        <v>816</v>
      </c>
      <c r="G1075" s="21"/>
      <c r="H1075" s="3" t="s">
        <v>16</v>
      </c>
    </row>
    <row r="1076" spans="1:8" s="1" customFormat="1" x14ac:dyDescent="0.25">
      <c r="A1076" s="21" t="s">
        <v>266</v>
      </c>
      <c r="B1076" s="21" t="s">
        <v>372</v>
      </c>
      <c r="C1076" s="22" t="s">
        <v>7626</v>
      </c>
      <c r="D1076" s="21" t="str">
        <f>_xlfn.XLOOKUP(Tabela1[[#This Row],[MUNICÍPIO]],referencias!C:C,referencias!B:B,"não consta")</f>
        <v>não consta</v>
      </c>
      <c r="E1076" s="21" t="s">
        <v>6217</v>
      </c>
      <c r="F1076" s="21" t="s">
        <v>374</v>
      </c>
      <c r="G1076" s="21">
        <v>0</v>
      </c>
      <c r="H1076" s="3"/>
    </row>
    <row r="1077" spans="1:8" s="1" customFormat="1" ht="45" x14ac:dyDescent="0.25">
      <c r="A1077" s="21" t="s">
        <v>266</v>
      </c>
      <c r="B1077" s="21" t="s">
        <v>372</v>
      </c>
      <c r="C1077" s="22" t="s">
        <v>6173</v>
      </c>
      <c r="D1077" s="21" t="str">
        <f>_xlfn.XLOOKUP(Tabela1[[#This Row],[MUNICÍPIO]],referencias!C:C,referencias!B:B,"não consta")</f>
        <v>BAIXO SUL</v>
      </c>
      <c r="E1077" s="22" t="s">
        <v>6176</v>
      </c>
      <c r="F1077" s="21" t="s">
        <v>374</v>
      </c>
      <c r="G1077" s="21">
        <v>0</v>
      </c>
      <c r="H1077" s="3"/>
    </row>
    <row r="1078" spans="1:8" s="1" customFormat="1" ht="45" x14ac:dyDescent="0.25">
      <c r="A1078" s="17" t="s">
        <v>7</v>
      </c>
      <c r="B1078" s="1" t="s">
        <v>31</v>
      </c>
      <c r="C1078" s="3" t="s">
        <v>7635</v>
      </c>
      <c r="D1078" s="21" t="str">
        <f>_xlfn.XLOOKUP(Tabela1[[#This Row],[MUNICÍPIO]],referencias!C:C,referencias!B:B,"não consta")</f>
        <v>não consta</v>
      </c>
      <c r="E1078" s="3" t="s">
        <v>5720</v>
      </c>
      <c r="F1078" s="3" t="s">
        <v>30</v>
      </c>
      <c r="G1078" s="4">
        <v>2127402.34</v>
      </c>
      <c r="H1078" s="3" t="s">
        <v>11</v>
      </c>
    </row>
    <row r="1079" spans="1:8" s="1" customFormat="1" x14ac:dyDescent="0.25">
      <c r="A1079" s="21" t="s">
        <v>266</v>
      </c>
      <c r="B1079" s="24" t="s">
        <v>1</v>
      </c>
      <c r="C1079" s="22" t="s">
        <v>6125</v>
      </c>
      <c r="D1079" s="21" t="str">
        <f>_xlfn.XLOOKUP(Tabela1[[#This Row],[MUNICÍPIO]],referencias!C:C,referencias!B:B,"não consta")</f>
        <v>SERTÃO DO SÃO FRANCISCO</v>
      </c>
      <c r="E1079" s="21" t="s">
        <v>6130</v>
      </c>
      <c r="F1079" s="21" t="s">
        <v>816</v>
      </c>
      <c r="G1079" s="21">
        <v>0</v>
      </c>
      <c r="H1079" s="3"/>
    </row>
    <row r="1080" spans="1:8" s="1" customFormat="1" ht="30" x14ac:dyDescent="0.25">
      <c r="A1080" s="21" t="s">
        <v>266</v>
      </c>
      <c r="B1080" s="21" t="s">
        <v>28</v>
      </c>
      <c r="C1080" s="22" t="s">
        <v>6125</v>
      </c>
      <c r="D1080" s="21" t="str">
        <f>_xlfn.XLOOKUP(Tabela1[[#This Row],[MUNICÍPIO]],referencias!C:C,referencias!B:B,"não consta")</f>
        <v>SERTÃO DO SÃO FRANCISCO</v>
      </c>
      <c r="E1080" s="22" t="s">
        <v>6131</v>
      </c>
      <c r="F1080" s="21" t="s">
        <v>816</v>
      </c>
      <c r="G1080" s="21">
        <v>0</v>
      </c>
      <c r="H1080" s="3"/>
    </row>
    <row r="1081" spans="1:8" s="1" customFormat="1" ht="45" x14ac:dyDescent="0.25">
      <c r="A1081" s="21" t="s">
        <v>266</v>
      </c>
      <c r="B1081" s="21" t="s">
        <v>18</v>
      </c>
      <c r="C1081" s="22" t="s">
        <v>5951</v>
      </c>
      <c r="D1081" s="21" t="str">
        <f>_xlfn.XLOOKUP(Tabela1[[#This Row],[MUNICÍPIO]],referencias!C:C,referencias!B:B,"não consta")</f>
        <v>BACIA DO JACUÍPE</v>
      </c>
      <c r="E1081" s="22" t="s">
        <v>5959</v>
      </c>
      <c r="F1081" s="22" t="s">
        <v>117</v>
      </c>
      <c r="G1081" s="57">
        <v>0</v>
      </c>
      <c r="H1081" s="3"/>
    </row>
    <row r="1082" spans="1:8" s="1" customFormat="1" ht="45" x14ac:dyDescent="0.25">
      <c r="A1082" s="21" t="s">
        <v>266</v>
      </c>
      <c r="B1082" s="21" t="s">
        <v>28</v>
      </c>
      <c r="C1082" s="22" t="s">
        <v>5694</v>
      </c>
      <c r="D1082" s="21" t="str">
        <f>_xlfn.XLOOKUP(Tabela1[[#This Row],[MUNICÍPIO]],referencias!C:C,referencias!B:B,"não consta")</f>
        <v>LITORAL SUL</v>
      </c>
      <c r="E1082" s="22" t="s">
        <v>5698</v>
      </c>
      <c r="F1082" s="21" t="s">
        <v>117</v>
      </c>
      <c r="G1082" s="21">
        <v>0</v>
      </c>
      <c r="H1082" s="3"/>
    </row>
    <row r="1083" spans="1:8" s="1" customFormat="1" ht="30" x14ac:dyDescent="0.25">
      <c r="A1083" s="17" t="s">
        <v>7</v>
      </c>
      <c r="B1083" s="1" t="s">
        <v>31</v>
      </c>
      <c r="C1083" s="3" t="s">
        <v>7635</v>
      </c>
      <c r="D1083" s="21" t="str">
        <f>_xlfn.XLOOKUP(Tabela1[[#This Row],[MUNICÍPIO]],referencias!C:C,referencias!B:B,"não consta")</f>
        <v>não consta</v>
      </c>
      <c r="E1083" s="3" t="s">
        <v>5721</v>
      </c>
      <c r="F1083" s="3" t="s">
        <v>241</v>
      </c>
      <c r="G1083" s="4">
        <v>1806296.97</v>
      </c>
      <c r="H1083" s="3" t="s">
        <v>11</v>
      </c>
    </row>
    <row r="1084" spans="1:8" s="1" customFormat="1" ht="30" x14ac:dyDescent="0.25">
      <c r="A1084" s="17" t="s">
        <v>7</v>
      </c>
      <c r="B1084" s="1" t="s">
        <v>31</v>
      </c>
      <c r="C1084" s="3" t="s">
        <v>7635</v>
      </c>
      <c r="D1084" s="21" t="str">
        <f>_xlfn.XLOOKUP(Tabela1[[#This Row],[MUNICÍPIO]],referencias!C:C,referencias!B:B,"não consta")</f>
        <v>não consta</v>
      </c>
      <c r="E1084" s="3" t="s">
        <v>5722</v>
      </c>
      <c r="F1084" s="3" t="s">
        <v>241</v>
      </c>
      <c r="G1084" s="4">
        <v>1179695.76</v>
      </c>
      <c r="H1084" s="3" t="s">
        <v>11</v>
      </c>
    </row>
    <row r="1085" spans="1:8" s="1" customFormat="1" ht="60" x14ac:dyDescent="0.25">
      <c r="A1085" s="21" t="s">
        <v>266</v>
      </c>
      <c r="B1085" s="21" t="s">
        <v>18</v>
      </c>
      <c r="C1085" s="22" t="s">
        <v>5152</v>
      </c>
      <c r="D1085" s="21" t="str">
        <f>_xlfn.XLOOKUP(Tabela1[[#This Row],[MUNICÍPIO]],referencias!C:C,referencias!B:B,"não consta")</f>
        <v>VELHO CHICO</v>
      </c>
      <c r="E1085" s="22" t="s">
        <v>5156</v>
      </c>
      <c r="F1085" s="22" t="s">
        <v>5157</v>
      </c>
      <c r="G1085" s="57">
        <v>294436.65000000002</v>
      </c>
      <c r="H1085" s="3" t="s">
        <v>11</v>
      </c>
    </row>
    <row r="1086" spans="1:8" s="1" customFormat="1" ht="45" x14ac:dyDescent="0.25">
      <c r="A1086" s="21" t="s">
        <v>266</v>
      </c>
      <c r="B1086" s="24" t="s">
        <v>1</v>
      </c>
      <c r="C1086" s="22" t="s">
        <v>5023</v>
      </c>
      <c r="D1086" s="21" t="str">
        <f>_xlfn.XLOOKUP(Tabela1[[#This Row],[MUNICÍPIO]],referencias!C:C,referencias!B:B,"não consta")</f>
        <v>BACIA DO RIO GRANDE</v>
      </c>
      <c r="E1086" s="22" t="s">
        <v>5025</v>
      </c>
      <c r="F1086" s="21" t="s">
        <v>117</v>
      </c>
      <c r="G1086" s="57">
        <v>0</v>
      </c>
      <c r="H1086" s="3"/>
    </row>
    <row r="1087" spans="1:8" s="1" customFormat="1" ht="30" x14ac:dyDescent="0.25">
      <c r="A1087" s="17" t="s">
        <v>7</v>
      </c>
      <c r="B1087" s="1" t="s">
        <v>31</v>
      </c>
      <c r="C1087" s="3" t="s">
        <v>7635</v>
      </c>
      <c r="D1087" s="21" t="str">
        <f>_xlfn.XLOOKUP(Tabela1[[#This Row],[MUNICÍPIO]],referencias!C:C,referencias!B:B,"não consta")</f>
        <v>não consta</v>
      </c>
      <c r="E1087" s="3" t="s">
        <v>5724</v>
      </c>
      <c r="F1087" s="3" t="s">
        <v>30</v>
      </c>
      <c r="G1087" s="4">
        <v>604988.93000000005</v>
      </c>
      <c r="H1087" s="3" t="s">
        <v>11</v>
      </c>
    </row>
    <row r="1088" spans="1:8" s="1" customFormat="1" ht="45" x14ac:dyDescent="0.25">
      <c r="A1088" s="17" t="s">
        <v>7</v>
      </c>
      <c r="B1088" s="1" t="s">
        <v>31</v>
      </c>
      <c r="C1088" s="3" t="s">
        <v>7635</v>
      </c>
      <c r="D1088" s="21" t="str">
        <f>_xlfn.XLOOKUP(Tabela1[[#This Row],[MUNICÍPIO]],referencias!C:C,referencias!B:B,"não consta")</f>
        <v>não consta</v>
      </c>
      <c r="E1088" s="3" t="s">
        <v>5725</v>
      </c>
      <c r="F1088" s="3" t="s">
        <v>30</v>
      </c>
      <c r="G1088" s="4">
        <v>236371.94</v>
      </c>
      <c r="H1088" s="3" t="s">
        <v>11</v>
      </c>
    </row>
    <row r="1089" spans="1:8" s="1" customFormat="1" ht="60" x14ac:dyDescent="0.25">
      <c r="A1089" s="17" t="s">
        <v>7</v>
      </c>
      <c r="B1089" s="1" t="s">
        <v>31</v>
      </c>
      <c r="C1089" s="3" t="s">
        <v>7635</v>
      </c>
      <c r="D1089" s="21" t="str">
        <f>_xlfn.XLOOKUP(Tabela1[[#This Row],[MUNICÍPIO]],referencias!C:C,referencias!B:B,"não consta")</f>
        <v>não consta</v>
      </c>
      <c r="E1089" s="3" t="s">
        <v>5730</v>
      </c>
      <c r="F1089" s="3" t="s">
        <v>71</v>
      </c>
      <c r="G1089" s="57">
        <v>0</v>
      </c>
      <c r="H1089" s="3" t="s">
        <v>16</v>
      </c>
    </row>
    <row r="1090" spans="1:8" s="1" customFormat="1" ht="30" x14ac:dyDescent="0.25">
      <c r="A1090" s="17" t="s">
        <v>17</v>
      </c>
      <c r="B1090" s="1" t="s">
        <v>31</v>
      </c>
      <c r="C1090" s="3" t="s">
        <v>5694</v>
      </c>
      <c r="D1090" s="35" t="str">
        <f>_xlfn.XLOOKUP(Tabela1[[#This Row],[MUNICÍPIO]],referencias!C:C,referencias!B:B,"não consta")</f>
        <v>LITORAL SUL</v>
      </c>
      <c r="E1090" s="3" t="s">
        <v>5695</v>
      </c>
      <c r="F1090" s="3" t="s">
        <v>5</v>
      </c>
      <c r="G1090" s="4">
        <v>8135766.75</v>
      </c>
      <c r="H1090" s="3" t="s">
        <v>61</v>
      </c>
    </row>
    <row r="1091" spans="1:8" s="1" customFormat="1" ht="30" x14ac:dyDescent="0.25">
      <c r="A1091" s="21" t="s">
        <v>266</v>
      </c>
      <c r="B1091" s="21" t="s">
        <v>18</v>
      </c>
      <c r="C1091" s="22" t="s">
        <v>4294</v>
      </c>
      <c r="D1091" s="21" t="str">
        <f>_xlfn.XLOOKUP(Tabela1[[#This Row],[MUNICÍPIO]],referencias!C:C,referencias!B:B,"não consta")</f>
        <v>PIEMONTE DO PARAGUAÇU</v>
      </c>
      <c r="E1091" s="22" t="s">
        <v>4297</v>
      </c>
      <c r="F1091" s="22" t="s">
        <v>39</v>
      </c>
      <c r="G1091" s="57"/>
      <c r="H1091" s="3"/>
    </row>
    <row r="1092" spans="1:8" s="1" customFormat="1" x14ac:dyDescent="0.25">
      <c r="A1092" s="21" t="s">
        <v>266</v>
      </c>
      <c r="B1092" s="21" t="s">
        <v>31</v>
      </c>
      <c r="C1092" s="22" t="s">
        <v>5694</v>
      </c>
      <c r="D1092" s="21" t="str">
        <f>_xlfn.XLOOKUP(Tabela1[[#This Row],[MUNICÍPIO]],referencias!C:C,referencias!B:B,"não consta")</f>
        <v>LITORAL SUL</v>
      </c>
      <c r="E1092" s="21" t="s">
        <v>5696</v>
      </c>
      <c r="F1092" s="21" t="s">
        <v>816</v>
      </c>
      <c r="G1092" s="57">
        <v>12000000</v>
      </c>
      <c r="H1092" s="3"/>
    </row>
    <row r="1093" spans="1:8" s="1" customFormat="1" ht="30" x14ac:dyDescent="0.25">
      <c r="A1093" s="21" t="s">
        <v>266</v>
      </c>
      <c r="B1093" s="21" t="s">
        <v>28</v>
      </c>
      <c r="C1093" s="22" t="s">
        <v>4120</v>
      </c>
      <c r="D1093" s="21" t="str">
        <f>_xlfn.XLOOKUP(Tabela1[[#This Row],[MUNICÍPIO]],referencias!C:C,referencias!B:B,"não consta")</f>
        <v>EXTREMO SUL</v>
      </c>
      <c r="E1093" s="22" t="s">
        <v>4122</v>
      </c>
      <c r="F1093" s="21" t="s">
        <v>117</v>
      </c>
      <c r="G1093" s="57">
        <v>1068051.6499999999</v>
      </c>
      <c r="H1093" s="3" t="s">
        <v>11</v>
      </c>
    </row>
    <row r="1094" spans="1:8" s="1" customFormat="1" x14ac:dyDescent="0.25">
      <c r="A1094" s="21" t="s">
        <v>266</v>
      </c>
      <c r="B1094" s="21" t="s">
        <v>31</v>
      </c>
      <c r="C1094" s="22" t="s">
        <v>5694</v>
      </c>
      <c r="D1094" s="21" t="str">
        <f>_xlfn.XLOOKUP(Tabela1[[#This Row],[MUNICÍPIO]],referencias!C:C,referencias!B:B,"não consta")</f>
        <v>LITORAL SUL</v>
      </c>
      <c r="E1094" s="21" t="s">
        <v>5699</v>
      </c>
      <c r="F1094" s="21" t="s">
        <v>816</v>
      </c>
      <c r="G1094" s="57">
        <v>0</v>
      </c>
      <c r="H1094" s="3"/>
    </row>
    <row r="1095" spans="1:8" s="1" customFormat="1" ht="30" x14ac:dyDescent="0.25">
      <c r="A1095" s="21" t="s">
        <v>266</v>
      </c>
      <c r="B1095" s="24" t="s">
        <v>1</v>
      </c>
      <c r="C1095" s="22" t="s">
        <v>4120</v>
      </c>
      <c r="D1095" s="21" t="str">
        <f>_xlfn.XLOOKUP(Tabela1[[#This Row],[MUNICÍPIO]],referencias!C:C,referencias!B:B,"não consta")</f>
        <v>EXTREMO SUL</v>
      </c>
      <c r="E1095" s="22" t="s">
        <v>4124</v>
      </c>
      <c r="F1095" s="21" t="s">
        <v>816</v>
      </c>
      <c r="G1095" s="57">
        <f>778213.76+851398.44+778213.76</f>
        <v>2407825.96</v>
      </c>
      <c r="H1095" s="3"/>
    </row>
    <row r="1096" spans="1:8" s="1" customFormat="1" ht="75" x14ac:dyDescent="0.25">
      <c r="A1096" s="21" t="s">
        <v>266</v>
      </c>
      <c r="B1096" s="21" t="s">
        <v>8</v>
      </c>
      <c r="C1096" s="22" t="s">
        <v>4120</v>
      </c>
      <c r="D1096" s="21" t="str">
        <f>_xlfn.XLOOKUP(Tabela1[[#This Row],[MUNICÍPIO]],referencias!C:C,referencias!B:B,"não consta")</f>
        <v>EXTREMO SUL</v>
      </c>
      <c r="E1096" s="22" t="s">
        <v>4125</v>
      </c>
      <c r="F1096" s="21" t="s">
        <v>39</v>
      </c>
      <c r="G1096" s="57">
        <v>0</v>
      </c>
      <c r="H1096" s="3"/>
    </row>
    <row r="1097" spans="1:8" s="1" customFormat="1" ht="75" x14ac:dyDescent="0.25">
      <c r="A1097" s="17" t="s">
        <v>7</v>
      </c>
      <c r="B1097" s="1" t="s">
        <v>31</v>
      </c>
      <c r="C1097" s="3" t="s">
        <v>5694</v>
      </c>
      <c r="D1097" s="21" t="str">
        <f>_xlfn.XLOOKUP(Tabela1[[#This Row],[MUNICÍPIO]],referencias!C:C,referencias!B:B,"não consta")</f>
        <v>LITORAL SUL</v>
      </c>
      <c r="E1097" s="3" t="s">
        <v>5696</v>
      </c>
      <c r="F1097" s="3" t="s">
        <v>816</v>
      </c>
      <c r="G1097" s="57">
        <v>0</v>
      </c>
      <c r="H1097" s="3" t="s">
        <v>16</v>
      </c>
    </row>
    <row r="1098" spans="1:8" s="1" customFormat="1" ht="30" x14ac:dyDescent="0.25">
      <c r="A1098" s="21" t="s">
        <v>266</v>
      </c>
      <c r="B1098" s="21" t="s">
        <v>28</v>
      </c>
      <c r="C1098" s="22" t="s">
        <v>4056</v>
      </c>
      <c r="D1098" s="21" t="str">
        <f>_xlfn.XLOOKUP(Tabela1[[#This Row],[MUNICÍPIO]],referencias!C:C,referencias!B:B,"não consta")</f>
        <v>MÉDIO SUDOESTE DA BAHIA</v>
      </c>
      <c r="E1098" s="22" t="s">
        <v>4061</v>
      </c>
      <c r="F1098" s="21" t="s">
        <v>816</v>
      </c>
      <c r="G1098" s="21">
        <v>0</v>
      </c>
      <c r="H1098" s="3"/>
    </row>
    <row r="1099" spans="1:8" s="1" customFormat="1" x14ac:dyDescent="0.25">
      <c r="A1099" s="21" t="s">
        <v>266</v>
      </c>
      <c r="B1099" s="21" t="s">
        <v>8</v>
      </c>
      <c r="C1099" s="22" t="s">
        <v>4056</v>
      </c>
      <c r="D1099" s="21" t="str">
        <f>_xlfn.XLOOKUP(Tabela1[[#This Row],[MUNICÍPIO]],referencias!C:C,referencias!B:B,"não consta")</f>
        <v>MÉDIO SUDOESTE DA BAHIA</v>
      </c>
      <c r="E1099" s="21" t="s">
        <v>4062</v>
      </c>
      <c r="F1099" s="21" t="s">
        <v>816</v>
      </c>
      <c r="G1099" s="21">
        <v>0</v>
      </c>
      <c r="H1099" s="3"/>
    </row>
    <row r="1100" spans="1:8" s="1" customFormat="1" ht="45" x14ac:dyDescent="0.25">
      <c r="A1100" s="17" t="s">
        <v>7</v>
      </c>
      <c r="B1100" s="1" t="s">
        <v>31</v>
      </c>
      <c r="C1100" s="3" t="s">
        <v>5694</v>
      </c>
      <c r="D1100" s="21" t="str">
        <f>_xlfn.XLOOKUP(Tabela1[[#This Row],[MUNICÍPIO]],referencias!C:C,referencias!B:B,"não consta")</f>
        <v>LITORAL SUL</v>
      </c>
      <c r="E1100" s="3" t="s">
        <v>5699</v>
      </c>
      <c r="F1100" s="3" t="s">
        <v>816</v>
      </c>
      <c r="G1100" s="57">
        <v>0</v>
      </c>
      <c r="H1100" s="3" t="s">
        <v>16</v>
      </c>
    </row>
    <row r="1101" spans="1:8" s="1" customFormat="1" ht="105" x14ac:dyDescent="0.25">
      <c r="A1101" s="17" t="s">
        <v>12</v>
      </c>
      <c r="B1101" s="1" t="s">
        <v>31</v>
      </c>
      <c r="C1101" s="3" t="s">
        <v>5694</v>
      </c>
      <c r="D1101" s="21" t="str">
        <f>_xlfn.XLOOKUP(Tabela1[[#This Row],[MUNICÍPIO]],referencias!C:C,referencias!B:B,"não consta")</f>
        <v>LITORAL SUL</v>
      </c>
      <c r="E1101" s="3" t="s">
        <v>5701</v>
      </c>
      <c r="F1101" s="3" t="s">
        <v>5702</v>
      </c>
      <c r="G1101" s="4">
        <v>4806085.51</v>
      </c>
      <c r="H1101" s="3" t="s">
        <v>11</v>
      </c>
    </row>
    <row r="1102" spans="1:8" s="1" customFormat="1" ht="45" x14ac:dyDescent="0.25">
      <c r="A1102" s="21" t="s">
        <v>266</v>
      </c>
      <c r="B1102" s="21" t="s">
        <v>18</v>
      </c>
      <c r="C1102" s="22" t="s">
        <v>3307</v>
      </c>
      <c r="D1102" s="21" t="str">
        <f>_xlfn.XLOOKUP(Tabela1[[#This Row],[MUNICÍPIO]],referencias!C:C,referencias!B:B,"não consta")</f>
        <v>VALE DO JIQUIRIÇÁ</v>
      </c>
      <c r="E1102" s="22" t="s">
        <v>3310</v>
      </c>
      <c r="F1102" s="22" t="s">
        <v>117</v>
      </c>
      <c r="G1102" s="21">
        <v>0</v>
      </c>
      <c r="H1102" s="3" t="s">
        <v>16</v>
      </c>
    </row>
    <row r="1103" spans="1:8" s="1" customFormat="1" ht="45" x14ac:dyDescent="0.25">
      <c r="A1103" s="21" t="s">
        <v>266</v>
      </c>
      <c r="B1103" s="21" t="s">
        <v>28</v>
      </c>
      <c r="C1103" s="22" t="s">
        <v>3307</v>
      </c>
      <c r="D1103" s="21" t="str">
        <f>_xlfn.XLOOKUP(Tabela1[[#This Row],[MUNICÍPIO]],referencias!C:C,referencias!B:B,"não consta")</f>
        <v>VALE DO JIQUIRIÇÁ</v>
      </c>
      <c r="E1103" s="22" t="s">
        <v>3311</v>
      </c>
      <c r="F1103" s="21" t="s">
        <v>816</v>
      </c>
      <c r="G1103" s="21">
        <v>0</v>
      </c>
      <c r="H1103" s="3"/>
    </row>
    <row r="1104" spans="1:8" s="1" customFormat="1" ht="75" x14ac:dyDescent="0.25">
      <c r="A1104" s="21" t="s">
        <v>266</v>
      </c>
      <c r="B1104" s="21" t="s">
        <v>72</v>
      </c>
      <c r="C1104" s="22" t="s">
        <v>3307</v>
      </c>
      <c r="D1104" s="21" t="str">
        <f>_xlfn.XLOOKUP(Tabela1[[#This Row],[MUNICÍPIO]],referencias!C:C,referencias!B:B,"não consta")</f>
        <v>VALE DO JIQUIRIÇÁ</v>
      </c>
      <c r="E1104" s="22" t="s">
        <v>3312</v>
      </c>
      <c r="F1104" s="21" t="s">
        <v>816</v>
      </c>
      <c r="G1104" s="21">
        <v>0</v>
      </c>
      <c r="H1104" s="3"/>
    </row>
    <row r="1105" spans="1:8" s="1" customFormat="1" ht="60" x14ac:dyDescent="0.25">
      <c r="A1105" s="21" t="s">
        <v>266</v>
      </c>
      <c r="B1105" s="21" t="s">
        <v>72</v>
      </c>
      <c r="C1105" s="22" t="s">
        <v>3307</v>
      </c>
      <c r="D1105" s="21" t="str">
        <f>_xlfn.XLOOKUP(Tabela1[[#This Row],[MUNICÍPIO]],referencias!C:C,referencias!B:B,"não consta")</f>
        <v>VALE DO JIQUIRIÇÁ</v>
      </c>
      <c r="E1105" s="22" t="s">
        <v>3313</v>
      </c>
      <c r="F1105" s="21" t="s">
        <v>816</v>
      </c>
      <c r="G1105" s="21">
        <v>0</v>
      </c>
      <c r="H1105" s="3"/>
    </row>
    <row r="1106" spans="1:8" s="1" customFormat="1" ht="45" x14ac:dyDescent="0.25">
      <c r="A1106" s="21" t="s">
        <v>266</v>
      </c>
      <c r="B1106" s="21" t="s">
        <v>58</v>
      </c>
      <c r="C1106" s="22" t="s">
        <v>3307</v>
      </c>
      <c r="D1106" s="21" t="str">
        <f>_xlfn.XLOOKUP(Tabela1[[#This Row],[MUNICÍPIO]],referencias!C:C,referencias!B:B,"não consta")</f>
        <v>VALE DO JIQUIRIÇÁ</v>
      </c>
      <c r="E1106" s="22" t="s">
        <v>3314</v>
      </c>
      <c r="F1106" s="21" t="s">
        <v>816</v>
      </c>
      <c r="G1106" s="21">
        <v>0</v>
      </c>
      <c r="H1106" s="3"/>
    </row>
    <row r="1107" spans="1:8" s="132" customFormat="1" ht="45" x14ac:dyDescent="0.25">
      <c r="A1107" s="134" t="s">
        <v>266</v>
      </c>
      <c r="B1107" s="134" t="s">
        <v>28</v>
      </c>
      <c r="C1107" s="279" t="s">
        <v>3307</v>
      </c>
      <c r="D1107" s="134" t="str">
        <f>_xlfn.XLOOKUP(Tabela1[[#This Row],[MUNICÍPIO]],referencias!C:C,referencias!B:B,"não consta")</f>
        <v>VALE DO JIQUIRIÇÁ</v>
      </c>
      <c r="E1107" s="279" t="s">
        <v>3315</v>
      </c>
      <c r="F1107" s="134" t="s">
        <v>816</v>
      </c>
      <c r="G1107" s="134">
        <v>0</v>
      </c>
      <c r="H1107" s="133"/>
    </row>
    <row r="1108" spans="1:8" ht="30" x14ac:dyDescent="0.25">
      <c r="A1108" s="196" t="s">
        <v>266</v>
      </c>
      <c r="B1108" s="196" t="s">
        <v>28</v>
      </c>
      <c r="C1108" s="214" t="s">
        <v>2953</v>
      </c>
      <c r="D1108" s="196" t="str">
        <f>_xlfn.XLOOKUP(Tabela1[[#This Row],[MUNICÍPIO]],referencias!C:C,referencias!B:B,"não consta")</f>
        <v>VALE DO JIQUIRIÇÁ</v>
      </c>
      <c r="E1108" s="214" t="s">
        <v>2964</v>
      </c>
      <c r="F1108" s="196" t="s">
        <v>816</v>
      </c>
      <c r="G1108" s="196">
        <v>0</v>
      </c>
    </row>
    <row r="1109" spans="1:8" s="187" customFormat="1" ht="30" x14ac:dyDescent="0.25">
      <c r="A1109" s="240" t="s">
        <v>266</v>
      </c>
      <c r="B1109" s="240" t="s">
        <v>28</v>
      </c>
      <c r="C1109" s="3" t="s">
        <v>7725</v>
      </c>
      <c r="D1109" s="240" t="str">
        <f>_xlfn.XLOOKUP(Tabela1[[#This Row],[MUNICÍPIO]],referencias!C:C,referencias!B:B,"não consta")</f>
        <v>não consta</v>
      </c>
      <c r="E1109" s="219" t="s">
        <v>2927</v>
      </c>
      <c r="F1109" s="240" t="s">
        <v>816</v>
      </c>
      <c r="G1109" s="240">
        <v>0</v>
      </c>
      <c r="H1109" s="207"/>
    </row>
    <row r="1110" spans="1:8" s="1" customFormat="1" ht="60" x14ac:dyDescent="0.25">
      <c r="A1110" s="21" t="s">
        <v>266</v>
      </c>
      <c r="B1110" s="24" t="s">
        <v>1</v>
      </c>
      <c r="C1110" s="346" t="s">
        <v>7731</v>
      </c>
      <c r="D1110" s="21" t="str">
        <f>_xlfn.XLOOKUP(Tabela1[[#This Row],[MUNICÍPIO]],referencias!C:C,referencias!B:B,"não consta")</f>
        <v>BAIXO SUL</v>
      </c>
      <c r="E1110" s="22" t="s">
        <v>2588</v>
      </c>
      <c r="F1110" s="21" t="s">
        <v>117</v>
      </c>
      <c r="G1110" s="21"/>
      <c r="H1110" s="3" t="s">
        <v>16</v>
      </c>
    </row>
    <row r="1111" spans="1:8" s="1" customFormat="1" ht="60" x14ac:dyDescent="0.25">
      <c r="A1111" s="21" t="s">
        <v>266</v>
      </c>
      <c r="B1111" s="24" t="s">
        <v>1</v>
      </c>
      <c r="C1111" s="346" t="s">
        <v>7731</v>
      </c>
      <c r="D1111" s="21" t="str">
        <f>_xlfn.XLOOKUP(Tabela1[[#This Row],[MUNICÍPIO]],referencias!C:C,referencias!B:B,"não consta")</f>
        <v>BAIXO SUL</v>
      </c>
      <c r="E1111" s="22" t="s">
        <v>2589</v>
      </c>
      <c r="F1111" s="21" t="s">
        <v>816</v>
      </c>
      <c r="G1111" s="21"/>
      <c r="H1111" s="3" t="s">
        <v>16</v>
      </c>
    </row>
    <row r="1112" spans="1:8" s="1" customFormat="1" ht="45" x14ac:dyDescent="0.25">
      <c r="A1112" s="21" t="s">
        <v>266</v>
      </c>
      <c r="B1112" s="24" t="s">
        <v>1</v>
      </c>
      <c r="C1112" s="346" t="s">
        <v>7731</v>
      </c>
      <c r="D1112" s="21" t="str">
        <f>_xlfn.XLOOKUP(Tabela1[[#This Row],[MUNICÍPIO]],referencias!C:C,referencias!B:B,"não consta")</f>
        <v>BAIXO SUL</v>
      </c>
      <c r="E1112" s="22" t="s">
        <v>2590</v>
      </c>
      <c r="F1112" s="21" t="s">
        <v>816</v>
      </c>
      <c r="G1112" s="21"/>
      <c r="H1112" s="3" t="s">
        <v>16</v>
      </c>
    </row>
    <row r="1113" spans="1:8" s="1" customFormat="1" ht="60" x14ac:dyDescent="0.25">
      <c r="A1113" s="21" t="s">
        <v>266</v>
      </c>
      <c r="B1113" s="24" t="s">
        <v>1</v>
      </c>
      <c r="C1113" s="346" t="s">
        <v>7731</v>
      </c>
      <c r="D1113" s="21" t="str">
        <f>_xlfn.XLOOKUP(Tabela1[[#This Row],[MUNICÍPIO]],referencias!C:C,referencias!B:B,"não consta")</f>
        <v>BAIXO SUL</v>
      </c>
      <c r="E1113" s="50" t="s">
        <v>2592</v>
      </c>
      <c r="F1113" s="50" t="s">
        <v>2591</v>
      </c>
      <c r="G1113" s="50"/>
      <c r="H1113" s="3" t="s">
        <v>16</v>
      </c>
    </row>
    <row r="1114" spans="1:8" s="1" customFormat="1" ht="30" x14ac:dyDescent="0.25">
      <c r="A1114" s="21" t="s">
        <v>266</v>
      </c>
      <c r="B1114" s="24" t="s">
        <v>1</v>
      </c>
      <c r="C1114" s="346" t="s">
        <v>7731</v>
      </c>
      <c r="D1114" s="21" t="str">
        <f>_xlfn.XLOOKUP(Tabela1[[#This Row],[MUNICÍPIO]],referencias!C:C,referencias!B:B,"não consta")</f>
        <v>BAIXO SUL</v>
      </c>
      <c r="E1114" s="50" t="s">
        <v>2593</v>
      </c>
      <c r="F1114" s="50" t="s">
        <v>549</v>
      </c>
      <c r="G1114" s="62">
        <v>17082031.82</v>
      </c>
      <c r="H1114" s="3" t="s">
        <v>11</v>
      </c>
    </row>
    <row r="1115" spans="1:8" s="132" customFormat="1" ht="60" x14ac:dyDescent="0.25">
      <c r="A1115" s="134" t="s">
        <v>266</v>
      </c>
      <c r="B1115" s="134" t="s">
        <v>28</v>
      </c>
      <c r="C1115" s="346" t="s">
        <v>7731</v>
      </c>
      <c r="D1115" s="134" t="str">
        <f>_xlfn.XLOOKUP(Tabela1[[#This Row],[MUNICÍPIO]],referencias!C:C,referencias!B:B,"não consta")</f>
        <v>BAIXO SUL</v>
      </c>
      <c r="E1115" s="279" t="s">
        <v>2594</v>
      </c>
      <c r="F1115" s="134" t="s">
        <v>816</v>
      </c>
      <c r="G1115" s="134"/>
      <c r="H1115" s="133"/>
    </row>
    <row r="1116" spans="1:8" ht="75" x14ac:dyDescent="0.25">
      <c r="A1116" s="281" t="s">
        <v>2595</v>
      </c>
      <c r="B1116" s="196" t="s">
        <v>28</v>
      </c>
      <c r="C1116" s="346" t="s">
        <v>7731</v>
      </c>
      <c r="D1116" s="196" t="str">
        <f>_xlfn.XLOOKUP(Tabela1[[#This Row],[MUNICÍPIO]],referencias!C:C,referencias!B:B,"não consta")</f>
        <v>BAIXO SUL</v>
      </c>
      <c r="E1116" s="281" t="s">
        <v>2596</v>
      </c>
      <c r="F1116" s="281" t="s">
        <v>5</v>
      </c>
      <c r="G1116" s="282">
        <v>495054.54</v>
      </c>
      <c r="H1116" s="206" t="s">
        <v>11</v>
      </c>
    </row>
    <row r="1117" spans="1:8" ht="30" x14ac:dyDescent="0.25">
      <c r="A1117" s="281" t="s">
        <v>2595</v>
      </c>
      <c r="B1117" s="196" t="s">
        <v>28</v>
      </c>
      <c r="C1117" s="346" t="s">
        <v>7731</v>
      </c>
      <c r="D1117" s="196" t="str">
        <f>_xlfn.XLOOKUP(Tabela1[[#This Row],[MUNICÍPIO]],referencias!C:C,referencias!B:B,"não consta")</f>
        <v>BAIXO SUL</v>
      </c>
      <c r="E1117" s="281" t="s">
        <v>2597</v>
      </c>
      <c r="F1117" s="281" t="s">
        <v>2585</v>
      </c>
      <c r="G1117" s="281"/>
      <c r="H1117" s="206" t="s">
        <v>16</v>
      </c>
    </row>
    <row r="1118" spans="1:8" ht="105" x14ac:dyDescent="0.25">
      <c r="A1118" s="281" t="s">
        <v>2595</v>
      </c>
      <c r="B1118" s="196" t="s">
        <v>28</v>
      </c>
      <c r="C1118" s="346" t="s">
        <v>7731</v>
      </c>
      <c r="D1118" s="196" t="str">
        <f>_xlfn.XLOOKUP(Tabela1[[#This Row],[MUNICÍPIO]],referencias!C:C,referencias!B:B,"não consta")</f>
        <v>BAIXO SUL</v>
      </c>
      <c r="E1118" s="281" t="s">
        <v>2598</v>
      </c>
      <c r="F1118" s="281" t="s">
        <v>2599</v>
      </c>
      <c r="G1118" s="281"/>
      <c r="H1118" s="206" t="s">
        <v>16</v>
      </c>
    </row>
    <row r="1119" spans="1:8" s="187" customFormat="1" ht="30" x14ac:dyDescent="0.25">
      <c r="A1119" s="240" t="s">
        <v>266</v>
      </c>
      <c r="B1119" s="240" t="s">
        <v>28</v>
      </c>
      <c r="C1119" s="219" t="s">
        <v>1964</v>
      </c>
      <c r="D1119" s="240" t="str">
        <f>_xlfn.XLOOKUP(Tabela1[[#This Row],[MUNICÍPIO]],referencias!C:C,referencias!B:B,"não consta")</f>
        <v>VALE DO JIQUIRIÇÁ</v>
      </c>
      <c r="E1119" s="219" t="s">
        <v>703</v>
      </c>
      <c r="F1119" s="240" t="s">
        <v>816</v>
      </c>
      <c r="G1119" s="283">
        <v>1669493.56</v>
      </c>
      <c r="H1119" s="207" t="s">
        <v>11</v>
      </c>
    </row>
    <row r="1120" spans="1:8" s="1" customFormat="1" x14ac:dyDescent="0.25">
      <c r="A1120" s="21" t="s">
        <v>266</v>
      </c>
      <c r="B1120" s="21" t="s">
        <v>8</v>
      </c>
      <c r="C1120" s="22" t="s">
        <v>1505</v>
      </c>
      <c r="D1120" s="21" t="str">
        <f>_xlfn.XLOOKUP(Tabela1[[#This Row],[MUNICÍPIO]],referencias!C:C,referencias!B:B,"não consta")</f>
        <v>PIEMONTE DO PARAGUAÇU</v>
      </c>
      <c r="E1120" s="21" t="s">
        <v>1510</v>
      </c>
      <c r="F1120" s="21" t="s">
        <v>816</v>
      </c>
      <c r="G1120" s="57">
        <v>0</v>
      </c>
      <c r="H1120" s="3"/>
    </row>
    <row r="1121" spans="1:8" s="1" customFormat="1" ht="45" x14ac:dyDescent="0.25">
      <c r="A1121" s="21" t="s">
        <v>266</v>
      </c>
      <c r="B1121" s="21" t="s">
        <v>1196</v>
      </c>
      <c r="C1121" s="22" t="s">
        <v>1431</v>
      </c>
      <c r="D1121" s="21" t="str">
        <f>_xlfn.XLOOKUP(Tabela1[[#This Row],[MUNICÍPIO]],referencias!C:C,referencias!B:B,"não consta")</f>
        <v>METROPOLITANO DE SALVADOR</v>
      </c>
      <c r="E1121" s="22" t="s">
        <v>1445</v>
      </c>
      <c r="F1121" s="22" t="s">
        <v>447</v>
      </c>
      <c r="G1121" s="57">
        <v>0</v>
      </c>
      <c r="H1121" s="3" t="s">
        <v>1241</v>
      </c>
    </row>
    <row r="1122" spans="1:8" s="1" customFormat="1" ht="60" x14ac:dyDescent="0.25">
      <c r="A1122" s="21" t="s">
        <v>266</v>
      </c>
      <c r="B1122" s="21" t="s">
        <v>1196</v>
      </c>
      <c r="C1122" s="22" t="s">
        <v>1431</v>
      </c>
      <c r="D1122" s="21" t="str">
        <f>_xlfn.XLOOKUP(Tabela1[[#This Row],[MUNICÍPIO]],referencias!C:C,referencias!B:B,"não consta")</f>
        <v>METROPOLITANO DE SALVADOR</v>
      </c>
      <c r="E1122" s="22" t="s">
        <v>1446</v>
      </c>
      <c r="F1122" s="22" t="s">
        <v>83</v>
      </c>
      <c r="G1122" s="57">
        <v>0</v>
      </c>
      <c r="H1122" s="3" t="s">
        <v>1241</v>
      </c>
    </row>
    <row r="1123" spans="1:8" s="1" customFormat="1" ht="75" x14ac:dyDescent="0.25">
      <c r="A1123" s="21" t="s">
        <v>266</v>
      </c>
      <c r="B1123" s="21" t="s">
        <v>1196</v>
      </c>
      <c r="C1123" s="22" t="s">
        <v>1431</v>
      </c>
      <c r="D1123" s="21" t="str">
        <f>_xlfn.XLOOKUP(Tabela1[[#This Row],[MUNICÍPIO]],referencias!C:C,referencias!B:B,"não consta")</f>
        <v>METROPOLITANO DE SALVADOR</v>
      </c>
      <c r="E1123" s="22" t="s">
        <v>1447</v>
      </c>
      <c r="F1123" s="22" t="s">
        <v>83</v>
      </c>
      <c r="G1123" s="57">
        <v>0</v>
      </c>
      <c r="H1123" s="3" t="s">
        <v>1241</v>
      </c>
    </row>
    <row r="1124" spans="1:8" s="1" customFormat="1" ht="60" x14ac:dyDescent="0.25">
      <c r="A1124" s="21" t="s">
        <v>266</v>
      </c>
      <c r="B1124" s="21" t="s">
        <v>1196</v>
      </c>
      <c r="C1124" s="22" t="s">
        <v>1431</v>
      </c>
      <c r="D1124" s="21" t="str">
        <f>_xlfn.XLOOKUP(Tabela1[[#This Row],[MUNICÍPIO]],referencias!C:C,referencias!B:B,"não consta")</f>
        <v>METROPOLITANO DE SALVADOR</v>
      </c>
      <c r="E1124" s="22" t="s">
        <v>1448</v>
      </c>
      <c r="F1124" s="22" t="s">
        <v>83</v>
      </c>
      <c r="G1124" s="57">
        <v>0</v>
      </c>
      <c r="H1124" s="3" t="s">
        <v>1241</v>
      </c>
    </row>
    <row r="1125" spans="1:8" s="1" customFormat="1" ht="75" x14ac:dyDescent="0.25">
      <c r="A1125" s="21" t="s">
        <v>266</v>
      </c>
      <c r="B1125" s="21" t="s">
        <v>1196</v>
      </c>
      <c r="C1125" s="22" t="s">
        <v>1193</v>
      </c>
      <c r="D1125" s="21" t="str">
        <f>_xlfn.XLOOKUP(Tabela1[[#This Row],[MUNICÍPIO]],referencias!C:C,referencias!B:B,"não consta")</f>
        <v>RECÔNCAVO</v>
      </c>
      <c r="E1125" s="22" t="s">
        <v>1197</v>
      </c>
      <c r="F1125" s="21" t="s">
        <v>1195</v>
      </c>
      <c r="G1125" s="21">
        <v>0</v>
      </c>
      <c r="H1125" s="3"/>
    </row>
    <row r="1126" spans="1:8" s="1" customFormat="1" ht="60" x14ac:dyDescent="0.25">
      <c r="A1126" s="21" t="s">
        <v>266</v>
      </c>
      <c r="B1126" s="21" t="s">
        <v>18</v>
      </c>
      <c r="C1126" s="22" t="s">
        <v>813</v>
      </c>
      <c r="D1126" s="21" t="str">
        <f>_xlfn.XLOOKUP(Tabela1[[#This Row],[MUNICÍPIO]],referencias!C:C,referencias!B:B,"não consta")</f>
        <v>BACIA DO JACUÍPE</v>
      </c>
      <c r="E1126" s="22" t="s">
        <v>817</v>
      </c>
      <c r="F1126" s="22" t="s">
        <v>117</v>
      </c>
      <c r="G1126" s="57">
        <v>0</v>
      </c>
      <c r="H1126" s="3" t="s">
        <v>16</v>
      </c>
    </row>
    <row r="1127" spans="1:8" s="1" customFormat="1" ht="45" x14ac:dyDescent="0.25">
      <c r="A1127" s="21" t="s">
        <v>266</v>
      </c>
      <c r="B1127" s="21" t="s">
        <v>18</v>
      </c>
      <c r="C1127" s="22" t="s">
        <v>813</v>
      </c>
      <c r="D1127" s="21" t="str">
        <f>_xlfn.XLOOKUP(Tabela1[[#This Row],[MUNICÍPIO]],referencias!C:C,referencias!B:B,"não consta")</f>
        <v>BACIA DO JACUÍPE</v>
      </c>
      <c r="E1127" s="22" t="s">
        <v>818</v>
      </c>
      <c r="F1127" s="22" t="s">
        <v>117</v>
      </c>
      <c r="G1127" s="57">
        <v>0</v>
      </c>
      <c r="H1127" s="3" t="s">
        <v>16</v>
      </c>
    </row>
    <row r="1128" spans="1:8" s="1" customFormat="1" x14ac:dyDescent="0.25">
      <c r="A1128" s="21" t="s">
        <v>266</v>
      </c>
      <c r="B1128" s="21" t="s">
        <v>372</v>
      </c>
      <c r="C1128" s="22" t="s">
        <v>370</v>
      </c>
      <c r="D1128" s="21" t="str">
        <f>_xlfn.XLOOKUP(Tabela1[[#This Row],[MUNICÍPIO]],referencias!C:C,referencias!B:B,"não consta")</f>
        <v>LITORAL SUL</v>
      </c>
      <c r="E1128" s="21" t="s">
        <v>373</v>
      </c>
      <c r="F1128" s="21" t="s">
        <v>374</v>
      </c>
      <c r="G1128" s="21">
        <v>0</v>
      </c>
      <c r="H1128" s="3"/>
    </row>
    <row r="1129" spans="1:8" s="1" customFormat="1" ht="30" x14ac:dyDescent="0.25">
      <c r="A1129" s="17"/>
      <c r="B1129" s="27" t="s">
        <v>31</v>
      </c>
      <c r="C1129" s="22" t="s">
        <v>5694</v>
      </c>
      <c r="D1129" s="21" t="str">
        <f>_xlfn.XLOOKUP(Tabela1[[#This Row],[MUNICÍPIO]],referencias!C:C,referencias!B:B,"não consta")</f>
        <v>LITORAL SUL</v>
      </c>
      <c r="E1129" s="27" t="s">
        <v>5707</v>
      </c>
      <c r="F1129" s="3"/>
      <c r="G1129" s="34">
        <v>391263.68</v>
      </c>
      <c r="H1129" s="3" t="s">
        <v>11</v>
      </c>
    </row>
    <row r="1130" spans="1:8" s="1" customFormat="1" x14ac:dyDescent="0.25">
      <c r="A1130" s="21" t="s">
        <v>164</v>
      </c>
      <c r="B1130" s="21" t="s">
        <v>18</v>
      </c>
      <c r="C1130" s="22" t="s">
        <v>5833</v>
      </c>
      <c r="D1130" s="21" t="str">
        <f>_xlfn.XLOOKUP(Tabela1[[#This Row],[MUNICÍPIO]],referencias!C:C,referencias!B:B,"não consta")</f>
        <v>SERTÃO DO SÃO FRANCISCO</v>
      </c>
      <c r="E1130" s="21" t="s">
        <v>5835</v>
      </c>
      <c r="F1130" s="21" t="s">
        <v>447</v>
      </c>
      <c r="G1130" s="23">
        <v>24636947.120000001</v>
      </c>
      <c r="H1130" s="3" t="s">
        <v>11</v>
      </c>
    </row>
    <row r="1131" spans="1:8" s="1" customFormat="1" ht="75" x14ac:dyDescent="0.25">
      <c r="A1131" s="21" t="s">
        <v>164</v>
      </c>
      <c r="B1131" s="21" t="s">
        <v>8</v>
      </c>
      <c r="C1131" s="22" t="s">
        <v>1706</v>
      </c>
      <c r="D1131" s="21" t="str">
        <f>_xlfn.XLOOKUP(Tabela1[[#This Row],[MUNICÍPIO]],referencias!C:C,referencias!B:B,"não consta")</f>
        <v>VELHO CHICO</v>
      </c>
      <c r="E1131" s="22" t="s">
        <v>1710</v>
      </c>
      <c r="F1131" s="21" t="s">
        <v>168</v>
      </c>
      <c r="G1131" s="25">
        <v>19005274.52</v>
      </c>
      <c r="H1131" s="3" t="s">
        <v>11</v>
      </c>
    </row>
    <row r="1132" spans="1:8" s="1" customFormat="1" ht="30" x14ac:dyDescent="0.25">
      <c r="A1132" s="21" t="s">
        <v>164</v>
      </c>
      <c r="B1132" s="21" t="s">
        <v>18</v>
      </c>
      <c r="C1132" s="22" t="s">
        <v>757</v>
      </c>
      <c r="D1132" s="21" t="str">
        <f>_xlfn.XLOOKUP(Tabela1[[#This Row],[MUNICÍPIO]],referencias!C:C,referencias!B:B,"não consta")</f>
        <v>METROPOLITANO DE SALVADOR</v>
      </c>
      <c r="E1132" s="22" t="s">
        <v>758</v>
      </c>
      <c r="F1132" s="21" t="s">
        <v>168</v>
      </c>
      <c r="G1132" s="57">
        <v>12500000</v>
      </c>
      <c r="H1132" s="3" t="s">
        <v>11</v>
      </c>
    </row>
    <row r="1133" spans="1:8" s="1" customFormat="1" ht="75" x14ac:dyDescent="0.25">
      <c r="A1133" s="21" t="s">
        <v>164</v>
      </c>
      <c r="B1133" s="21" t="s">
        <v>8</v>
      </c>
      <c r="C1133" s="22" t="s">
        <v>1706</v>
      </c>
      <c r="D1133" s="21" t="str">
        <f>_xlfn.XLOOKUP(Tabela1[[#This Row],[MUNICÍPIO]],referencias!C:C,referencias!B:B,"não consta")</f>
        <v>VELHO CHICO</v>
      </c>
      <c r="E1133" s="22" t="s">
        <v>1711</v>
      </c>
      <c r="F1133" s="21" t="s">
        <v>168</v>
      </c>
      <c r="G1133" s="23">
        <v>6725884.7999999998</v>
      </c>
      <c r="H1133" s="3" t="s">
        <v>11</v>
      </c>
    </row>
    <row r="1134" spans="1:8" s="1" customFormat="1" ht="45" x14ac:dyDescent="0.25">
      <c r="A1134" s="21" t="s">
        <v>164</v>
      </c>
      <c r="B1134" s="21" t="s">
        <v>18</v>
      </c>
      <c r="C1134" s="22" t="s">
        <v>880</v>
      </c>
      <c r="D1134" s="21" t="str">
        <f>_xlfn.XLOOKUP(Tabela1[[#This Row],[MUNICÍPIO]],referencias!C:C,referencias!B:B,"não consta")</f>
        <v>PIEMONTE NORTE DO ITAPICURU</v>
      </c>
      <c r="E1134" s="22" t="s">
        <v>882</v>
      </c>
      <c r="F1134" s="22" t="s">
        <v>883</v>
      </c>
      <c r="G1134" s="23">
        <v>7600000</v>
      </c>
      <c r="H1134" s="3"/>
    </row>
    <row r="1135" spans="1:8" s="1" customFormat="1" x14ac:dyDescent="0.25">
      <c r="A1135" s="21" t="s">
        <v>164</v>
      </c>
      <c r="B1135" s="21" t="s">
        <v>72</v>
      </c>
      <c r="C1135" s="22" t="s">
        <v>880</v>
      </c>
      <c r="D1135" s="21" t="str">
        <f>_xlfn.XLOOKUP(Tabela1[[#This Row],[MUNICÍPIO]],referencias!C:C,referencias!B:B,"não consta")</f>
        <v>PIEMONTE NORTE DO ITAPICURU</v>
      </c>
      <c r="E1135" s="21" t="s">
        <v>884</v>
      </c>
      <c r="F1135" s="21" t="s">
        <v>885</v>
      </c>
      <c r="G1135" s="23">
        <v>7600000</v>
      </c>
      <c r="H1135" s="3"/>
    </row>
    <row r="1136" spans="1:8" s="1" customFormat="1" ht="30" x14ac:dyDescent="0.25">
      <c r="A1136" s="21" t="s">
        <v>164</v>
      </c>
      <c r="B1136" s="21" t="s">
        <v>28</v>
      </c>
      <c r="C1136" s="22" t="s">
        <v>1505</v>
      </c>
      <c r="D1136" s="21" t="str">
        <f>_xlfn.XLOOKUP(Tabela1[[#This Row],[MUNICÍPIO]],referencias!C:C,referencias!B:B,"não consta")</f>
        <v>PIEMONTE DO PARAGUAÇU</v>
      </c>
      <c r="E1136" s="22" t="s">
        <v>1511</v>
      </c>
      <c r="F1136" s="21" t="s">
        <v>1512</v>
      </c>
      <c r="G1136" s="57">
        <v>6309118.9900000002</v>
      </c>
      <c r="H1136" s="3" t="s">
        <v>11</v>
      </c>
    </row>
    <row r="1137" spans="1:8" s="1" customFormat="1" x14ac:dyDescent="0.25">
      <c r="A1137" s="21" t="s">
        <v>164</v>
      </c>
      <c r="B1137" s="24" t="s">
        <v>1</v>
      </c>
      <c r="C1137" s="22" t="s">
        <v>3288</v>
      </c>
      <c r="D1137" s="21" t="str">
        <f>_xlfn.XLOOKUP(Tabela1[[#This Row],[MUNICÍPIO]],referencias!C:C,referencias!B:B,"não consta")</f>
        <v>não consta</v>
      </c>
      <c r="E1137" s="21" t="s">
        <v>3290</v>
      </c>
      <c r="F1137" s="21" t="s">
        <v>168</v>
      </c>
      <c r="G1137" s="23">
        <v>6200000</v>
      </c>
      <c r="H1137" s="3"/>
    </row>
    <row r="1138" spans="1:8" s="1" customFormat="1" x14ac:dyDescent="0.25">
      <c r="A1138" s="21" t="s">
        <v>164</v>
      </c>
      <c r="B1138" s="21" t="s">
        <v>58</v>
      </c>
      <c r="C1138" s="22" t="s">
        <v>3288</v>
      </c>
      <c r="D1138" s="21" t="str">
        <f>_xlfn.XLOOKUP(Tabela1[[#This Row],[MUNICÍPIO]],referencias!C:C,referencias!B:B,"não consta")</f>
        <v>não consta</v>
      </c>
      <c r="E1138" s="21" t="s">
        <v>3291</v>
      </c>
      <c r="F1138" s="21" t="s">
        <v>3292</v>
      </c>
      <c r="G1138" s="23">
        <v>5000000</v>
      </c>
      <c r="H1138" s="3"/>
    </row>
    <row r="1139" spans="1:8" s="1" customFormat="1" ht="60" x14ac:dyDescent="0.25">
      <c r="A1139" s="21" t="s">
        <v>164</v>
      </c>
      <c r="B1139" s="21" t="s">
        <v>8</v>
      </c>
      <c r="C1139" s="22" t="s">
        <v>3847</v>
      </c>
      <c r="D1139" s="21" t="str">
        <f>_xlfn.XLOOKUP(Tabela1[[#This Row],[MUNICÍPIO]],referencias!C:C,referencias!B:B,"não consta")</f>
        <v>BACIA DO RIO CORRENTE</v>
      </c>
      <c r="E1139" s="22" t="s">
        <v>3849</v>
      </c>
      <c r="F1139" s="21" t="s">
        <v>168</v>
      </c>
      <c r="G1139" s="57">
        <v>4500000</v>
      </c>
      <c r="H1139" s="3" t="s">
        <v>11</v>
      </c>
    </row>
    <row r="1140" spans="1:8" s="1" customFormat="1" ht="60" x14ac:dyDescent="0.25">
      <c r="A1140" s="21" t="s">
        <v>164</v>
      </c>
      <c r="B1140" s="21" t="s">
        <v>8</v>
      </c>
      <c r="C1140" s="22" t="s">
        <v>1179</v>
      </c>
      <c r="D1140" s="21" t="str">
        <f>_xlfn.XLOOKUP(Tabela1[[#This Row],[MUNICÍPIO]],referencias!C:C,referencias!B:B,"não consta")</f>
        <v>não consta</v>
      </c>
      <c r="E1140" s="22" t="s">
        <v>1181</v>
      </c>
      <c r="F1140" s="22" t="s">
        <v>7642</v>
      </c>
      <c r="G1140" s="57">
        <v>4407127.5199999996</v>
      </c>
      <c r="H1140" s="3" t="s">
        <v>11</v>
      </c>
    </row>
    <row r="1141" spans="1:8" s="1" customFormat="1" ht="60" x14ac:dyDescent="0.25">
      <c r="A1141" s="21" t="s">
        <v>164</v>
      </c>
      <c r="B1141" s="21" t="s">
        <v>8</v>
      </c>
      <c r="C1141" s="22" t="s">
        <v>3847</v>
      </c>
      <c r="D1141" s="21" t="str">
        <f>_xlfn.XLOOKUP(Tabela1[[#This Row],[MUNICÍPIO]],referencias!C:C,referencias!B:B,"não consta")</f>
        <v>BACIA DO RIO CORRENTE</v>
      </c>
      <c r="E1141" s="22" t="s">
        <v>3850</v>
      </c>
      <c r="F1141" s="21" t="s">
        <v>168</v>
      </c>
      <c r="G1141" s="57">
        <v>4000000</v>
      </c>
      <c r="H1141" s="3" t="s">
        <v>11</v>
      </c>
    </row>
    <row r="1142" spans="1:8" s="132" customFormat="1" ht="30" x14ac:dyDescent="0.25">
      <c r="A1142" s="134" t="s">
        <v>164</v>
      </c>
      <c r="B1142" s="134" t="s">
        <v>28</v>
      </c>
      <c r="C1142" s="279" t="s">
        <v>3288</v>
      </c>
      <c r="D1142" s="134" t="str">
        <f>_xlfn.XLOOKUP(Tabela1[[#This Row],[MUNICÍPIO]],referencias!C:C,referencias!B:B,"não consta")</f>
        <v>não consta</v>
      </c>
      <c r="E1142" s="279" t="s">
        <v>3293</v>
      </c>
      <c r="F1142" s="134" t="s">
        <v>168</v>
      </c>
      <c r="G1142" s="280">
        <v>2598000</v>
      </c>
      <c r="H1142" s="133" t="s">
        <v>11</v>
      </c>
    </row>
    <row r="1143" spans="1:8" s="187" customFormat="1" ht="45" x14ac:dyDescent="0.25">
      <c r="A1143" s="240" t="s">
        <v>164</v>
      </c>
      <c r="B1143" s="240" t="s">
        <v>28</v>
      </c>
      <c r="C1143" s="219" t="s">
        <v>4781</v>
      </c>
      <c r="D1143" s="240" t="str">
        <f>_xlfn.XLOOKUP(Tabela1[[#This Row],[MUNICÍPIO]],referencias!C:C,referencias!B:B,"não consta")</f>
        <v>IRECÊ</v>
      </c>
      <c r="E1143" s="219" t="s">
        <v>4784</v>
      </c>
      <c r="F1143" s="219" t="s">
        <v>168</v>
      </c>
      <c r="G1143" s="4">
        <v>1940908.15</v>
      </c>
      <c r="H1143" s="206" t="s">
        <v>11</v>
      </c>
    </row>
    <row r="1144" spans="1:8" s="1" customFormat="1" x14ac:dyDescent="0.25">
      <c r="A1144" s="21" t="s">
        <v>164</v>
      </c>
      <c r="B1144" s="21" t="s">
        <v>18</v>
      </c>
      <c r="C1144" s="22" t="s">
        <v>6485</v>
      </c>
      <c r="D1144" s="21" t="str">
        <f>_xlfn.XLOOKUP(Tabela1[[#This Row],[MUNICÍPIO]],referencias!C:C,referencias!B:B,"não consta")</f>
        <v>SERTÃO PRODUTIVO</v>
      </c>
      <c r="E1144" s="21" t="s">
        <v>6494</v>
      </c>
      <c r="F1144" s="21" t="s">
        <v>168</v>
      </c>
      <c r="G1144" s="23">
        <v>317659.95</v>
      </c>
      <c r="H1144" s="3" t="s">
        <v>11</v>
      </c>
    </row>
    <row r="1145" spans="1:8" s="1" customFormat="1" ht="38.25" x14ac:dyDescent="0.25">
      <c r="A1145" s="117">
        <v>46174</v>
      </c>
      <c r="B1145" s="102" t="s">
        <v>31</v>
      </c>
      <c r="C1145" s="121" t="s">
        <v>5694</v>
      </c>
      <c r="D1145" s="18" t="str">
        <f>_xlfn.XLOOKUP(Tabela1[[#This Row],[MUNICÍPIO]],referencias!C:C,referencias!B:B,"não consta")</f>
        <v>LITORAL SUL</v>
      </c>
      <c r="E1145" s="92" t="s">
        <v>5699</v>
      </c>
      <c r="F1145" s="92" t="s">
        <v>5</v>
      </c>
      <c r="G1145" s="93">
        <v>1955571.49</v>
      </c>
      <c r="H1145" s="18" t="s">
        <v>7572</v>
      </c>
    </row>
    <row r="1146" spans="1:8" s="1" customFormat="1" x14ac:dyDescent="0.25">
      <c r="A1146" s="21" t="s">
        <v>164</v>
      </c>
      <c r="B1146" s="21" t="s">
        <v>8</v>
      </c>
      <c r="C1146" s="22" t="s">
        <v>7425</v>
      </c>
      <c r="D1146" s="21" t="str">
        <f>_xlfn.XLOOKUP(Tabela1[[#This Row],[MUNICÍPIO]],referencias!C:C,referencias!B:B,"não consta")</f>
        <v>MÉDIO RIO DE CONTAS</v>
      </c>
      <c r="E1146" s="21" t="s">
        <v>7428</v>
      </c>
      <c r="F1146" s="21" t="s">
        <v>7429</v>
      </c>
      <c r="G1146" s="21">
        <v>0</v>
      </c>
      <c r="H1146" s="3"/>
    </row>
    <row r="1147" spans="1:8" s="1" customFormat="1" ht="60" x14ac:dyDescent="0.25">
      <c r="A1147" s="21" t="s">
        <v>164</v>
      </c>
      <c r="B1147" s="21" t="s">
        <v>18</v>
      </c>
      <c r="C1147" s="22" t="s">
        <v>6485</v>
      </c>
      <c r="D1147" s="21" t="str">
        <f>_xlfn.XLOOKUP(Tabela1[[#This Row],[MUNICÍPIO]],referencias!C:C,referencias!B:B,"não consta")</f>
        <v>SERTÃO PRODUTIVO</v>
      </c>
      <c r="E1147" s="22" t="s">
        <v>6495</v>
      </c>
      <c r="F1147" s="22" t="s">
        <v>447</v>
      </c>
      <c r="G1147" s="21">
        <v>0</v>
      </c>
      <c r="H1147" s="3"/>
    </row>
    <row r="1148" spans="1:8" s="1" customFormat="1" x14ac:dyDescent="0.25">
      <c r="A1148" s="21" t="s">
        <v>164</v>
      </c>
      <c r="B1148" s="21" t="s">
        <v>18</v>
      </c>
      <c r="C1148" s="22" t="s">
        <v>4967</v>
      </c>
      <c r="D1148" s="21" t="str">
        <f>_xlfn.XLOOKUP(Tabela1[[#This Row],[MUNICÍPIO]],referencias!C:C,referencias!B:B,"não consta")</f>
        <v>IRECÊ</v>
      </c>
      <c r="E1148" s="22" t="s">
        <v>4969</v>
      </c>
      <c r="F1148" s="22" t="s">
        <v>168</v>
      </c>
      <c r="G1148" s="21">
        <v>0</v>
      </c>
      <c r="H1148" s="3"/>
    </row>
    <row r="1149" spans="1:8" s="1" customFormat="1" ht="105" x14ac:dyDescent="0.25">
      <c r="A1149" s="21" t="s">
        <v>164</v>
      </c>
      <c r="B1149" s="21" t="s">
        <v>18</v>
      </c>
      <c r="C1149" s="22" t="s">
        <v>4967</v>
      </c>
      <c r="D1149" s="21" t="str">
        <f>_xlfn.XLOOKUP(Tabela1[[#This Row],[MUNICÍPIO]],referencias!C:C,referencias!B:B,"não consta")</f>
        <v>IRECÊ</v>
      </c>
      <c r="E1149" s="22" t="s">
        <v>4970</v>
      </c>
      <c r="F1149" s="22" t="s">
        <v>4971</v>
      </c>
      <c r="G1149" s="21">
        <v>0</v>
      </c>
      <c r="H1149" s="3"/>
    </row>
    <row r="1150" spans="1:8" s="1" customFormat="1" x14ac:dyDescent="0.25">
      <c r="A1150" s="21" t="s">
        <v>164</v>
      </c>
      <c r="B1150" s="24" t="s">
        <v>1</v>
      </c>
      <c r="C1150" s="324" t="s">
        <v>7680</v>
      </c>
      <c r="D1150" s="21" t="str">
        <f>_xlfn.XLOOKUP(Tabela1[[#This Row],[MUNICÍPIO]],referencias!C:C,referencias!B:B,"não consta")</f>
        <v>não consta</v>
      </c>
      <c r="E1150" s="21" t="s">
        <v>3554</v>
      </c>
      <c r="F1150" s="21" t="s">
        <v>168</v>
      </c>
      <c r="G1150" s="21"/>
      <c r="H1150" s="3" t="s">
        <v>7732</v>
      </c>
    </row>
    <row r="1151" spans="1:8" s="1" customFormat="1" ht="45" x14ac:dyDescent="0.25">
      <c r="A1151" s="21" t="s">
        <v>164</v>
      </c>
      <c r="B1151" s="21" t="s">
        <v>18</v>
      </c>
      <c r="C1151" s="22" t="s">
        <v>3010</v>
      </c>
      <c r="D1151" s="21" t="str">
        <f>_xlfn.XLOOKUP(Tabela1[[#This Row],[MUNICÍPIO]],referencias!C:C,referencias!B:B,"não consta")</f>
        <v>MÉDIO RIO DE CONTAS</v>
      </c>
      <c r="E1151" s="22" t="s">
        <v>3012</v>
      </c>
      <c r="F1151" s="22" t="s">
        <v>1106</v>
      </c>
      <c r="G1151" s="21">
        <v>0</v>
      </c>
      <c r="H1151" s="3"/>
    </row>
    <row r="1152" spans="1:8" s="1" customFormat="1" x14ac:dyDescent="0.25">
      <c r="A1152" s="21" t="s">
        <v>164</v>
      </c>
      <c r="B1152" s="21" t="s">
        <v>8</v>
      </c>
      <c r="C1152" s="22" t="s">
        <v>3010</v>
      </c>
      <c r="D1152" s="21" t="str">
        <f>_xlfn.XLOOKUP(Tabela1[[#This Row],[MUNICÍPIO]],referencias!C:C,referencias!B:B,"não consta")</f>
        <v>MÉDIO RIO DE CONTAS</v>
      </c>
      <c r="E1152" s="21" t="s">
        <v>3013</v>
      </c>
      <c r="F1152" s="21" t="s">
        <v>1106</v>
      </c>
      <c r="G1152" s="21">
        <v>0</v>
      </c>
      <c r="H1152" s="3"/>
    </row>
    <row r="1153" spans="1:8" s="1" customFormat="1" ht="75" x14ac:dyDescent="0.25">
      <c r="A1153" s="21" t="s">
        <v>164</v>
      </c>
      <c r="B1153" s="21" t="s">
        <v>8</v>
      </c>
      <c r="C1153" s="22" t="s">
        <v>2943</v>
      </c>
      <c r="D1153" s="21" t="str">
        <f>_xlfn.XLOOKUP(Tabela1[[#This Row],[MUNICÍPIO]],referencias!C:C,referencias!B:B,"não consta")</f>
        <v>RECÔNCAVO</v>
      </c>
      <c r="E1153" s="22" t="s">
        <v>2946</v>
      </c>
      <c r="F1153" s="22" t="s">
        <v>26</v>
      </c>
      <c r="G1153" s="57">
        <v>27860541.98</v>
      </c>
      <c r="H1153" s="3" t="s">
        <v>11</v>
      </c>
    </row>
    <row r="1154" spans="1:8" s="1" customFormat="1" ht="60" x14ac:dyDescent="0.25">
      <c r="A1154" s="21" t="s">
        <v>164</v>
      </c>
      <c r="B1154" s="21" t="s">
        <v>28</v>
      </c>
      <c r="C1154" s="22" t="s">
        <v>1706</v>
      </c>
      <c r="D1154" s="21" t="str">
        <f>_xlfn.XLOOKUP(Tabela1[[#This Row],[MUNICÍPIO]],referencias!C:C,referencias!B:B,"não consta")</f>
        <v>VELHO CHICO</v>
      </c>
      <c r="E1154" s="22" t="s">
        <v>1712</v>
      </c>
      <c r="F1154" s="21" t="s">
        <v>168</v>
      </c>
      <c r="G1154" s="21">
        <v>0</v>
      </c>
      <c r="H1154" s="3"/>
    </row>
    <row r="1155" spans="1:8" s="1" customFormat="1" ht="45" x14ac:dyDescent="0.25">
      <c r="A1155" s="21" t="s">
        <v>164</v>
      </c>
      <c r="B1155" s="21" t="s">
        <v>18</v>
      </c>
      <c r="C1155" s="22" t="s">
        <v>880</v>
      </c>
      <c r="D1155" s="21" t="str">
        <f>_xlfn.XLOOKUP(Tabela1[[#This Row],[MUNICÍPIO]],referencias!C:C,referencias!B:B,"não consta")</f>
        <v>PIEMONTE NORTE DO ITAPICURU</v>
      </c>
      <c r="E1155" s="22" t="s">
        <v>886</v>
      </c>
      <c r="F1155" s="22" t="s">
        <v>883</v>
      </c>
      <c r="G1155" s="21">
        <v>0</v>
      </c>
      <c r="H1155" s="3"/>
    </row>
    <row r="1156" spans="1:8" s="1" customFormat="1" x14ac:dyDescent="0.25">
      <c r="A1156" s="21" t="s">
        <v>164</v>
      </c>
      <c r="B1156" s="21" t="s">
        <v>524</v>
      </c>
      <c r="C1156" s="22" t="s">
        <v>880</v>
      </c>
      <c r="D1156" s="21" t="str">
        <f>_xlfn.XLOOKUP(Tabela1[[#This Row],[MUNICÍPIO]],referencias!C:C,referencias!B:B,"não consta")</f>
        <v>PIEMONTE NORTE DO ITAPICURU</v>
      </c>
      <c r="E1156" s="21" t="s">
        <v>887</v>
      </c>
      <c r="F1156" s="21" t="s">
        <v>888</v>
      </c>
      <c r="G1156" s="21">
        <v>0</v>
      </c>
      <c r="H1156" s="3"/>
    </row>
    <row r="1157" spans="1:8" s="1" customFormat="1" x14ac:dyDescent="0.25">
      <c r="A1157" s="21" t="s">
        <v>164</v>
      </c>
      <c r="B1157" s="24" t="s">
        <v>1</v>
      </c>
      <c r="C1157" s="22" t="s">
        <v>880</v>
      </c>
      <c r="D1157" s="21" t="str">
        <f>_xlfn.XLOOKUP(Tabela1[[#This Row],[MUNICÍPIO]],referencias!C:C,referencias!B:B,"não consta")</f>
        <v>PIEMONTE NORTE DO ITAPICURU</v>
      </c>
      <c r="E1157" s="21" t="s">
        <v>889</v>
      </c>
      <c r="F1157" s="21" t="s">
        <v>890</v>
      </c>
      <c r="G1157" s="21">
        <v>0</v>
      </c>
      <c r="H1157" s="3"/>
    </row>
    <row r="1158" spans="1:8" s="1" customFormat="1" ht="30" x14ac:dyDescent="0.25">
      <c r="A1158" s="17" t="s">
        <v>17</v>
      </c>
      <c r="B1158" s="1" t="s">
        <v>31</v>
      </c>
      <c r="C1158" s="3" t="s">
        <v>5678</v>
      </c>
      <c r="D1158" s="35" t="str">
        <f>_xlfn.XLOOKUP(Tabela1[[#This Row],[MUNICÍPIO]],referencias!C:C,referencias!B:B,"não consta")</f>
        <v>BACIA DO RIO CORRENTE</v>
      </c>
      <c r="E1158" s="3" t="s">
        <v>5680</v>
      </c>
      <c r="F1158" s="3" t="s">
        <v>5</v>
      </c>
      <c r="G1158" s="4">
        <v>1757852.89</v>
      </c>
      <c r="H1158" s="3" t="s">
        <v>22</v>
      </c>
    </row>
    <row r="1159" spans="1:8" s="1" customFormat="1" ht="45" x14ac:dyDescent="0.25">
      <c r="A1159" s="17" t="s">
        <v>7</v>
      </c>
      <c r="B1159" s="1" t="s">
        <v>31</v>
      </c>
      <c r="C1159" s="3" t="s">
        <v>5678</v>
      </c>
      <c r="D1159" s="21" t="str">
        <f>_xlfn.XLOOKUP(Tabela1[[#This Row],[MUNICÍPIO]],referencias!C:C,referencias!B:B,"não consta")</f>
        <v>BACIA DO RIO CORRENTE</v>
      </c>
      <c r="E1159" s="3" t="s">
        <v>5685</v>
      </c>
      <c r="F1159" s="3" t="s">
        <v>37</v>
      </c>
      <c r="G1159" s="4">
        <v>545594.43999999994</v>
      </c>
      <c r="H1159" s="3" t="s">
        <v>11</v>
      </c>
    </row>
    <row r="1160" spans="1:8" s="1" customFormat="1" x14ac:dyDescent="0.25">
      <c r="A1160" s="21" t="s">
        <v>164</v>
      </c>
      <c r="B1160" s="21" t="s">
        <v>72</v>
      </c>
      <c r="C1160" s="22" t="s">
        <v>880</v>
      </c>
      <c r="D1160" s="21" t="str">
        <f>_xlfn.XLOOKUP(Tabela1[[#This Row],[MUNICÍPIO]],referencias!C:C,referencias!B:B,"não consta")</f>
        <v>PIEMONTE NORTE DO ITAPICURU</v>
      </c>
      <c r="E1160" s="21" t="s">
        <v>895</v>
      </c>
      <c r="F1160" s="21" t="s">
        <v>896</v>
      </c>
      <c r="G1160" s="21">
        <v>0</v>
      </c>
      <c r="H1160" s="3"/>
    </row>
    <row r="1161" spans="1:8" s="1" customFormat="1" x14ac:dyDescent="0.25">
      <c r="A1161" s="21" t="s">
        <v>164</v>
      </c>
      <c r="B1161" s="24" t="s">
        <v>1</v>
      </c>
      <c r="C1161" s="22" t="s">
        <v>757</v>
      </c>
      <c r="D1161" s="21" t="str">
        <f>_xlfn.XLOOKUP(Tabela1[[#This Row],[MUNICÍPIO]],referencias!C:C,referencias!B:B,"não consta")</f>
        <v>METROPOLITANO DE SALVADOR</v>
      </c>
      <c r="E1161" s="21" t="s">
        <v>759</v>
      </c>
      <c r="F1161" s="21" t="s">
        <v>168</v>
      </c>
      <c r="G1161" s="57">
        <v>0</v>
      </c>
      <c r="H1161" s="3" t="s">
        <v>1241</v>
      </c>
    </row>
    <row r="1162" spans="1:8" s="1" customFormat="1" ht="30" x14ac:dyDescent="0.25">
      <c r="A1162" s="21" t="s">
        <v>164</v>
      </c>
      <c r="B1162" s="21" t="s">
        <v>18</v>
      </c>
      <c r="C1162" s="22" t="s">
        <v>220</v>
      </c>
      <c r="D1162" s="21" t="str">
        <f>_xlfn.XLOOKUP(Tabela1[[#This Row],[MUNICÍPIO]],referencias!C:C,referencias!B:B,"não consta")</f>
        <v>SISAL</v>
      </c>
      <c r="E1162" s="22" t="s">
        <v>223</v>
      </c>
      <c r="F1162" s="22" t="s">
        <v>168</v>
      </c>
      <c r="G1162" s="21">
        <v>0</v>
      </c>
      <c r="H1162" s="3"/>
    </row>
    <row r="1163" spans="1:8" s="1" customFormat="1" ht="30" x14ac:dyDescent="0.25">
      <c r="A1163" s="21" t="s">
        <v>164</v>
      </c>
      <c r="B1163" s="21" t="s">
        <v>18</v>
      </c>
      <c r="C1163" s="22" t="s">
        <v>220</v>
      </c>
      <c r="D1163" s="21" t="str">
        <f>_xlfn.XLOOKUP(Tabela1[[#This Row],[MUNICÍPIO]],referencias!C:C,referencias!B:B,"não consta")</f>
        <v>SISAL</v>
      </c>
      <c r="E1163" s="22" t="s">
        <v>224</v>
      </c>
      <c r="F1163" s="22" t="s">
        <v>168</v>
      </c>
      <c r="G1163" s="21">
        <v>0</v>
      </c>
      <c r="H1163" s="3"/>
    </row>
    <row r="1164" spans="1:8" s="1" customFormat="1" ht="45" x14ac:dyDescent="0.25">
      <c r="A1164" s="21" t="s">
        <v>164</v>
      </c>
      <c r="B1164" s="24" t="s">
        <v>1</v>
      </c>
      <c r="C1164" s="22" t="s">
        <v>7724</v>
      </c>
      <c r="D1164" s="21" t="str">
        <f>_xlfn.XLOOKUP(Tabela1[[#This Row],[MUNICÍPIO]],referencias!C:C,referencias!B:B,"não consta")</f>
        <v>BACIA DO JACUÍPE</v>
      </c>
      <c r="E1164" s="22" t="s">
        <v>165</v>
      </c>
      <c r="F1164" s="21" t="s">
        <v>166</v>
      </c>
      <c r="G1164" s="4">
        <v>0</v>
      </c>
      <c r="H1164" s="3"/>
    </row>
    <row r="1165" spans="1:8" s="1" customFormat="1" ht="30" x14ac:dyDescent="0.25">
      <c r="A1165" s="21" t="s">
        <v>164</v>
      </c>
      <c r="B1165" s="24" t="s">
        <v>1</v>
      </c>
      <c r="C1165" s="22" t="s">
        <v>7724</v>
      </c>
      <c r="D1165" s="21" t="str">
        <f>_xlfn.XLOOKUP(Tabela1[[#This Row],[MUNICÍPIO]],referencias!C:C,referencias!B:B,"não consta")</f>
        <v>BACIA DO JACUÍPE</v>
      </c>
      <c r="E1165" s="22" t="s">
        <v>167</v>
      </c>
      <c r="F1165" s="21" t="s">
        <v>168</v>
      </c>
      <c r="G1165" s="4">
        <v>0</v>
      </c>
      <c r="H1165" s="3"/>
    </row>
    <row r="1166" spans="1:8" s="1" customFormat="1" ht="45" x14ac:dyDescent="0.25">
      <c r="A1166" s="17" t="s">
        <v>7</v>
      </c>
      <c r="B1166" s="1" t="s">
        <v>28</v>
      </c>
      <c r="C1166" s="3" t="s">
        <v>67</v>
      </c>
      <c r="D1166" s="21" t="str">
        <f>_xlfn.XLOOKUP(Tabela1[[#This Row],[MUNICÍPIO]],referencias!C:C,referencias!B:B,"não consta")</f>
        <v>SUDOESTE BAIANO</v>
      </c>
      <c r="E1166" s="3" t="s">
        <v>70</v>
      </c>
      <c r="F1166" s="3" t="s">
        <v>71</v>
      </c>
      <c r="G1166" s="26">
        <v>848198040</v>
      </c>
      <c r="H1166" s="3" t="s">
        <v>11</v>
      </c>
    </row>
    <row r="1167" spans="1:8" s="1" customFormat="1" ht="75" x14ac:dyDescent="0.25">
      <c r="A1167" s="17" t="s">
        <v>7</v>
      </c>
      <c r="B1167" s="13" t="s">
        <v>1</v>
      </c>
      <c r="C1167" s="3" t="s">
        <v>5209</v>
      </c>
      <c r="D1167" s="21" t="str">
        <f>_xlfn.XLOOKUP(Tabela1[[#This Row],[MUNICÍPIO]],referencias!C:C,referencias!B:B,"não consta")</f>
        <v>não consta</v>
      </c>
      <c r="E1167" s="3" t="s">
        <v>5210</v>
      </c>
      <c r="F1167" s="3" t="s">
        <v>838</v>
      </c>
      <c r="G1167" s="4">
        <v>685400000</v>
      </c>
      <c r="H1167" s="3" t="s">
        <v>11</v>
      </c>
    </row>
    <row r="1168" spans="1:8" s="1" customFormat="1" ht="105" x14ac:dyDescent="0.25">
      <c r="A1168" s="17" t="s">
        <v>7</v>
      </c>
      <c r="B1168" s="13" t="s">
        <v>1</v>
      </c>
      <c r="C1168" s="3" t="s">
        <v>5209</v>
      </c>
      <c r="D1168" s="21" t="str">
        <f>_xlfn.XLOOKUP(Tabela1[[#This Row],[MUNICÍPIO]],referencias!C:C,referencias!B:B,"não consta")</f>
        <v>não consta</v>
      </c>
      <c r="E1168" s="3" t="s">
        <v>5211</v>
      </c>
      <c r="F1168" s="3" t="s">
        <v>5212</v>
      </c>
      <c r="G1168" s="4">
        <v>659939599.10000002</v>
      </c>
      <c r="H1168" s="3" t="s">
        <v>11</v>
      </c>
    </row>
    <row r="1169" spans="1:8" s="1" customFormat="1" ht="75" x14ac:dyDescent="0.25">
      <c r="A1169" s="17" t="s">
        <v>7</v>
      </c>
      <c r="B1169" s="1" t="s">
        <v>372</v>
      </c>
      <c r="C1169" s="3" t="s">
        <v>1431</v>
      </c>
      <c r="D1169" s="21" t="str">
        <f>_xlfn.XLOOKUP(Tabela1[[#This Row],[MUNICÍPIO]],referencias!C:C,referencias!B:B,"não consta")</f>
        <v>METROPOLITANO DE SALVADOR</v>
      </c>
      <c r="E1169" s="3" t="s">
        <v>1449</v>
      </c>
      <c r="F1169" s="3" t="s">
        <v>33</v>
      </c>
      <c r="G1169" s="4">
        <v>425000000</v>
      </c>
      <c r="H1169" s="3" t="s">
        <v>11</v>
      </c>
    </row>
    <row r="1170" spans="1:8" s="1" customFormat="1" ht="60" x14ac:dyDescent="0.25">
      <c r="A1170" s="17" t="s">
        <v>7</v>
      </c>
      <c r="B1170" s="13" t="s">
        <v>1</v>
      </c>
      <c r="C1170" s="3" t="s">
        <v>1431</v>
      </c>
      <c r="D1170" s="21" t="str">
        <f>_xlfn.XLOOKUP(Tabela1[[#This Row],[MUNICÍPIO]],referencias!C:C,referencias!B:B,"não consta")</f>
        <v>METROPOLITANO DE SALVADOR</v>
      </c>
      <c r="E1170" s="3" t="s">
        <v>1450</v>
      </c>
      <c r="F1170" s="3" t="s">
        <v>77</v>
      </c>
      <c r="G1170" s="4">
        <v>375786265.5</v>
      </c>
      <c r="H1170" s="3" t="s">
        <v>11</v>
      </c>
    </row>
    <row r="1171" spans="1:8" s="1" customFormat="1" ht="60" x14ac:dyDescent="0.25">
      <c r="A1171" s="17" t="s">
        <v>7</v>
      </c>
      <c r="B1171" s="1" t="s">
        <v>72</v>
      </c>
      <c r="C1171" s="3" t="s">
        <v>67</v>
      </c>
      <c r="D1171" s="21" t="str">
        <f>_xlfn.XLOOKUP(Tabela1[[#This Row],[MUNICÍPIO]],referencias!C:C,referencias!B:B,"não consta")</f>
        <v>SUDOESTE BAIANO</v>
      </c>
      <c r="E1171" s="3" t="s">
        <v>7733</v>
      </c>
      <c r="F1171" s="3" t="s">
        <v>73</v>
      </c>
      <c r="G1171" s="4">
        <v>345172590.81</v>
      </c>
      <c r="H1171" s="3" t="s">
        <v>11</v>
      </c>
    </row>
    <row r="1172" spans="1:8" s="1" customFormat="1" ht="30" x14ac:dyDescent="0.25">
      <c r="A1172" s="17" t="s">
        <v>7</v>
      </c>
      <c r="B1172" s="1" t="s">
        <v>8</v>
      </c>
      <c r="C1172" s="3" t="s">
        <v>1431</v>
      </c>
      <c r="D1172" s="21" t="str">
        <f>_xlfn.XLOOKUP(Tabela1[[#This Row],[MUNICÍPIO]],referencias!C:C,referencias!B:B,"não consta")</f>
        <v>METROPOLITANO DE SALVADOR</v>
      </c>
      <c r="E1172" s="3" t="s">
        <v>1451</v>
      </c>
      <c r="F1172" s="3" t="s">
        <v>80</v>
      </c>
      <c r="G1172" s="4">
        <v>270362660.23000002</v>
      </c>
      <c r="H1172" s="3" t="s">
        <v>11</v>
      </c>
    </row>
    <row r="1173" spans="1:8" s="1" customFormat="1" ht="135" x14ac:dyDescent="0.25">
      <c r="A1173" s="17" t="s">
        <v>7</v>
      </c>
      <c r="B1173" s="1" t="s">
        <v>35</v>
      </c>
      <c r="C1173" s="3" t="s">
        <v>2290</v>
      </c>
      <c r="D1173" s="21" t="str">
        <f>_xlfn.XLOOKUP(Tabela1[[#This Row],[MUNICÍPIO]],referencias!C:C,referencias!B:B,"não consta")</f>
        <v>BACIA DO PARAMIRIM</v>
      </c>
      <c r="E1173" s="3" t="s">
        <v>2297</v>
      </c>
      <c r="F1173" s="3" t="s">
        <v>33</v>
      </c>
      <c r="G1173" s="4">
        <v>259000000</v>
      </c>
      <c r="H1173" s="3" t="s">
        <v>11</v>
      </c>
    </row>
    <row r="1174" spans="1:8" s="1" customFormat="1" ht="45" x14ac:dyDescent="0.25">
      <c r="A1174" s="17" t="s">
        <v>7</v>
      </c>
      <c r="B1174" s="1" t="s">
        <v>35</v>
      </c>
      <c r="C1174" s="3" t="s">
        <v>577</v>
      </c>
      <c r="D1174" s="21" t="str">
        <f>_xlfn.XLOOKUP(Tabela1[[#This Row],[MUNICÍPIO]],referencias!C:C,referencias!B:B,"não consta")</f>
        <v>SERTÃO PRODUTIVO</v>
      </c>
      <c r="E1174" s="3" t="s">
        <v>578</v>
      </c>
      <c r="F1174" s="3" t="s">
        <v>37</v>
      </c>
      <c r="G1174" s="4">
        <v>259000000</v>
      </c>
      <c r="H1174" s="3" t="s">
        <v>11</v>
      </c>
    </row>
    <row r="1175" spans="1:8" s="1" customFormat="1" ht="60" x14ac:dyDescent="0.25">
      <c r="A1175" s="17" t="s">
        <v>7</v>
      </c>
      <c r="B1175" s="1" t="s">
        <v>72</v>
      </c>
      <c r="C1175" s="3" t="s">
        <v>1431</v>
      </c>
      <c r="D1175" s="21" t="str">
        <f>_xlfn.XLOOKUP(Tabela1[[#This Row],[MUNICÍPIO]],referencias!C:C,referencias!B:B,"não consta")</f>
        <v>METROPOLITANO DE SALVADOR</v>
      </c>
      <c r="E1175" s="3" t="s">
        <v>1452</v>
      </c>
      <c r="F1175" s="3" t="s">
        <v>26</v>
      </c>
      <c r="G1175" s="4">
        <v>184633344</v>
      </c>
      <c r="H1175" s="3" t="s">
        <v>11</v>
      </c>
    </row>
    <row r="1176" spans="1:8" s="1" customFormat="1" ht="30" x14ac:dyDescent="0.25">
      <c r="A1176" s="17" t="s">
        <v>7</v>
      </c>
      <c r="B1176" s="1" t="s">
        <v>18</v>
      </c>
      <c r="C1176" s="3" t="s">
        <v>7388</v>
      </c>
      <c r="D1176" s="21" t="str">
        <f>_xlfn.XLOOKUP(Tabela1[[#This Row],[MUNICÍPIO]],referencias!C:C,referencias!B:B,"não consta")</f>
        <v>LITORAL NORTE E AGRESTE BAIANO</v>
      </c>
      <c r="E1176" s="3" t="s">
        <v>7393</v>
      </c>
      <c r="F1176" s="3" t="s">
        <v>77</v>
      </c>
      <c r="G1176" s="4">
        <v>161189600</v>
      </c>
      <c r="H1176" s="3" t="s">
        <v>11</v>
      </c>
    </row>
    <row r="1177" spans="1:8" s="1" customFormat="1" ht="45" x14ac:dyDescent="0.25">
      <c r="A1177" s="17" t="s">
        <v>7</v>
      </c>
      <c r="B1177" s="1" t="s">
        <v>72</v>
      </c>
      <c r="C1177" s="3" t="s">
        <v>786</v>
      </c>
      <c r="D1177" s="21" t="str">
        <f>_xlfn.XLOOKUP(Tabela1[[#This Row],[MUNICÍPIO]],referencias!C:C,referencias!B:B,"não consta")</f>
        <v>SISAL</v>
      </c>
      <c r="E1177" s="3" t="s">
        <v>788</v>
      </c>
      <c r="F1177" s="3" t="s">
        <v>96</v>
      </c>
      <c r="G1177" s="4">
        <v>151742113.38</v>
      </c>
      <c r="H1177" s="3" t="s">
        <v>11</v>
      </c>
    </row>
    <row r="1178" spans="1:8" s="1" customFormat="1" ht="60" x14ac:dyDescent="0.25">
      <c r="A1178" s="17" t="s">
        <v>7</v>
      </c>
      <c r="B1178" s="1" t="s">
        <v>18</v>
      </c>
      <c r="C1178" s="3" t="s">
        <v>2191</v>
      </c>
      <c r="D1178" s="21" t="str">
        <f>_xlfn.XLOOKUP(Tabela1[[#This Row],[MUNICÍPIO]],referencias!C:C,referencias!B:B,"não consta")</f>
        <v>ITAPARICA</v>
      </c>
      <c r="E1178" s="3" t="s">
        <v>2193</v>
      </c>
      <c r="F1178" s="3" t="s">
        <v>2194</v>
      </c>
      <c r="G1178" s="4">
        <v>148937315.90000001</v>
      </c>
      <c r="H1178" s="3" t="s">
        <v>11</v>
      </c>
    </row>
    <row r="1179" spans="1:8" s="1" customFormat="1" ht="30" x14ac:dyDescent="0.25">
      <c r="A1179" s="17" t="s">
        <v>7</v>
      </c>
      <c r="B1179" s="13" t="s">
        <v>18</v>
      </c>
      <c r="C1179" s="3" t="s">
        <v>3812</v>
      </c>
      <c r="D1179" s="21" t="str">
        <f>_xlfn.XLOOKUP(Tabela1[[#This Row],[MUNICÍPIO]],referencias!C:C,referencias!B:B,"não consta")</f>
        <v>PIEMONTE DA DIAMANTINA</v>
      </c>
      <c r="E1179" s="3" t="s">
        <v>3815</v>
      </c>
      <c r="F1179" s="3" t="s">
        <v>1024</v>
      </c>
      <c r="G1179" s="4">
        <v>118859268.17</v>
      </c>
      <c r="H1179" s="3" t="s">
        <v>11</v>
      </c>
    </row>
    <row r="1180" spans="1:8" s="1" customFormat="1" ht="30" x14ac:dyDescent="0.25">
      <c r="A1180" s="17" t="s">
        <v>7</v>
      </c>
      <c r="B1180" s="1" t="s">
        <v>18</v>
      </c>
      <c r="C1180" s="3" t="s">
        <v>1431</v>
      </c>
      <c r="D1180" s="21" t="str">
        <f>_xlfn.XLOOKUP(Tabela1[[#This Row],[MUNICÍPIO]],referencias!C:C,referencias!B:B,"não consta")</f>
        <v>METROPOLITANO DE SALVADOR</v>
      </c>
      <c r="E1180" s="3" t="s">
        <v>1453</v>
      </c>
      <c r="F1180" s="3" t="s">
        <v>33</v>
      </c>
      <c r="G1180" s="4">
        <v>116996590.23999999</v>
      </c>
      <c r="H1180" s="3" t="s">
        <v>11</v>
      </c>
    </row>
    <row r="1181" spans="1:8" s="1" customFormat="1" ht="105" x14ac:dyDescent="0.25">
      <c r="A1181" s="17" t="s">
        <v>7</v>
      </c>
      <c r="B1181" s="1" t="s">
        <v>18</v>
      </c>
      <c r="C1181" s="3" t="s">
        <v>5209</v>
      </c>
      <c r="D1181" s="21" t="str">
        <f>_xlfn.XLOOKUP(Tabela1[[#This Row],[MUNICÍPIO]],referencias!C:C,referencias!B:B,"não consta")</f>
        <v>não consta</v>
      </c>
      <c r="E1181" s="3" t="s">
        <v>5213</v>
      </c>
      <c r="F1181" s="3" t="s">
        <v>2836</v>
      </c>
      <c r="G1181" s="4">
        <v>114000000</v>
      </c>
      <c r="H1181" s="3" t="s">
        <v>11</v>
      </c>
    </row>
    <row r="1182" spans="1:8" s="1" customFormat="1" ht="90" x14ac:dyDescent="0.25">
      <c r="A1182" s="17" t="s">
        <v>7</v>
      </c>
      <c r="B1182" s="1" t="s">
        <v>72</v>
      </c>
      <c r="C1182" s="3" t="s">
        <v>880</v>
      </c>
      <c r="D1182" s="21" t="str">
        <f>_xlfn.XLOOKUP(Tabela1[[#This Row],[MUNICÍPIO]],referencias!C:C,referencias!B:B,"não consta")</f>
        <v>PIEMONTE NORTE DO ITAPICURU</v>
      </c>
      <c r="E1182" s="3" t="s">
        <v>897</v>
      </c>
      <c r="F1182" s="3" t="s">
        <v>898</v>
      </c>
      <c r="G1182" s="4">
        <v>102664095.78</v>
      </c>
      <c r="H1182" s="3" t="s">
        <v>11</v>
      </c>
    </row>
    <row r="1183" spans="1:8" s="1" customFormat="1" ht="75" x14ac:dyDescent="0.25">
      <c r="A1183" s="17" t="s">
        <v>7</v>
      </c>
      <c r="B1183" s="1" t="s">
        <v>72</v>
      </c>
      <c r="C1183" s="3" t="s">
        <v>7312</v>
      </c>
      <c r="D1183" s="21" t="str">
        <f>_xlfn.XLOOKUP(Tabela1[[#This Row],[MUNICÍPIO]],referencias!C:C,referencias!B:B,"não consta")</f>
        <v>não consta</v>
      </c>
      <c r="E1183" s="3" t="s">
        <v>7314</v>
      </c>
      <c r="F1183" s="3" t="s">
        <v>241</v>
      </c>
      <c r="G1183" s="4">
        <v>99597380.349999994</v>
      </c>
      <c r="H1183" s="3" t="s">
        <v>11</v>
      </c>
    </row>
    <row r="1184" spans="1:8" s="1" customFormat="1" ht="30" x14ac:dyDescent="0.25">
      <c r="A1184" s="17" t="s">
        <v>7</v>
      </c>
      <c r="B1184" s="13" t="s">
        <v>72</v>
      </c>
      <c r="C1184" s="3" t="s">
        <v>3812</v>
      </c>
      <c r="D1184" s="21" t="str">
        <f>_xlfn.XLOOKUP(Tabela1[[#This Row],[MUNICÍPIO]],referencias!C:C,referencias!B:B,"não consta")</f>
        <v>PIEMONTE DA DIAMANTINA</v>
      </c>
      <c r="E1184" s="3" t="s">
        <v>3816</v>
      </c>
      <c r="F1184" s="3" t="s">
        <v>30</v>
      </c>
      <c r="G1184" s="4">
        <v>93059638.079999998</v>
      </c>
      <c r="H1184" s="3" t="s">
        <v>11</v>
      </c>
    </row>
    <row r="1185" spans="1:8" s="1" customFormat="1" ht="30" x14ac:dyDescent="0.25">
      <c r="A1185" s="17" t="s">
        <v>7</v>
      </c>
      <c r="B1185" s="1" t="s">
        <v>18</v>
      </c>
      <c r="C1185" s="3" t="s">
        <v>4664</v>
      </c>
      <c r="D1185" s="21" t="str">
        <f>_xlfn.XLOOKUP(Tabela1[[#This Row],[MUNICÍPIO]],referencias!C:C,referencias!B:B,"não consta")</f>
        <v>VELHO CHICO</v>
      </c>
      <c r="E1185" s="3" t="s">
        <v>4670</v>
      </c>
      <c r="F1185" s="3" t="s">
        <v>241</v>
      </c>
      <c r="G1185" s="4">
        <v>92023592.469999999</v>
      </c>
      <c r="H1185" s="3" t="s">
        <v>11</v>
      </c>
    </row>
    <row r="1186" spans="1:8" s="132" customFormat="1" x14ac:dyDescent="0.25">
      <c r="A1186" s="68" t="s">
        <v>4993</v>
      </c>
      <c r="B1186" s="68" t="s">
        <v>28</v>
      </c>
      <c r="C1186" s="65" t="s">
        <v>4990</v>
      </c>
      <c r="D1186" s="64" t="str">
        <f>_xlfn.XLOOKUP(Tabela1[[#This Row],[MUNICÍPIO]],referencias!C:C,referencias!B:B,"não consta")</f>
        <v>BAIXO SUL</v>
      </c>
      <c r="E1186" s="67" t="s">
        <v>4994</v>
      </c>
      <c r="F1186" s="68" t="s">
        <v>4995</v>
      </c>
      <c r="G1186" s="69"/>
      <c r="H1186" s="133" t="s">
        <v>16</v>
      </c>
    </row>
    <row r="1187" spans="1:8" s="187" customFormat="1" ht="30" x14ac:dyDescent="0.25">
      <c r="A1187" s="68" t="s">
        <v>4993</v>
      </c>
      <c r="B1187" s="68" t="s">
        <v>28</v>
      </c>
      <c r="C1187" s="65" t="s">
        <v>4990</v>
      </c>
      <c r="D1187" s="64" t="str">
        <f>_xlfn.XLOOKUP(Tabela1[[#This Row],[MUNICÍPIO]],referencias!C:C,referencias!B:B,"não consta")</f>
        <v>BAIXO SUL</v>
      </c>
      <c r="E1187" s="67" t="s">
        <v>4996</v>
      </c>
      <c r="F1187" s="68" t="s">
        <v>2585</v>
      </c>
      <c r="G1187" s="69"/>
      <c r="H1187" s="207" t="s">
        <v>16</v>
      </c>
    </row>
    <row r="1188" spans="1:8" s="1" customFormat="1" ht="25.5" x14ac:dyDescent="0.25">
      <c r="A1188" s="184">
        <v>46174</v>
      </c>
      <c r="B1188" s="189" t="s">
        <v>31</v>
      </c>
      <c r="C1188" s="209" t="s">
        <v>7734</v>
      </c>
      <c r="D1188" s="221" t="str">
        <f>_xlfn.XLOOKUP(Tabela1[[#This Row],[MUNICÍPIO]],referencias!C:C,referencias!B:B,"não consta")</f>
        <v>PORTAL DO SERTÃO</v>
      </c>
      <c r="E1188" s="227" t="s">
        <v>7735</v>
      </c>
      <c r="F1188" s="227" t="s">
        <v>5</v>
      </c>
      <c r="G1188" s="93">
        <v>3914652.11</v>
      </c>
      <c r="H1188" s="18" t="s">
        <v>7572</v>
      </c>
    </row>
    <row r="1189" spans="1:8" s="1" customFormat="1" ht="45" x14ac:dyDescent="0.25">
      <c r="A1189" s="68" t="s">
        <v>3887</v>
      </c>
      <c r="B1189" s="68" t="s">
        <v>1</v>
      </c>
      <c r="C1189" s="65" t="s">
        <v>4990</v>
      </c>
      <c r="D1189" s="64" t="str">
        <f>_xlfn.XLOOKUP(Tabela1[[#This Row],[MUNICÍPIO]],referencias!C:C,referencias!B:B,"não consta")</f>
        <v>BAIXO SUL</v>
      </c>
      <c r="E1189" s="68" t="s">
        <v>4998</v>
      </c>
      <c r="F1189" s="68" t="s">
        <v>5</v>
      </c>
      <c r="G1189" s="69">
        <v>1243660.6299999999</v>
      </c>
      <c r="H1189" s="3" t="s">
        <v>11</v>
      </c>
    </row>
    <row r="1190" spans="1:8" s="1" customFormat="1" ht="30" x14ac:dyDescent="0.25">
      <c r="A1190" s="68" t="s">
        <v>3887</v>
      </c>
      <c r="B1190" s="68" t="s">
        <v>1</v>
      </c>
      <c r="C1190" s="65" t="s">
        <v>4990</v>
      </c>
      <c r="D1190" s="64" t="str">
        <f>_xlfn.XLOOKUP(Tabela1[[#This Row],[MUNICÍPIO]],referencias!C:C,referencias!B:B,"não consta")</f>
        <v>BAIXO SUL</v>
      </c>
      <c r="E1190" s="68" t="s">
        <v>4999</v>
      </c>
      <c r="F1190" s="68" t="s">
        <v>7736</v>
      </c>
      <c r="G1190" s="69">
        <v>875203.71</v>
      </c>
      <c r="H1190" s="3" t="s">
        <v>11</v>
      </c>
    </row>
    <row r="1191" spans="1:8" s="1" customFormat="1" ht="45" x14ac:dyDescent="0.25">
      <c r="A1191" s="68" t="s">
        <v>3887</v>
      </c>
      <c r="B1191" s="68" t="s">
        <v>1</v>
      </c>
      <c r="C1191" s="65" t="s">
        <v>4990</v>
      </c>
      <c r="D1191" s="64" t="str">
        <f>_xlfn.XLOOKUP(Tabela1[[#This Row],[MUNICÍPIO]],referencias!C:C,referencias!B:B,"não consta")</f>
        <v>BAIXO SUL</v>
      </c>
      <c r="E1191" s="68" t="s">
        <v>5000</v>
      </c>
      <c r="F1191" s="68" t="s">
        <v>5</v>
      </c>
      <c r="G1191" s="69"/>
      <c r="H1191" s="3" t="s">
        <v>16</v>
      </c>
    </row>
    <row r="1192" spans="1:8" s="1" customFormat="1" x14ac:dyDescent="0.25">
      <c r="A1192" s="184">
        <v>46174</v>
      </c>
      <c r="B1192" s="189" t="s">
        <v>31</v>
      </c>
      <c r="C1192" s="209" t="s">
        <v>7734</v>
      </c>
      <c r="D1192" s="221" t="str">
        <f>_xlfn.XLOOKUP(Tabela1[[#This Row],[MUNICÍPIO]],referencias!C:C,referencias!B:B,"não consta")</f>
        <v>PORTAL DO SERTÃO</v>
      </c>
      <c r="E1192" s="227" t="s">
        <v>7737</v>
      </c>
      <c r="F1192" s="227" t="s">
        <v>5</v>
      </c>
      <c r="G1192" s="244">
        <v>6037700.7699999996</v>
      </c>
      <c r="H1192" s="221" t="s">
        <v>7572</v>
      </c>
    </row>
    <row r="1193" spans="1:8" s="1" customFormat="1" ht="30" x14ac:dyDescent="0.25">
      <c r="A1193" s="71"/>
      <c r="B1193" s="172" t="s">
        <v>31</v>
      </c>
      <c r="C1193" s="67" t="s">
        <v>5674</v>
      </c>
      <c r="D1193" s="64" t="str">
        <f>_xlfn.XLOOKUP(Tabela1[[#This Row],[MUNICÍPIO]],referencias!C:C,referencias!B:B,"não consta")</f>
        <v>não consta</v>
      </c>
      <c r="E1193" s="172" t="s">
        <v>7738</v>
      </c>
      <c r="F1193" s="67"/>
      <c r="G1193" s="42">
        <v>3116082.62</v>
      </c>
      <c r="H1193" s="3" t="s">
        <v>11</v>
      </c>
    </row>
    <row r="1194" spans="1:8" s="1" customFormat="1" x14ac:dyDescent="0.25">
      <c r="A1194" s="117">
        <v>46174</v>
      </c>
      <c r="B1194" s="185" t="s">
        <v>31</v>
      </c>
      <c r="C1194" s="205" t="s">
        <v>7566</v>
      </c>
      <c r="D1194" s="18" t="str">
        <f>_xlfn.XLOOKUP(Tabela1[[#This Row],[MUNICÍPIO]],referencias!C:C,referencias!B:B,"não consta")</f>
        <v>RECÔNCAVO</v>
      </c>
      <c r="E1194" s="86" t="s">
        <v>7739</v>
      </c>
      <c r="F1194" s="86" t="s">
        <v>5</v>
      </c>
      <c r="G1194" s="241">
        <v>1829053.07</v>
      </c>
      <c r="H1194" s="18" t="s">
        <v>7603</v>
      </c>
    </row>
    <row r="1195" spans="1:8" s="1" customFormat="1" ht="25.5" x14ac:dyDescent="0.25">
      <c r="A1195" s="117">
        <v>46174</v>
      </c>
      <c r="B1195" s="185" t="s">
        <v>31</v>
      </c>
      <c r="C1195" s="205" t="s">
        <v>7566</v>
      </c>
      <c r="D1195" s="18" t="str">
        <f>_xlfn.XLOOKUP(Tabela1[[#This Row],[MUNICÍPIO]],referencias!C:C,referencias!B:B,"não consta")</f>
        <v>RECÔNCAVO</v>
      </c>
      <c r="E1195" s="86" t="s">
        <v>7740</v>
      </c>
      <c r="F1195" s="86" t="s">
        <v>5</v>
      </c>
      <c r="G1195" s="241">
        <v>6797220.3300000001</v>
      </c>
      <c r="H1195" s="18" t="s">
        <v>7603</v>
      </c>
    </row>
    <row r="1196" spans="1:8" s="1" customFormat="1" ht="45" x14ac:dyDescent="0.25">
      <c r="A1196" s="71" t="s">
        <v>17</v>
      </c>
      <c r="B1196" s="72" t="s">
        <v>31</v>
      </c>
      <c r="C1196" s="340" t="s">
        <v>7567</v>
      </c>
      <c r="D1196" s="171" t="str">
        <f>_xlfn.XLOOKUP(Tabela1[[#This Row],[MUNICÍPIO]],referencias!C:C,referencias!B:B,"não consta")</f>
        <v>SUDOESTE BAIANO</v>
      </c>
      <c r="E1196" s="67" t="s">
        <v>5606</v>
      </c>
      <c r="F1196" s="67" t="s">
        <v>5</v>
      </c>
      <c r="G1196" s="70">
        <v>2000000</v>
      </c>
      <c r="H1196" s="67" t="s">
        <v>22</v>
      </c>
    </row>
    <row r="1197" spans="1:8" s="1" customFormat="1" ht="45" x14ac:dyDescent="0.25">
      <c r="A1197" s="71" t="s">
        <v>17</v>
      </c>
      <c r="B1197" s="72" t="s">
        <v>31</v>
      </c>
      <c r="C1197" s="340" t="s">
        <v>7567</v>
      </c>
      <c r="D1197" s="171" t="str">
        <f>_xlfn.XLOOKUP(Tabela1[[#This Row],[MUNICÍPIO]],referencias!C:C,referencias!B:B,"não consta")</f>
        <v>SUDOESTE BAIANO</v>
      </c>
      <c r="E1197" s="67" t="s">
        <v>5607</v>
      </c>
      <c r="F1197" s="67" t="s">
        <v>5</v>
      </c>
      <c r="G1197" s="70">
        <v>1719089.61</v>
      </c>
      <c r="H1197" s="67" t="s">
        <v>22</v>
      </c>
    </row>
    <row r="1198" spans="1:8" s="1" customFormat="1" ht="45" x14ac:dyDescent="0.25">
      <c r="A1198" s="64" t="s">
        <v>266</v>
      </c>
      <c r="B1198" s="64" t="s">
        <v>31</v>
      </c>
      <c r="C1198" s="340" t="s">
        <v>7567</v>
      </c>
      <c r="D1198" s="64" t="str">
        <f>_xlfn.XLOOKUP(Tabela1[[#This Row],[MUNICÍPIO]],referencias!C:C,referencias!B:B,"não consta")</f>
        <v>SUDOESTE BAIANO</v>
      </c>
      <c r="E1198" s="65" t="s">
        <v>5610</v>
      </c>
      <c r="F1198" s="64" t="s">
        <v>816</v>
      </c>
      <c r="G1198" s="66">
        <v>18988948.25</v>
      </c>
      <c r="H1198" s="67"/>
    </row>
    <row r="1199" spans="1:8" s="1" customFormat="1" ht="60" x14ac:dyDescent="0.25">
      <c r="A1199" s="68" t="s">
        <v>1516</v>
      </c>
      <c r="B1199" s="68" t="s">
        <v>8</v>
      </c>
      <c r="C1199" s="65" t="s">
        <v>4990</v>
      </c>
      <c r="D1199" s="64" t="str">
        <f>_xlfn.XLOOKUP(Tabela1[[#This Row],[MUNICÍPIO]],referencias!C:C,referencias!B:B,"não consta")</f>
        <v>BAIXO SUL</v>
      </c>
      <c r="E1199" s="68" t="s">
        <v>5010</v>
      </c>
      <c r="F1199" s="68" t="s">
        <v>2601</v>
      </c>
      <c r="G1199" s="69"/>
      <c r="H1199" s="3" t="s">
        <v>16</v>
      </c>
    </row>
    <row r="1200" spans="1:8" s="1" customFormat="1" ht="30" x14ac:dyDescent="0.25">
      <c r="A1200" s="68" t="s">
        <v>4993</v>
      </c>
      <c r="B1200" s="68" t="s">
        <v>18</v>
      </c>
      <c r="C1200" s="65" t="s">
        <v>4990</v>
      </c>
      <c r="D1200" s="64" t="str">
        <f>_xlfn.XLOOKUP(Tabela1[[#This Row],[MUNICÍPIO]],referencias!C:C,referencias!B:B,"não consta")</f>
        <v>BAIXO SUL</v>
      </c>
      <c r="E1200" s="68" t="s">
        <v>5011</v>
      </c>
      <c r="F1200" s="68" t="s">
        <v>5</v>
      </c>
      <c r="G1200" s="69">
        <v>1386800.16</v>
      </c>
      <c r="H1200" s="3" t="s">
        <v>11</v>
      </c>
    </row>
    <row r="1201" spans="1:8" s="1" customFormat="1" ht="45" x14ac:dyDescent="0.25">
      <c r="A1201" s="68" t="s">
        <v>5012</v>
      </c>
      <c r="B1201" s="68" t="s">
        <v>35</v>
      </c>
      <c r="C1201" s="65" t="s">
        <v>4990</v>
      </c>
      <c r="D1201" s="64" t="str">
        <f>_xlfn.XLOOKUP(Tabela1[[#This Row],[MUNICÍPIO]],referencias!C:C,referencias!B:B,"não consta")</f>
        <v>BAIXO SUL</v>
      </c>
      <c r="E1201" s="68" t="s">
        <v>1519</v>
      </c>
      <c r="F1201" s="68" t="s">
        <v>2585</v>
      </c>
      <c r="G1201" s="69"/>
      <c r="H1201" s="3" t="s">
        <v>16</v>
      </c>
    </row>
    <row r="1202" spans="1:8" s="1" customFormat="1" ht="30" x14ac:dyDescent="0.25">
      <c r="A1202" s="68" t="s">
        <v>3887</v>
      </c>
      <c r="B1202" s="68" t="s">
        <v>72</v>
      </c>
      <c r="C1202" s="65" t="s">
        <v>4990</v>
      </c>
      <c r="D1202" s="64" t="str">
        <f>_xlfn.XLOOKUP(Tabela1[[#This Row],[MUNICÍPIO]],referencias!C:C,referencias!B:B,"não consta")</f>
        <v>BAIXO SUL</v>
      </c>
      <c r="E1202" s="68" t="s">
        <v>1520</v>
      </c>
      <c r="F1202" s="68" t="s">
        <v>2601</v>
      </c>
      <c r="G1202" s="69"/>
      <c r="H1202" s="3" t="s">
        <v>16</v>
      </c>
    </row>
    <row r="1203" spans="1:8" s="1" customFormat="1" ht="30" x14ac:dyDescent="0.25">
      <c r="A1203" s="110" t="s">
        <v>1516</v>
      </c>
      <c r="B1203" s="110" t="s">
        <v>367</v>
      </c>
      <c r="C1203" s="22"/>
      <c r="D1203" s="21" t="str">
        <f>_xlfn.XLOOKUP(Tabela1[[#This Row],[MUNICÍPIO]],referencias!C:C,referencias!B:B,"não consta")</f>
        <v>não consta</v>
      </c>
      <c r="E1203" s="110" t="s">
        <v>1517</v>
      </c>
      <c r="F1203" s="110" t="s">
        <v>1518</v>
      </c>
      <c r="G1203" s="110">
        <v>96422271.209999993</v>
      </c>
      <c r="H1203" s="3" t="s">
        <v>16</v>
      </c>
    </row>
    <row r="1204" spans="1:8" s="1" customFormat="1" ht="45" x14ac:dyDescent="0.25">
      <c r="A1204" s="17"/>
      <c r="B1204" s="21"/>
      <c r="C1204" s="22"/>
      <c r="D1204" s="21" t="str">
        <f>_xlfn.XLOOKUP(Tabela1[[#This Row],[MUNICÍPIO]],referencias!C:C,referencias!B:B,"não consta")</f>
        <v>não consta</v>
      </c>
      <c r="E1204" s="50" t="s">
        <v>1519</v>
      </c>
      <c r="F1204" s="50" t="s">
        <v>1518</v>
      </c>
      <c r="G1204" s="4"/>
      <c r="H1204" s="3" t="s">
        <v>16</v>
      </c>
    </row>
    <row r="1205" spans="1:8" s="1" customFormat="1" ht="30" x14ac:dyDescent="0.25">
      <c r="A1205" s="17"/>
      <c r="B1205" s="21"/>
      <c r="C1205" s="22"/>
      <c r="D1205" s="21" t="str">
        <f>_xlfn.XLOOKUP(Tabela1[[#This Row],[MUNICÍPIO]],referencias!C:C,referencias!B:B,"não consta")</f>
        <v>não consta</v>
      </c>
      <c r="E1205" s="50" t="s">
        <v>1520</v>
      </c>
      <c r="F1205" s="3"/>
      <c r="G1205" s="4"/>
      <c r="H1205" s="3" t="s">
        <v>16</v>
      </c>
    </row>
    <row r="1206" spans="1:8" s="1" customFormat="1" ht="45" x14ac:dyDescent="0.25">
      <c r="A1206" s="17"/>
      <c r="B1206" s="21"/>
      <c r="C1206" s="22"/>
      <c r="D1206" s="21" t="str">
        <f>_xlfn.XLOOKUP(Tabela1[[#This Row],[MUNICÍPIO]],referencias!C:C,referencias!B:B,"não consta")</f>
        <v>não consta</v>
      </c>
      <c r="E1206" s="3" t="s">
        <v>1521</v>
      </c>
      <c r="F1206" s="3"/>
      <c r="G1206" s="4"/>
      <c r="H1206" s="3" t="s">
        <v>16</v>
      </c>
    </row>
    <row r="1207" spans="1:8" s="1" customFormat="1" x14ac:dyDescent="0.25">
      <c r="A1207" s="17"/>
      <c r="B1207" s="21"/>
      <c r="C1207" s="22"/>
      <c r="D1207" s="21" t="str">
        <f>_xlfn.XLOOKUP(Tabela1[[#This Row],[MUNICÍPIO]],referencias!C:C,referencias!B:B,"não consta")</f>
        <v>não consta</v>
      </c>
      <c r="E1207" s="3"/>
      <c r="F1207" s="3"/>
      <c r="G1207" s="4"/>
      <c r="H1207" s="3"/>
    </row>
    <row r="1208" spans="1:8" s="1" customFormat="1" x14ac:dyDescent="0.25">
      <c r="A1208" s="17"/>
      <c r="B1208" s="21"/>
      <c r="C1208" s="22"/>
      <c r="D1208" s="21" t="str">
        <f>_xlfn.XLOOKUP(Tabela1[[#This Row],[MUNICÍPIO]],referencias!C:C,referencias!B:B,"não consta")</f>
        <v>não consta</v>
      </c>
      <c r="E1208" s="3"/>
      <c r="F1208" s="3"/>
      <c r="G1208" s="4"/>
      <c r="H1208" s="3"/>
    </row>
    <row r="1209" spans="1:8" s="1" customFormat="1" ht="30" x14ac:dyDescent="0.25">
      <c r="A1209" s="71" t="s">
        <v>7</v>
      </c>
      <c r="B1209" s="72" t="s">
        <v>8</v>
      </c>
      <c r="C1209" s="67" t="s">
        <v>4990</v>
      </c>
      <c r="D1209" s="64" t="str">
        <f>_xlfn.XLOOKUP(Tabela1[[#This Row],[MUNICÍPIO]],referencias!C:C,referencias!B:B,"não consta")</f>
        <v>BAIXO SUL</v>
      </c>
      <c r="E1209" s="67" t="s">
        <v>5013</v>
      </c>
      <c r="F1209" s="67" t="s">
        <v>33</v>
      </c>
      <c r="G1209" s="70">
        <v>85405499.670000002</v>
      </c>
      <c r="H1209" s="67" t="s">
        <v>11</v>
      </c>
    </row>
    <row r="1210" spans="1:8" s="1" customFormat="1" ht="75" x14ac:dyDescent="0.25">
      <c r="A1210" s="17" t="s">
        <v>7</v>
      </c>
      <c r="B1210" s="1" t="s">
        <v>8</v>
      </c>
      <c r="C1210" s="3" t="s">
        <v>6004</v>
      </c>
      <c r="D1210" s="21" t="str">
        <f>_xlfn.XLOOKUP(Tabela1[[#This Row],[MUNICÍPIO]],referencias!C:C,referencias!B:B,"não consta")</f>
        <v>não consta</v>
      </c>
      <c r="E1210" s="3" t="s">
        <v>6011</v>
      </c>
      <c r="F1210" s="3" t="s">
        <v>6012</v>
      </c>
      <c r="G1210" s="4">
        <v>80809830.609999999</v>
      </c>
      <c r="H1210" s="3" t="s">
        <v>11</v>
      </c>
    </row>
    <row r="1211" spans="1:8" s="1" customFormat="1" ht="30" x14ac:dyDescent="0.25">
      <c r="A1211" s="17" t="s">
        <v>7</v>
      </c>
      <c r="B1211" s="1" t="s">
        <v>8</v>
      </c>
      <c r="C1211" s="3" t="s">
        <v>4700</v>
      </c>
      <c r="D1211" s="21" t="str">
        <f>_xlfn.XLOOKUP(Tabela1[[#This Row],[MUNICÍPIO]],referencias!C:C,referencias!B:B,"não consta")</f>
        <v>CHAPADA DIAMANTINA</v>
      </c>
      <c r="E1211" s="3" t="s">
        <v>4701</v>
      </c>
      <c r="F1211" s="3" t="s">
        <v>33</v>
      </c>
      <c r="G1211" s="4">
        <v>80450234.400000006</v>
      </c>
      <c r="H1211" s="3" t="s">
        <v>11</v>
      </c>
    </row>
    <row r="1212" spans="1:8" s="1" customFormat="1" ht="60" x14ac:dyDescent="0.25">
      <c r="A1212" s="17" t="s">
        <v>7</v>
      </c>
      <c r="B1212" s="1" t="s">
        <v>8</v>
      </c>
      <c r="C1212" s="3" t="s">
        <v>1934</v>
      </c>
      <c r="D1212" s="21" t="str">
        <f>_xlfn.XLOOKUP(Tabela1[[#This Row],[MUNICÍPIO]],referencias!C:C,referencias!B:B,"não consta")</f>
        <v>METROPOLITANO DE SALVADOR</v>
      </c>
      <c r="E1212" s="3" t="s">
        <v>1936</v>
      </c>
      <c r="F1212" s="3" t="s">
        <v>241</v>
      </c>
      <c r="G1212" s="4">
        <v>77569678.010000005</v>
      </c>
      <c r="H1212" s="3" t="s">
        <v>11</v>
      </c>
    </row>
    <row r="1213" spans="1:8" s="1" customFormat="1" ht="60" x14ac:dyDescent="0.25">
      <c r="A1213" s="17" t="s">
        <v>7</v>
      </c>
      <c r="B1213" s="1" t="s">
        <v>72</v>
      </c>
      <c r="C1213" s="3" t="s">
        <v>3637</v>
      </c>
      <c r="D1213" s="21" t="str">
        <f>_xlfn.XLOOKUP(Tabela1[[#This Row],[MUNICÍPIO]],referencias!C:C,referencias!B:B,"não consta")</f>
        <v>MÉDIO RIO DE CONTAS</v>
      </c>
      <c r="E1213" s="3" t="s">
        <v>3639</v>
      </c>
      <c r="F1213" s="3" t="s">
        <v>39</v>
      </c>
      <c r="G1213" s="4">
        <v>77100867.230000004</v>
      </c>
      <c r="H1213" s="3" t="s">
        <v>11</v>
      </c>
    </row>
    <row r="1214" spans="1:8" s="1" customFormat="1" ht="30" x14ac:dyDescent="0.25">
      <c r="A1214" s="17" t="s">
        <v>7</v>
      </c>
      <c r="B1214" s="1" t="s">
        <v>72</v>
      </c>
      <c r="C1214" s="3" t="s">
        <v>1723</v>
      </c>
      <c r="D1214" s="21" t="str">
        <f>_xlfn.XLOOKUP(Tabela1[[#This Row],[MUNICÍPIO]],referencias!C:C,referencias!B:B,"não consta")</f>
        <v>não consta</v>
      </c>
      <c r="E1214" s="3" t="s">
        <v>1724</v>
      </c>
      <c r="F1214" s="3" t="s">
        <v>77</v>
      </c>
      <c r="G1214" s="4">
        <v>75643809.489999995</v>
      </c>
      <c r="H1214" s="3" t="s">
        <v>11</v>
      </c>
    </row>
    <row r="1215" spans="1:8" s="1" customFormat="1" ht="30" x14ac:dyDescent="0.25">
      <c r="A1215" s="17" t="s">
        <v>7</v>
      </c>
      <c r="B1215" s="1" t="s">
        <v>8</v>
      </c>
      <c r="C1215" s="3" t="s">
        <v>2872</v>
      </c>
      <c r="D1215" s="21" t="str">
        <f>_xlfn.XLOOKUP(Tabela1[[#This Row],[MUNICÍPIO]],referencias!C:C,referencias!B:B,"não consta")</f>
        <v>VELHO CHICO</v>
      </c>
      <c r="E1215" s="3" t="s">
        <v>2874</v>
      </c>
      <c r="F1215" s="3" t="s">
        <v>33</v>
      </c>
      <c r="G1215" s="4">
        <v>75249089.950000003</v>
      </c>
      <c r="H1215" s="3" t="s">
        <v>11</v>
      </c>
    </row>
    <row r="1216" spans="1:8" s="1" customFormat="1" ht="60" x14ac:dyDescent="0.25">
      <c r="A1216" s="17" t="s">
        <v>7</v>
      </c>
      <c r="B1216" s="1" t="s">
        <v>18</v>
      </c>
      <c r="C1216" s="3" t="s">
        <v>7345</v>
      </c>
      <c r="D1216" s="21" t="str">
        <f>_xlfn.XLOOKUP(Tabela1[[#This Row],[MUNICÍPIO]],referencias!C:C,referencias!B:B,"não consta")</f>
        <v>VALE DO JIQUIRIÇÁ</v>
      </c>
      <c r="E1216" s="3" t="s">
        <v>7347</v>
      </c>
      <c r="F1216" s="3" t="s">
        <v>77</v>
      </c>
      <c r="G1216" s="4">
        <v>74750000</v>
      </c>
      <c r="H1216" s="3" t="s">
        <v>11</v>
      </c>
    </row>
    <row r="1217" spans="1:8" s="1" customFormat="1" ht="75" x14ac:dyDescent="0.25">
      <c r="A1217" s="17" t="s">
        <v>7</v>
      </c>
      <c r="B1217" s="1" t="s">
        <v>18</v>
      </c>
      <c r="C1217" s="3" t="s">
        <v>4256</v>
      </c>
      <c r="D1217" s="21" t="str">
        <f>_xlfn.XLOOKUP(Tabela1[[#This Row],[MUNICÍPIO]],referencias!C:C,referencias!B:B,"não consta")</f>
        <v>LITORAL SUL</v>
      </c>
      <c r="E1217" s="3" t="s">
        <v>4260</v>
      </c>
      <c r="F1217" s="3" t="s">
        <v>106</v>
      </c>
      <c r="G1217" s="4">
        <v>68518176.409999996</v>
      </c>
      <c r="H1217" s="3" t="s">
        <v>11</v>
      </c>
    </row>
    <row r="1218" spans="1:8" s="1" customFormat="1" ht="30" x14ac:dyDescent="0.25">
      <c r="A1218" s="17" t="s">
        <v>7</v>
      </c>
      <c r="B1218" s="3" t="s">
        <v>72</v>
      </c>
      <c r="C1218" s="3" t="s">
        <v>5655</v>
      </c>
      <c r="D1218" s="21" t="str">
        <f>_xlfn.XLOOKUP(Tabela1[[#This Row],[MUNICÍPIO]],referencias!C:C,referencias!B:B,"não consta")</f>
        <v>SISAL</v>
      </c>
      <c r="E1218" s="3" t="s">
        <v>5658</v>
      </c>
      <c r="F1218" s="3" t="s">
        <v>77</v>
      </c>
      <c r="G1218" s="4">
        <v>61200878.299999997</v>
      </c>
      <c r="H1218" s="3" t="s">
        <v>11</v>
      </c>
    </row>
    <row r="1219" spans="1:8" s="1" customFormat="1" ht="30" x14ac:dyDescent="0.25">
      <c r="A1219" s="17" t="s">
        <v>7</v>
      </c>
      <c r="B1219" s="1" t="s">
        <v>72</v>
      </c>
      <c r="C1219" s="3" t="s">
        <v>1505</v>
      </c>
      <c r="D1219" s="21" t="str">
        <f>_xlfn.XLOOKUP(Tabela1[[#This Row],[MUNICÍPIO]],referencias!C:C,referencias!B:B,"não consta")</f>
        <v>PIEMONTE DO PARAGUAÇU</v>
      </c>
      <c r="E1219" s="3" t="s">
        <v>1513</v>
      </c>
      <c r="F1219" s="3" t="s">
        <v>26</v>
      </c>
      <c r="G1219" s="4">
        <v>61007924.859999999</v>
      </c>
      <c r="H1219" s="3" t="s">
        <v>11</v>
      </c>
    </row>
    <row r="1220" spans="1:8" s="1" customFormat="1" ht="45" x14ac:dyDescent="0.25">
      <c r="A1220" s="17" t="s">
        <v>7</v>
      </c>
      <c r="B1220" s="13" t="s">
        <v>1</v>
      </c>
      <c r="C1220" s="3" t="s">
        <v>6440</v>
      </c>
      <c r="D1220" s="21" t="str">
        <f>_xlfn.XLOOKUP(Tabela1[[#This Row],[MUNICÍPIO]],referencias!C:C,referencias!B:B,"não consta")</f>
        <v>MÉDIO SUDOESTE DA BAHIA</v>
      </c>
      <c r="E1220" s="3" t="s">
        <v>6441</v>
      </c>
      <c r="F1220" s="3" t="s">
        <v>75</v>
      </c>
      <c r="G1220" s="4">
        <v>59672913.700000003</v>
      </c>
      <c r="H1220" s="3" t="s">
        <v>11</v>
      </c>
    </row>
    <row r="1221" spans="1:8" s="1" customFormat="1" ht="30" x14ac:dyDescent="0.25">
      <c r="A1221" s="17" t="s">
        <v>7</v>
      </c>
      <c r="B1221" s="1" t="s">
        <v>8</v>
      </c>
      <c r="C1221" s="3" t="s">
        <v>5585</v>
      </c>
      <c r="D1221" s="21" t="str">
        <f>_xlfn.XLOOKUP(Tabela1[[#This Row],[MUNICÍPIO]],referencias!C:C,referencias!B:B,"não consta")</f>
        <v>não consta</v>
      </c>
      <c r="E1221" s="3" t="s">
        <v>5586</v>
      </c>
      <c r="F1221" s="3" t="s">
        <v>33</v>
      </c>
      <c r="G1221" s="4">
        <v>56749059.700000003</v>
      </c>
      <c r="H1221" s="3" t="s">
        <v>11</v>
      </c>
    </row>
    <row r="1222" spans="1:8" s="1" customFormat="1" ht="30" x14ac:dyDescent="0.25">
      <c r="A1222" s="17" t="s">
        <v>7</v>
      </c>
      <c r="B1222" s="1" t="s">
        <v>72</v>
      </c>
      <c r="C1222" s="3" t="s">
        <v>3637</v>
      </c>
      <c r="D1222" s="21" t="str">
        <f>_xlfn.XLOOKUP(Tabela1[[#This Row],[MUNICÍPIO]],referencias!C:C,referencias!B:B,"não consta")</f>
        <v>MÉDIO RIO DE CONTAS</v>
      </c>
      <c r="E1222" s="3" t="s">
        <v>3640</v>
      </c>
      <c r="F1222" s="3" t="s">
        <v>77</v>
      </c>
      <c r="G1222" s="4">
        <v>54058567.859999999</v>
      </c>
      <c r="H1222" s="3" t="s">
        <v>11</v>
      </c>
    </row>
    <row r="1223" spans="1:8" s="1" customFormat="1" ht="30" x14ac:dyDescent="0.25">
      <c r="A1223" s="17" t="s">
        <v>7</v>
      </c>
      <c r="B1223" s="1" t="s">
        <v>18</v>
      </c>
      <c r="C1223" s="3" t="s">
        <v>1431</v>
      </c>
      <c r="D1223" s="21" t="str">
        <f>_xlfn.XLOOKUP(Tabela1[[#This Row],[MUNICÍPIO]],referencias!C:C,referencias!B:B,"não consta")</f>
        <v>METROPOLITANO DE SALVADOR</v>
      </c>
      <c r="E1223" s="3" t="s">
        <v>1454</v>
      </c>
      <c r="F1223" s="3" t="s">
        <v>241</v>
      </c>
      <c r="G1223" s="4">
        <v>53902069.170000002</v>
      </c>
      <c r="H1223" s="3" t="s">
        <v>11</v>
      </c>
    </row>
    <row r="1224" spans="1:8" s="1" customFormat="1" ht="75" x14ac:dyDescent="0.25">
      <c r="A1224" s="17" t="s">
        <v>7</v>
      </c>
      <c r="B1224" s="13" t="s">
        <v>1</v>
      </c>
      <c r="C1224" s="3" t="s">
        <v>67</v>
      </c>
      <c r="D1224" s="21" t="str">
        <f>_xlfn.XLOOKUP(Tabela1[[#This Row],[MUNICÍPIO]],referencias!C:C,referencias!B:B,"não consta")</f>
        <v>SUDOESTE BAIANO</v>
      </c>
      <c r="E1224" s="3" t="s">
        <v>74</v>
      </c>
      <c r="F1224" s="3" t="s">
        <v>75</v>
      </c>
      <c r="G1224" s="4">
        <v>53591346.310000002</v>
      </c>
      <c r="H1224" s="3" t="s">
        <v>11</v>
      </c>
    </row>
    <row r="1225" spans="1:8" s="1" customFormat="1" ht="75" x14ac:dyDescent="0.25">
      <c r="A1225" s="17" t="s">
        <v>7</v>
      </c>
      <c r="B1225" s="1" t="s">
        <v>8</v>
      </c>
      <c r="C1225" s="3" t="s">
        <v>6316</v>
      </c>
      <c r="D1225" s="21" t="str">
        <f>_xlfn.XLOOKUP(Tabela1[[#This Row],[MUNICÍPIO]],referencias!C:C,referencias!B:B,"não consta")</f>
        <v>SUDOESTE BAIANO</v>
      </c>
      <c r="E1225" s="3" t="s">
        <v>6318</v>
      </c>
      <c r="F1225" s="3" t="s">
        <v>5227</v>
      </c>
      <c r="G1225" s="4">
        <v>52512722.280000001</v>
      </c>
      <c r="H1225" s="3" t="s">
        <v>11</v>
      </c>
    </row>
    <row r="1226" spans="1:8" s="1" customFormat="1" ht="60" x14ac:dyDescent="0.25">
      <c r="A1226" s="17" t="s">
        <v>7</v>
      </c>
      <c r="B1226" s="1" t="s">
        <v>8</v>
      </c>
      <c r="C1226" s="3" t="s">
        <v>6679</v>
      </c>
      <c r="D1226" s="21" t="str">
        <f>_xlfn.XLOOKUP(Tabela1[[#This Row],[MUNICÍPIO]],referencias!C:C,referencias!B:B,"não consta")</f>
        <v>VELHO CHICO</v>
      </c>
      <c r="E1226" s="3" t="s">
        <v>6684</v>
      </c>
      <c r="F1226" s="3" t="s">
        <v>33</v>
      </c>
      <c r="G1226" s="4">
        <v>49747145.359999999</v>
      </c>
      <c r="H1226" s="3" t="s">
        <v>11</v>
      </c>
    </row>
    <row r="1227" spans="1:8" s="1" customFormat="1" ht="30" x14ac:dyDescent="0.25">
      <c r="A1227" s="17" t="s">
        <v>7</v>
      </c>
      <c r="B1227" s="1" t="s">
        <v>18</v>
      </c>
      <c r="C1227" s="3" t="s">
        <v>1431</v>
      </c>
      <c r="D1227" s="21" t="str">
        <f>_xlfn.XLOOKUP(Tabela1[[#This Row],[MUNICÍPIO]],referencias!C:C,referencias!B:B,"não consta")</f>
        <v>METROPOLITANO DE SALVADOR</v>
      </c>
      <c r="E1227" s="3" t="s">
        <v>1455</v>
      </c>
      <c r="F1227" s="3" t="s">
        <v>241</v>
      </c>
      <c r="G1227" s="4">
        <v>48514128.920000002</v>
      </c>
      <c r="H1227" s="3" t="s">
        <v>11</v>
      </c>
    </row>
    <row r="1228" spans="1:8" s="1" customFormat="1" ht="30" x14ac:dyDescent="0.25">
      <c r="A1228" s="17" t="s">
        <v>7</v>
      </c>
      <c r="B1228" s="1" t="s">
        <v>8</v>
      </c>
      <c r="C1228" s="3" t="s">
        <v>6673</v>
      </c>
      <c r="D1228" s="21" t="str">
        <f>_xlfn.XLOOKUP(Tabela1[[#This Row],[MUNICÍPIO]],referencias!C:C,referencias!B:B,"não consta")</f>
        <v>SUDOESTE BAIANO</v>
      </c>
      <c r="E1228" s="3" t="s">
        <v>6674</v>
      </c>
      <c r="F1228" s="3" t="s">
        <v>33</v>
      </c>
      <c r="G1228" s="4">
        <v>48026033.109999999</v>
      </c>
      <c r="H1228" s="3" t="s">
        <v>11</v>
      </c>
    </row>
    <row r="1229" spans="1:8" s="1" customFormat="1" ht="60" x14ac:dyDescent="0.25">
      <c r="A1229" s="17" t="s">
        <v>7</v>
      </c>
      <c r="B1229" s="1" t="s">
        <v>72</v>
      </c>
      <c r="C1229" s="3" t="s">
        <v>2191</v>
      </c>
      <c r="D1229" s="21" t="str">
        <f>_xlfn.XLOOKUP(Tabela1[[#This Row],[MUNICÍPIO]],referencias!C:C,referencias!B:B,"não consta")</f>
        <v>ITAPARICA</v>
      </c>
      <c r="E1229" s="3" t="s">
        <v>2195</v>
      </c>
      <c r="F1229" s="3" t="s">
        <v>241</v>
      </c>
      <c r="G1229" s="4">
        <v>46007029.789999999</v>
      </c>
      <c r="H1229" s="3" t="s">
        <v>11</v>
      </c>
    </row>
    <row r="1230" spans="1:8" s="1" customFormat="1" ht="45" x14ac:dyDescent="0.25">
      <c r="A1230" s="17" t="s">
        <v>7</v>
      </c>
      <c r="B1230" s="1" t="s">
        <v>8</v>
      </c>
      <c r="C1230" s="3" t="s">
        <v>7365</v>
      </c>
      <c r="D1230" s="21" t="str">
        <f>_xlfn.XLOOKUP(Tabela1[[#This Row],[MUNICÍPIO]],referencias!C:C,referencias!B:B,"não consta")</f>
        <v>LITORAL SUL</v>
      </c>
      <c r="E1230" s="3" t="s">
        <v>7367</v>
      </c>
      <c r="F1230" s="3" t="s">
        <v>241</v>
      </c>
      <c r="G1230" s="4">
        <v>44911670.719999999</v>
      </c>
      <c r="H1230" s="3" t="s">
        <v>11</v>
      </c>
    </row>
    <row r="1231" spans="1:8" s="1" customFormat="1" ht="75" x14ac:dyDescent="0.25">
      <c r="A1231" s="17" t="s">
        <v>7</v>
      </c>
      <c r="B1231" s="1" t="s">
        <v>8</v>
      </c>
      <c r="C1231" s="3" t="s">
        <v>6789</v>
      </c>
      <c r="D1231" s="21" t="str">
        <f>_xlfn.XLOOKUP(Tabela1[[#This Row],[MUNICÍPIO]],referencias!C:C,referencias!B:B,"não consta")</f>
        <v>BACIA DO RIO GRANDE</v>
      </c>
      <c r="E1231" s="3" t="s">
        <v>6791</v>
      </c>
      <c r="F1231" s="3" t="s">
        <v>5227</v>
      </c>
      <c r="G1231" s="4">
        <v>44086568.100000001</v>
      </c>
      <c r="H1231" s="3" t="s">
        <v>11</v>
      </c>
    </row>
    <row r="1232" spans="1:8" s="1" customFormat="1" ht="60" x14ac:dyDescent="0.25">
      <c r="A1232" s="17" t="s">
        <v>7</v>
      </c>
      <c r="B1232" s="13" t="s">
        <v>1</v>
      </c>
      <c r="C1232" s="3" t="s">
        <v>4256</v>
      </c>
      <c r="D1232" s="21" t="str">
        <f>_xlfn.XLOOKUP(Tabela1[[#This Row],[MUNICÍPIO]],referencias!C:C,referencias!B:B,"não consta")</f>
        <v>LITORAL SUL</v>
      </c>
      <c r="E1232" s="3" t="s">
        <v>4261</v>
      </c>
      <c r="F1232" s="3" t="s">
        <v>39</v>
      </c>
      <c r="G1232" s="4">
        <v>43339202.920000002</v>
      </c>
      <c r="H1232" s="3" t="s">
        <v>11</v>
      </c>
    </row>
    <row r="1233" spans="1:8" s="1" customFormat="1" ht="60" x14ac:dyDescent="0.25">
      <c r="A1233" s="17" t="s">
        <v>7</v>
      </c>
      <c r="B1233" s="1" t="s">
        <v>8</v>
      </c>
      <c r="C1233" s="3" t="s">
        <v>2328</v>
      </c>
      <c r="D1233" s="21" t="str">
        <f>_xlfn.XLOOKUP(Tabela1[[#This Row],[MUNICÍPIO]],referencias!C:C,referencias!B:B,"não consta")</f>
        <v>SERTÃO PRODUTIVO</v>
      </c>
      <c r="E1233" s="3" t="s">
        <v>2333</v>
      </c>
      <c r="F1233" s="3" t="s">
        <v>103</v>
      </c>
      <c r="G1233" s="4">
        <v>42100000</v>
      </c>
      <c r="H1233" s="3" t="s">
        <v>11</v>
      </c>
    </row>
    <row r="1234" spans="1:8" s="1" customFormat="1" ht="30" x14ac:dyDescent="0.25">
      <c r="A1234" s="17" t="s">
        <v>7</v>
      </c>
      <c r="B1234" s="1" t="s">
        <v>8</v>
      </c>
      <c r="C1234" s="3" t="s">
        <v>6354</v>
      </c>
      <c r="D1234" s="21" t="str">
        <f>_xlfn.XLOOKUP(Tabela1[[#This Row],[MUNICÍPIO]],referencias!C:C,referencias!B:B,"não consta")</f>
        <v>SERTÃO PRODUTIVO</v>
      </c>
      <c r="E1234" s="3" t="s">
        <v>6355</v>
      </c>
      <c r="F1234" s="3" t="s">
        <v>33</v>
      </c>
      <c r="G1234" s="4">
        <v>40762687.909999996</v>
      </c>
      <c r="H1234" s="3" t="s">
        <v>11</v>
      </c>
    </row>
    <row r="1235" spans="1:8" s="1" customFormat="1" ht="105" x14ac:dyDescent="0.25">
      <c r="A1235" s="17" t="s">
        <v>7</v>
      </c>
      <c r="B1235" s="1" t="s">
        <v>8</v>
      </c>
      <c r="C1235" s="3" t="s">
        <v>5302</v>
      </c>
      <c r="D1235" s="21" t="str">
        <f>_xlfn.XLOOKUP(Tabela1[[#This Row],[MUNICÍPIO]],referencias!C:C,referencias!B:B,"não consta")</f>
        <v>SUDOESTE BAIANO</v>
      </c>
      <c r="E1235" s="3" t="s">
        <v>5304</v>
      </c>
      <c r="F1235" s="3" t="s">
        <v>5305</v>
      </c>
      <c r="G1235" s="4">
        <v>39949296.450000003</v>
      </c>
      <c r="H1235" s="3" t="s">
        <v>11</v>
      </c>
    </row>
    <row r="1236" spans="1:8" s="1" customFormat="1" ht="180" x14ac:dyDescent="0.25">
      <c r="A1236" s="17" t="s">
        <v>7</v>
      </c>
      <c r="B1236" s="1" t="s">
        <v>18</v>
      </c>
      <c r="C1236" s="3" t="s">
        <v>5085</v>
      </c>
      <c r="D1236" s="21" t="str">
        <f>_xlfn.XLOOKUP(Tabela1[[#This Row],[MUNICÍPIO]],referencias!C:C,referencias!B:B,"não consta")</f>
        <v>PORTAL DO SERTÃO</v>
      </c>
      <c r="E1236" s="3" t="s">
        <v>5088</v>
      </c>
      <c r="F1236" s="3" t="s">
        <v>5089</v>
      </c>
      <c r="G1236" s="4">
        <v>39573394.280000001</v>
      </c>
      <c r="H1236" s="3" t="s">
        <v>11</v>
      </c>
    </row>
    <row r="1237" spans="1:8" s="1" customFormat="1" ht="45" x14ac:dyDescent="0.25">
      <c r="A1237" s="17" t="s">
        <v>7</v>
      </c>
      <c r="B1237" s="1" t="s">
        <v>372</v>
      </c>
      <c r="C1237" s="3" t="s">
        <v>1431</v>
      </c>
      <c r="D1237" s="21" t="str">
        <f>_xlfn.XLOOKUP(Tabela1[[#This Row],[MUNICÍPIO]],referencias!C:C,referencias!B:B,"não consta")</f>
        <v>METROPOLITANO DE SALVADOR</v>
      </c>
      <c r="E1237" s="3" t="s">
        <v>1457</v>
      </c>
      <c r="F1237" s="3" t="s">
        <v>33</v>
      </c>
      <c r="G1237" s="4">
        <v>39000000</v>
      </c>
      <c r="H1237" s="3" t="s">
        <v>11</v>
      </c>
    </row>
    <row r="1238" spans="1:8" s="1" customFormat="1" ht="75" x14ac:dyDescent="0.25">
      <c r="A1238" s="17" t="s">
        <v>7</v>
      </c>
      <c r="B1238" s="1" t="s">
        <v>8</v>
      </c>
      <c r="C1238" s="3" t="s">
        <v>67</v>
      </c>
      <c r="D1238" s="21" t="str">
        <f>_xlfn.XLOOKUP(Tabela1[[#This Row],[MUNICÍPIO]],referencias!C:C,referencias!B:B,"não consta")</f>
        <v>SUDOESTE BAIANO</v>
      </c>
      <c r="E1238" s="3" t="s">
        <v>76</v>
      </c>
      <c r="F1238" s="3" t="s">
        <v>77</v>
      </c>
      <c r="G1238" s="4">
        <v>37400000</v>
      </c>
      <c r="H1238" s="3" t="s">
        <v>11</v>
      </c>
    </row>
    <row r="1239" spans="1:8" s="1" customFormat="1" ht="45" x14ac:dyDescent="0.25">
      <c r="A1239" s="17" t="s">
        <v>7</v>
      </c>
      <c r="B1239" s="1" t="s">
        <v>18</v>
      </c>
      <c r="C1239" s="3" t="s">
        <v>5917</v>
      </c>
      <c r="D1239" s="21" t="str">
        <f>_xlfn.XLOOKUP(Tabela1[[#This Row],[MUNICÍPIO]],referencias!C:C,referencias!B:B,"não consta")</f>
        <v>BACIA DO JACUÍPE</v>
      </c>
      <c r="E1239" s="3" t="s">
        <v>5918</v>
      </c>
      <c r="F1239" s="3" t="s">
        <v>75</v>
      </c>
      <c r="G1239" s="4">
        <v>37375651.390000001</v>
      </c>
      <c r="H1239" s="3" t="s">
        <v>11</v>
      </c>
    </row>
    <row r="1240" spans="1:8" s="1" customFormat="1" ht="60" x14ac:dyDescent="0.25">
      <c r="A1240" s="17" t="s">
        <v>7</v>
      </c>
      <c r="B1240" s="1" t="s">
        <v>8</v>
      </c>
      <c r="C1240" s="3" t="s">
        <v>711</v>
      </c>
      <c r="D1240" s="21" t="str">
        <f>_xlfn.XLOOKUP(Tabela1[[#This Row],[MUNICÍPIO]],referencias!C:C,referencias!B:B,"não consta")</f>
        <v>SEMIÁRIDO NORDESTE II</v>
      </c>
      <c r="E1240" s="3" t="s">
        <v>715</v>
      </c>
      <c r="F1240" s="3" t="s">
        <v>716</v>
      </c>
      <c r="G1240" s="4">
        <v>36866856.390000001</v>
      </c>
      <c r="H1240" s="3" t="s">
        <v>11</v>
      </c>
    </row>
    <row r="1241" spans="1:8" s="1" customFormat="1" ht="30" x14ac:dyDescent="0.25">
      <c r="A1241" s="17" t="s">
        <v>7</v>
      </c>
      <c r="B1241" s="1" t="s">
        <v>8</v>
      </c>
      <c r="C1241" s="3" t="s">
        <v>5823</v>
      </c>
      <c r="D1241" s="21" t="str">
        <f>_xlfn.XLOOKUP(Tabela1[[#This Row],[MUNICÍPIO]],referencias!C:C,referencias!B:B,"não consta")</f>
        <v>RECÔNCAVO</v>
      </c>
      <c r="E1241" s="3" t="s">
        <v>5827</v>
      </c>
      <c r="F1241" s="3" t="s">
        <v>33</v>
      </c>
      <c r="G1241" s="4">
        <v>36607698.759999998</v>
      </c>
      <c r="H1241" s="3" t="s">
        <v>11</v>
      </c>
    </row>
    <row r="1242" spans="1:8" s="1" customFormat="1" ht="75" x14ac:dyDescent="0.25">
      <c r="A1242" s="17" t="s">
        <v>7</v>
      </c>
      <c r="B1242" s="1" t="s">
        <v>8</v>
      </c>
      <c r="C1242" s="3" t="s">
        <v>4130</v>
      </c>
      <c r="D1242" s="21" t="str">
        <f>_xlfn.XLOOKUP(Tabela1[[#This Row],[MUNICÍPIO]],referencias!C:C,referencias!B:B,"não consta")</f>
        <v>LITORAL NORTE E AGRESTE BAIANO</v>
      </c>
      <c r="E1242" s="3" t="s">
        <v>4135</v>
      </c>
      <c r="F1242" s="3" t="s">
        <v>10</v>
      </c>
      <c r="G1242" s="4">
        <v>36306758.509999998</v>
      </c>
      <c r="H1242" s="3" t="s">
        <v>11</v>
      </c>
    </row>
    <row r="1243" spans="1:8" s="1" customFormat="1" ht="105" x14ac:dyDescent="0.25">
      <c r="A1243" s="17" t="s">
        <v>7</v>
      </c>
      <c r="B1243" s="1" t="s">
        <v>35</v>
      </c>
      <c r="C1243" s="3" t="s">
        <v>5866</v>
      </c>
      <c r="D1243" s="21" t="str">
        <f>_xlfn.XLOOKUP(Tabela1[[#This Row],[MUNICÍPIO]],referencias!C:C,referencias!B:B,"não consta")</f>
        <v>VELHO CHICO</v>
      </c>
      <c r="E1243" s="3" t="s">
        <v>5867</v>
      </c>
      <c r="F1243" s="3" t="s">
        <v>3213</v>
      </c>
      <c r="G1243" s="4">
        <v>36171633.759999998</v>
      </c>
      <c r="H1243" s="3" t="s">
        <v>11</v>
      </c>
    </row>
    <row r="1244" spans="1:8" s="1" customFormat="1" ht="75" x14ac:dyDescent="0.25">
      <c r="A1244" s="17" t="s">
        <v>7</v>
      </c>
      <c r="B1244" s="1" t="s">
        <v>8</v>
      </c>
      <c r="C1244" s="3" t="s">
        <v>6789</v>
      </c>
      <c r="D1244" s="21" t="str">
        <f>_xlfn.XLOOKUP(Tabela1[[#This Row],[MUNICÍPIO]],referencias!C:C,referencias!B:B,"não consta")</f>
        <v>BACIA DO RIO GRANDE</v>
      </c>
      <c r="E1244" s="3" t="s">
        <v>6792</v>
      </c>
      <c r="F1244" s="3" t="s">
        <v>241</v>
      </c>
      <c r="G1244" s="4">
        <v>36025047.600000001</v>
      </c>
      <c r="H1244" s="3" t="s">
        <v>11</v>
      </c>
    </row>
    <row r="1245" spans="1:8" s="1" customFormat="1" ht="30" x14ac:dyDescent="0.25">
      <c r="A1245" s="17" t="s">
        <v>7</v>
      </c>
      <c r="B1245" s="13" t="s">
        <v>1</v>
      </c>
      <c r="C1245" s="3" t="s">
        <v>5023</v>
      </c>
      <c r="D1245" s="21" t="str">
        <f>_xlfn.XLOOKUP(Tabela1[[#This Row],[MUNICÍPIO]],referencias!C:C,referencias!B:B,"não consta")</f>
        <v>BACIA DO RIO GRANDE</v>
      </c>
      <c r="E1245" s="3" t="s">
        <v>5028</v>
      </c>
      <c r="F1245" s="3" t="s">
        <v>4064</v>
      </c>
      <c r="G1245" s="4">
        <v>35773202</v>
      </c>
      <c r="H1245" s="3" t="s">
        <v>11</v>
      </c>
    </row>
    <row r="1246" spans="1:8" s="1" customFormat="1" ht="30" x14ac:dyDescent="0.25">
      <c r="A1246" s="17" t="s">
        <v>7</v>
      </c>
      <c r="B1246" s="13" t="s">
        <v>1</v>
      </c>
      <c r="C1246" s="3" t="s">
        <v>5085</v>
      </c>
      <c r="D1246" s="21" t="str">
        <f>_xlfn.XLOOKUP(Tabela1[[#This Row],[MUNICÍPIO]],referencias!C:C,referencias!B:B,"não consta")</f>
        <v>PORTAL DO SERTÃO</v>
      </c>
      <c r="E1246" s="3" t="s">
        <v>5090</v>
      </c>
      <c r="F1246" s="3" t="s">
        <v>80</v>
      </c>
      <c r="G1246" s="4">
        <v>35285394</v>
      </c>
      <c r="H1246" s="3" t="s">
        <v>11</v>
      </c>
    </row>
    <row r="1247" spans="1:8" s="1" customFormat="1" ht="60" x14ac:dyDescent="0.25">
      <c r="A1247" s="17" t="s">
        <v>7</v>
      </c>
      <c r="B1247" s="13" t="s">
        <v>1</v>
      </c>
      <c r="C1247" s="3" t="s">
        <v>4664</v>
      </c>
      <c r="D1247" s="21" t="str">
        <f>_xlfn.XLOOKUP(Tabela1[[#This Row],[MUNICÍPIO]],referencias!C:C,referencias!B:B,"não consta")</f>
        <v>VELHO CHICO</v>
      </c>
      <c r="E1247" s="3" t="s">
        <v>4671</v>
      </c>
      <c r="F1247" s="3" t="s">
        <v>241</v>
      </c>
      <c r="G1247" s="4">
        <v>35250923</v>
      </c>
      <c r="H1247" s="3" t="s">
        <v>11</v>
      </c>
    </row>
    <row r="1248" spans="1:8" s="1" customFormat="1" ht="30" x14ac:dyDescent="0.25">
      <c r="A1248" s="17" t="s">
        <v>7</v>
      </c>
      <c r="B1248" s="13" t="s">
        <v>1</v>
      </c>
      <c r="C1248" s="3" t="s">
        <v>4379</v>
      </c>
      <c r="D1248" s="21" t="str">
        <f>_xlfn.XLOOKUP(Tabela1[[#This Row],[MUNICÍPIO]],referencias!C:C,referencias!B:B,"não consta")</f>
        <v>CHAPADA DIAMANTINA</v>
      </c>
      <c r="E1248" s="3" t="s">
        <v>4380</v>
      </c>
      <c r="F1248" s="3" t="s">
        <v>80</v>
      </c>
      <c r="G1248" s="4">
        <v>35129637</v>
      </c>
      <c r="H1248" s="3" t="s">
        <v>11</v>
      </c>
    </row>
    <row r="1249" spans="1:8" s="1" customFormat="1" ht="75" x14ac:dyDescent="0.25">
      <c r="A1249" s="17" t="s">
        <v>7</v>
      </c>
      <c r="B1249" s="1" t="s">
        <v>8</v>
      </c>
      <c r="C1249" s="3" t="s">
        <v>7234</v>
      </c>
      <c r="D1249" s="21" t="str">
        <f>_xlfn.XLOOKUP(Tabela1[[#This Row],[MUNICÍPIO]],referencias!C:C,referencias!B:B,"não consta")</f>
        <v>BACIA DO RIO GRANDE</v>
      </c>
      <c r="E1249" s="3" t="s">
        <v>7237</v>
      </c>
      <c r="F1249" s="3" t="s">
        <v>241</v>
      </c>
      <c r="G1249" s="4">
        <v>35086296.200000003</v>
      </c>
      <c r="H1249" s="3" t="s">
        <v>11</v>
      </c>
    </row>
    <row r="1250" spans="1:8" s="1" customFormat="1" x14ac:dyDescent="0.25">
      <c r="A1250" s="17" t="s">
        <v>7</v>
      </c>
      <c r="B1250" s="1" t="s">
        <v>8</v>
      </c>
      <c r="C1250" s="3" t="s">
        <v>3183</v>
      </c>
      <c r="D1250" s="21" t="str">
        <f>_xlfn.XLOOKUP(Tabela1[[#This Row],[MUNICÍPIO]],referencias!C:C,referencias!B:B,"não consta")</f>
        <v>BACIA DO RIO GRANDE</v>
      </c>
      <c r="E1250" s="3" t="s">
        <v>3184</v>
      </c>
      <c r="F1250" s="3" t="s">
        <v>33</v>
      </c>
      <c r="G1250" s="4">
        <v>35054389.689999998</v>
      </c>
      <c r="H1250" s="3" t="s">
        <v>11</v>
      </c>
    </row>
    <row r="1251" spans="1:8" s="1" customFormat="1" ht="45" x14ac:dyDescent="0.25">
      <c r="A1251" s="17" t="s">
        <v>7</v>
      </c>
      <c r="B1251" s="13" t="s">
        <v>1</v>
      </c>
      <c r="C1251" s="3" t="s">
        <v>5643</v>
      </c>
      <c r="D1251" s="21" t="str">
        <f>_xlfn.XLOOKUP(Tabela1[[#This Row],[MUNICÍPIO]],referencias!C:C,referencias!B:B,"não consta")</f>
        <v>PORTAL DO SERTÃO</v>
      </c>
      <c r="E1251" s="3" t="s">
        <v>5644</v>
      </c>
      <c r="F1251" s="3" t="s">
        <v>241</v>
      </c>
      <c r="G1251" s="4">
        <v>35042038.780000001</v>
      </c>
      <c r="H1251" s="3" t="s">
        <v>11</v>
      </c>
    </row>
    <row r="1252" spans="1:8" s="1" customFormat="1" ht="60" x14ac:dyDescent="0.25">
      <c r="A1252" s="17" t="s">
        <v>7</v>
      </c>
      <c r="B1252" s="1" t="s">
        <v>72</v>
      </c>
      <c r="C1252" s="3" t="s">
        <v>3374</v>
      </c>
      <c r="D1252" s="21" t="str">
        <f>_xlfn.XLOOKUP(Tabela1[[#This Row],[MUNICÍPIO]],referencias!C:C,referencias!B:B,"não consta")</f>
        <v>SERTÃO PRODUTIVO</v>
      </c>
      <c r="E1252" s="3" t="s">
        <v>3375</v>
      </c>
      <c r="F1252" s="3" t="s">
        <v>103</v>
      </c>
      <c r="G1252" s="4">
        <v>33797901.100000001</v>
      </c>
      <c r="H1252" s="3" t="s">
        <v>11</v>
      </c>
    </row>
    <row r="1253" spans="1:8" s="1" customFormat="1" ht="120" x14ac:dyDescent="0.25">
      <c r="A1253" s="17" t="s">
        <v>7</v>
      </c>
      <c r="B1253" s="1" t="s">
        <v>8</v>
      </c>
      <c r="C1253" s="3" t="s">
        <v>7649</v>
      </c>
      <c r="D1253" s="21" t="str">
        <f>_xlfn.XLOOKUP(Tabela1[[#This Row],[MUNICÍPIO]],referencias!C:C,referencias!B:B,"não consta")</f>
        <v>SUDOESTE BAIANO</v>
      </c>
      <c r="E1253" s="3" t="s">
        <v>7741</v>
      </c>
      <c r="F1253" s="3" t="s">
        <v>106</v>
      </c>
      <c r="G1253" s="4">
        <v>33607309.549999997</v>
      </c>
      <c r="H1253" s="3" t="s">
        <v>11</v>
      </c>
    </row>
    <row r="1254" spans="1:8" s="1" customFormat="1" ht="45" x14ac:dyDescent="0.25">
      <c r="A1254" s="17" t="s">
        <v>7</v>
      </c>
      <c r="B1254" s="1" t="s">
        <v>8</v>
      </c>
      <c r="C1254" s="3" t="s">
        <v>1227</v>
      </c>
      <c r="D1254" s="21" t="str">
        <f>_xlfn.XLOOKUP(Tabela1[[#This Row],[MUNICÍPIO]],referencias!C:C,referencias!B:B,"não consta")</f>
        <v>BACIA DO RIO CORRENTE</v>
      </c>
      <c r="E1254" s="3" t="s">
        <v>1230</v>
      </c>
      <c r="F1254" s="3" t="s">
        <v>33</v>
      </c>
      <c r="G1254" s="4">
        <v>33412353.739999998</v>
      </c>
      <c r="H1254" s="3" t="s">
        <v>11</v>
      </c>
    </row>
    <row r="1255" spans="1:8" s="1" customFormat="1" ht="60" x14ac:dyDescent="0.25">
      <c r="A1255" s="17" t="s">
        <v>7</v>
      </c>
      <c r="B1255" s="1" t="s">
        <v>8</v>
      </c>
      <c r="C1255" s="3" t="s">
        <v>6096</v>
      </c>
      <c r="D1255" s="21" t="str">
        <f>_xlfn.XLOOKUP(Tabela1[[#This Row],[MUNICÍPIO]],referencias!C:C,referencias!B:B,"não consta")</f>
        <v>PIEMONTE NORTE DO ITAPICURU</v>
      </c>
      <c r="E1255" s="3" t="s">
        <v>6097</v>
      </c>
      <c r="F1255" s="3" t="s">
        <v>6098</v>
      </c>
      <c r="G1255" s="4">
        <v>33233133.129999999</v>
      </c>
      <c r="H1255" s="3" t="s">
        <v>11</v>
      </c>
    </row>
    <row r="1256" spans="1:8" s="1" customFormat="1" ht="75" x14ac:dyDescent="0.25">
      <c r="A1256" s="17" t="s">
        <v>7</v>
      </c>
      <c r="B1256" s="1" t="s">
        <v>8</v>
      </c>
      <c r="C1256" s="3" t="s">
        <v>7388</v>
      </c>
      <c r="D1256" s="21" t="str">
        <f>_xlfn.XLOOKUP(Tabela1[[#This Row],[MUNICÍPIO]],referencias!C:C,referencias!B:B,"não consta")</f>
        <v>LITORAL NORTE E AGRESTE BAIANO</v>
      </c>
      <c r="E1256" s="3" t="s">
        <v>7394</v>
      </c>
      <c r="F1256" s="3" t="s">
        <v>77</v>
      </c>
      <c r="G1256" s="4">
        <v>32865541.84</v>
      </c>
      <c r="H1256" s="3" t="s">
        <v>11</v>
      </c>
    </row>
    <row r="1257" spans="1:8" s="1" customFormat="1" ht="45" x14ac:dyDescent="0.25">
      <c r="A1257" s="17" t="s">
        <v>7</v>
      </c>
      <c r="B1257" s="1" t="s">
        <v>8</v>
      </c>
      <c r="C1257" s="3" t="s">
        <v>3071</v>
      </c>
      <c r="D1257" s="21" t="str">
        <f>_xlfn.XLOOKUP(Tabela1[[#This Row],[MUNICÍPIO]],referencias!C:C,referencias!B:B,"não consta")</f>
        <v>VELHO CHICO</v>
      </c>
      <c r="E1257" s="3" t="s">
        <v>3074</v>
      </c>
      <c r="F1257" s="3" t="s">
        <v>77</v>
      </c>
      <c r="G1257" s="4">
        <v>32784235.859999999</v>
      </c>
      <c r="H1257" s="3" t="s">
        <v>11</v>
      </c>
    </row>
    <row r="1258" spans="1:8" s="1" customFormat="1" ht="45" x14ac:dyDescent="0.25">
      <c r="A1258" s="17" t="s">
        <v>7</v>
      </c>
      <c r="B1258" s="1" t="s">
        <v>8</v>
      </c>
      <c r="C1258" s="3" t="s">
        <v>6440</v>
      </c>
      <c r="D1258" s="21" t="str">
        <f>_xlfn.XLOOKUP(Tabela1[[#This Row],[MUNICÍPIO]],referencias!C:C,referencias!B:B,"não consta")</f>
        <v>MÉDIO SUDOESTE DA BAHIA</v>
      </c>
      <c r="E1258" s="3" t="s">
        <v>6442</v>
      </c>
      <c r="F1258" s="3" t="s">
        <v>33</v>
      </c>
      <c r="G1258" s="4">
        <v>32780658.66</v>
      </c>
      <c r="H1258" s="3" t="s">
        <v>11</v>
      </c>
    </row>
    <row r="1259" spans="1:8" s="1" customFormat="1" ht="45" x14ac:dyDescent="0.25">
      <c r="A1259" s="17" t="s">
        <v>7</v>
      </c>
      <c r="B1259" s="13" t="s">
        <v>1</v>
      </c>
      <c r="C1259" s="3" t="s">
        <v>5085</v>
      </c>
      <c r="D1259" s="21" t="str">
        <f>_xlfn.XLOOKUP(Tabela1[[#This Row],[MUNICÍPIO]],referencias!C:C,referencias!B:B,"não consta")</f>
        <v>PORTAL DO SERTÃO</v>
      </c>
      <c r="E1259" s="3" t="s">
        <v>5091</v>
      </c>
      <c r="F1259" s="3" t="s">
        <v>77</v>
      </c>
      <c r="G1259" s="4">
        <v>31924103.109999999</v>
      </c>
      <c r="H1259" s="3" t="s">
        <v>11</v>
      </c>
    </row>
    <row r="1260" spans="1:8" s="1" customFormat="1" ht="45" x14ac:dyDescent="0.25">
      <c r="A1260" s="17" t="s">
        <v>7</v>
      </c>
      <c r="B1260" s="13" t="s">
        <v>1</v>
      </c>
      <c r="C1260" s="3" t="s">
        <v>6485</v>
      </c>
      <c r="D1260" s="21" t="str">
        <f>_xlfn.XLOOKUP(Tabela1[[#This Row],[MUNICÍPIO]],referencias!C:C,referencias!B:B,"não consta")</f>
        <v>SERTÃO PRODUTIVO</v>
      </c>
      <c r="E1260" s="3" t="s">
        <v>6496</v>
      </c>
      <c r="F1260" s="3" t="s">
        <v>241</v>
      </c>
      <c r="G1260" s="4">
        <v>31770212.780000001</v>
      </c>
      <c r="H1260" s="3" t="s">
        <v>11</v>
      </c>
    </row>
    <row r="1261" spans="1:8" s="1" customFormat="1" ht="30" x14ac:dyDescent="0.25">
      <c r="A1261" s="17" t="s">
        <v>7</v>
      </c>
      <c r="B1261" s="13" t="s">
        <v>1</v>
      </c>
      <c r="C1261" s="3" t="s">
        <v>3274</v>
      </c>
      <c r="D1261" s="21" t="str">
        <f>_xlfn.XLOOKUP(Tabela1[[#This Row],[MUNICÍPIO]],referencias!C:C,referencias!B:B,"não consta")</f>
        <v>METROPOLITANO DE SALVADOR</v>
      </c>
      <c r="E1261" s="3" t="s">
        <v>3276</v>
      </c>
      <c r="F1261" s="3" t="s">
        <v>80</v>
      </c>
      <c r="G1261" s="4">
        <v>31177059.949999999</v>
      </c>
      <c r="H1261" s="3" t="s">
        <v>11</v>
      </c>
    </row>
    <row r="1262" spans="1:8" s="1" customFormat="1" ht="30" x14ac:dyDescent="0.25">
      <c r="A1262" s="17" t="s">
        <v>7</v>
      </c>
      <c r="B1262" s="13" t="s">
        <v>1</v>
      </c>
      <c r="C1262" s="3" t="s">
        <v>443</v>
      </c>
      <c r="D1262" s="21" t="str">
        <f>_xlfn.XLOOKUP(Tabela1[[#This Row],[MUNICÍPIO]],referencias!C:C,referencias!B:B,"não consta")</f>
        <v>SISAL</v>
      </c>
      <c r="E1262" s="3" t="s">
        <v>448</v>
      </c>
      <c r="F1262" s="3" t="s">
        <v>80</v>
      </c>
      <c r="G1262" s="4">
        <v>30830220.25</v>
      </c>
      <c r="H1262" s="3" t="s">
        <v>11</v>
      </c>
    </row>
    <row r="1263" spans="1:8" s="1" customFormat="1" ht="60" x14ac:dyDescent="0.25">
      <c r="A1263" s="17" t="s">
        <v>7</v>
      </c>
      <c r="B1263" s="1" t="s">
        <v>72</v>
      </c>
      <c r="C1263" s="3" t="s">
        <v>763</v>
      </c>
      <c r="D1263" s="21" t="str">
        <f>_xlfn.XLOOKUP(Tabela1[[#This Row],[MUNICÍPIO]],referencias!C:C,referencias!B:B,"não consta")</f>
        <v>PIEMONTE DA DIAMANTINA</v>
      </c>
      <c r="E1263" s="3" t="s">
        <v>766</v>
      </c>
      <c r="F1263" s="3" t="s">
        <v>39</v>
      </c>
      <c r="G1263" s="4">
        <v>30788173.940000001</v>
      </c>
      <c r="H1263" s="3" t="s">
        <v>11</v>
      </c>
    </row>
    <row r="1264" spans="1:8" s="1" customFormat="1" ht="60" x14ac:dyDescent="0.25">
      <c r="A1264" s="17" t="s">
        <v>7</v>
      </c>
      <c r="B1264" s="1" t="s">
        <v>8</v>
      </c>
      <c r="C1264" s="3" t="s">
        <v>5168</v>
      </c>
      <c r="D1264" s="21" t="str">
        <f>_xlfn.XLOOKUP(Tabela1[[#This Row],[MUNICÍPIO]],referencias!C:C,referencias!B:B,"não consta")</f>
        <v>não consta</v>
      </c>
      <c r="E1264" s="3" t="s">
        <v>5170</v>
      </c>
      <c r="F1264" s="3" t="s">
        <v>103</v>
      </c>
      <c r="G1264" s="4">
        <v>30600000</v>
      </c>
      <c r="H1264" s="3" t="s">
        <v>11</v>
      </c>
    </row>
    <row r="1265" spans="1:8" s="1" customFormat="1" ht="75" x14ac:dyDescent="0.25">
      <c r="A1265" s="17" t="s">
        <v>7</v>
      </c>
      <c r="B1265" s="13" t="s">
        <v>1</v>
      </c>
      <c r="C1265" s="3" t="s">
        <v>2076</v>
      </c>
      <c r="D1265" s="21" t="str">
        <f>_xlfn.XLOOKUP(Tabela1[[#This Row],[MUNICÍPIO]],referencias!C:C,referencias!B:B,"não consta")</f>
        <v>PIEMONTE NORTE DO ITAPICURU</v>
      </c>
      <c r="E1265" s="3" t="s">
        <v>2080</v>
      </c>
      <c r="F1265" s="3" t="s">
        <v>75</v>
      </c>
      <c r="G1265" s="4">
        <v>30395938.140000001</v>
      </c>
      <c r="H1265" s="3" t="s">
        <v>11</v>
      </c>
    </row>
    <row r="1266" spans="1:8" s="1" customFormat="1" ht="30" x14ac:dyDescent="0.25">
      <c r="A1266" s="17" t="s">
        <v>7</v>
      </c>
      <c r="B1266" s="13" t="s">
        <v>1</v>
      </c>
      <c r="C1266" s="324" t="s">
        <v>7560</v>
      </c>
      <c r="D1266" s="21" t="str">
        <f>_xlfn.XLOOKUP(Tabela1[[#This Row],[MUNICÍPIO]],referencias!C:C,referencias!B:B,"não consta")</f>
        <v>CHAPADA DIAMANTINA</v>
      </c>
      <c r="E1266" s="3" t="s">
        <v>7307</v>
      </c>
      <c r="F1266" s="3" t="s">
        <v>80</v>
      </c>
      <c r="G1266" s="4">
        <v>30101612.620000001</v>
      </c>
      <c r="H1266" s="3" t="s">
        <v>11</v>
      </c>
    </row>
    <row r="1267" spans="1:8" s="1" customFormat="1" ht="30" x14ac:dyDescent="0.25">
      <c r="A1267" s="17" t="s">
        <v>7</v>
      </c>
      <c r="B1267" s="13" t="s">
        <v>1</v>
      </c>
      <c r="C1267" s="3" t="s">
        <v>7558</v>
      </c>
      <c r="D1267" s="21" t="str">
        <f>_xlfn.XLOOKUP(Tabela1[[#This Row],[MUNICÍPIO]],referencias!C:C,referencias!B:B,"não consta")</f>
        <v>PORTAL DO SERTÃO</v>
      </c>
      <c r="E1267" s="3" t="s">
        <v>7340</v>
      </c>
      <c r="F1267" s="3" t="s">
        <v>80</v>
      </c>
      <c r="G1267" s="4">
        <v>29817544.039999999</v>
      </c>
      <c r="H1267" s="3" t="s">
        <v>11</v>
      </c>
    </row>
    <row r="1268" spans="1:8" s="1" customFormat="1" ht="45" x14ac:dyDescent="0.25">
      <c r="A1268" s="17" t="s">
        <v>7</v>
      </c>
      <c r="B1268" s="13" t="s">
        <v>1</v>
      </c>
      <c r="C1268" s="3" t="s">
        <v>2386</v>
      </c>
      <c r="D1268" s="21" t="str">
        <f>_xlfn.XLOOKUP(Tabela1[[#This Row],[MUNICÍPIO]],referencias!C:C,referencias!B:B,"não consta")</f>
        <v>VELHO CHICO</v>
      </c>
      <c r="E1268" s="3" t="s">
        <v>2389</v>
      </c>
      <c r="F1268" s="3" t="s">
        <v>33</v>
      </c>
      <c r="G1268" s="4">
        <v>29545023.960000001</v>
      </c>
      <c r="H1268" s="3" t="s">
        <v>11</v>
      </c>
    </row>
    <row r="1269" spans="1:8" s="1" customFormat="1" ht="60" x14ac:dyDescent="0.25">
      <c r="A1269" s="17" t="s">
        <v>7</v>
      </c>
      <c r="B1269" s="13" t="s">
        <v>1</v>
      </c>
      <c r="C1269" s="3" t="s">
        <v>4525</v>
      </c>
      <c r="D1269" s="21" t="str">
        <f>_xlfn.XLOOKUP(Tabela1[[#This Row],[MUNICÍPIO]],referencias!C:C,referencias!B:B,"não consta")</f>
        <v>LITORAL NORTE E AGRESTE BAIANO</v>
      </c>
      <c r="E1269" s="3" t="s">
        <v>4531</v>
      </c>
      <c r="F1269" s="3" t="s">
        <v>80</v>
      </c>
      <c r="G1269" s="4">
        <v>29307787</v>
      </c>
      <c r="H1269" s="3" t="s">
        <v>11</v>
      </c>
    </row>
    <row r="1270" spans="1:8" s="1" customFormat="1" ht="30" x14ac:dyDescent="0.25">
      <c r="A1270" s="17" t="s">
        <v>7</v>
      </c>
      <c r="B1270" s="13" t="s">
        <v>1</v>
      </c>
      <c r="C1270" s="3" t="s">
        <v>4552</v>
      </c>
      <c r="D1270" s="21" t="str">
        <f>_xlfn.XLOOKUP(Tabela1[[#This Row],[MUNICÍPIO]],referencias!C:C,referencias!B:B,"não consta")</f>
        <v>LITORAL SUL</v>
      </c>
      <c r="E1270" s="3" t="s">
        <v>4554</v>
      </c>
      <c r="F1270" s="3" t="s">
        <v>80</v>
      </c>
      <c r="G1270" s="4">
        <v>29217882.870000001</v>
      </c>
      <c r="H1270" s="3" t="s">
        <v>11</v>
      </c>
    </row>
    <row r="1271" spans="1:8" s="1" customFormat="1" ht="30" x14ac:dyDescent="0.25">
      <c r="A1271" s="17" t="s">
        <v>7</v>
      </c>
      <c r="B1271" s="13" t="s">
        <v>1</v>
      </c>
      <c r="C1271" s="3" t="s">
        <v>4256</v>
      </c>
      <c r="D1271" s="21" t="str">
        <f>_xlfn.XLOOKUP(Tabela1[[#This Row],[MUNICÍPIO]],referencias!C:C,referencias!B:B,"não consta")</f>
        <v>LITORAL SUL</v>
      </c>
      <c r="E1271" s="3" t="s">
        <v>4262</v>
      </c>
      <c r="F1271" s="3" t="s">
        <v>80</v>
      </c>
      <c r="G1271" s="4">
        <v>29085786.09</v>
      </c>
      <c r="H1271" s="3" t="s">
        <v>11</v>
      </c>
    </row>
    <row r="1272" spans="1:8" s="1" customFormat="1" ht="30" x14ac:dyDescent="0.25">
      <c r="A1272" s="17" t="s">
        <v>7</v>
      </c>
      <c r="B1272" s="13" t="s">
        <v>1</v>
      </c>
      <c r="C1272" s="3" t="s">
        <v>5435</v>
      </c>
      <c r="D1272" s="21" t="str">
        <f>_xlfn.XLOOKUP(Tabela1[[#This Row],[MUNICÍPIO]],referencias!C:C,referencias!B:B,"não consta")</f>
        <v>não consta</v>
      </c>
      <c r="E1272" s="3" t="s">
        <v>5436</v>
      </c>
      <c r="F1272" s="3" t="s">
        <v>80</v>
      </c>
      <c r="G1272" s="4">
        <v>29042918.43</v>
      </c>
      <c r="H1272" s="3" t="s">
        <v>11</v>
      </c>
    </row>
    <row r="1273" spans="1:8" s="1" customFormat="1" ht="45" x14ac:dyDescent="0.25">
      <c r="A1273" s="17" t="s">
        <v>7</v>
      </c>
      <c r="B1273" s="13" t="s">
        <v>1</v>
      </c>
      <c r="C1273" s="3" t="s">
        <v>7388</v>
      </c>
      <c r="D1273" s="21" t="str">
        <f>_xlfn.XLOOKUP(Tabela1[[#This Row],[MUNICÍPIO]],referencias!C:C,referencias!B:B,"não consta")</f>
        <v>LITORAL NORTE E AGRESTE BAIANO</v>
      </c>
      <c r="E1273" s="3" t="s">
        <v>7395</v>
      </c>
      <c r="F1273" s="3" t="s">
        <v>96</v>
      </c>
      <c r="G1273" s="4">
        <v>28784293</v>
      </c>
      <c r="H1273" s="3" t="s">
        <v>11</v>
      </c>
    </row>
    <row r="1274" spans="1:8" s="1" customFormat="1" ht="45" x14ac:dyDescent="0.25">
      <c r="A1274" s="17" t="s">
        <v>7</v>
      </c>
      <c r="B1274" s="1" t="s">
        <v>8</v>
      </c>
      <c r="C1274" s="3" t="s">
        <v>6079</v>
      </c>
      <c r="D1274" s="21" t="str">
        <f>_xlfn.XLOOKUP(Tabela1[[#This Row],[MUNICÍPIO]],referencias!C:C,referencias!B:B,"não consta")</f>
        <v>não consta</v>
      </c>
      <c r="E1274" s="3" t="s">
        <v>1332</v>
      </c>
      <c r="F1274" s="3" t="s">
        <v>77</v>
      </c>
      <c r="G1274" s="4">
        <v>28587772.93</v>
      </c>
      <c r="H1274" s="3" t="s">
        <v>11</v>
      </c>
    </row>
    <row r="1275" spans="1:8" s="1" customFormat="1" ht="30" x14ac:dyDescent="0.25">
      <c r="A1275" s="17" t="s">
        <v>7</v>
      </c>
      <c r="B1275" s="1" t="s">
        <v>8</v>
      </c>
      <c r="C1275" s="3" t="s">
        <v>6185</v>
      </c>
      <c r="D1275" s="21" t="str">
        <f>_xlfn.XLOOKUP(Tabela1[[#This Row],[MUNICÍPIO]],referencias!C:C,referencias!B:B,"não consta")</f>
        <v>não consta</v>
      </c>
      <c r="E1275" s="3" t="s">
        <v>6193</v>
      </c>
      <c r="F1275" s="3" t="s">
        <v>77</v>
      </c>
      <c r="G1275" s="4">
        <v>28378005.219999999</v>
      </c>
      <c r="H1275" s="3" t="s">
        <v>11</v>
      </c>
    </row>
    <row r="1276" spans="1:8" s="1" customFormat="1" ht="60" x14ac:dyDescent="0.25">
      <c r="A1276" s="17" t="s">
        <v>7</v>
      </c>
      <c r="B1276" s="13" t="s">
        <v>1</v>
      </c>
      <c r="C1276" s="3" t="s">
        <v>1431</v>
      </c>
      <c r="D1276" s="21" t="str">
        <f>_xlfn.XLOOKUP(Tabela1[[#This Row],[MUNICÍPIO]],referencias!C:C,referencias!B:B,"não consta")</f>
        <v>METROPOLITANO DE SALVADOR</v>
      </c>
      <c r="E1276" s="3" t="s">
        <v>1458</v>
      </c>
      <c r="F1276" s="3" t="s">
        <v>75</v>
      </c>
      <c r="G1276" s="4">
        <v>28215342.68</v>
      </c>
      <c r="H1276" s="3" t="s">
        <v>11</v>
      </c>
    </row>
    <row r="1277" spans="1:8" s="1" customFormat="1" ht="30" x14ac:dyDescent="0.25">
      <c r="A1277" s="17" t="s">
        <v>7</v>
      </c>
      <c r="B1277" s="13" t="s">
        <v>1</v>
      </c>
      <c r="C1277" s="3" t="s">
        <v>5193</v>
      </c>
      <c r="D1277" s="21" t="str">
        <f>_xlfn.XLOOKUP(Tabela1[[#This Row],[MUNICÍPIO]],referencias!C:C,referencias!B:B,"não consta")</f>
        <v>SEMIÁRIDO NORDESTE II</v>
      </c>
      <c r="E1277" s="3" t="s">
        <v>5194</v>
      </c>
      <c r="F1277" s="3" t="s">
        <v>80</v>
      </c>
      <c r="G1277" s="4">
        <v>27905346</v>
      </c>
      <c r="H1277" s="3" t="s">
        <v>11</v>
      </c>
    </row>
    <row r="1278" spans="1:8" s="1" customFormat="1" ht="45" x14ac:dyDescent="0.25">
      <c r="A1278" s="17" t="s">
        <v>7</v>
      </c>
      <c r="B1278" s="1" t="s">
        <v>8</v>
      </c>
      <c r="C1278" s="3" t="s">
        <v>5833</v>
      </c>
      <c r="D1278" s="21" t="str">
        <f>_xlfn.XLOOKUP(Tabela1[[#This Row],[MUNICÍPIO]],referencias!C:C,referencias!B:B,"não consta")</f>
        <v>SERTÃO DO SÃO FRANCISCO</v>
      </c>
      <c r="E1278" s="3" t="s">
        <v>5836</v>
      </c>
      <c r="F1278" s="3" t="s">
        <v>33</v>
      </c>
      <c r="G1278" s="4">
        <v>27836871.739999998</v>
      </c>
      <c r="H1278" s="3" t="s">
        <v>11</v>
      </c>
    </row>
    <row r="1279" spans="1:8" s="1" customFormat="1" ht="45" x14ac:dyDescent="0.25">
      <c r="A1279" s="17" t="s">
        <v>7</v>
      </c>
      <c r="B1279" s="13" t="s">
        <v>1</v>
      </c>
      <c r="C1279" s="3" t="s">
        <v>3637</v>
      </c>
      <c r="D1279" s="21" t="str">
        <f>_xlfn.XLOOKUP(Tabela1[[#This Row],[MUNICÍPIO]],referencias!C:C,referencias!B:B,"não consta")</f>
        <v>MÉDIO RIO DE CONTAS</v>
      </c>
      <c r="E1279" s="3" t="s">
        <v>3641</v>
      </c>
      <c r="F1279" s="3" t="s">
        <v>241</v>
      </c>
      <c r="G1279" s="4">
        <v>27795549.440000001</v>
      </c>
      <c r="H1279" s="3" t="s">
        <v>11</v>
      </c>
    </row>
    <row r="1280" spans="1:8" s="1" customFormat="1" ht="45" x14ac:dyDescent="0.25">
      <c r="A1280" s="17" t="s">
        <v>7</v>
      </c>
      <c r="B1280" s="1" t="s">
        <v>8</v>
      </c>
      <c r="C1280" s="3" t="s">
        <v>1631</v>
      </c>
      <c r="D1280" s="21" t="str">
        <f>_xlfn.XLOOKUP(Tabela1[[#This Row],[MUNICÍPIO]],referencias!C:C,referencias!B:B,"não consta")</f>
        <v>SERTÃO PRODUTIVO</v>
      </c>
      <c r="E1280" s="3" t="s">
        <v>1635</v>
      </c>
      <c r="F1280" s="3" t="s">
        <v>33</v>
      </c>
      <c r="G1280" s="4">
        <v>27773377.199999999</v>
      </c>
      <c r="H1280" s="3" t="s">
        <v>11</v>
      </c>
    </row>
    <row r="1281" spans="1:8" s="1" customFormat="1" ht="75" x14ac:dyDescent="0.25">
      <c r="A1281" s="17" t="s">
        <v>7</v>
      </c>
      <c r="B1281" s="13" t="s">
        <v>1</v>
      </c>
      <c r="C1281" s="3" t="s">
        <v>67</v>
      </c>
      <c r="D1281" s="21" t="str">
        <f>_xlfn.XLOOKUP(Tabela1[[#This Row],[MUNICÍPIO]],referencias!C:C,referencias!B:B,"não consta")</f>
        <v>SUDOESTE BAIANO</v>
      </c>
      <c r="E1281" s="3" t="s">
        <v>7742</v>
      </c>
      <c r="F1281" s="3" t="s">
        <v>75</v>
      </c>
      <c r="G1281" s="4">
        <v>27674596.559999999</v>
      </c>
      <c r="H1281" s="3" t="s">
        <v>11</v>
      </c>
    </row>
    <row r="1282" spans="1:8" s="1" customFormat="1" x14ac:dyDescent="0.25">
      <c r="A1282" s="17" t="s">
        <v>7</v>
      </c>
      <c r="B1282" s="13" t="s">
        <v>1</v>
      </c>
      <c r="C1282" s="3" t="s">
        <v>3288</v>
      </c>
      <c r="D1282" s="21" t="str">
        <f>_xlfn.XLOOKUP(Tabela1[[#This Row],[MUNICÍPIO]],referencias!C:C,referencias!B:B,"não consta")</f>
        <v>não consta</v>
      </c>
      <c r="E1282" s="1" t="s">
        <v>3294</v>
      </c>
      <c r="F1282" s="3" t="s">
        <v>80</v>
      </c>
      <c r="G1282" s="4">
        <v>27521377</v>
      </c>
      <c r="H1282" s="3" t="s">
        <v>11</v>
      </c>
    </row>
    <row r="1283" spans="1:8" s="1" customFormat="1" ht="45" x14ac:dyDescent="0.25">
      <c r="A1283" s="17" t="s">
        <v>7</v>
      </c>
      <c r="B1283" s="13" t="s">
        <v>1</v>
      </c>
      <c r="C1283" s="3" t="s">
        <v>7345</v>
      </c>
      <c r="D1283" s="21" t="str">
        <f>_xlfn.XLOOKUP(Tabela1[[#This Row],[MUNICÍPIO]],referencias!C:C,referencias!B:B,"não consta")</f>
        <v>VALE DO JIQUIRIÇÁ</v>
      </c>
      <c r="E1283" s="3" t="s">
        <v>7348</v>
      </c>
      <c r="F1283" s="3" t="s">
        <v>77</v>
      </c>
      <c r="G1283" s="4">
        <v>27509993.75</v>
      </c>
      <c r="H1283" s="3" t="s">
        <v>11</v>
      </c>
    </row>
    <row r="1284" spans="1:8" s="1" customFormat="1" ht="45" x14ac:dyDescent="0.25">
      <c r="A1284" s="17" t="s">
        <v>7</v>
      </c>
      <c r="B1284" s="13" t="s">
        <v>1</v>
      </c>
      <c r="C1284" s="3" t="s">
        <v>1431</v>
      </c>
      <c r="D1284" s="21" t="str">
        <f>_xlfn.XLOOKUP(Tabela1[[#This Row],[MUNICÍPIO]],referencias!C:C,referencias!B:B,"não consta")</f>
        <v>METROPOLITANO DE SALVADOR</v>
      </c>
      <c r="E1284" s="3" t="s">
        <v>1459</v>
      </c>
      <c r="F1284" s="3" t="s">
        <v>80</v>
      </c>
      <c r="G1284" s="4">
        <v>27472529.600000001</v>
      </c>
      <c r="H1284" s="3" t="s">
        <v>11</v>
      </c>
    </row>
    <row r="1285" spans="1:8" s="1" customFormat="1" ht="60" x14ac:dyDescent="0.25">
      <c r="A1285" s="17" t="s">
        <v>7</v>
      </c>
      <c r="B1285" s="13" t="s">
        <v>1</v>
      </c>
      <c r="C1285" s="3" t="s">
        <v>6908</v>
      </c>
      <c r="D1285" s="21" t="str">
        <f>_xlfn.XLOOKUP(Tabela1[[#This Row],[MUNICÍPIO]],referencias!C:C,referencias!B:B,"não consta")</f>
        <v>CHAPADA DIAMANTINA</v>
      </c>
      <c r="E1285" s="3" t="s">
        <v>6910</v>
      </c>
      <c r="F1285" s="3" t="s">
        <v>241</v>
      </c>
      <c r="G1285" s="4">
        <v>27403853.010000002</v>
      </c>
      <c r="H1285" s="3" t="s">
        <v>11</v>
      </c>
    </row>
    <row r="1286" spans="1:8" s="1" customFormat="1" ht="60" x14ac:dyDescent="0.25">
      <c r="A1286" s="17" t="s">
        <v>7</v>
      </c>
      <c r="B1286" s="1" t="s">
        <v>8</v>
      </c>
      <c r="C1286" s="3" t="s">
        <v>2</v>
      </c>
      <c r="D1286" s="21" t="str">
        <f>_xlfn.XLOOKUP(Tabela1[[#This Row],[MUNICÍPIO]],referencias!C:C,referencias!B:B,"não consta")</f>
        <v>BAIXO SUL</v>
      </c>
      <c r="E1286" s="3" t="s">
        <v>9</v>
      </c>
      <c r="F1286" s="3" t="s">
        <v>125</v>
      </c>
      <c r="G1286" s="4">
        <v>27393066.420000002</v>
      </c>
      <c r="H1286" s="3" t="s">
        <v>11</v>
      </c>
    </row>
    <row r="1287" spans="1:8" s="1" customFormat="1" ht="45" x14ac:dyDescent="0.25">
      <c r="A1287" s="17" t="s">
        <v>7</v>
      </c>
      <c r="B1287" s="13" t="s">
        <v>1</v>
      </c>
      <c r="C1287" s="3" t="s">
        <v>3724</v>
      </c>
      <c r="D1287" s="21" t="str">
        <f>_xlfn.XLOOKUP(Tabela1[[#This Row],[MUNICÍPIO]],referencias!C:C,referencias!B:B,"não consta")</f>
        <v>PIEMONTE NORTE DO ITAPICURU</v>
      </c>
      <c r="E1287" s="3" t="s">
        <v>3730</v>
      </c>
      <c r="F1287" s="3" t="s">
        <v>80</v>
      </c>
      <c r="G1287" s="4">
        <v>27013623.140000001</v>
      </c>
      <c r="H1287" s="3" t="s">
        <v>11</v>
      </c>
    </row>
    <row r="1288" spans="1:8" s="1" customFormat="1" ht="45" x14ac:dyDescent="0.25">
      <c r="A1288" s="17" t="s">
        <v>7</v>
      </c>
      <c r="B1288" s="13" t="s">
        <v>1</v>
      </c>
      <c r="C1288" s="3" t="s">
        <v>1100</v>
      </c>
      <c r="D1288" s="21" t="str">
        <f>_xlfn.XLOOKUP(Tabela1[[#This Row],[MUNICÍPIO]],referencias!C:C,referencias!B:B,"não consta")</f>
        <v>não consta</v>
      </c>
      <c r="E1288" s="3" t="s">
        <v>1104</v>
      </c>
      <c r="F1288" s="3" t="s">
        <v>241</v>
      </c>
      <c r="G1288" s="4">
        <v>26728291.09</v>
      </c>
      <c r="H1288" s="3" t="s">
        <v>11</v>
      </c>
    </row>
    <row r="1289" spans="1:8" s="1" customFormat="1" ht="60" x14ac:dyDescent="0.25">
      <c r="A1289" s="17" t="s">
        <v>7</v>
      </c>
      <c r="B1289" s="13" t="s">
        <v>1</v>
      </c>
      <c r="C1289" s="3" t="s">
        <v>2392</v>
      </c>
      <c r="D1289" s="21" t="str">
        <f>_xlfn.XLOOKUP(Tabela1[[#This Row],[MUNICÍPIO]],referencias!C:C,referencias!B:B,"não consta")</f>
        <v>LITORAL NORTE E AGRESTE BAIANO</v>
      </c>
      <c r="E1289" s="3" t="s">
        <v>2397</v>
      </c>
      <c r="F1289" s="3" t="s">
        <v>39</v>
      </c>
      <c r="G1289" s="4">
        <v>26687663</v>
      </c>
      <c r="H1289" s="3" t="s">
        <v>11</v>
      </c>
    </row>
    <row r="1290" spans="1:8" s="1" customFormat="1" ht="30" x14ac:dyDescent="0.25">
      <c r="A1290" s="17" t="s">
        <v>7</v>
      </c>
      <c r="B1290" s="1" t="s">
        <v>72</v>
      </c>
      <c r="C1290" s="3" t="s">
        <v>2290</v>
      </c>
      <c r="D1290" s="21" t="str">
        <f>_xlfn.XLOOKUP(Tabela1[[#This Row],[MUNICÍPIO]],referencias!C:C,referencias!B:B,"não consta")</f>
        <v>BACIA DO PARAMIRIM</v>
      </c>
      <c r="E1290" s="3" t="s">
        <v>2298</v>
      </c>
      <c r="F1290" s="3" t="s">
        <v>33</v>
      </c>
      <c r="G1290" s="4">
        <v>26573943.989999998</v>
      </c>
      <c r="H1290" s="3" t="s">
        <v>11</v>
      </c>
    </row>
    <row r="1291" spans="1:8" s="1" customFormat="1" ht="45" x14ac:dyDescent="0.25">
      <c r="A1291" s="17" t="s">
        <v>7</v>
      </c>
      <c r="B1291" s="1" t="s">
        <v>8</v>
      </c>
      <c r="C1291" s="3" t="s">
        <v>3696</v>
      </c>
      <c r="D1291" s="21" t="str">
        <f>_xlfn.XLOOKUP(Tabela1[[#This Row],[MUNICÍPIO]],referencias!C:C,referencias!B:B,"não consta")</f>
        <v>LITORAL NORTE E AGRESTE BAIANO</v>
      </c>
      <c r="E1291" s="3" t="s">
        <v>3703</v>
      </c>
      <c r="F1291" s="3" t="s">
        <v>96</v>
      </c>
      <c r="G1291" s="4">
        <v>26561344.670000002</v>
      </c>
      <c r="H1291" s="3" t="s">
        <v>11</v>
      </c>
    </row>
    <row r="1292" spans="1:8" s="1" customFormat="1" ht="45" x14ac:dyDescent="0.25">
      <c r="A1292" s="17" t="s">
        <v>7</v>
      </c>
      <c r="B1292" s="13" t="s">
        <v>1</v>
      </c>
      <c r="C1292" s="3" t="s">
        <v>7312</v>
      </c>
      <c r="D1292" s="21" t="str">
        <f>_xlfn.XLOOKUP(Tabela1[[#This Row],[MUNICÍPIO]],referencias!C:C,referencias!B:B,"não consta")</f>
        <v>não consta</v>
      </c>
      <c r="E1292" s="3" t="s">
        <v>7315</v>
      </c>
      <c r="F1292" s="3" t="s">
        <v>241</v>
      </c>
      <c r="G1292" s="4">
        <v>26546591.809999999</v>
      </c>
      <c r="H1292" s="3" t="s">
        <v>11</v>
      </c>
    </row>
    <row r="1293" spans="1:8" s="1" customFormat="1" ht="30" x14ac:dyDescent="0.25">
      <c r="A1293" s="17" t="s">
        <v>7</v>
      </c>
      <c r="B1293" s="13" t="s">
        <v>1</v>
      </c>
      <c r="C1293" s="3" t="s">
        <v>2121</v>
      </c>
      <c r="D1293" s="21" t="str">
        <f>_xlfn.XLOOKUP(Tabela1[[#This Row],[MUNICÍPIO]],referencias!C:C,referencias!B:B,"não consta")</f>
        <v>SERTÃO PRODUTIVO</v>
      </c>
      <c r="E1293" s="3" t="s">
        <v>2122</v>
      </c>
      <c r="F1293" s="3" t="s">
        <v>80</v>
      </c>
      <c r="G1293" s="4">
        <v>26337771.059999999</v>
      </c>
      <c r="H1293" s="3" t="s">
        <v>11</v>
      </c>
    </row>
    <row r="1294" spans="1:8" s="1" customFormat="1" ht="30" x14ac:dyDescent="0.25">
      <c r="A1294" s="17" t="s">
        <v>7</v>
      </c>
      <c r="B1294" s="1" t="s">
        <v>8</v>
      </c>
      <c r="C1294" s="3" t="s">
        <v>763</v>
      </c>
      <c r="D1294" s="21" t="str">
        <f>_xlfn.XLOOKUP(Tabela1[[#This Row],[MUNICÍPIO]],referencias!C:C,referencias!B:B,"não consta")</f>
        <v>PIEMONTE DA DIAMANTINA</v>
      </c>
      <c r="E1294" s="3" t="s">
        <v>767</v>
      </c>
      <c r="F1294" s="3" t="s">
        <v>89</v>
      </c>
      <c r="G1294" s="4">
        <v>26251303.359999999</v>
      </c>
      <c r="H1294" s="3" t="s">
        <v>11</v>
      </c>
    </row>
    <row r="1295" spans="1:8" s="1" customFormat="1" ht="45" x14ac:dyDescent="0.25">
      <c r="A1295" s="17" t="s">
        <v>7</v>
      </c>
      <c r="B1295" s="1" t="s">
        <v>8</v>
      </c>
      <c r="C1295" s="3" t="s">
        <v>763</v>
      </c>
      <c r="D1295" s="21" t="str">
        <f>_xlfn.XLOOKUP(Tabela1[[#This Row],[MUNICÍPIO]],referencias!C:C,referencias!B:B,"não consta")</f>
        <v>PIEMONTE DA DIAMANTINA</v>
      </c>
      <c r="E1295" s="3" t="s">
        <v>768</v>
      </c>
      <c r="F1295" s="3" t="s">
        <v>33</v>
      </c>
      <c r="G1295" s="4">
        <v>26251303.359999999</v>
      </c>
      <c r="H1295" s="3" t="s">
        <v>11</v>
      </c>
    </row>
    <row r="1296" spans="1:8" s="1" customFormat="1" ht="30" x14ac:dyDescent="0.25">
      <c r="A1296" s="17" t="s">
        <v>7</v>
      </c>
      <c r="B1296" s="13" t="s">
        <v>1</v>
      </c>
      <c r="C1296" s="3" t="s">
        <v>5764</v>
      </c>
      <c r="D1296" s="21" t="str">
        <f>_xlfn.XLOOKUP(Tabela1[[#This Row],[MUNICÍPIO]],referencias!C:C,referencias!B:B,"não consta")</f>
        <v>IRECÊ</v>
      </c>
      <c r="E1296" s="3" t="s">
        <v>5766</v>
      </c>
      <c r="F1296" s="3" t="s">
        <v>80</v>
      </c>
      <c r="G1296" s="4">
        <v>26159757.120000001</v>
      </c>
      <c r="H1296" s="3" t="s">
        <v>11</v>
      </c>
    </row>
    <row r="1297" spans="1:8" s="1" customFormat="1" ht="30" x14ac:dyDescent="0.25">
      <c r="A1297" s="17" t="s">
        <v>7</v>
      </c>
      <c r="B1297" s="13" t="s">
        <v>1</v>
      </c>
      <c r="C1297" s="3" t="s">
        <v>1431</v>
      </c>
      <c r="D1297" s="21" t="str">
        <f>_xlfn.XLOOKUP(Tabela1[[#This Row],[MUNICÍPIO]],referencias!C:C,referencias!B:B,"não consta")</f>
        <v>METROPOLITANO DE SALVADOR</v>
      </c>
      <c r="E1297" s="3" t="s">
        <v>1460</v>
      </c>
      <c r="F1297" s="3" t="s">
        <v>80</v>
      </c>
      <c r="G1297" s="4">
        <v>25992060.260000002</v>
      </c>
      <c r="H1297" s="3" t="s">
        <v>11</v>
      </c>
    </row>
    <row r="1298" spans="1:8" s="1" customFormat="1" ht="30" x14ac:dyDescent="0.25">
      <c r="A1298" s="17" t="s">
        <v>7</v>
      </c>
      <c r="B1298" s="1" t="s">
        <v>72</v>
      </c>
      <c r="C1298" s="3" t="s">
        <v>1431</v>
      </c>
      <c r="D1298" s="21" t="str">
        <f>_xlfn.XLOOKUP(Tabela1[[#This Row],[MUNICÍPIO]],referencias!C:C,referencias!B:B,"não consta")</f>
        <v>METROPOLITANO DE SALVADOR</v>
      </c>
      <c r="E1298" s="3" t="s">
        <v>1461</v>
      </c>
      <c r="F1298" s="3" t="s">
        <v>33</v>
      </c>
      <c r="G1298" s="4">
        <v>25982901.420000002</v>
      </c>
      <c r="H1298" s="3" t="s">
        <v>11</v>
      </c>
    </row>
    <row r="1299" spans="1:8" s="1" customFormat="1" ht="45" x14ac:dyDescent="0.25">
      <c r="A1299" s="17" t="s">
        <v>7</v>
      </c>
      <c r="B1299" s="1" t="s">
        <v>8</v>
      </c>
      <c r="C1299" s="3" t="s">
        <v>4816</v>
      </c>
      <c r="D1299" s="21" t="str">
        <f>_xlfn.XLOOKUP(Tabela1[[#This Row],[MUNICÍPIO]],referencias!C:C,referencias!B:B,"não consta")</f>
        <v>CHAPADA DIAMANTINA</v>
      </c>
      <c r="E1299" s="3" t="s">
        <v>4819</v>
      </c>
      <c r="F1299" s="3" t="s">
        <v>838</v>
      </c>
      <c r="G1299" s="4">
        <v>25889583.289999999</v>
      </c>
      <c r="H1299" s="3" t="s">
        <v>11</v>
      </c>
    </row>
    <row r="1300" spans="1:8" s="1" customFormat="1" ht="45" x14ac:dyDescent="0.25">
      <c r="A1300" s="17" t="s">
        <v>7</v>
      </c>
      <c r="B1300" s="1" t="s">
        <v>8</v>
      </c>
      <c r="C1300" s="3" t="s">
        <v>2668</v>
      </c>
      <c r="D1300" s="21" t="str">
        <f>_xlfn.XLOOKUP(Tabela1[[#This Row],[MUNICÍPIO]],referencias!C:C,referencias!B:B,"não consta")</f>
        <v>PIEMONTE DO PARAGUAÇU</v>
      </c>
      <c r="E1300" s="3" t="s">
        <v>2673</v>
      </c>
      <c r="F1300" s="3" t="s">
        <v>80</v>
      </c>
      <c r="G1300" s="4">
        <v>25866489.23</v>
      </c>
      <c r="H1300" s="3" t="s">
        <v>11</v>
      </c>
    </row>
    <row r="1301" spans="1:8" s="1" customFormat="1" ht="30" x14ac:dyDescent="0.25">
      <c r="A1301" s="17" t="s">
        <v>7</v>
      </c>
      <c r="B1301" s="1" t="s">
        <v>8</v>
      </c>
      <c r="C1301" s="3" t="s">
        <v>1906</v>
      </c>
      <c r="D1301" s="21" t="str">
        <f>_xlfn.XLOOKUP(Tabela1[[#This Row],[MUNICÍPIO]],referencias!C:C,referencias!B:B,"não consta")</f>
        <v>COSTA DO DESCOBRIMENTO</v>
      </c>
      <c r="E1301" s="3" t="s">
        <v>1907</v>
      </c>
      <c r="F1301" s="3" t="s">
        <v>7743</v>
      </c>
      <c r="G1301" s="4">
        <v>25848097.809999999</v>
      </c>
      <c r="H1301" s="3" t="s">
        <v>11</v>
      </c>
    </row>
    <row r="1302" spans="1:8" s="1" customFormat="1" ht="45" x14ac:dyDescent="0.25">
      <c r="A1302" s="17" t="s">
        <v>7</v>
      </c>
      <c r="B1302" s="13" t="s">
        <v>1</v>
      </c>
      <c r="C1302" s="3" t="s">
        <v>3274</v>
      </c>
      <c r="D1302" s="21" t="str">
        <f>_xlfn.XLOOKUP(Tabela1[[#This Row],[MUNICÍPIO]],referencias!C:C,referencias!B:B,"não consta")</f>
        <v>METROPOLITANO DE SALVADOR</v>
      </c>
      <c r="E1302" s="3" t="s">
        <v>3277</v>
      </c>
      <c r="F1302" s="3" t="s">
        <v>80</v>
      </c>
      <c r="G1302" s="4">
        <v>25698235.66</v>
      </c>
      <c r="H1302" s="3" t="s">
        <v>11</v>
      </c>
    </row>
    <row r="1303" spans="1:8" s="1" customFormat="1" ht="45" x14ac:dyDescent="0.25">
      <c r="A1303" s="17" t="s">
        <v>7</v>
      </c>
      <c r="B1303" s="1" t="s">
        <v>72</v>
      </c>
      <c r="C1303" s="3" t="s">
        <v>3183</v>
      </c>
      <c r="D1303" s="21" t="str">
        <f>_xlfn.XLOOKUP(Tabela1[[#This Row],[MUNICÍPIO]],referencias!C:C,referencias!B:B,"não consta")</f>
        <v>BACIA DO RIO GRANDE</v>
      </c>
      <c r="E1303" s="3" t="s">
        <v>3185</v>
      </c>
      <c r="F1303" s="3" t="s">
        <v>30</v>
      </c>
      <c r="G1303" s="4">
        <v>25632929.239999998</v>
      </c>
      <c r="H1303" s="3" t="s">
        <v>11</v>
      </c>
    </row>
    <row r="1304" spans="1:8" s="1" customFormat="1" ht="45" x14ac:dyDescent="0.25">
      <c r="A1304" s="17" t="s">
        <v>7</v>
      </c>
      <c r="B1304" s="1" t="s">
        <v>8</v>
      </c>
      <c r="C1304" s="3" t="s">
        <v>6065</v>
      </c>
      <c r="D1304" s="21" t="str">
        <f>_xlfn.XLOOKUP(Tabela1[[#This Row],[MUNICÍPIO]],referencias!C:C,referencias!B:B,"não consta")</f>
        <v>IRECÊ</v>
      </c>
      <c r="E1304" s="3" t="s">
        <v>6072</v>
      </c>
      <c r="F1304" s="3" t="s">
        <v>241</v>
      </c>
      <c r="G1304" s="4">
        <v>25605680.329999998</v>
      </c>
      <c r="H1304" s="3" t="s">
        <v>11</v>
      </c>
    </row>
    <row r="1305" spans="1:8" s="1" customFormat="1" ht="45" x14ac:dyDescent="0.25">
      <c r="A1305" s="17" t="s">
        <v>7</v>
      </c>
      <c r="B1305" s="13" t="s">
        <v>1</v>
      </c>
      <c r="C1305" s="3" t="s">
        <v>1900</v>
      </c>
      <c r="D1305" s="21" t="str">
        <f>_xlfn.XLOOKUP(Tabela1[[#This Row],[MUNICÍPIO]],referencias!C:C,referencias!B:B,"não consta")</f>
        <v>EXTREMO SUL</v>
      </c>
      <c r="E1305" s="3" t="s">
        <v>1903</v>
      </c>
      <c r="F1305" s="3" t="s">
        <v>80</v>
      </c>
      <c r="G1305" s="4">
        <v>25528665.789999999</v>
      </c>
      <c r="H1305" s="3" t="s">
        <v>11</v>
      </c>
    </row>
    <row r="1306" spans="1:8" s="1" customFormat="1" ht="90" x14ac:dyDescent="0.25">
      <c r="A1306" s="17" t="s">
        <v>7</v>
      </c>
      <c r="B1306" s="13" t="s">
        <v>1</v>
      </c>
      <c r="C1306" s="3" t="s">
        <v>5209</v>
      </c>
      <c r="D1306" s="21" t="str">
        <f>_xlfn.XLOOKUP(Tabela1[[#This Row],[MUNICÍPIO]],referencias!C:C,referencias!B:B,"não consta")</f>
        <v>não consta</v>
      </c>
      <c r="E1306" s="3" t="s">
        <v>5214</v>
      </c>
      <c r="F1306" s="3" t="s">
        <v>3146</v>
      </c>
      <c r="G1306" s="4">
        <v>25462146.870000001</v>
      </c>
      <c r="H1306" s="3" t="s">
        <v>11</v>
      </c>
    </row>
    <row r="1307" spans="1:8" s="1" customFormat="1" ht="30" x14ac:dyDescent="0.25">
      <c r="A1307" s="17" t="s">
        <v>7</v>
      </c>
      <c r="B1307" s="13" t="s">
        <v>1</v>
      </c>
      <c r="C1307" s="3" t="s">
        <v>6659</v>
      </c>
      <c r="D1307" s="21" t="str">
        <f>_xlfn.XLOOKUP(Tabela1[[#This Row],[MUNICÍPIO]],referencias!C:C,referencias!B:B,"não consta")</f>
        <v>CHAPADA DIAMANTINA</v>
      </c>
      <c r="E1307" s="3" t="s">
        <v>6661</v>
      </c>
      <c r="F1307" s="3" t="s">
        <v>80</v>
      </c>
      <c r="G1307" s="4">
        <v>25451968.449999999</v>
      </c>
      <c r="H1307" s="3" t="s">
        <v>11</v>
      </c>
    </row>
    <row r="1308" spans="1:8" s="1" customFormat="1" ht="75" x14ac:dyDescent="0.25">
      <c r="A1308" s="17" t="s">
        <v>7</v>
      </c>
      <c r="B1308" s="1" t="s">
        <v>72</v>
      </c>
      <c r="C1308" s="3" t="s">
        <v>1505</v>
      </c>
      <c r="D1308" s="21" t="str">
        <f>_xlfn.XLOOKUP(Tabela1[[#This Row],[MUNICÍPIO]],referencias!C:C,referencias!B:B,"não consta")</f>
        <v>PIEMONTE DO PARAGUAÇU</v>
      </c>
      <c r="E1308" s="3" t="s">
        <v>1514</v>
      </c>
      <c r="F1308" s="3" t="s">
        <v>26</v>
      </c>
      <c r="G1308" s="4">
        <v>25339771.09</v>
      </c>
      <c r="H1308" s="3" t="s">
        <v>11</v>
      </c>
    </row>
    <row r="1309" spans="1:8" s="1" customFormat="1" ht="45" x14ac:dyDescent="0.25">
      <c r="A1309" s="17" t="s">
        <v>7</v>
      </c>
      <c r="B1309" s="1" t="s">
        <v>8</v>
      </c>
      <c r="C1309" s="3" t="s">
        <v>290</v>
      </c>
      <c r="D1309" s="21" t="str">
        <f>_xlfn.XLOOKUP(Tabela1[[#This Row],[MUNICÍPIO]],referencias!C:C,referencias!B:B,"não consta")</f>
        <v>SERTÃO PRODUTIVO</v>
      </c>
      <c r="E1309" s="3" t="s">
        <v>292</v>
      </c>
      <c r="F1309" s="3" t="s">
        <v>89</v>
      </c>
      <c r="G1309" s="4">
        <v>25287217.640000001</v>
      </c>
      <c r="H1309" s="3" t="s">
        <v>11</v>
      </c>
    </row>
    <row r="1310" spans="1:8" s="1" customFormat="1" ht="75" x14ac:dyDescent="0.25">
      <c r="A1310" s="17" t="s">
        <v>7</v>
      </c>
      <c r="B1310" s="1" t="s">
        <v>8</v>
      </c>
      <c r="C1310" s="3" t="s">
        <v>5209</v>
      </c>
      <c r="D1310" s="21" t="str">
        <f>_xlfn.XLOOKUP(Tabela1[[#This Row],[MUNICÍPIO]],referencias!C:C,referencias!B:B,"não consta")</f>
        <v>não consta</v>
      </c>
      <c r="E1310" s="3" t="s">
        <v>5215</v>
      </c>
      <c r="F1310" s="3" t="s">
        <v>2265</v>
      </c>
      <c r="G1310" s="4">
        <v>25215835.18</v>
      </c>
      <c r="H1310" s="3" t="s">
        <v>11</v>
      </c>
    </row>
    <row r="1311" spans="1:8" s="1" customFormat="1" ht="60" x14ac:dyDescent="0.25">
      <c r="A1311" s="17" t="s">
        <v>7</v>
      </c>
      <c r="B1311" s="1" t="s">
        <v>8</v>
      </c>
      <c r="C1311" s="3" t="s">
        <v>67</v>
      </c>
      <c r="D1311" s="21" t="str">
        <f>_xlfn.XLOOKUP(Tabela1[[#This Row],[MUNICÍPIO]],referencias!C:C,referencias!B:B,"não consta")</f>
        <v>SUDOESTE BAIANO</v>
      </c>
      <c r="E1311" s="3" t="s">
        <v>78</v>
      </c>
      <c r="F1311" s="3" t="s">
        <v>77</v>
      </c>
      <c r="G1311" s="4">
        <v>25215835.18</v>
      </c>
      <c r="H1311" s="3" t="s">
        <v>11</v>
      </c>
    </row>
    <row r="1312" spans="1:8" s="1" customFormat="1" ht="45" x14ac:dyDescent="0.25">
      <c r="A1312" s="17" t="s">
        <v>7</v>
      </c>
      <c r="B1312" s="13" t="s">
        <v>1</v>
      </c>
      <c r="C1312" s="3" t="s">
        <v>562</v>
      </c>
      <c r="D1312" s="21" t="str">
        <f>_xlfn.XLOOKUP(Tabela1[[#This Row],[MUNICÍPIO]],referencias!C:C,referencias!B:B,"não consta")</f>
        <v>PORTAL DO SERTÃO</v>
      </c>
      <c r="E1312" s="3" t="s">
        <v>565</v>
      </c>
      <c r="F1312" s="3" t="s">
        <v>241</v>
      </c>
      <c r="G1312" s="4">
        <v>25102075.25</v>
      </c>
      <c r="H1312" s="3" t="s">
        <v>11</v>
      </c>
    </row>
    <row r="1313" spans="1:8" s="1" customFormat="1" ht="60" x14ac:dyDescent="0.25">
      <c r="A1313" s="17" t="s">
        <v>7</v>
      </c>
      <c r="B1313" s="1" t="s">
        <v>8</v>
      </c>
      <c r="C1313" s="3" t="s">
        <v>3144</v>
      </c>
      <c r="D1313" s="21" t="str">
        <f>_xlfn.XLOOKUP(Tabela1[[#This Row],[MUNICÍPIO]],referencias!C:C,referencias!B:B,"não consta")</f>
        <v>BACIA DO PARAMIRIM</v>
      </c>
      <c r="E1313" s="3" t="s">
        <v>3145</v>
      </c>
      <c r="F1313" s="3" t="s">
        <v>3146</v>
      </c>
      <c r="G1313" s="4">
        <v>24992053.079999998</v>
      </c>
      <c r="H1313" s="3" t="s">
        <v>11</v>
      </c>
    </row>
    <row r="1314" spans="1:8" s="1" customFormat="1" ht="45" x14ac:dyDescent="0.25">
      <c r="A1314" s="17" t="s">
        <v>7</v>
      </c>
      <c r="B1314" s="13" t="s">
        <v>1</v>
      </c>
      <c r="C1314" s="3" t="s">
        <v>1917</v>
      </c>
      <c r="D1314" s="21" t="str">
        <f>_xlfn.XLOOKUP(Tabela1[[#This Row],[MUNICÍPIO]],referencias!C:C,referencias!B:B,"não consta")</f>
        <v>PIEMONTE NORTE DO ITAPICURU</v>
      </c>
      <c r="E1314" s="3" t="s">
        <v>1921</v>
      </c>
      <c r="F1314" s="3" t="s">
        <v>241</v>
      </c>
      <c r="G1314" s="4">
        <v>24939284.239999998</v>
      </c>
      <c r="H1314" s="3" t="s">
        <v>11</v>
      </c>
    </row>
    <row r="1315" spans="1:8" s="1" customFormat="1" ht="60" x14ac:dyDescent="0.25">
      <c r="A1315" s="17" t="s">
        <v>7</v>
      </c>
      <c r="B1315" s="13" t="s">
        <v>1</v>
      </c>
      <c r="C1315" s="3" t="s">
        <v>7208</v>
      </c>
      <c r="D1315" s="21" t="str">
        <f>_xlfn.XLOOKUP(Tabela1[[#This Row],[MUNICÍPIO]],referencias!C:C,referencias!B:B,"não consta")</f>
        <v>SEMIÁRIDO NORDESTE II</v>
      </c>
      <c r="E1315" s="3" t="s">
        <v>7215</v>
      </c>
      <c r="F1315" s="3" t="s">
        <v>241</v>
      </c>
      <c r="G1315" s="4">
        <v>24913976.43</v>
      </c>
      <c r="H1315" s="3" t="s">
        <v>11</v>
      </c>
    </row>
    <row r="1316" spans="1:8" s="1" customFormat="1" ht="45" x14ac:dyDescent="0.25">
      <c r="A1316" s="17" t="s">
        <v>7</v>
      </c>
      <c r="B1316" s="13" t="s">
        <v>1</v>
      </c>
      <c r="C1316" s="3" t="s">
        <v>1844</v>
      </c>
      <c r="D1316" s="21" t="str">
        <f>_xlfn.XLOOKUP(Tabela1[[#This Row],[MUNICÍPIO]],referencias!C:C,referencias!B:B,"não consta")</f>
        <v>SISAL</v>
      </c>
      <c r="E1316" s="3" t="s">
        <v>1846</v>
      </c>
      <c r="F1316" s="3" t="s">
        <v>80</v>
      </c>
      <c r="G1316" s="4">
        <v>24498654</v>
      </c>
      <c r="H1316" s="3" t="s">
        <v>11</v>
      </c>
    </row>
    <row r="1317" spans="1:8" s="1" customFormat="1" ht="45" x14ac:dyDescent="0.25">
      <c r="A1317" s="17" t="s">
        <v>7</v>
      </c>
      <c r="B1317" s="1" t="s">
        <v>18</v>
      </c>
      <c r="C1317" s="3" t="s">
        <v>6185</v>
      </c>
      <c r="D1317" s="21" t="str">
        <f>_xlfn.XLOOKUP(Tabela1[[#This Row],[MUNICÍPIO]],referencias!C:C,referencias!B:B,"não consta")</f>
        <v>não consta</v>
      </c>
      <c r="E1317" s="3" t="s">
        <v>6194</v>
      </c>
      <c r="F1317" s="3" t="s">
        <v>77</v>
      </c>
      <c r="G1317" s="4">
        <v>24486960.100000001</v>
      </c>
      <c r="H1317" s="3" t="s">
        <v>11</v>
      </c>
    </row>
    <row r="1318" spans="1:8" s="1" customFormat="1" ht="45" x14ac:dyDescent="0.25">
      <c r="A1318" s="17" t="s">
        <v>7</v>
      </c>
      <c r="B1318" s="1" t="s">
        <v>8</v>
      </c>
      <c r="C1318" s="3" t="s">
        <v>2050</v>
      </c>
      <c r="D1318" s="21" t="str">
        <f>_xlfn.XLOOKUP(Tabela1[[#This Row],[MUNICÍPIO]],referencias!C:C,referencias!B:B,"não consta")</f>
        <v>BACIA DO JACUÍPE</v>
      </c>
      <c r="E1318" s="3" t="s">
        <v>2052</v>
      </c>
      <c r="F1318" s="3" t="s">
        <v>33</v>
      </c>
      <c r="G1318" s="4">
        <v>24435347.34</v>
      </c>
      <c r="H1318" s="3" t="s">
        <v>11</v>
      </c>
    </row>
    <row r="1319" spans="1:8" s="1" customFormat="1" ht="45" x14ac:dyDescent="0.25">
      <c r="A1319" s="17" t="s">
        <v>7</v>
      </c>
      <c r="B1319" s="13" t="s">
        <v>1</v>
      </c>
      <c r="C1319" s="324" t="s">
        <v>7680</v>
      </c>
      <c r="D1319" s="21" t="str">
        <f>_xlfn.XLOOKUP(Tabela1[[#This Row],[MUNICÍPIO]],referencias!C:C,referencias!B:B,"não consta")</f>
        <v>não consta</v>
      </c>
      <c r="E1319" s="3" t="s">
        <v>3555</v>
      </c>
      <c r="F1319" s="3" t="s">
        <v>80</v>
      </c>
      <c r="G1319" s="4">
        <v>24380501.609999999</v>
      </c>
      <c r="H1319" s="3" t="s">
        <v>11</v>
      </c>
    </row>
    <row r="1320" spans="1:8" s="1" customFormat="1" ht="45" x14ac:dyDescent="0.25">
      <c r="A1320" s="17" t="s">
        <v>7</v>
      </c>
      <c r="B1320" s="13" t="s">
        <v>1</v>
      </c>
      <c r="C1320" s="3" t="s">
        <v>2904</v>
      </c>
      <c r="D1320" s="21" t="str">
        <f>_xlfn.XLOOKUP(Tabela1[[#This Row],[MUNICÍPIO]],referencias!C:C,referencias!B:B,"não consta")</f>
        <v>CHAPADA DIAMANTINA</v>
      </c>
      <c r="E1320" s="3" t="s">
        <v>2909</v>
      </c>
      <c r="F1320" s="3" t="s">
        <v>241</v>
      </c>
      <c r="G1320" s="4">
        <v>24341982.02</v>
      </c>
      <c r="H1320" s="3" t="s">
        <v>11</v>
      </c>
    </row>
    <row r="1321" spans="1:8" s="1" customFormat="1" ht="45" x14ac:dyDescent="0.25">
      <c r="A1321" s="17" t="s">
        <v>7</v>
      </c>
      <c r="B1321" s="1" t="s">
        <v>8</v>
      </c>
      <c r="C1321" s="3" t="s">
        <v>1900</v>
      </c>
      <c r="D1321" s="21" t="str">
        <f>_xlfn.XLOOKUP(Tabela1[[#This Row],[MUNICÍPIO]],referencias!C:C,referencias!B:B,"não consta")</f>
        <v>EXTREMO SUL</v>
      </c>
      <c r="E1321" s="43" t="s">
        <v>7744</v>
      </c>
      <c r="F1321" s="3" t="s">
        <v>75</v>
      </c>
      <c r="G1321" s="4">
        <v>24198512.079999998</v>
      </c>
      <c r="H1321" s="3" t="s">
        <v>11</v>
      </c>
    </row>
    <row r="1322" spans="1:8" s="1" customFormat="1" ht="45" x14ac:dyDescent="0.25">
      <c r="A1322" s="17" t="s">
        <v>7</v>
      </c>
      <c r="B1322" s="1" t="s">
        <v>8</v>
      </c>
      <c r="C1322" s="3" t="s">
        <v>6659</v>
      </c>
      <c r="D1322" s="21" t="str">
        <f>_xlfn.XLOOKUP(Tabela1[[#This Row],[MUNICÍPIO]],referencias!C:C,referencias!B:B,"não consta")</f>
        <v>CHAPADA DIAMANTINA</v>
      </c>
      <c r="E1322" s="3" t="s">
        <v>6662</v>
      </c>
      <c r="F1322" s="3" t="s">
        <v>33</v>
      </c>
      <c r="G1322" s="4">
        <v>24196351.300000001</v>
      </c>
      <c r="H1322" s="3" t="s">
        <v>11</v>
      </c>
    </row>
    <row r="1323" spans="1:8" s="1" customFormat="1" ht="45" x14ac:dyDescent="0.25">
      <c r="A1323" s="17" t="s">
        <v>7</v>
      </c>
      <c r="B1323" s="1" t="s">
        <v>8</v>
      </c>
      <c r="C1323" s="3" t="s">
        <v>290</v>
      </c>
      <c r="D1323" s="21" t="str">
        <f>_xlfn.XLOOKUP(Tabela1[[#This Row],[MUNICÍPIO]],referencias!C:C,referencias!B:B,"não consta")</f>
        <v>SERTÃO PRODUTIVO</v>
      </c>
      <c r="E1323" s="3" t="s">
        <v>293</v>
      </c>
      <c r="F1323" s="3" t="s">
        <v>33</v>
      </c>
      <c r="G1323" s="4">
        <v>23981528.829999998</v>
      </c>
      <c r="H1323" s="3" t="s">
        <v>11</v>
      </c>
    </row>
    <row r="1324" spans="1:8" s="1" customFormat="1" ht="30" x14ac:dyDescent="0.25">
      <c r="A1324" s="17" t="s">
        <v>7</v>
      </c>
      <c r="B1324" s="1" t="s">
        <v>8</v>
      </c>
      <c r="C1324" s="3" t="s">
        <v>1997</v>
      </c>
      <c r="D1324" s="21" t="str">
        <f>_xlfn.XLOOKUP(Tabela1[[#This Row],[MUNICÍPIO]],referencias!C:C,referencias!B:B,"não consta")</f>
        <v>PIEMONTE DO PARAGUAÇU</v>
      </c>
      <c r="E1324" s="3" t="s">
        <v>2002</v>
      </c>
      <c r="F1324" s="3" t="s">
        <v>77</v>
      </c>
      <c r="G1324" s="4">
        <v>23954681.530000001</v>
      </c>
      <c r="H1324" s="3" t="s">
        <v>11</v>
      </c>
    </row>
    <row r="1325" spans="1:8" s="1" customFormat="1" ht="45" x14ac:dyDescent="0.25">
      <c r="A1325" s="17" t="s">
        <v>7</v>
      </c>
      <c r="B1325" s="1" t="s">
        <v>8</v>
      </c>
      <c r="C1325" s="3" t="s">
        <v>7485</v>
      </c>
      <c r="D1325" s="21" t="str">
        <f>_xlfn.XLOOKUP(Tabela1[[#This Row],[MUNICÍPIO]],referencias!C:C,referencias!B:B,"não consta")</f>
        <v>LITORAL NORTE E AGRESTE BAIANO</v>
      </c>
      <c r="E1325" s="3" t="s">
        <v>7486</v>
      </c>
      <c r="F1325" s="3" t="s">
        <v>33</v>
      </c>
      <c r="G1325" s="4">
        <v>23745695.760000002</v>
      </c>
      <c r="H1325" s="3" t="s">
        <v>11</v>
      </c>
    </row>
    <row r="1326" spans="1:8" s="1" customFormat="1" ht="30" x14ac:dyDescent="0.25">
      <c r="A1326" s="17" t="s">
        <v>7</v>
      </c>
      <c r="B1326" s="13" t="s">
        <v>1</v>
      </c>
      <c r="C1326" s="3" t="s">
        <v>7635</v>
      </c>
      <c r="D1326" s="21" t="str">
        <f>_xlfn.XLOOKUP(Tabela1[[#This Row],[MUNICÍPIO]],referencias!C:C,referencias!B:B,"não consta")</f>
        <v>não consta</v>
      </c>
      <c r="E1326" s="3" t="s">
        <v>5714</v>
      </c>
      <c r="F1326" s="3" t="s">
        <v>80</v>
      </c>
      <c r="G1326" s="4">
        <v>23742732.890000001</v>
      </c>
      <c r="H1326" s="3" t="s">
        <v>11</v>
      </c>
    </row>
    <row r="1327" spans="1:8" s="1" customFormat="1" ht="60" x14ac:dyDescent="0.25">
      <c r="A1327" s="17" t="s">
        <v>7</v>
      </c>
      <c r="B1327" s="1" t="s">
        <v>72</v>
      </c>
      <c r="C1327" s="3" t="s">
        <v>67</v>
      </c>
      <c r="D1327" s="21" t="str">
        <f>_xlfn.XLOOKUP(Tabela1[[#This Row],[MUNICÍPIO]],referencias!C:C,referencias!B:B,"não consta")</f>
        <v>SUDOESTE BAIANO</v>
      </c>
      <c r="E1327" s="3" t="s">
        <v>79</v>
      </c>
      <c r="F1327" s="3" t="s">
        <v>80</v>
      </c>
      <c r="G1327" s="4">
        <v>23617013.98</v>
      </c>
      <c r="H1327" s="3" t="s">
        <v>11</v>
      </c>
    </row>
    <row r="1328" spans="1:8" s="1" customFormat="1" ht="45" x14ac:dyDescent="0.25">
      <c r="A1328" s="17" t="s">
        <v>7</v>
      </c>
      <c r="B1328" s="13" t="s">
        <v>1</v>
      </c>
      <c r="C1328" s="3" t="s">
        <v>7162</v>
      </c>
      <c r="D1328" s="21" t="str">
        <f>_xlfn.XLOOKUP(Tabela1[[#This Row],[MUNICÍPIO]],referencias!C:C,referencias!B:B,"não consta")</f>
        <v>não consta</v>
      </c>
      <c r="E1328" s="3" t="s">
        <v>7163</v>
      </c>
      <c r="F1328" s="3" t="s">
        <v>80</v>
      </c>
      <c r="G1328" s="4">
        <v>23483065.260000002</v>
      </c>
      <c r="H1328" s="3" t="s">
        <v>11</v>
      </c>
    </row>
    <row r="1329" spans="1:8" s="1" customFormat="1" ht="45" x14ac:dyDescent="0.25">
      <c r="A1329" s="17" t="s">
        <v>7</v>
      </c>
      <c r="B1329" s="13" t="s">
        <v>1</v>
      </c>
      <c r="C1329" s="3" t="s">
        <v>7345</v>
      </c>
      <c r="D1329" s="21" t="str">
        <f>_xlfn.XLOOKUP(Tabela1[[#This Row],[MUNICÍPIO]],referencias!C:C,referencias!B:B,"não consta")</f>
        <v>VALE DO JIQUIRIÇÁ</v>
      </c>
      <c r="E1329" s="3" t="s">
        <v>7349</v>
      </c>
      <c r="F1329" s="3" t="s">
        <v>33</v>
      </c>
      <c r="G1329" s="4">
        <v>23442835.66</v>
      </c>
      <c r="H1329" s="3" t="s">
        <v>11</v>
      </c>
    </row>
    <row r="1330" spans="1:8" s="1" customFormat="1" ht="45" x14ac:dyDescent="0.25">
      <c r="A1330" s="17" t="s">
        <v>7</v>
      </c>
      <c r="B1330" s="1" t="s">
        <v>18</v>
      </c>
      <c r="C1330" s="324" t="s">
        <v>7593</v>
      </c>
      <c r="D1330" s="21" t="str">
        <f>_xlfn.XLOOKUP(Tabela1[[#This Row],[MUNICÍPIO]],referencias!C:C,referencias!B:B,"não consta")</f>
        <v>SERTÃO DO SÃO FRANCISCO</v>
      </c>
      <c r="E1330" s="3" t="s">
        <v>1812</v>
      </c>
      <c r="F1330" s="3" t="s">
        <v>77</v>
      </c>
      <c r="G1330" s="4">
        <v>23420259.82</v>
      </c>
      <c r="H1330" s="3" t="s">
        <v>11</v>
      </c>
    </row>
    <row r="1331" spans="1:8" s="1" customFormat="1" ht="45" x14ac:dyDescent="0.25">
      <c r="A1331" s="17" t="s">
        <v>7</v>
      </c>
      <c r="B1331" s="13" t="s">
        <v>1</v>
      </c>
      <c r="C1331" s="3" t="s">
        <v>5385</v>
      </c>
      <c r="D1331" s="21" t="str">
        <f>_xlfn.XLOOKUP(Tabela1[[#This Row],[MUNICÍPIO]],referencias!C:C,referencias!B:B,"não consta")</f>
        <v>não consta</v>
      </c>
      <c r="E1331" s="3" t="s">
        <v>5390</v>
      </c>
      <c r="F1331" s="3" t="s">
        <v>80</v>
      </c>
      <c r="G1331" s="4">
        <v>23220442.719999999</v>
      </c>
      <c r="H1331" s="3" t="s">
        <v>11</v>
      </c>
    </row>
    <row r="1332" spans="1:8" s="1" customFormat="1" ht="45" x14ac:dyDescent="0.25">
      <c r="A1332" s="17" t="s">
        <v>7</v>
      </c>
      <c r="B1332" s="1" t="s">
        <v>72</v>
      </c>
      <c r="C1332" s="3" t="s">
        <v>2607</v>
      </c>
      <c r="D1332" s="21" t="str">
        <f>_xlfn.XLOOKUP(Tabela1[[#This Row],[MUNICÍPIO]],referencias!C:C,referencias!B:B,"não consta")</f>
        <v>RECÔNCAVO</v>
      </c>
      <c r="E1332" s="3" t="s">
        <v>2616</v>
      </c>
      <c r="F1332" s="3" t="s">
        <v>244</v>
      </c>
      <c r="G1332" s="4">
        <v>23077232.579999998</v>
      </c>
      <c r="H1332" s="3" t="s">
        <v>11</v>
      </c>
    </row>
    <row r="1333" spans="1:8" s="1" customFormat="1" ht="60" x14ac:dyDescent="0.25">
      <c r="A1333" s="17" t="s">
        <v>7</v>
      </c>
      <c r="B1333" s="1" t="s">
        <v>31</v>
      </c>
      <c r="C1333" s="340" t="s">
        <v>7567</v>
      </c>
      <c r="D1333" s="21" t="str">
        <f>_xlfn.XLOOKUP(Tabela1[[#This Row],[MUNICÍPIO]],referencias!C:C,referencias!B:B,"não consta")</f>
        <v>SUDOESTE BAIANO</v>
      </c>
      <c r="E1333" s="3" t="s">
        <v>5613</v>
      </c>
      <c r="F1333" s="3" t="s">
        <v>30</v>
      </c>
      <c r="G1333" s="4">
        <v>1162399.54</v>
      </c>
      <c r="H1333" s="3" t="s">
        <v>11</v>
      </c>
    </row>
    <row r="1334" spans="1:8" s="1" customFormat="1" ht="45" x14ac:dyDescent="0.25">
      <c r="A1334" s="17" t="s">
        <v>7</v>
      </c>
      <c r="B1334" s="13" t="s">
        <v>1</v>
      </c>
      <c r="C1334" s="3" t="s">
        <v>2191</v>
      </c>
      <c r="D1334" s="21" t="str">
        <f>_xlfn.XLOOKUP(Tabela1[[#This Row],[MUNICÍPIO]],referencias!C:C,referencias!B:B,"não consta")</f>
        <v>ITAPARICA</v>
      </c>
      <c r="E1334" s="3" t="s">
        <v>2196</v>
      </c>
      <c r="F1334" s="3" t="s">
        <v>241</v>
      </c>
      <c r="G1334" s="4">
        <v>22670143.280000001</v>
      </c>
      <c r="H1334" s="3" t="s">
        <v>11</v>
      </c>
    </row>
    <row r="1335" spans="1:8" s="1" customFormat="1" ht="30" x14ac:dyDescent="0.25">
      <c r="A1335" s="17" t="s">
        <v>7</v>
      </c>
      <c r="B1335" s="13" t="s">
        <v>1</v>
      </c>
      <c r="C1335" s="3" t="s">
        <v>1500</v>
      </c>
      <c r="D1335" s="21" t="str">
        <f>_xlfn.XLOOKUP(Tabela1[[#This Row],[MUNICÍPIO]],referencias!C:C,referencias!B:B,"não consta")</f>
        <v>não consta</v>
      </c>
      <c r="E1335" s="3" t="s">
        <v>1502</v>
      </c>
      <c r="F1335" s="3" t="s">
        <v>33</v>
      </c>
      <c r="G1335" s="4">
        <v>22505898</v>
      </c>
      <c r="H1335" s="3" t="s">
        <v>11</v>
      </c>
    </row>
    <row r="1336" spans="1:8" s="1" customFormat="1" ht="45" x14ac:dyDescent="0.25">
      <c r="A1336" s="17" t="s">
        <v>7</v>
      </c>
      <c r="B1336" s="1" t="s">
        <v>8</v>
      </c>
      <c r="C1336" s="3" t="s">
        <v>2627</v>
      </c>
      <c r="D1336" s="21" t="str">
        <f>_xlfn.XLOOKUP(Tabela1[[#This Row],[MUNICÍPIO]],referencias!C:C,referencias!B:B,"não consta")</f>
        <v>VALE DO JIQUIRIÇÁ</v>
      </c>
      <c r="E1336" s="3" t="s">
        <v>2630</v>
      </c>
      <c r="F1336" s="3" t="s">
        <v>103</v>
      </c>
      <c r="G1336" s="4">
        <v>22385155.52</v>
      </c>
      <c r="H1336" s="3" t="s">
        <v>11</v>
      </c>
    </row>
    <row r="1337" spans="1:8" s="1" customFormat="1" ht="105" x14ac:dyDescent="0.25">
      <c r="A1337" s="17" t="s">
        <v>7</v>
      </c>
      <c r="B1337" s="1" t="s">
        <v>35</v>
      </c>
      <c r="C1337" s="3" t="s">
        <v>3442</v>
      </c>
      <c r="D1337" s="21" t="str">
        <f>_xlfn.XLOOKUP(Tabela1[[#This Row],[MUNICÍPIO]],referencias!C:C,referencias!B:B,"não consta")</f>
        <v>SERTÃO DO SÃO FRANCISCO</v>
      </c>
      <c r="E1337" s="3" t="s">
        <v>3450</v>
      </c>
      <c r="F1337" s="3" t="s">
        <v>3213</v>
      </c>
      <c r="G1337" s="4">
        <v>22384442.210000001</v>
      </c>
      <c r="H1337" s="3" t="s">
        <v>11</v>
      </c>
    </row>
    <row r="1338" spans="1:8" s="1" customFormat="1" ht="105" x14ac:dyDescent="0.25">
      <c r="A1338" s="17" t="s">
        <v>7</v>
      </c>
      <c r="B1338" s="1" t="s">
        <v>35</v>
      </c>
      <c r="C1338" s="3" t="s">
        <v>1431</v>
      </c>
      <c r="D1338" s="21" t="str">
        <f>_xlfn.XLOOKUP(Tabela1[[#This Row],[MUNICÍPIO]],referencias!C:C,referencias!B:B,"não consta")</f>
        <v>METROPOLITANO DE SALVADOR</v>
      </c>
      <c r="E1338" s="3" t="s">
        <v>1462</v>
      </c>
      <c r="F1338" s="3" t="s">
        <v>77</v>
      </c>
      <c r="G1338" s="4">
        <v>22384442.210000001</v>
      </c>
      <c r="H1338" s="3" t="s">
        <v>11</v>
      </c>
    </row>
    <row r="1339" spans="1:8" s="1" customFormat="1" ht="30" x14ac:dyDescent="0.25">
      <c r="A1339" s="17" t="s">
        <v>7</v>
      </c>
      <c r="B1339" s="1" t="s">
        <v>72</v>
      </c>
      <c r="C1339" s="3" t="s">
        <v>3939</v>
      </c>
      <c r="D1339" s="21" t="str">
        <f>_xlfn.XLOOKUP(Tabela1[[#This Row],[MUNICÍPIO]],referencias!C:C,referencias!B:B,"não consta")</f>
        <v>não consta</v>
      </c>
      <c r="E1339" s="3" t="s">
        <v>3945</v>
      </c>
      <c r="F1339" s="3" t="s">
        <v>241</v>
      </c>
      <c r="G1339" s="4">
        <v>22142096.460000001</v>
      </c>
      <c r="H1339" s="3" t="s">
        <v>11</v>
      </c>
    </row>
    <row r="1340" spans="1:8" s="1" customFormat="1" ht="60" x14ac:dyDescent="0.25">
      <c r="A1340" s="17" t="s">
        <v>7</v>
      </c>
      <c r="B1340" s="1" t="s">
        <v>72</v>
      </c>
      <c r="C1340" s="3" t="s">
        <v>5983</v>
      </c>
      <c r="D1340" s="21" t="str">
        <f>_xlfn.XLOOKUP(Tabela1[[#This Row],[MUNICÍPIO]],referencias!C:C,referencias!B:B,"não consta")</f>
        <v>SERTÃO DO SÃO FRANCISCO</v>
      </c>
      <c r="E1340" s="3" t="s">
        <v>5984</v>
      </c>
      <c r="F1340" s="3" t="s">
        <v>30</v>
      </c>
      <c r="G1340" s="4">
        <v>22116546.890000001</v>
      </c>
      <c r="H1340" s="3" t="s">
        <v>11</v>
      </c>
    </row>
    <row r="1341" spans="1:8" s="1" customFormat="1" ht="75" x14ac:dyDescent="0.25">
      <c r="A1341" s="17" t="s">
        <v>7</v>
      </c>
      <c r="B1341" s="1" t="s">
        <v>72</v>
      </c>
      <c r="C1341" s="3" t="s">
        <v>408</v>
      </c>
      <c r="D1341" s="21" t="str">
        <f>_xlfn.XLOOKUP(Tabela1[[#This Row],[MUNICÍPIO]],referencias!C:C,referencias!B:B,"não consta")</f>
        <v>SERTÃO DO SÃO FRANCISCO</v>
      </c>
      <c r="E1341" s="3" t="s">
        <v>411</v>
      </c>
      <c r="F1341" s="3" t="s">
        <v>26</v>
      </c>
      <c r="G1341" s="4">
        <v>22116546.890000001</v>
      </c>
      <c r="H1341" s="3" t="s">
        <v>11</v>
      </c>
    </row>
    <row r="1342" spans="1:8" s="1" customFormat="1" ht="75" x14ac:dyDescent="0.25">
      <c r="A1342" s="17" t="s">
        <v>7</v>
      </c>
      <c r="B1342" s="1" t="s">
        <v>8</v>
      </c>
      <c r="C1342" s="3" t="s">
        <v>7208</v>
      </c>
      <c r="D1342" s="21" t="str">
        <f>_xlfn.XLOOKUP(Tabela1[[#This Row],[MUNICÍPIO]],referencias!C:C,referencias!B:B,"não consta")</f>
        <v>SEMIÁRIDO NORDESTE II</v>
      </c>
      <c r="E1342" s="3" t="s">
        <v>7216</v>
      </c>
      <c r="F1342" s="3" t="s">
        <v>7217</v>
      </c>
      <c r="G1342" s="4">
        <v>22060000</v>
      </c>
      <c r="H1342" s="3" t="s">
        <v>11</v>
      </c>
    </row>
    <row r="1343" spans="1:8" s="1" customFormat="1" ht="60" x14ac:dyDescent="0.25">
      <c r="A1343" s="17" t="s">
        <v>7</v>
      </c>
      <c r="B1343" s="13" t="s">
        <v>1</v>
      </c>
      <c r="C1343" s="3" t="s">
        <v>5884</v>
      </c>
      <c r="D1343" s="21" t="str">
        <f>_xlfn.XLOOKUP(Tabela1[[#This Row],[MUNICÍPIO]],referencias!C:C,referencias!B:B,"não consta")</f>
        <v>LITORAL NORTE E AGRESTE BAIANO</v>
      </c>
      <c r="E1343" s="3" t="s">
        <v>5888</v>
      </c>
      <c r="F1343" s="3" t="s">
        <v>80</v>
      </c>
      <c r="G1343" s="4">
        <v>22040656</v>
      </c>
      <c r="H1343" s="3" t="s">
        <v>11</v>
      </c>
    </row>
    <row r="1344" spans="1:8" s="1" customFormat="1" ht="60" x14ac:dyDescent="0.25">
      <c r="A1344" s="17" t="s">
        <v>7</v>
      </c>
      <c r="B1344" s="13" t="s">
        <v>1</v>
      </c>
      <c r="C1344" s="3" t="s">
        <v>7559</v>
      </c>
      <c r="D1344" s="21" t="str">
        <f>_xlfn.XLOOKUP(Tabela1[[#This Row],[MUNICÍPIO]],referencias!C:C,referencias!B:B,"não consta")</f>
        <v>IRECÊ</v>
      </c>
      <c r="E1344" s="3" t="s">
        <v>7329</v>
      </c>
      <c r="F1344" s="3" t="s">
        <v>241</v>
      </c>
      <c r="G1344" s="4">
        <v>21958961.579999998</v>
      </c>
      <c r="H1344" s="3" t="s">
        <v>11</v>
      </c>
    </row>
    <row r="1345" spans="1:8" s="1" customFormat="1" ht="45" x14ac:dyDescent="0.25">
      <c r="A1345" s="17" t="s">
        <v>7</v>
      </c>
      <c r="B1345" s="1" t="s">
        <v>8</v>
      </c>
      <c r="C1345" s="3" t="s">
        <v>220</v>
      </c>
      <c r="D1345" s="21" t="str">
        <f>_xlfn.XLOOKUP(Tabela1[[#This Row],[MUNICÍPIO]],referencias!C:C,referencias!B:B,"não consta")</f>
        <v>SISAL</v>
      </c>
      <c r="E1345" s="3" t="s">
        <v>225</v>
      </c>
      <c r="F1345" s="3" t="s">
        <v>33</v>
      </c>
      <c r="G1345" s="4">
        <v>21937221.359999999</v>
      </c>
      <c r="H1345" s="3" t="s">
        <v>11</v>
      </c>
    </row>
    <row r="1346" spans="1:8" s="1" customFormat="1" ht="45" x14ac:dyDescent="0.25">
      <c r="A1346" s="17" t="s">
        <v>7</v>
      </c>
      <c r="B1346" s="1" t="s">
        <v>8</v>
      </c>
      <c r="C1346" s="3" t="s">
        <v>6024</v>
      </c>
      <c r="D1346" s="21" t="str">
        <f>_xlfn.XLOOKUP(Tabela1[[#This Row],[MUNICÍPIO]],referencias!C:C,referencias!B:B,"não consta")</f>
        <v>SERTÃO PRODUTIVO</v>
      </c>
      <c r="E1346" s="3" t="s">
        <v>6025</v>
      </c>
      <c r="F1346" s="3" t="s">
        <v>33</v>
      </c>
      <c r="G1346" s="4">
        <v>21846207.489999998</v>
      </c>
      <c r="H1346" s="3" t="s">
        <v>11</v>
      </c>
    </row>
    <row r="1347" spans="1:8" s="1" customFormat="1" ht="30" x14ac:dyDescent="0.25">
      <c r="A1347" s="17" t="s">
        <v>7</v>
      </c>
      <c r="B1347" s="1" t="s">
        <v>8</v>
      </c>
      <c r="C1347" s="3" t="s">
        <v>5276</v>
      </c>
      <c r="D1347" s="21" t="str">
        <f>_xlfn.XLOOKUP(Tabela1[[#This Row],[MUNICÍPIO]],referencias!C:C,referencias!B:B,"não consta")</f>
        <v>LITORAL NORTE E AGRESTE BAIANO</v>
      </c>
      <c r="E1347" s="3" t="s">
        <v>5277</v>
      </c>
      <c r="F1347" s="3" t="s">
        <v>77</v>
      </c>
      <c r="G1347" s="4">
        <v>21736226.210000001</v>
      </c>
      <c r="H1347" s="3" t="s">
        <v>11</v>
      </c>
    </row>
    <row r="1348" spans="1:8" s="1" customFormat="1" ht="75" x14ac:dyDescent="0.25">
      <c r="A1348" s="17" t="s">
        <v>7</v>
      </c>
      <c r="B1348" s="1" t="s">
        <v>8</v>
      </c>
      <c r="C1348" s="3" t="s">
        <v>3517</v>
      </c>
      <c r="D1348" s="21" t="str">
        <f>_xlfn.XLOOKUP(Tabela1[[#This Row],[MUNICÍPIO]],referencias!C:C,referencias!B:B,"não consta")</f>
        <v>IRECÊ</v>
      </c>
      <c r="E1348" s="3" t="s">
        <v>3519</v>
      </c>
      <c r="F1348" s="3" t="s">
        <v>10</v>
      </c>
      <c r="G1348" s="4">
        <v>21729142.260000002</v>
      </c>
      <c r="H1348" s="3" t="s">
        <v>11</v>
      </c>
    </row>
    <row r="1349" spans="1:8" s="1" customFormat="1" ht="30" x14ac:dyDescent="0.25">
      <c r="A1349" s="17" t="s">
        <v>7</v>
      </c>
      <c r="B1349" s="13" t="s">
        <v>1</v>
      </c>
      <c r="C1349" s="3" t="s">
        <v>5085</v>
      </c>
      <c r="D1349" s="21" t="str">
        <f>_xlfn.XLOOKUP(Tabela1[[#This Row],[MUNICÍPIO]],referencias!C:C,referencias!B:B,"não consta")</f>
        <v>PORTAL DO SERTÃO</v>
      </c>
      <c r="E1349" s="3" t="s">
        <v>5092</v>
      </c>
      <c r="F1349" s="3" t="s">
        <v>75</v>
      </c>
      <c r="G1349" s="4">
        <v>21700355.75</v>
      </c>
      <c r="H1349" s="3" t="s">
        <v>11</v>
      </c>
    </row>
    <row r="1350" spans="1:8" s="1" customFormat="1" ht="60" x14ac:dyDescent="0.25">
      <c r="A1350" s="17" t="s">
        <v>7</v>
      </c>
      <c r="B1350" s="13" t="s">
        <v>1</v>
      </c>
      <c r="C1350" s="3" t="s">
        <v>6381</v>
      </c>
      <c r="D1350" s="21" t="str">
        <f>_xlfn.XLOOKUP(Tabela1[[#This Row],[MUNICÍPIO]],referencias!C:C,referencias!B:B,"não consta")</f>
        <v>RECÔNCAVO</v>
      </c>
      <c r="E1350" s="3" t="s">
        <v>6386</v>
      </c>
      <c r="F1350" s="3" t="s">
        <v>33</v>
      </c>
      <c r="G1350" s="4">
        <v>21695240</v>
      </c>
      <c r="H1350" s="3" t="s">
        <v>11</v>
      </c>
    </row>
    <row r="1351" spans="1:8" s="1" customFormat="1" ht="30" x14ac:dyDescent="0.25">
      <c r="A1351" s="17" t="s">
        <v>7</v>
      </c>
      <c r="B1351" s="1" t="s">
        <v>8</v>
      </c>
      <c r="C1351" s="3" t="s">
        <v>786</v>
      </c>
      <c r="D1351" s="21" t="str">
        <f>_xlfn.XLOOKUP(Tabela1[[#This Row],[MUNICÍPIO]],referencias!C:C,referencias!B:B,"não consta")</f>
        <v>SISAL</v>
      </c>
      <c r="E1351" s="3" t="s">
        <v>789</v>
      </c>
      <c r="F1351" s="3" t="s">
        <v>89</v>
      </c>
      <c r="G1351" s="4">
        <v>21626410.640000001</v>
      </c>
      <c r="H1351" s="3" t="s">
        <v>11</v>
      </c>
    </row>
    <row r="1352" spans="1:8" s="1" customFormat="1" ht="60" x14ac:dyDescent="0.25">
      <c r="A1352" s="17" t="s">
        <v>7</v>
      </c>
      <c r="B1352" s="13" t="s">
        <v>1</v>
      </c>
      <c r="C1352" s="338" t="s">
        <v>7597</v>
      </c>
      <c r="D1352" s="21" t="str">
        <f>_xlfn.XLOOKUP(Tabela1[[#This Row],[MUNICÍPIO]],referencias!C:C,referencias!B:B,"não consta")</f>
        <v>não consta</v>
      </c>
      <c r="E1352" s="3" t="s">
        <v>1029</v>
      </c>
      <c r="F1352" s="3" t="s">
        <v>39</v>
      </c>
      <c r="G1352" s="4">
        <v>21538925.489999998</v>
      </c>
      <c r="H1352" s="3" t="s">
        <v>11</v>
      </c>
    </row>
    <row r="1353" spans="1:8" s="1" customFormat="1" ht="45" x14ac:dyDescent="0.25">
      <c r="A1353" s="17" t="s">
        <v>7</v>
      </c>
      <c r="B1353" s="1" t="s">
        <v>8</v>
      </c>
      <c r="C1353" s="3" t="s">
        <v>6626</v>
      </c>
      <c r="D1353" s="21" t="str">
        <f>_xlfn.XLOOKUP(Tabela1[[#This Row],[MUNICÍPIO]],referencias!C:C,referencias!B:B,"não consta")</f>
        <v>CHAPADA DIAMANTINA</v>
      </c>
      <c r="E1353" s="3" t="s">
        <v>6632</v>
      </c>
      <c r="F1353" s="3" t="s">
        <v>103</v>
      </c>
      <c r="G1353" s="4">
        <v>21034183.079999998</v>
      </c>
      <c r="H1353" s="3" t="s">
        <v>11</v>
      </c>
    </row>
    <row r="1354" spans="1:8" s="1" customFormat="1" ht="75" x14ac:dyDescent="0.25">
      <c r="A1354" s="17" t="s">
        <v>7</v>
      </c>
      <c r="B1354" s="1" t="s">
        <v>8</v>
      </c>
      <c r="C1354" s="3" t="s">
        <v>6626</v>
      </c>
      <c r="D1354" s="21" t="str">
        <f>_xlfn.XLOOKUP(Tabela1[[#This Row],[MUNICÍPIO]],referencias!C:C,referencias!B:B,"não consta")</f>
        <v>CHAPADA DIAMANTINA</v>
      </c>
      <c r="E1354" s="3" t="s">
        <v>6633</v>
      </c>
      <c r="F1354" s="3" t="s">
        <v>10</v>
      </c>
      <c r="G1354" s="4">
        <v>21002216.449999999</v>
      </c>
      <c r="H1354" s="3" t="s">
        <v>11</v>
      </c>
    </row>
    <row r="1355" spans="1:8" s="1" customFormat="1" ht="90" x14ac:dyDescent="0.25">
      <c r="A1355" s="17" t="s">
        <v>7</v>
      </c>
      <c r="B1355" s="1" t="s">
        <v>72</v>
      </c>
      <c r="C1355" s="3" t="s">
        <v>603</v>
      </c>
      <c r="D1355" s="21" t="str">
        <f>_xlfn.XLOOKUP(Tabela1[[#This Row],[MUNICÍPIO]],referencias!C:C,referencias!B:B,"não consta")</f>
        <v>não consta</v>
      </c>
      <c r="E1355" s="3" t="s">
        <v>606</v>
      </c>
      <c r="F1355" s="3" t="s">
        <v>64</v>
      </c>
      <c r="G1355" s="4">
        <v>20979743.43</v>
      </c>
      <c r="H1355" s="3" t="s">
        <v>11</v>
      </c>
    </row>
    <row r="1356" spans="1:8" s="1" customFormat="1" ht="60" x14ac:dyDescent="0.25">
      <c r="A1356" s="17" t="s">
        <v>7</v>
      </c>
      <c r="B1356" s="1" t="s">
        <v>8</v>
      </c>
      <c r="C1356" s="3" t="s">
        <v>5085</v>
      </c>
      <c r="D1356" s="21" t="str">
        <f>_xlfn.XLOOKUP(Tabela1[[#This Row],[MUNICÍPIO]],referencias!C:C,referencias!B:B,"não consta")</f>
        <v>PORTAL DO SERTÃO</v>
      </c>
      <c r="E1356" s="3" t="s">
        <v>5093</v>
      </c>
      <c r="F1356" s="3" t="s">
        <v>2265</v>
      </c>
      <c r="G1356" s="4">
        <v>20799875.18</v>
      </c>
      <c r="H1356" s="3" t="s">
        <v>11</v>
      </c>
    </row>
    <row r="1357" spans="1:8" s="1" customFormat="1" ht="75" x14ac:dyDescent="0.25">
      <c r="A1357" s="17" t="s">
        <v>7</v>
      </c>
      <c r="B1357" s="1" t="s">
        <v>8</v>
      </c>
      <c r="C1357" s="3" t="s">
        <v>5085</v>
      </c>
      <c r="D1357" s="21" t="str">
        <f>_xlfn.XLOOKUP(Tabela1[[#This Row],[MUNICÍPIO]],referencias!C:C,referencias!B:B,"não consta")</f>
        <v>PORTAL DO SERTÃO</v>
      </c>
      <c r="E1357" s="3" t="s">
        <v>5094</v>
      </c>
      <c r="F1357" s="3" t="s">
        <v>77</v>
      </c>
      <c r="G1357" s="4">
        <v>20799875.18</v>
      </c>
      <c r="H1357" s="3" t="s">
        <v>11</v>
      </c>
    </row>
    <row r="1358" spans="1:8" s="1" customFormat="1" ht="60" x14ac:dyDescent="0.25">
      <c r="A1358" s="17" t="s">
        <v>7</v>
      </c>
      <c r="B1358" s="1" t="s">
        <v>8</v>
      </c>
      <c r="C1358" s="319" t="s">
        <v>7745</v>
      </c>
      <c r="D1358" s="21" t="str">
        <f>_xlfn.XLOOKUP(Tabela1[[#This Row],[MUNICÍPIO]],referencias!C:C,referencias!B:B,"não consta")</f>
        <v>SEMIÁRIDO NORDESTE II</v>
      </c>
      <c r="E1358" s="3" t="s">
        <v>5533</v>
      </c>
      <c r="F1358" s="3" t="s">
        <v>10</v>
      </c>
      <c r="G1358" s="4">
        <v>20394277.379999999</v>
      </c>
      <c r="H1358" s="3" t="s">
        <v>11</v>
      </c>
    </row>
    <row r="1359" spans="1:8" s="1" customFormat="1" ht="45" x14ac:dyDescent="0.25">
      <c r="A1359" s="17" t="s">
        <v>7</v>
      </c>
      <c r="B1359" s="1" t="s">
        <v>8</v>
      </c>
      <c r="C1359" s="3" t="s">
        <v>2627</v>
      </c>
      <c r="D1359" s="21" t="str">
        <f>_xlfn.XLOOKUP(Tabela1[[#This Row],[MUNICÍPIO]],referencias!C:C,referencias!B:B,"não consta")</f>
        <v>VALE DO JIQUIRIÇÁ</v>
      </c>
      <c r="E1359" s="3" t="s">
        <v>2631</v>
      </c>
      <c r="F1359" s="3" t="s">
        <v>10</v>
      </c>
      <c r="G1359" s="4">
        <v>20328368.059999999</v>
      </c>
      <c r="H1359" s="3" t="s">
        <v>11</v>
      </c>
    </row>
    <row r="1360" spans="1:8" s="1" customFormat="1" ht="30" x14ac:dyDescent="0.25">
      <c r="A1360" s="17" t="s">
        <v>7</v>
      </c>
      <c r="B1360" s="13" t="s">
        <v>1</v>
      </c>
      <c r="C1360" s="3" t="s">
        <v>1431</v>
      </c>
      <c r="D1360" s="21" t="str">
        <f>_xlfn.XLOOKUP(Tabela1[[#This Row],[MUNICÍPIO]],referencias!C:C,referencias!B:B,"não consta")</f>
        <v>METROPOLITANO DE SALVADOR</v>
      </c>
      <c r="E1360" s="3" t="s">
        <v>1463</v>
      </c>
      <c r="F1360" s="3" t="s">
        <v>80</v>
      </c>
      <c r="G1360" s="4">
        <v>20042813.109999999</v>
      </c>
      <c r="H1360" s="3" t="s">
        <v>11</v>
      </c>
    </row>
    <row r="1361" spans="1:8" s="1" customFormat="1" ht="45" x14ac:dyDescent="0.25">
      <c r="A1361" s="17" t="s">
        <v>7</v>
      </c>
      <c r="B1361" s="13" t="s">
        <v>1</v>
      </c>
      <c r="C1361" s="3" t="s">
        <v>6789</v>
      </c>
      <c r="D1361" s="21" t="str">
        <f>_xlfn.XLOOKUP(Tabela1[[#This Row],[MUNICÍPIO]],referencias!C:C,referencias!B:B,"não consta")</f>
        <v>BACIA DO RIO GRANDE</v>
      </c>
      <c r="E1361" s="3" t="s">
        <v>6793</v>
      </c>
      <c r="F1361" s="3" t="s">
        <v>241</v>
      </c>
      <c r="G1361" s="4">
        <v>19952576.030000001</v>
      </c>
      <c r="H1361" s="3" t="s">
        <v>11</v>
      </c>
    </row>
    <row r="1362" spans="1:8" s="1" customFormat="1" ht="75" x14ac:dyDescent="0.25">
      <c r="A1362" s="17" t="s">
        <v>7</v>
      </c>
      <c r="B1362" s="1" t="s">
        <v>8</v>
      </c>
      <c r="C1362" s="3" t="s">
        <v>3183</v>
      </c>
      <c r="D1362" s="21" t="str">
        <f>_xlfn.XLOOKUP(Tabela1[[#This Row],[MUNICÍPIO]],referencias!C:C,referencias!B:B,"não consta")</f>
        <v>BACIA DO RIO GRANDE</v>
      </c>
      <c r="E1362" s="3" t="s">
        <v>3186</v>
      </c>
      <c r="F1362" s="3" t="s">
        <v>75</v>
      </c>
      <c r="G1362" s="4">
        <v>19935857.969999999</v>
      </c>
      <c r="H1362" s="3" t="s">
        <v>11</v>
      </c>
    </row>
    <row r="1363" spans="1:8" s="1" customFormat="1" ht="45" x14ac:dyDescent="0.25">
      <c r="A1363" s="17" t="s">
        <v>7</v>
      </c>
      <c r="B1363" s="1" t="s">
        <v>8</v>
      </c>
      <c r="C1363" s="324" t="s">
        <v>7666</v>
      </c>
      <c r="D1363" s="21" t="str">
        <f>_xlfn.XLOOKUP(Tabela1[[#This Row],[MUNICÍPIO]],referencias!C:C,referencias!B:B,"não consta")</f>
        <v>não consta</v>
      </c>
      <c r="E1363" s="3" t="s">
        <v>4187</v>
      </c>
      <c r="F1363" s="3" t="s">
        <v>33</v>
      </c>
      <c r="G1363" s="4">
        <v>19909616.66</v>
      </c>
      <c r="H1363" s="3" t="s">
        <v>11</v>
      </c>
    </row>
    <row r="1364" spans="1:8" s="1" customFormat="1" ht="45" x14ac:dyDescent="0.25">
      <c r="A1364" s="17" t="s">
        <v>7</v>
      </c>
      <c r="B1364" s="1" t="s">
        <v>8</v>
      </c>
      <c r="C1364" s="3" t="s">
        <v>4256</v>
      </c>
      <c r="D1364" s="21" t="str">
        <f>_xlfn.XLOOKUP(Tabela1[[#This Row],[MUNICÍPIO]],referencias!C:C,referencias!B:B,"não consta")</f>
        <v>LITORAL SUL</v>
      </c>
      <c r="E1364" s="3" t="s">
        <v>4264</v>
      </c>
      <c r="F1364" s="3" t="s">
        <v>77</v>
      </c>
      <c r="G1364" s="4">
        <v>19832892.719999999</v>
      </c>
      <c r="H1364" s="3" t="s">
        <v>11</v>
      </c>
    </row>
    <row r="1365" spans="1:8" s="1" customFormat="1" ht="45" x14ac:dyDescent="0.25">
      <c r="A1365" s="17" t="s">
        <v>7</v>
      </c>
      <c r="B1365" s="1" t="s">
        <v>72</v>
      </c>
      <c r="C1365" s="3" t="s">
        <v>3169</v>
      </c>
      <c r="D1365" s="21" t="str">
        <f>_xlfn.XLOOKUP(Tabela1[[#This Row],[MUNICÍPIO]],referencias!C:C,referencias!B:B,"não consta")</f>
        <v>PIEMONTE DO PARAGUAÇU</v>
      </c>
      <c r="E1365" s="3" t="s">
        <v>3171</v>
      </c>
      <c r="F1365" s="3" t="s">
        <v>37</v>
      </c>
      <c r="G1365" s="4">
        <v>19582779.91</v>
      </c>
      <c r="H1365" s="3" t="s">
        <v>11</v>
      </c>
    </row>
    <row r="1366" spans="1:8" s="1" customFormat="1" ht="45" x14ac:dyDescent="0.25">
      <c r="A1366" s="17" t="s">
        <v>7</v>
      </c>
      <c r="B1366" s="1" t="s">
        <v>8</v>
      </c>
      <c r="C1366" s="324" t="s">
        <v>7707</v>
      </c>
      <c r="D1366" s="21" t="str">
        <f>_xlfn.XLOOKUP(Tabela1[[#This Row],[MUNICÍPIO]],referencias!C:C,referencias!B:B,"não consta")</f>
        <v>não consta</v>
      </c>
      <c r="E1366" s="3" t="s">
        <v>1655</v>
      </c>
      <c r="F1366" s="3" t="s">
        <v>241</v>
      </c>
      <c r="G1366" s="4">
        <v>19544260.899999999</v>
      </c>
      <c r="H1366" s="3" t="s">
        <v>11</v>
      </c>
    </row>
    <row r="1367" spans="1:8" s="1" customFormat="1" ht="60" x14ac:dyDescent="0.25">
      <c r="A1367" s="17" t="s">
        <v>7</v>
      </c>
      <c r="B1367" s="1" t="s">
        <v>8</v>
      </c>
      <c r="C1367" s="3" t="s">
        <v>3341</v>
      </c>
      <c r="D1367" s="21" t="str">
        <f>_xlfn.XLOOKUP(Tabela1[[#This Row],[MUNICÍPIO]],referencias!C:C,referencias!B:B,"não consta")</f>
        <v>PIEMONTE DO PARAGUAÇU</v>
      </c>
      <c r="E1367" s="3" t="s">
        <v>3343</v>
      </c>
      <c r="F1367" s="3" t="s">
        <v>843</v>
      </c>
      <c r="G1367" s="4">
        <v>19470487.66</v>
      </c>
      <c r="H1367" s="3" t="s">
        <v>11</v>
      </c>
    </row>
    <row r="1368" spans="1:8" s="1" customFormat="1" ht="75" x14ac:dyDescent="0.25">
      <c r="A1368" s="17" t="s">
        <v>7</v>
      </c>
      <c r="B1368" s="1" t="s">
        <v>8</v>
      </c>
      <c r="C1368" s="3" t="s">
        <v>6789</v>
      </c>
      <c r="D1368" s="21" t="str">
        <f>_xlfn.XLOOKUP(Tabela1[[#This Row],[MUNICÍPIO]],referencias!C:C,referencias!B:B,"não consta")</f>
        <v>BACIA DO RIO GRANDE</v>
      </c>
      <c r="E1368" s="3" t="s">
        <v>6794</v>
      </c>
      <c r="F1368" s="3" t="s">
        <v>6795</v>
      </c>
      <c r="G1368" s="4">
        <v>19342946.050000001</v>
      </c>
      <c r="H1368" s="3" t="s">
        <v>11</v>
      </c>
    </row>
    <row r="1369" spans="1:8" s="1" customFormat="1" ht="60" x14ac:dyDescent="0.25">
      <c r="A1369" s="17" t="s">
        <v>7</v>
      </c>
      <c r="B1369" s="13" t="s">
        <v>1</v>
      </c>
      <c r="C1369" s="3" t="s">
        <v>7563</v>
      </c>
      <c r="D1369" s="21" t="str">
        <f>_xlfn.XLOOKUP(Tabela1[[#This Row],[MUNICÍPIO]],referencias!C:C,referencias!B:B,"não consta")</f>
        <v>VALE DO JIQUIRIÇÁ</v>
      </c>
      <c r="E1369" s="3" t="s">
        <v>6552</v>
      </c>
      <c r="F1369" s="3" t="s">
        <v>241</v>
      </c>
      <c r="G1369" s="4">
        <v>18900379.309999999</v>
      </c>
      <c r="H1369" s="3" t="s">
        <v>11</v>
      </c>
    </row>
    <row r="1370" spans="1:8" s="1" customFormat="1" ht="60" x14ac:dyDescent="0.25">
      <c r="A1370" s="17" t="s">
        <v>7</v>
      </c>
      <c r="B1370" s="13" t="s">
        <v>1</v>
      </c>
      <c r="C1370" s="3" t="s">
        <v>4890</v>
      </c>
      <c r="D1370" s="21" t="str">
        <f>_xlfn.XLOOKUP(Tabela1[[#This Row],[MUNICÍPIO]],referencias!C:C,referencias!B:B,"não consta")</f>
        <v>SERTÃO PRODUTIVO</v>
      </c>
      <c r="E1370" s="3" t="s">
        <v>4893</v>
      </c>
      <c r="F1370" s="3" t="s">
        <v>64</v>
      </c>
      <c r="G1370" s="4">
        <v>18467374.989999998</v>
      </c>
      <c r="H1370" s="3" t="s">
        <v>11</v>
      </c>
    </row>
    <row r="1371" spans="1:8" s="1" customFormat="1" ht="75" x14ac:dyDescent="0.25">
      <c r="A1371" s="17" t="s">
        <v>7</v>
      </c>
      <c r="B1371" s="1" t="s">
        <v>72</v>
      </c>
      <c r="C1371" s="3" t="s">
        <v>67</v>
      </c>
      <c r="D1371" s="21" t="str">
        <f>_xlfn.XLOOKUP(Tabela1[[#This Row],[MUNICÍPIO]],referencias!C:C,referencias!B:B,"não consta")</f>
        <v>SUDOESTE BAIANO</v>
      </c>
      <c r="E1371" s="3" t="s">
        <v>81</v>
      </c>
      <c r="F1371" s="3" t="s">
        <v>39</v>
      </c>
      <c r="G1371" s="4">
        <v>18118746.079999998</v>
      </c>
      <c r="H1371" s="3" t="s">
        <v>11</v>
      </c>
    </row>
    <row r="1372" spans="1:8" s="1" customFormat="1" ht="45" x14ac:dyDescent="0.25">
      <c r="A1372" s="17" t="s">
        <v>7</v>
      </c>
      <c r="B1372" s="1" t="s">
        <v>8</v>
      </c>
      <c r="C1372" s="3" t="s">
        <v>7542</v>
      </c>
      <c r="D1372" s="21" t="str">
        <f>_xlfn.XLOOKUP(Tabela1[[#This Row],[MUNICÍPIO]],referencias!C:C,referencias!B:B,"não consta")</f>
        <v>não consta</v>
      </c>
      <c r="E1372" s="3" t="s">
        <v>7545</v>
      </c>
      <c r="F1372" s="3" t="s">
        <v>838</v>
      </c>
      <c r="G1372" s="4">
        <v>18087465.07</v>
      </c>
      <c r="H1372" s="3" t="s">
        <v>11</v>
      </c>
    </row>
    <row r="1373" spans="1:8" s="1" customFormat="1" ht="120" x14ac:dyDescent="0.25">
      <c r="A1373" s="17" t="s">
        <v>7</v>
      </c>
      <c r="B1373" s="1" t="s">
        <v>35</v>
      </c>
      <c r="C1373" s="3" t="s">
        <v>7312</v>
      </c>
      <c r="D1373" s="21" t="str">
        <f>_xlfn.XLOOKUP(Tabela1[[#This Row],[MUNICÍPIO]],referencias!C:C,referencias!B:B,"não consta")</f>
        <v>não consta</v>
      </c>
      <c r="E1373" s="3" t="s">
        <v>7316</v>
      </c>
      <c r="F1373" s="3" t="s">
        <v>241</v>
      </c>
      <c r="G1373" s="4">
        <v>17932000</v>
      </c>
      <c r="H1373" s="3" t="s">
        <v>11</v>
      </c>
    </row>
    <row r="1374" spans="1:8" s="1" customFormat="1" ht="45" x14ac:dyDescent="0.25">
      <c r="A1374" s="17" t="s">
        <v>7</v>
      </c>
      <c r="B1374" s="1" t="s">
        <v>8</v>
      </c>
      <c r="C1374" s="3" t="s">
        <v>7556</v>
      </c>
      <c r="D1374" s="21" t="str">
        <f>_xlfn.XLOOKUP(Tabela1[[#This Row],[MUNICÍPIO]],referencias!C:C,referencias!B:B,"não consta")</f>
        <v>ITAPARICA</v>
      </c>
      <c r="E1374" s="3" t="s">
        <v>7509</v>
      </c>
      <c r="F1374" s="3" t="s">
        <v>7510</v>
      </c>
      <c r="G1374" s="4">
        <v>17816653.620000001</v>
      </c>
      <c r="H1374" s="3" t="s">
        <v>11</v>
      </c>
    </row>
    <row r="1375" spans="1:8" s="1" customFormat="1" ht="60" x14ac:dyDescent="0.25">
      <c r="A1375" s="17" t="s">
        <v>7</v>
      </c>
      <c r="B1375" s="1" t="s">
        <v>8</v>
      </c>
      <c r="C1375" s="3" t="s">
        <v>835</v>
      </c>
      <c r="D1375" s="21" t="str">
        <f>_xlfn.XLOOKUP(Tabela1[[#This Row],[MUNICÍPIO]],referencias!C:C,referencias!B:B,"não consta")</f>
        <v>BACIA DO RIO CORRENTE</v>
      </c>
      <c r="E1375" s="3" t="s">
        <v>836</v>
      </c>
      <c r="F1375" s="3" t="s">
        <v>241</v>
      </c>
      <c r="G1375" s="4">
        <v>17721828.600000001</v>
      </c>
      <c r="H1375" s="3" t="s">
        <v>11</v>
      </c>
    </row>
    <row r="1376" spans="1:8" s="1" customFormat="1" ht="45" x14ac:dyDescent="0.25">
      <c r="A1376" s="17" t="s">
        <v>7</v>
      </c>
      <c r="B1376" s="1" t="s">
        <v>8</v>
      </c>
      <c r="C1376" s="3" t="s">
        <v>5833</v>
      </c>
      <c r="D1376" s="21" t="str">
        <f>_xlfn.XLOOKUP(Tabela1[[#This Row],[MUNICÍPIO]],referencias!C:C,referencias!B:B,"não consta")</f>
        <v>SERTÃO DO SÃO FRANCISCO</v>
      </c>
      <c r="E1376" s="3" t="s">
        <v>5837</v>
      </c>
      <c r="F1376" s="3" t="s">
        <v>75</v>
      </c>
      <c r="G1376" s="4">
        <v>17510000</v>
      </c>
      <c r="H1376" s="3" t="s">
        <v>11</v>
      </c>
    </row>
    <row r="1377" spans="1:8" s="1" customFormat="1" ht="45" x14ac:dyDescent="0.25">
      <c r="A1377" s="17" t="s">
        <v>7</v>
      </c>
      <c r="B1377" s="13" t="s">
        <v>1</v>
      </c>
      <c r="C1377" s="3" t="s">
        <v>1256</v>
      </c>
      <c r="D1377" s="21" t="str">
        <f>_xlfn.XLOOKUP(Tabela1[[#This Row],[MUNICÍPIO]],referencias!C:C,referencias!B:B,"não consta")</f>
        <v>SISAL</v>
      </c>
      <c r="E1377" s="3" t="s">
        <v>1259</v>
      </c>
      <c r="F1377" s="3" t="s">
        <v>75</v>
      </c>
      <c r="G1377" s="4">
        <v>17396514</v>
      </c>
      <c r="H1377" s="3" t="s">
        <v>11</v>
      </c>
    </row>
    <row r="1378" spans="1:8" s="1" customFormat="1" ht="60" x14ac:dyDescent="0.25">
      <c r="A1378" s="17" t="s">
        <v>7</v>
      </c>
      <c r="B1378" s="1" t="s">
        <v>8</v>
      </c>
      <c r="C1378" s="3" t="s">
        <v>1906</v>
      </c>
      <c r="D1378" s="21" t="str">
        <f>_xlfn.XLOOKUP(Tabela1[[#This Row],[MUNICÍPIO]],referencias!C:C,referencias!B:B,"não consta")</f>
        <v>COSTA DO DESCOBRIMENTO</v>
      </c>
      <c r="E1378" s="3" t="s">
        <v>1908</v>
      </c>
      <c r="F1378" s="3" t="s">
        <v>33</v>
      </c>
      <c r="G1378" s="4">
        <v>17305712.100000001</v>
      </c>
      <c r="H1378" s="3" t="s">
        <v>11</v>
      </c>
    </row>
    <row r="1379" spans="1:8" s="1" customFormat="1" ht="75" x14ac:dyDescent="0.25">
      <c r="A1379" s="17" t="s">
        <v>7</v>
      </c>
      <c r="B1379" s="1" t="s">
        <v>8</v>
      </c>
      <c r="C1379" s="3" t="s">
        <v>6096</v>
      </c>
      <c r="D1379" s="21" t="str">
        <f>_xlfn.XLOOKUP(Tabela1[[#This Row],[MUNICÍPIO]],referencias!C:C,referencias!B:B,"não consta")</f>
        <v>PIEMONTE NORTE DO ITAPICURU</v>
      </c>
      <c r="E1379" s="3" t="s">
        <v>6099</v>
      </c>
      <c r="F1379" s="3" t="s">
        <v>26</v>
      </c>
      <c r="G1379" s="4">
        <v>17236067.25</v>
      </c>
      <c r="H1379" s="3" t="s">
        <v>11</v>
      </c>
    </row>
    <row r="1380" spans="1:8" s="1" customFormat="1" ht="45" x14ac:dyDescent="0.25">
      <c r="A1380" s="17" t="s">
        <v>7</v>
      </c>
      <c r="B1380" s="1" t="s">
        <v>8</v>
      </c>
      <c r="C1380" s="3" t="s">
        <v>4256</v>
      </c>
      <c r="D1380" s="21" t="str">
        <f>_xlfn.XLOOKUP(Tabela1[[#This Row],[MUNICÍPIO]],referencias!C:C,referencias!B:B,"não consta")</f>
        <v>LITORAL SUL</v>
      </c>
      <c r="E1380" s="3" t="s">
        <v>4265</v>
      </c>
      <c r="F1380" s="3" t="s">
        <v>77</v>
      </c>
      <c r="G1380" s="4">
        <v>16844978.66</v>
      </c>
      <c r="H1380" s="3" t="s">
        <v>11</v>
      </c>
    </row>
    <row r="1381" spans="1:8" s="1" customFormat="1" ht="120" x14ac:dyDescent="0.25">
      <c r="A1381" s="17" t="s">
        <v>7</v>
      </c>
      <c r="B1381" s="1" t="s">
        <v>72</v>
      </c>
      <c r="C1381" s="3" t="s">
        <v>6699</v>
      </c>
      <c r="D1381" s="21" t="str">
        <f>_xlfn.XLOOKUP(Tabela1[[#This Row],[MUNICÍPIO]],referencias!C:C,referencias!B:B,"não consta")</f>
        <v>MÉDIO RIO DE CONTAS</v>
      </c>
      <c r="E1381" s="3" t="s">
        <v>6701</v>
      </c>
      <c r="F1381" s="3" t="s">
        <v>5308</v>
      </c>
      <c r="G1381" s="4">
        <v>16770360.210000001</v>
      </c>
      <c r="H1381" s="3" t="s">
        <v>11</v>
      </c>
    </row>
    <row r="1382" spans="1:8" s="1" customFormat="1" ht="45" x14ac:dyDescent="0.25">
      <c r="A1382" s="17"/>
      <c r="B1382" s="50" t="s">
        <v>35</v>
      </c>
      <c r="C1382" s="340" t="s">
        <v>7644</v>
      </c>
      <c r="D1382" s="21" t="str">
        <f>_xlfn.XLOOKUP(Tabela1[[#This Row],[MUNICÍPIO]],referencias!C:C,referencias!B:B,"não consta")</f>
        <v>não consta</v>
      </c>
      <c r="E1382" s="50" t="s">
        <v>5368</v>
      </c>
      <c r="F1382" s="3"/>
      <c r="G1382" s="4"/>
      <c r="H1382" s="3" t="s">
        <v>16</v>
      </c>
    </row>
    <row r="1383" spans="1:8" s="1" customFormat="1" ht="75" x14ac:dyDescent="0.25">
      <c r="A1383" s="17"/>
      <c r="B1383" s="50" t="s">
        <v>35</v>
      </c>
      <c r="C1383" s="340" t="s">
        <v>7644</v>
      </c>
      <c r="D1383" s="21" t="str">
        <f>_xlfn.XLOOKUP(Tabela1[[#This Row],[MUNICÍPIO]],referencias!C:C,referencias!B:B,"não consta")</f>
        <v>não consta</v>
      </c>
      <c r="E1383" s="50" t="s">
        <v>5369</v>
      </c>
      <c r="F1383" s="3"/>
      <c r="G1383" s="4">
        <v>4216073.9000000004</v>
      </c>
      <c r="H1383" s="3" t="s">
        <v>11</v>
      </c>
    </row>
    <row r="1384" spans="1:8" s="1" customFormat="1" ht="45" x14ac:dyDescent="0.25">
      <c r="A1384" s="17" t="s">
        <v>7</v>
      </c>
      <c r="B1384" s="1" t="s">
        <v>72</v>
      </c>
      <c r="C1384" s="3" t="s">
        <v>5209</v>
      </c>
      <c r="D1384" s="21" t="str">
        <f>_xlfn.XLOOKUP(Tabela1[[#This Row],[MUNICÍPIO]],referencias!C:C,referencias!B:B,"não consta")</f>
        <v>não consta</v>
      </c>
      <c r="E1384" s="3" t="s">
        <v>5216</v>
      </c>
      <c r="F1384" s="3" t="s">
        <v>5217</v>
      </c>
      <c r="G1384" s="4">
        <v>16420983.939999999</v>
      </c>
      <c r="H1384" s="3" t="s">
        <v>11</v>
      </c>
    </row>
    <row r="1385" spans="1:8" s="1" customFormat="1" ht="60" x14ac:dyDescent="0.25">
      <c r="A1385" s="17" t="s">
        <v>7</v>
      </c>
      <c r="B1385" s="1" t="s">
        <v>8</v>
      </c>
      <c r="C1385" s="3" t="s">
        <v>7388</v>
      </c>
      <c r="D1385" s="21" t="str">
        <f>_xlfn.XLOOKUP(Tabela1[[#This Row],[MUNICÍPIO]],referencias!C:C,referencias!B:B,"não consta")</f>
        <v>LITORAL NORTE E AGRESTE BAIANO</v>
      </c>
      <c r="E1385" s="3" t="s">
        <v>7396</v>
      </c>
      <c r="F1385" s="3" t="s">
        <v>33</v>
      </c>
      <c r="G1385" s="4">
        <v>16387305.289999999</v>
      </c>
      <c r="H1385" s="3" t="s">
        <v>11</v>
      </c>
    </row>
    <row r="1386" spans="1:8" s="1" customFormat="1" ht="30" x14ac:dyDescent="0.25">
      <c r="A1386" s="17" t="s">
        <v>7</v>
      </c>
      <c r="B1386" s="1" t="s">
        <v>8</v>
      </c>
      <c r="C1386" s="3" t="s">
        <v>2755</v>
      </c>
      <c r="D1386" s="21" t="str">
        <f>_xlfn.XLOOKUP(Tabela1[[#This Row],[MUNICÍPIO]],referencias!C:C,referencias!B:B,"não consta")</f>
        <v>SISAL</v>
      </c>
      <c r="E1386" s="3" t="s">
        <v>2762</v>
      </c>
      <c r="F1386" s="3" t="s">
        <v>77</v>
      </c>
      <c r="G1386" s="4">
        <v>16322718.23</v>
      </c>
      <c r="H1386" s="3" t="s">
        <v>11</v>
      </c>
    </row>
    <row r="1387" spans="1:8" s="1" customFormat="1" ht="45" x14ac:dyDescent="0.25">
      <c r="A1387" s="17" t="s">
        <v>7</v>
      </c>
      <c r="B1387" s="1" t="s">
        <v>8</v>
      </c>
      <c r="C1387" s="3" t="s">
        <v>5884</v>
      </c>
      <c r="D1387" s="21" t="str">
        <f>_xlfn.XLOOKUP(Tabela1[[#This Row],[MUNICÍPIO]],referencias!C:C,referencias!B:B,"não consta")</f>
        <v>LITORAL NORTE E AGRESTE BAIANO</v>
      </c>
      <c r="E1387" s="3" t="s">
        <v>5889</v>
      </c>
      <c r="F1387" s="3" t="s">
        <v>96</v>
      </c>
      <c r="G1387" s="4">
        <v>16286845.51</v>
      </c>
      <c r="H1387" s="3" t="s">
        <v>11</v>
      </c>
    </row>
    <row r="1388" spans="1:8" s="1" customFormat="1" ht="60" x14ac:dyDescent="0.25">
      <c r="A1388" s="17" t="s">
        <v>7</v>
      </c>
      <c r="B1388" s="1" t="s">
        <v>8</v>
      </c>
      <c r="C1388" s="338" t="s">
        <v>7597</v>
      </c>
      <c r="D1388" s="21" t="str">
        <f>_xlfn.XLOOKUP(Tabela1[[#This Row],[MUNICÍPIO]],referencias!C:C,referencias!B:B,"não consta")</f>
        <v>não consta</v>
      </c>
      <c r="E1388" s="3" t="s">
        <v>1030</v>
      </c>
      <c r="F1388" s="3" t="s">
        <v>33</v>
      </c>
      <c r="G1388" s="4">
        <v>16036297.199999999</v>
      </c>
      <c r="H1388" s="3" t="s">
        <v>11</v>
      </c>
    </row>
    <row r="1389" spans="1:8" s="1" customFormat="1" ht="45" x14ac:dyDescent="0.25">
      <c r="A1389" s="17" t="s">
        <v>7</v>
      </c>
      <c r="B1389" s="1" t="s">
        <v>8</v>
      </c>
      <c r="C1389" s="3" t="s">
        <v>3296</v>
      </c>
      <c r="D1389" s="21" t="str">
        <f>_xlfn.XLOOKUP(Tabela1[[#This Row],[MUNICÍPIO]],referencias!C:C,referencias!B:B,"não consta")</f>
        <v>SISAL</v>
      </c>
      <c r="E1389" s="3" t="s">
        <v>3300</v>
      </c>
      <c r="F1389" s="3" t="s">
        <v>103</v>
      </c>
      <c r="G1389" s="4">
        <v>16000000</v>
      </c>
      <c r="H1389" s="3" t="s">
        <v>11</v>
      </c>
    </row>
    <row r="1390" spans="1:8" s="1" customFormat="1" ht="60" x14ac:dyDescent="0.25">
      <c r="A1390" s="17" t="s">
        <v>7</v>
      </c>
      <c r="B1390" s="1" t="s">
        <v>8</v>
      </c>
      <c r="C1390" s="3" t="s">
        <v>5085</v>
      </c>
      <c r="D1390" s="21" t="str">
        <f>_xlfn.XLOOKUP(Tabela1[[#This Row],[MUNICÍPIO]],referencias!C:C,referencias!B:B,"não consta")</f>
        <v>PORTAL DO SERTÃO</v>
      </c>
      <c r="E1390" s="3" t="s">
        <v>5095</v>
      </c>
      <c r="F1390" s="3" t="s">
        <v>26</v>
      </c>
      <c r="G1390" s="4">
        <v>15983831.560000001</v>
      </c>
      <c r="H1390" s="3" t="s">
        <v>11</v>
      </c>
    </row>
    <row r="1391" spans="1:8" s="1" customFormat="1" ht="45" x14ac:dyDescent="0.25">
      <c r="A1391" s="17" t="s">
        <v>7</v>
      </c>
      <c r="B1391" s="1" t="s">
        <v>8</v>
      </c>
      <c r="C1391" s="3" t="s">
        <v>6255</v>
      </c>
      <c r="D1391" s="21" t="str">
        <f>_xlfn.XLOOKUP(Tabela1[[#This Row],[MUNICÍPIO]],referencias!C:C,referencias!B:B,"não consta")</f>
        <v>SERTÃO PRODUTIVO</v>
      </c>
      <c r="E1391" s="3" t="s">
        <v>6258</v>
      </c>
      <c r="F1391" s="3" t="s">
        <v>33</v>
      </c>
      <c r="G1391" s="4">
        <v>15520550.82</v>
      </c>
      <c r="H1391" s="3" t="s">
        <v>11</v>
      </c>
    </row>
    <row r="1392" spans="1:8" s="1" customFormat="1" ht="45" x14ac:dyDescent="0.25">
      <c r="A1392" s="17" t="s">
        <v>7</v>
      </c>
      <c r="B1392" s="1" t="s">
        <v>8</v>
      </c>
      <c r="C1392" s="3" t="s">
        <v>835</v>
      </c>
      <c r="D1392" s="21" t="str">
        <f>_xlfn.XLOOKUP(Tabela1[[#This Row],[MUNICÍPIO]],referencias!C:C,referencias!B:B,"não consta")</f>
        <v>BACIA DO RIO CORRENTE</v>
      </c>
      <c r="E1392" s="3" t="s">
        <v>837</v>
      </c>
      <c r="F1392" s="3" t="s">
        <v>838</v>
      </c>
      <c r="G1392" s="4">
        <v>15509271.1</v>
      </c>
      <c r="H1392" s="3" t="s">
        <v>11</v>
      </c>
    </row>
    <row r="1393" spans="1:8" s="1" customFormat="1" ht="60" x14ac:dyDescent="0.25">
      <c r="A1393" s="17" t="s">
        <v>7</v>
      </c>
      <c r="B1393" s="1" t="s">
        <v>18</v>
      </c>
      <c r="C1393" s="350" t="s">
        <v>7704</v>
      </c>
      <c r="D1393" s="21" t="str">
        <f>_xlfn.XLOOKUP(Tabela1[[#This Row],[MUNICÍPIO]],referencias!C:C,referencias!B:B,"não consta")</f>
        <v>SISAL</v>
      </c>
      <c r="E1393" s="3" t="s">
        <v>1773</v>
      </c>
      <c r="F1393" s="3" t="s">
        <v>117</v>
      </c>
      <c r="G1393" s="4">
        <v>15453238.35</v>
      </c>
      <c r="H1393" s="3" t="s">
        <v>11</v>
      </c>
    </row>
    <row r="1394" spans="1:8" s="1" customFormat="1" ht="90" x14ac:dyDescent="0.25">
      <c r="A1394" s="17" t="s">
        <v>7</v>
      </c>
      <c r="B1394" s="1" t="s">
        <v>72</v>
      </c>
      <c r="C1394" s="3" t="s">
        <v>5085</v>
      </c>
      <c r="D1394" s="21" t="str">
        <f>_xlfn.XLOOKUP(Tabela1[[#This Row],[MUNICÍPIO]],referencias!C:C,referencias!B:B,"não consta")</f>
        <v>PORTAL DO SERTÃO</v>
      </c>
      <c r="E1394" s="3" t="s">
        <v>5096</v>
      </c>
      <c r="F1394" s="3" t="s">
        <v>5097</v>
      </c>
      <c r="G1394" s="4">
        <v>15351120.57</v>
      </c>
      <c r="H1394" s="3" t="s">
        <v>11</v>
      </c>
    </row>
    <row r="1395" spans="1:8" s="1" customFormat="1" ht="45" x14ac:dyDescent="0.25">
      <c r="A1395" s="17" t="s">
        <v>7</v>
      </c>
      <c r="B1395" s="13" t="s">
        <v>1</v>
      </c>
      <c r="C1395" s="3" t="s">
        <v>2551</v>
      </c>
      <c r="D1395" s="21" t="str">
        <f>_xlfn.XLOOKUP(Tabela1[[#This Row],[MUNICÍPIO]],referencias!C:C,referencias!B:B,"não consta")</f>
        <v>MÉDIO SUDOESTE DA BAHIA</v>
      </c>
      <c r="E1395" s="3" t="s">
        <v>2554</v>
      </c>
      <c r="F1395" s="3" t="s">
        <v>241</v>
      </c>
      <c r="G1395" s="4">
        <v>15333088.18</v>
      </c>
      <c r="H1395" s="3" t="s">
        <v>11</v>
      </c>
    </row>
    <row r="1396" spans="1:8" s="1" customFormat="1" ht="45" x14ac:dyDescent="0.25">
      <c r="A1396" s="17" t="s">
        <v>7</v>
      </c>
      <c r="B1396" s="1" t="s">
        <v>8</v>
      </c>
      <c r="C1396" s="3" t="s">
        <v>4890</v>
      </c>
      <c r="D1396" s="21" t="str">
        <f>_xlfn.XLOOKUP(Tabela1[[#This Row],[MUNICÍPIO]],referencias!C:C,referencias!B:B,"não consta")</f>
        <v>SERTÃO PRODUTIVO</v>
      </c>
      <c r="E1396" s="3" t="s">
        <v>4894</v>
      </c>
      <c r="F1396" s="3" t="s">
        <v>241</v>
      </c>
      <c r="G1396" s="4">
        <v>15168520.109999999</v>
      </c>
      <c r="H1396" s="3" t="s">
        <v>11</v>
      </c>
    </row>
    <row r="1397" spans="1:8" s="1" customFormat="1" ht="75" x14ac:dyDescent="0.25">
      <c r="A1397" s="17" t="s">
        <v>7</v>
      </c>
      <c r="B1397" s="1" t="s">
        <v>8</v>
      </c>
      <c r="C1397" s="3" t="s">
        <v>6096</v>
      </c>
      <c r="D1397" s="21" t="str">
        <f>_xlfn.XLOOKUP(Tabela1[[#This Row],[MUNICÍPIO]],referencias!C:C,referencias!B:B,"não consta")</f>
        <v>PIEMONTE NORTE DO ITAPICURU</v>
      </c>
      <c r="E1397" s="3" t="s">
        <v>6100</v>
      </c>
      <c r="F1397" s="3" t="s">
        <v>33</v>
      </c>
      <c r="G1397" s="4">
        <v>14940943.9</v>
      </c>
      <c r="H1397" s="3" t="s">
        <v>11</v>
      </c>
    </row>
    <row r="1398" spans="1:8" s="1" customFormat="1" ht="60" x14ac:dyDescent="0.25">
      <c r="A1398" s="17" t="s">
        <v>7</v>
      </c>
      <c r="B1398" s="13" t="s">
        <v>1</v>
      </c>
      <c r="C1398" s="3" t="s">
        <v>1906</v>
      </c>
      <c r="D1398" s="21" t="str">
        <f>_xlfn.XLOOKUP(Tabela1[[#This Row],[MUNICÍPIO]],referencias!C:C,referencias!B:B,"não consta")</f>
        <v>COSTA DO DESCOBRIMENTO</v>
      </c>
      <c r="E1398" s="3" t="s">
        <v>1909</v>
      </c>
      <c r="F1398" s="3" t="s">
        <v>33</v>
      </c>
      <c r="G1398" s="4">
        <v>14871952.689999999</v>
      </c>
      <c r="H1398" s="3" t="s">
        <v>11</v>
      </c>
    </row>
    <row r="1399" spans="1:8" s="1" customFormat="1" ht="45" x14ac:dyDescent="0.25">
      <c r="A1399" s="17" t="s">
        <v>7</v>
      </c>
      <c r="B1399" s="13" t="s">
        <v>1</v>
      </c>
      <c r="C1399" s="3" t="s">
        <v>6096</v>
      </c>
      <c r="D1399" s="21" t="str">
        <f>_xlfn.XLOOKUP(Tabela1[[#This Row],[MUNICÍPIO]],referencias!C:C,referencias!B:B,"não consta")</f>
        <v>PIEMONTE NORTE DO ITAPICURU</v>
      </c>
      <c r="E1399" s="3" t="s">
        <v>6101</v>
      </c>
      <c r="F1399" s="3" t="s">
        <v>26</v>
      </c>
      <c r="G1399" s="4">
        <v>14864633</v>
      </c>
      <c r="H1399" s="3" t="s">
        <v>11</v>
      </c>
    </row>
    <row r="1400" spans="1:8" s="1" customFormat="1" ht="45" x14ac:dyDescent="0.25">
      <c r="A1400" s="17" t="s">
        <v>7</v>
      </c>
      <c r="B1400" s="1" t="s">
        <v>8</v>
      </c>
      <c r="C1400" s="3" t="s">
        <v>7425</v>
      </c>
      <c r="D1400" s="21" t="str">
        <f>_xlfn.XLOOKUP(Tabela1[[#This Row],[MUNICÍPIO]],referencias!C:C,referencias!B:B,"não consta")</f>
        <v>MÉDIO RIO DE CONTAS</v>
      </c>
      <c r="E1400" s="3" t="s">
        <v>7430</v>
      </c>
      <c r="F1400" s="3" t="s">
        <v>838</v>
      </c>
      <c r="G1400" s="4">
        <v>14759709.24</v>
      </c>
      <c r="H1400" s="3" t="s">
        <v>11</v>
      </c>
    </row>
    <row r="1401" spans="1:8" s="1" customFormat="1" ht="45" x14ac:dyDescent="0.25">
      <c r="A1401" s="17" t="s">
        <v>7</v>
      </c>
      <c r="B1401" s="1" t="s">
        <v>8</v>
      </c>
      <c r="C1401" s="3" t="s">
        <v>3637</v>
      </c>
      <c r="D1401" s="21" t="str">
        <f>_xlfn.XLOOKUP(Tabela1[[#This Row],[MUNICÍPIO]],referencias!C:C,referencias!B:B,"não consta")</f>
        <v>MÉDIO RIO DE CONTAS</v>
      </c>
      <c r="E1401" s="3" t="s">
        <v>3642</v>
      </c>
      <c r="F1401" s="3" t="s">
        <v>103</v>
      </c>
      <c r="G1401" s="4">
        <v>14759709.24</v>
      </c>
      <c r="H1401" s="3" t="s">
        <v>11</v>
      </c>
    </row>
    <row r="1402" spans="1:8" s="1" customFormat="1" ht="120" x14ac:dyDescent="0.25">
      <c r="A1402" s="17" t="s">
        <v>7</v>
      </c>
      <c r="B1402" s="1" t="s">
        <v>35</v>
      </c>
      <c r="C1402" s="3" t="s">
        <v>6485</v>
      </c>
      <c r="D1402" s="21" t="str">
        <f>_xlfn.XLOOKUP(Tabela1[[#This Row],[MUNICÍPIO]],referencias!C:C,referencias!B:B,"não consta")</f>
        <v>SERTÃO PRODUTIVO</v>
      </c>
      <c r="E1402" s="3" t="s">
        <v>6497</v>
      </c>
      <c r="F1402" s="3" t="s">
        <v>241</v>
      </c>
      <c r="G1402" s="4">
        <v>14500000</v>
      </c>
      <c r="H1402" s="3" t="s">
        <v>11</v>
      </c>
    </row>
    <row r="1403" spans="1:8" s="1" customFormat="1" ht="90" x14ac:dyDescent="0.25">
      <c r="A1403" s="17" t="s">
        <v>7</v>
      </c>
      <c r="B1403" s="1" t="s">
        <v>18</v>
      </c>
      <c r="C1403" s="3" t="s">
        <v>1431</v>
      </c>
      <c r="D1403" s="21" t="str">
        <f>_xlfn.XLOOKUP(Tabela1[[#This Row],[MUNICÍPIO]],referencias!C:C,referencias!B:B,"não consta")</f>
        <v>METROPOLITANO DE SALVADOR</v>
      </c>
      <c r="E1403" s="3" t="s">
        <v>1465</v>
      </c>
      <c r="F1403" s="3" t="s">
        <v>1106</v>
      </c>
      <c r="G1403" s="4">
        <v>14402619.42</v>
      </c>
      <c r="H1403" s="3" t="s">
        <v>11</v>
      </c>
    </row>
    <row r="1404" spans="1:8" s="1" customFormat="1" ht="105" x14ac:dyDescent="0.25">
      <c r="A1404" s="17" t="s">
        <v>12</v>
      </c>
      <c r="B1404" s="1" t="s">
        <v>31</v>
      </c>
      <c r="C1404" s="340" t="s">
        <v>7567</v>
      </c>
      <c r="D1404" s="21" t="str">
        <f>_xlfn.XLOOKUP(Tabela1[[#This Row],[MUNICÍPIO]],referencias!C:C,referencias!B:B,"não consta")</f>
        <v>SUDOESTE BAIANO</v>
      </c>
      <c r="E1404" s="3" t="s">
        <v>5623</v>
      </c>
      <c r="F1404" s="3" t="s">
        <v>5624</v>
      </c>
      <c r="G1404" s="4">
        <v>1480102.75</v>
      </c>
      <c r="H1404" s="3" t="s">
        <v>11</v>
      </c>
    </row>
    <row r="1405" spans="1:8" s="1" customFormat="1" ht="60" x14ac:dyDescent="0.25">
      <c r="A1405" s="17" t="s">
        <v>7</v>
      </c>
      <c r="B1405" s="1" t="s">
        <v>8</v>
      </c>
      <c r="C1405" s="3" t="s">
        <v>6096</v>
      </c>
      <c r="D1405" s="21" t="str">
        <f>_xlfn.XLOOKUP(Tabela1[[#This Row],[MUNICÍPIO]],referencias!C:C,referencias!B:B,"não consta")</f>
        <v>PIEMONTE NORTE DO ITAPICURU</v>
      </c>
      <c r="E1405" s="3" t="s">
        <v>6102</v>
      </c>
      <c r="F1405" s="3" t="s">
        <v>6098</v>
      </c>
      <c r="G1405" s="4">
        <v>14219496.43</v>
      </c>
      <c r="H1405" s="3" t="s">
        <v>11</v>
      </c>
    </row>
    <row r="1406" spans="1:8" s="1" customFormat="1" ht="45" x14ac:dyDescent="0.25">
      <c r="A1406" s="17" t="s">
        <v>7</v>
      </c>
      <c r="B1406" s="1" t="s">
        <v>8</v>
      </c>
      <c r="C1406" s="3" t="s">
        <v>4008</v>
      </c>
      <c r="D1406" s="21" t="str">
        <f>_xlfn.XLOOKUP(Tabela1[[#This Row],[MUNICÍPIO]],referencias!C:C,referencias!B:B,"não consta")</f>
        <v>VALE DO JIQUIRIÇÁ</v>
      </c>
      <c r="E1406" s="3" t="s">
        <v>4010</v>
      </c>
      <c r="F1406" s="3" t="s">
        <v>33</v>
      </c>
      <c r="G1406" s="4">
        <v>14098346.07</v>
      </c>
      <c r="H1406" s="3" t="s">
        <v>11</v>
      </c>
    </row>
    <row r="1407" spans="1:8" s="1" customFormat="1" ht="45" x14ac:dyDescent="0.25">
      <c r="A1407" s="17" t="s">
        <v>7</v>
      </c>
      <c r="B1407" s="13" t="s">
        <v>1</v>
      </c>
      <c r="C1407" s="340" t="s">
        <v>7644</v>
      </c>
      <c r="D1407" s="21" t="str">
        <f>_xlfn.XLOOKUP(Tabela1[[#This Row],[MUNICÍPIO]],referencias!C:C,referencias!B:B,"não consta")</f>
        <v>não consta</v>
      </c>
      <c r="E1407" s="3" t="s">
        <v>5370</v>
      </c>
      <c r="F1407" s="3" t="s">
        <v>241</v>
      </c>
      <c r="G1407" s="4">
        <v>14081647</v>
      </c>
      <c r="H1407" s="3" t="s">
        <v>11</v>
      </c>
    </row>
    <row r="1408" spans="1:8" s="1" customFormat="1" ht="45" x14ac:dyDescent="0.25">
      <c r="A1408" s="17" t="s">
        <v>7</v>
      </c>
      <c r="B1408" s="13" t="s">
        <v>1</v>
      </c>
      <c r="C1408" s="3" t="s">
        <v>1844</v>
      </c>
      <c r="D1408" s="21" t="str">
        <f>_xlfn.XLOOKUP(Tabela1[[#This Row],[MUNICÍPIO]],referencias!C:C,referencias!B:B,"não consta")</f>
        <v>SISAL</v>
      </c>
      <c r="E1408" s="3" t="s">
        <v>1847</v>
      </c>
      <c r="F1408" s="3" t="s">
        <v>33</v>
      </c>
      <c r="G1408" s="4">
        <v>14054099</v>
      </c>
      <c r="H1408" s="3" t="s">
        <v>11</v>
      </c>
    </row>
    <row r="1409" spans="1:8" s="1" customFormat="1" ht="30" x14ac:dyDescent="0.25">
      <c r="A1409" s="17" t="s">
        <v>7</v>
      </c>
      <c r="B1409" s="1" t="s">
        <v>72</v>
      </c>
      <c r="C1409" s="3" t="s">
        <v>5749</v>
      </c>
      <c r="D1409" s="21" t="str">
        <f>_xlfn.XLOOKUP(Tabela1[[#This Row],[MUNICÍPIO]],referencias!C:C,referencias!B:B,"não consta")</f>
        <v>não consta</v>
      </c>
      <c r="E1409" s="3" t="s">
        <v>5753</v>
      </c>
      <c r="F1409" s="3" t="s">
        <v>30</v>
      </c>
      <c r="G1409" s="4">
        <v>14032494.619999999</v>
      </c>
      <c r="H1409" s="3" t="s">
        <v>11</v>
      </c>
    </row>
    <row r="1410" spans="1:8" s="1" customFormat="1" ht="45" x14ac:dyDescent="0.25">
      <c r="A1410" s="17" t="s">
        <v>7</v>
      </c>
      <c r="B1410" s="1" t="s">
        <v>72</v>
      </c>
      <c r="C1410" s="3" t="s">
        <v>67</v>
      </c>
      <c r="D1410" s="21" t="str">
        <f>_xlfn.XLOOKUP(Tabela1[[#This Row],[MUNICÍPIO]],referencias!C:C,referencias!B:B,"não consta")</f>
        <v>SUDOESTE BAIANO</v>
      </c>
      <c r="E1410" s="3" t="s">
        <v>82</v>
      </c>
      <c r="F1410" s="3" t="s">
        <v>83</v>
      </c>
      <c r="G1410" s="4">
        <v>13884690.810000001</v>
      </c>
      <c r="H1410" s="3" t="s">
        <v>11</v>
      </c>
    </row>
    <row r="1411" spans="1:8" s="1" customFormat="1" ht="30" x14ac:dyDescent="0.25">
      <c r="A1411" s="17" t="s">
        <v>7</v>
      </c>
      <c r="B1411" s="1" t="s">
        <v>8</v>
      </c>
      <c r="C1411" s="3" t="s">
        <v>4503</v>
      </c>
      <c r="D1411" s="21" t="str">
        <f>_xlfn.XLOOKUP(Tabela1[[#This Row],[MUNICÍPIO]],referencias!C:C,referencias!B:B,"não consta")</f>
        <v>MÉDIO RIO DE CONTAS</v>
      </c>
      <c r="E1411" s="3" t="s">
        <v>4506</v>
      </c>
      <c r="F1411" s="3" t="s">
        <v>33</v>
      </c>
      <c r="G1411" s="4">
        <v>13703688.449999999</v>
      </c>
      <c r="H1411" s="3" t="s">
        <v>11</v>
      </c>
    </row>
    <row r="1412" spans="1:8" s="1" customFormat="1" ht="75" x14ac:dyDescent="0.25">
      <c r="A1412" s="17" t="s">
        <v>7</v>
      </c>
      <c r="B1412" s="1" t="s">
        <v>18</v>
      </c>
      <c r="C1412" s="3" t="s">
        <v>1431</v>
      </c>
      <c r="D1412" s="21" t="str">
        <f>_xlfn.XLOOKUP(Tabela1[[#This Row],[MUNICÍPIO]],referencias!C:C,referencias!B:B,"não consta")</f>
        <v>METROPOLITANO DE SALVADOR</v>
      </c>
      <c r="E1412" s="3" t="s">
        <v>1466</v>
      </c>
      <c r="F1412" s="3" t="s">
        <v>241</v>
      </c>
      <c r="G1412" s="4">
        <v>13481634.9</v>
      </c>
      <c r="H1412" s="3" t="s">
        <v>11</v>
      </c>
    </row>
    <row r="1413" spans="1:8" s="1" customFormat="1" ht="75" x14ac:dyDescent="0.25">
      <c r="A1413" s="17" t="s">
        <v>7</v>
      </c>
      <c r="B1413" s="1" t="s">
        <v>8</v>
      </c>
      <c r="C1413" s="3" t="s">
        <v>2259</v>
      </c>
      <c r="D1413" s="21" t="str">
        <f>_xlfn.XLOOKUP(Tabela1[[#This Row],[MUNICÍPIO]],referencias!C:C,referencias!B:B,"não consta")</f>
        <v>VELHO CHICO</v>
      </c>
      <c r="E1413" s="3" t="s">
        <v>2264</v>
      </c>
      <c r="F1413" s="3" t="s">
        <v>2265</v>
      </c>
      <c r="G1413" s="4">
        <v>13448711.01</v>
      </c>
      <c r="H1413" s="3" t="s">
        <v>11</v>
      </c>
    </row>
    <row r="1414" spans="1:8" s="1" customFormat="1" ht="45" x14ac:dyDescent="0.25">
      <c r="A1414" s="17" t="s">
        <v>7</v>
      </c>
      <c r="B1414" s="1" t="s">
        <v>8</v>
      </c>
      <c r="C1414" s="3" t="s">
        <v>551</v>
      </c>
      <c r="D1414" s="21" t="str">
        <f>_xlfn.XLOOKUP(Tabela1[[#This Row],[MUNICÍPIO]],referencias!C:C,referencias!B:B,"não consta")</f>
        <v>BAIXO SUL</v>
      </c>
      <c r="E1414" s="3" t="s">
        <v>554</v>
      </c>
      <c r="F1414" s="3" t="s">
        <v>30</v>
      </c>
      <c r="G1414" s="4">
        <v>13079292.289999999</v>
      </c>
      <c r="H1414" s="3" t="s">
        <v>11</v>
      </c>
    </row>
    <row r="1415" spans="1:8" s="1" customFormat="1" ht="60" x14ac:dyDescent="0.25">
      <c r="A1415" s="17" t="s">
        <v>7</v>
      </c>
      <c r="B1415" s="1" t="s">
        <v>8</v>
      </c>
      <c r="C1415" s="3" t="s">
        <v>6659</v>
      </c>
      <c r="D1415" s="21" t="str">
        <f>_xlfn.XLOOKUP(Tabela1[[#This Row],[MUNICÍPIO]],referencias!C:C,referencias!B:B,"não consta")</f>
        <v>CHAPADA DIAMANTINA</v>
      </c>
      <c r="E1415" s="3" t="s">
        <v>6663</v>
      </c>
      <c r="F1415" s="3" t="s">
        <v>103</v>
      </c>
      <c r="G1415" s="4">
        <v>13000000</v>
      </c>
      <c r="H1415" s="3" t="s">
        <v>11</v>
      </c>
    </row>
    <row r="1416" spans="1:8" s="1" customFormat="1" ht="60" x14ac:dyDescent="0.25">
      <c r="A1416" s="17" t="s">
        <v>7</v>
      </c>
      <c r="B1416" s="1" t="s">
        <v>8</v>
      </c>
      <c r="C1416" s="3" t="s">
        <v>757</v>
      </c>
      <c r="D1416" s="21" t="str">
        <f>_xlfn.XLOOKUP(Tabela1[[#This Row],[MUNICÍPIO]],referencias!C:C,referencias!B:B,"não consta")</f>
        <v>METROPOLITANO DE SALVADOR</v>
      </c>
      <c r="E1416" s="3" t="s">
        <v>760</v>
      </c>
      <c r="F1416" s="3" t="s">
        <v>77</v>
      </c>
      <c r="G1416" s="4">
        <v>12561041.130000001</v>
      </c>
      <c r="H1416" s="3" t="s">
        <v>11</v>
      </c>
    </row>
    <row r="1417" spans="1:8" s="1" customFormat="1" ht="75" x14ac:dyDescent="0.25">
      <c r="A1417" s="17" t="s">
        <v>7</v>
      </c>
      <c r="B1417" s="1" t="s">
        <v>18</v>
      </c>
      <c r="C1417" s="3" t="s">
        <v>3637</v>
      </c>
      <c r="D1417" s="21" t="str">
        <f>_xlfn.XLOOKUP(Tabela1[[#This Row],[MUNICÍPIO]],referencias!C:C,referencias!B:B,"não consta")</f>
        <v>MÉDIO RIO DE CONTAS</v>
      </c>
      <c r="E1417" s="3" t="s">
        <v>3643</v>
      </c>
      <c r="F1417" s="3" t="s">
        <v>3644</v>
      </c>
      <c r="G1417" s="4">
        <v>12328011.640000001</v>
      </c>
      <c r="H1417" s="3" t="s">
        <v>11</v>
      </c>
    </row>
    <row r="1418" spans="1:8" s="1" customFormat="1" ht="45" x14ac:dyDescent="0.25">
      <c r="A1418" s="17" t="s">
        <v>7</v>
      </c>
      <c r="B1418" s="1" t="s">
        <v>8</v>
      </c>
      <c r="C1418" s="3" t="s">
        <v>531</v>
      </c>
      <c r="D1418" s="21" t="str">
        <f>_xlfn.XLOOKUP(Tabela1[[#This Row],[MUNICÍPIO]],referencias!C:C,referencias!B:B,"não consta")</f>
        <v>PIEMONTE DO PARAGUAÇU</v>
      </c>
      <c r="E1418" s="3" t="s">
        <v>535</v>
      </c>
      <c r="F1418" s="3" t="s">
        <v>536</v>
      </c>
      <c r="G1418" s="4">
        <v>12201433.859999999</v>
      </c>
      <c r="H1418" s="3" t="s">
        <v>11</v>
      </c>
    </row>
    <row r="1419" spans="1:8" s="1" customFormat="1" ht="45" x14ac:dyDescent="0.25">
      <c r="A1419" s="17" t="s">
        <v>7</v>
      </c>
      <c r="B1419" s="1" t="s">
        <v>8</v>
      </c>
      <c r="C1419" s="3" t="s">
        <v>2872</v>
      </c>
      <c r="D1419" s="21" t="str">
        <f>_xlfn.XLOOKUP(Tabela1[[#This Row],[MUNICÍPIO]],referencias!C:C,referencias!B:B,"não consta")</f>
        <v>VELHO CHICO</v>
      </c>
      <c r="E1419" s="3" t="s">
        <v>2875</v>
      </c>
      <c r="F1419" s="3" t="s">
        <v>77</v>
      </c>
      <c r="G1419" s="4">
        <v>12180128.560000001</v>
      </c>
      <c r="H1419" s="3" t="s">
        <v>11</v>
      </c>
    </row>
    <row r="1420" spans="1:8" s="1" customFormat="1" ht="30" x14ac:dyDescent="0.25">
      <c r="A1420" s="17" t="s">
        <v>7</v>
      </c>
      <c r="B1420" s="13" t="s">
        <v>1</v>
      </c>
      <c r="C1420" s="3" t="s">
        <v>1891</v>
      </c>
      <c r="D1420" s="21" t="str">
        <f>_xlfn.XLOOKUP(Tabela1[[#This Row],[MUNICÍPIO]],referencias!C:C,referencias!B:B,"não consta")</f>
        <v>IRECÊ</v>
      </c>
      <c r="E1420" s="3" t="s">
        <v>1892</v>
      </c>
      <c r="F1420" s="3" t="s">
        <v>80</v>
      </c>
      <c r="G1420" s="4">
        <v>12044725</v>
      </c>
      <c r="H1420" s="3" t="s">
        <v>11</v>
      </c>
    </row>
    <row r="1421" spans="1:8" s="1" customFormat="1" ht="90" x14ac:dyDescent="0.25">
      <c r="A1421" s="17" t="s">
        <v>7</v>
      </c>
      <c r="B1421" s="1" t="s">
        <v>28</v>
      </c>
      <c r="C1421" s="3" t="s">
        <v>757</v>
      </c>
      <c r="D1421" s="21" t="str">
        <f>_xlfn.XLOOKUP(Tabela1[[#This Row],[MUNICÍPIO]],referencias!C:C,referencias!B:B,"não consta")</f>
        <v>METROPOLITANO DE SALVADOR</v>
      </c>
      <c r="E1421" s="3" t="s">
        <v>761</v>
      </c>
      <c r="F1421" s="3" t="s">
        <v>762</v>
      </c>
      <c r="G1421" s="4">
        <v>12000000</v>
      </c>
      <c r="H1421" s="3" t="s">
        <v>11</v>
      </c>
    </row>
    <row r="1422" spans="1:8" s="1" customFormat="1" ht="60" x14ac:dyDescent="0.25">
      <c r="A1422" s="17" t="s">
        <v>7</v>
      </c>
      <c r="B1422" s="1" t="s">
        <v>8</v>
      </c>
      <c r="C1422" s="3" t="s">
        <v>4439</v>
      </c>
      <c r="D1422" s="21" t="str">
        <f>_xlfn.XLOOKUP(Tabela1[[#This Row],[MUNICÍPIO]],referencias!C:C,referencias!B:B,"não consta")</f>
        <v>não consta</v>
      </c>
      <c r="E1422" s="3" t="s">
        <v>4441</v>
      </c>
      <c r="F1422" s="3" t="s">
        <v>10</v>
      </c>
      <c r="G1422" s="4">
        <v>11969542.470000001</v>
      </c>
      <c r="H1422" s="3" t="s">
        <v>11</v>
      </c>
    </row>
    <row r="1423" spans="1:8" s="1" customFormat="1" ht="75" x14ac:dyDescent="0.25">
      <c r="A1423" s="17" t="s">
        <v>7</v>
      </c>
      <c r="B1423" s="1" t="s">
        <v>8</v>
      </c>
      <c r="C1423" s="3" t="s">
        <v>6562</v>
      </c>
      <c r="D1423" s="21" t="str">
        <f>_xlfn.XLOOKUP(Tabela1[[#This Row],[MUNICÍPIO]],referencias!C:C,referencias!B:B,"não consta")</f>
        <v>não consta</v>
      </c>
      <c r="E1423" s="3" t="s">
        <v>6564</v>
      </c>
      <c r="F1423" s="3" t="s">
        <v>1198</v>
      </c>
      <c r="G1423" s="4">
        <v>11820283.07</v>
      </c>
      <c r="H1423" s="3" t="s">
        <v>11</v>
      </c>
    </row>
    <row r="1424" spans="1:8" s="1" customFormat="1" ht="60" x14ac:dyDescent="0.25">
      <c r="A1424" s="17" t="s">
        <v>7</v>
      </c>
      <c r="B1424" s="1" t="s">
        <v>8</v>
      </c>
      <c r="C1424" s="3" t="s">
        <v>4503</v>
      </c>
      <c r="D1424" s="21" t="str">
        <f>_xlfn.XLOOKUP(Tabela1[[#This Row],[MUNICÍPIO]],referencias!C:C,referencias!B:B,"não consta")</f>
        <v>MÉDIO RIO DE CONTAS</v>
      </c>
      <c r="E1424" s="3" t="s">
        <v>4507</v>
      </c>
      <c r="F1424" s="3" t="s">
        <v>39</v>
      </c>
      <c r="G1424" s="4">
        <v>11767147.939999999</v>
      </c>
      <c r="H1424" s="3" t="s">
        <v>11</v>
      </c>
    </row>
    <row r="1425" spans="1:8" s="1" customFormat="1" ht="30" x14ac:dyDescent="0.25">
      <c r="A1425" s="17" t="s">
        <v>12</v>
      </c>
      <c r="B1425" s="1" t="s">
        <v>31</v>
      </c>
      <c r="C1425" s="340" t="s">
        <v>7567</v>
      </c>
      <c r="D1425" s="21" t="str">
        <f>_xlfn.XLOOKUP(Tabela1[[#This Row],[MUNICÍPIO]],referencias!C:C,referencias!B:B,"não consta")</f>
        <v>SUDOESTE BAIANO</v>
      </c>
      <c r="E1425" s="3" t="s">
        <v>5625</v>
      </c>
      <c r="F1425" s="3" t="s">
        <v>5626</v>
      </c>
      <c r="G1425" s="4">
        <v>466730.17</v>
      </c>
      <c r="H1425" s="3" t="s">
        <v>11</v>
      </c>
    </row>
    <row r="1426" spans="1:8" s="1" customFormat="1" ht="30" x14ac:dyDescent="0.25">
      <c r="A1426" s="17" t="s">
        <v>7</v>
      </c>
      <c r="B1426" s="1" t="s">
        <v>8</v>
      </c>
      <c r="C1426" s="3" t="s">
        <v>408</v>
      </c>
      <c r="D1426" s="21" t="str">
        <f>_xlfn.XLOOKUP(Tabela1[[#This Row],[MUNICÍPIO]],referencias!C:C,referencias!B:B,"não consta")</f>
        <v>SERTÃO DO SÃO FRANCISCO</v>
      </c>
      <c r="E1426" s="3" t="s">
        <v>412</v>
      </c>
      <c r="F1426" s="3" t="s">
        <v>77</v>
      </c>
      <c r="G1426" s="4">
        <v>11685885.859999999</v>
      </c>
      <c r="H1426" s="3" t="s">
        <v>11</v>
      </c>
    </row>
    <row r="1427" spans="1:8" s="1" customFormat="1" ht="45" x14ac:dyDescent="0.25">
      <c r="A1427" s="17" t="s">
        <v>7</v>
      </c>
      <c r="B1427" s="1" t="s">
        <v>8</v>
      </c>
      <c r="C1427" s="3" t="s">
        <v>5168</v>
      </c>
      <c r="D1427" s="21" t="str">
        <f>_xlfn.XLOOKUP(Tabela1[[#This Row],[MUNICÍPIO]],referencias!C:C,referencias!B:B,"não consta")</f>
        <v>não consta</v>
      </c>
      <c r="E1427" s="3" t="s">
        <v>5171</v>
      </c>
      <c r="F1427" s="3" t="s">
        <v>77</v>
      </c>
      <c r="G1427" s="4">
        <v>11625839.07</v>
      </c>
      <c r="H1427" s="3" t="s">
        <v>11</v>
      </c>
    </row>
    <row r="1428" spans="1:8" s="1" customFormat="1" ht="45" x14ac:dyDescent="0.25">
      <c r="A1428" s="17" t="s">
        <v>7</v>
      </c>
      <c r="B1428" s="1" t="s">
        <v>8</v>
      </c>
      <c r="C1428" s="3" t="s">
        <v>4106</v>
      </c>
      <c r="D1428" s="21" t="str">
        <f>_xlfn.XLOOKUP(Tabela1[[#This Row],[MUNICÍPIO]],referencias!C:C,referencias!B:B,"não consta")</f>
        <v>METROPOLITANO DE SALVADOR</v>
      </c>
      <c r="E1428" s="3" t="s">
        <v>4108</v>
      </c>
      <c r="F1428" s="3" t="s">
        <v>77</v>
      </c>
      <c r="G1428" s="4">
        <v>11569196.050000001</v>
      </c>
      <c r="H1428" s="3" t="s">
        <v>11</v>
      </c>
    </row>
    <row r="1429" spans="1:8" s="1" customFormat="1" ht="45" x14ac:dyDescent="0.25">
      <c r="A1429" s="17" t="s">
        <v>7</v>
      </c>
      <c r="B1429" s="13" t="s">
        <v>1</v>
      </c>
      <c r="C1429" s="3" t="s">
        <v>3637</v>
      </c>
      <c r="D1429" s="21" t="str">
        <f>_xlfn.XLOOKUP(Tabela1[[#This Row],[MUNICÍPIO]],referencias!C:C,referencias!B:B,"não consta")</f>
        <v>MÉDIO RIO DE CONTAS</v>
      </c>
      <c r="E1429" s="3" t="s">
        <v>3645</v>
      </c>
      <c r="F1429" s="3" t="s">
        <v>241</v>
      </c>
      <c r="G1429" s="4">
        <v>11401301.4</v>
      </c>
      <c r="H1429" s="3" t="s">
        <v>11</v>
      </c>
    </row>
    <row r="1430" spans="1:8" s="1" customFormat="1" ht="30" x14ac:dyDescent="0.25">
      <c r="A1430" s="17" t="s">
        <v>7</v>
      </c>
      <c r="B1430" s="13" t="s">
        <v>1</v>
      </c>
      <c r="C1430" s="3" t="s">
        <v>3361</v>
      </c>
      <c r="D1430" s="21" t="str">
        <f>_xlfn.XLOOKUP(Tabela1[[#This Row],[MUNICÍPIO]],referencias!C:C,referencias!B:B,"não consta")</f>
        <v>VALE DO JIQUIRIÇÁ</v>
      </c>
      <c r="E1430" s="3" t="s">
        <v>3365</v>
      </c>
      <c r="F1430" s="3" t="s">
        <v>33</v>
      </c>
      <c r="G1430" s="4">
        <v>11380505.640000001</v>
      </c>
      <c r="H1430" s="3" t="s">
        <v>11</v>
      </c>
    </row>
    <row r="1431" spans="1:8" s="1" customFormat="1" ht="30" x14ac:dyDescent="0.25">
      <c r="A1431" s="17" t="s">
        <v>7</v>
      </c>
      <c r="B1431" s="1" t="s">
        <v>8</v>
      </c>
      <c r="C1431" s="3" t="s">
        <v>3250</v>
      </c>
      <c r="D1431" s="21" t="str">
        <f>_xlfn.XLOOKUP(Tabela1[[#This Row],[MUNICÍPIO]],referencias!C:C,referencias!B:B,"não consta")</f>
        <v>não consta</v>
      </c>
      <c r="E1431" s="3" t="s">
        <v>3254</v>
      </c>
      <c r="F1431" s="3" t="s">
        <v>33</v>
      </c>
      <c r="G1431" s="4">
        <v>11187374.41</v>
      </c>
      <c r="H1431" s="3" t="s">
        <v>11</v>
      </c>
    </row>
    <row r="1432" spans="1:8" s="1" customFormat="1" ht="60" x14ac:dyDescent="0.25">
      <c r="A1432" s="17" t="s">
        <v>7</v>
      </c>
      <c r="B1432" s="1" t="s">
        <v>8</v>
      </c>
      <c r="C1432" s="3" t="s">
        <v>2427</v>
      </c>
      <c r="D1432" s="21" t="str">
        <f>_xlfn.XLOOKUP(Tabela1[[#This Row],[MUNICÍPIO]],referencias!C:C,referencias!B:B,"não consta")</f>
        <v>CHAPADA DIAMANTINA</v>
      </c>
      <c r="E1432" s="3" t="s">
        <v>2428</v>
      </c>
      <c r="F1432" s="3" t="s">
        <v>26</v>
      </c>
      <c r="G1432" s="4">
        <v>11135098.300000001</v>
      </c>
      <c r="H1432" s="3" t="s">
        <v>11</v>
      </c>
    </row>
    <row r="1433" spans="1:8" s="1" customFormat="1" x14ac:dyDescent="0.25">
      <c r="A1433" s="17" t="s">
        <v>7</v>
      </c>
      <c r="B1433" s="1" t="s">
        <v>8</v>
      </c>
      <c r="C1433" s="3" t="s">
        <v>1227</v>
      </c>
      <c r="D1433" s="21" t="str">
        <f>_xlfn.XLOOKUP(Tabela1[[#This Row],[MUNICÍPIO]],referencias!C:C,referencias!B:B,"não consta")</f>
        <v>BACIA DO RIO CORRENTE</v>
      </c>
      <c r="E1433" s="3" t="s">
        <v>1231</v>
      </c>
      <c r="F1433" s="3" t="s">
        <v>80</v>
      </c>
      <c r="G1433" s="4">
        <v>11007862.15</v>
      </c>
      <c r="H1433" s="3" t="s">
        <v>11</v>
      </c>
    </row>
    <row r="1434" spans="1:8" s="1" customFormat="1" ht="105" x14ac:dyDescent="0.25">
      <c r="A1434" s="17" t="s">
        <v>7</v>
      </c>
      <c r="B1434" s="13" t="s">
        <v>1</v>
      </c>
      <c r="C1434" s="3" t="s">
        <v>5209</v>
      </c>
      <c r="D1434" s="21" t="str">
        <f>_xlfn.XLOOKUP(Tabela1[[#This Row],[MUNICÍPIO]],referencias!C:C,referencias!B:B,"não consta")</f>
        <v>não consta</v>
      </c>
      <c r="E1434" s="3" t="s">
        <v>5218</v>
      </c>
      <c r="F1434" s="3" t="s">
        <v>5219</v>
      </c>
      <c r="G1434" s="4">
        <v>11005777.58</v>
      </c>
      <c r="H1434" s="3" t="s">
        <v>11</v>
      </c>
    </row>
    <row r="1435" spans="1:8" s="1" customFormat="1" ht="45" x14ac:dyDescent="0.25">
      <c r="A1435" s="17" t="s">
        <v>7</v>
      </c>
      <c r="B1435" s="1" t="s">
        <v>8</v>
      </c>
      <c r="C1435" s="3" t="s">
        <v>1822</v>
      </c>
      <c r="D1435" s="21" t="str">
        <f>_xlfn.XLOOKUP(Tabela1[[#This Row],[MUNICÍPIO]],referencias!C:C,referencias!B:B,"não consta")</f>
        <v>PIEMONTE DO PARAGUAÇU</v>
      </c>
      <c r="E1435" s="3" t="s">
        <v>1824</v>
      </c>
      <c r="F1435" s="3" t="s">
        <v>33</v>
      </c>
      <c r="G1435" s="4">
        <v>10932114.189999999</v>
      </c>
      <c r="H1435" s="3" t="s">
        <v>11</v>
      </c>
    </row>
    <row r="1436" spans="1:8" s="1" customFormat="1" ht="60" x14ac:dyDescent="0.25">
      <c r="A1436" s="17" t="s">
        <v>7</v>
      </c>
      <c r="B1436" s="1" t="s">
        <v>8</v>
      </c>
      <c r="C1436" s="3" t="s">
        <v>7746</v>
      </c>
      <c r="D1436" s="21" t="str">
        <f>_xlfn.XLOOKUP(Tabela1[[#This Row],[MUNICÍPIO]],referencias!C:C,referencias!B:B,"não consta")</f>
        <v>PORTAL DO SERTÃO</v>
      </c>
      <c r="E1436" s="3" t="s">
        <v>4515</v>
      </c>
      <c r="F1436" s="3" t="s">
        <v>10</v>
      </c>
      <c r="G1436" s="4">
        <v>10926030.810000001</v>
      </c>
      <c r="H1436" s="3" t="s">
        <v>11</v>
      </c>
    </row>
    <row r="1437" spans="1:8" s="1" customFormat="1" ht="45" x14ac:dyDescent="0.25">
      <c r="A1437" s="17" t="s">
        <v>7</v>
      </c>
      <c r="B1437" s="1" t="s">
        <v>8</v>
      </c>
      <c r="C1437" s="3" t="s">
        <v>7388</v>
      </c>
      <c r="D1437" s="21" t="str">
        <f>_xlfn.XLOOKUP(Tabela1[[#This Row],[MUNICÍPIO]],referencias!C:C,referencias!B:B,"não consta")</f>
        <v>LITORAL NORTE E AGRESTE BAIANO</v>
      </c>
      <c r="E1437" s="3" t="s">
        <v>7397</v>
      </c>
      <c r="F1437" s="3" t="s">
        <v>241</v>
      </c>
      <c r="G1437" s="4">
        <v>10778466.43</v>
      </c>
      <c r="H1437" s="3" t="s">
        <v>11</v>
      </c>
    </row>
    <row r="1438" spans="1:8" s="1" customFormat="1" ht="60" x14ac:dyDescent="0.25">
      <c r="A1438" s="17" t="s">
        <v>7</v>
      </c>
      <c r="B1438" s="1" t="s">
        <v>8</v>
      </c>
      <c r="C1438" s="3" t="s">
        <v>1095</v>
      </c>
      <c r="D1438" s="21" t="str">
        <f>_xlfn.XLOOKUP(Tabela1[[#This Row],[MUNICÍPIO]],referencias!C:C,referencias!B:B,"não consta")</f>
        <v>IRECÊ</v>
      </c>
      <c r="E1438" s="3" t="s">
        <v>1097</v>
      </c>
      <c r="F1438" s="3" t="s">
        <v>10</v>
      </c>
      <c r="G1438" s="4">
        <v>10776316.890000001</v>
      </c>
      <c r="H1438" s="3" t="s">
        <v>11</v>
      </c>
    </row>
    <row r="1439" spans="1:8" s="1" customFormat="1" ht="45" x14ac:dyDescent="0.25">
      <c r="A1439" s="17" t="s">
        <v>7</v>
      </c>
      <c r="B1439" s="13" t="s">
        <v>1</v>
      </c>
      <c r="C1439" s="3" t="s">
        <v>2703</v>
      </c>
      <c r="D1439" s="21" t="str">
        <f>_xlfn.XLOOKUP(Tabela1[[#This Row],[MUNICÍPIO]],referencias!C:C,referencias!B:B,"não consta")</f>
        <v>CHAPADA DIAMANTINA</v>
      </c>
      <c r="E1439" s="3" t="s">
        <v>2706</v>
      </c>
      <c r="F1439" s="3" t="s">
        <v>241</v>
      </c>
      <c r="G1439" s="4">
        <v>10728435.560000001</v>
      </c>
      <c r="H1439" s="3" t="s">
        <v>11</v>
      </c>
    </row>
    <row r="1440" spans="1:8" s="1" customFormat="1" ht="75" x14ac:dyDescent="0.25">
      <c r="A1440" s="17" t="s">
        <v>7</v>
      </c>
      <c r="B1440" s="1" t="s">
        <v>8</v>
      </c>
      <c r="C1440" s="3" t="s">
        <v>7388</v>
      </c>
      <c r="D1440" s="21" t="str">
        <f>_xlfn.XLOOKUP(Tabela1[[#This Row],[MUNICÍPIO]],referencias!C:C,referencias!B:B,"não consta")</f>
        <v>LITORAL NORTE E AGRESTE BAIANO</v>
      </c>
      <c r="E1440" s="3" t="s">
        <v>7398</v>
      </c>
      <c r="F1440" s="3" t="s">
        <v>77</v>
      </c>
      <c r="G1440" s="4">
        <v>10644764.289999999</v>
      </c>
      <c r="H1440" s="3" t="s">
        <v>11</v>
      </c>
    </row>
    <row r="1441" spans="1:8" s="1" customFormat="1" ht="45" x14ac:dyDescent="0.25">
      <c r="A1441" s="17" t="s">
        <v>7</v>
      </c>
      <c r="B1441" s="13" t="s">
        <v>1</v>
      </c>
      <c r="C1441" s="3" t="s">
        <v>5276</v>
      </c>
      <c r="D1441" s="21" t="str">
        <f>_xlfn.XLOOKUP(Tabela1[[#This Row],[MUNICÍPIO]],referencias!C:C,referencias!B:B,"não consta")</f>
        <v>LITORAL NORTE E AGRESTE BAIANO</v>
      </c>
      <c r="E1441" s="3" t="s">
        <v>5278</v>
      </c>
      <c r="F1441" s="3" t="s">
        <v>80</v>
      </c>
      <c r="G1441" s="4">
        <v>10633671</v>
      </c>
      <c r="H1441" s="3" t="s">
        <v>11</v>
      </c>
    </row>
    <row r="1442" spans="1:8" s="1" customFormat="1" ht="30" x14ac:dyDescent="0.25">
      <c r="A1442" s="17" t="s">
        <v>7</v>
      </c>
      <c r="B1442" s="1" t="s">
        <v>18</v>
      </c>
      <c r="C1442" s="3" t="s">
        <v>1431</v>
      </c>
      <c r="D1442" s="21" t="str">
        <f>_xlfn.XLOOKUP(Tabela1[[#This Row],[MUNICÍPIO]],referencias!C:C,referencias!B:B,"não consta")</f>
        <v>METROPOLITANO DE SALVADOR</v>
      </c>
      <c r="E1442" s="3" t="s">
        <v>1467</v>
      </c>
      <c r="F1442" s="3" t="s">
        <v>1468</v>
      </c>
      <c r="G1442" s="4">
        <v>10517422.07</v>
      </c>
      <c r="H1442" s="3" t="s">
        <v>11</v>
      </c>
    </row>
    <row r="1443" spans="1:8" s="1" customFormat="1" ht="75" x14ac:dyDescent="0.25">
      <c r="A1443" s="17" t="s">
        <v>7</v>
      </c>
      <c r="B1443" s="13" t="s">
        <v>1</v>
      </c>
      <c r="C1443" s="3" t="s">
        <v>67</v>
      </c>
      <c r="D1443" s="21" t="str">
        <f>_xlfn.XLOOKUP(Tabela1[[#This Row],[MUNICÍPIO]],referencias!C:C,referencias!B:B,"não consta")</f>
        <v>SUDOESTE BAIANO</v>
      </c>
      <c r="E1443" s="3" t="s">
        <v>84</v>
      </c>
      <c r="F1443" s="3" t="s">
        <v>33</v>
      </c>
      <c r="G1443" s="4">
        <v>10510644.35</v>
      </c>
      <c r="H1443" s="3" t="s">
        <v>11</v>
      </c>
    </row>
    <row r="1444" spans="1:8" s="1" customFormat="1" x14ac:dyDescent="0.25">
      <c r="A1444" s="17" t="s">
        <v>7</v>
      </c>
      <c r="B1444" s="13" t="s">
        <v>1</v>
      </c>
      <c r="C1444" s="3" t="s">
        <v>1039</v>
      </c>
      <c r="D1444" s="21" t="str">
        <f>_xlfn.XLOOKUP(Tabela1[[#This Row],[MUNICÍPIO]],referencias!C:C,referencias!B:B,"não consta")</f>
        <v>METROPOLITANO DE SALVADOR</v>
      </c>
      <c r="E1444" s="1" t="s">
        <v>1040</v>
      </c>
      <c r="F1444" s="3" t="s">
        <v>80</v>
      </c>
      <c r="G1444" s="4">
        <v>10442798.17</v>
      </c>
      <c r="H1444" s="3" t="s">
        <v>11</v>
      </c>
    </row>
    <row r="1445" spans="1:8" s="1" customFormat="1" ht="45" x14ac:dyDescent="0.25">
      <c r="A1445" s="17" t="s">
        <v>7</v>
      </c>
      <c r="B1445" s="13" t="s">
        <v>1</v>
      </c>
      <c r="C1445" s="3" t="s">
        <v>7049</v>
      </c>
      <c r="D1445" s="21" t="str">
        <f>_xlfn.XLOOKUP(Tabela1[[#This Row],[MUNICÍPIO]],referencias!C:C,referencias!B:B,"não consta")</f>
        <v>LITORAL NORTE E AGRESTE BAIANO</v>
      </c>
      <c r="E1445" s="3" t="s">
        <v>7051</v>
      </c>
      <c r="F1445" s="3" t="s">
        <v>80</v>
      </c>
      <c r="G1445" s="4">
        <v>10343073.689999999</v>
      </c>
      <c r="H1445" s="3" t="s">
        <v>11</v>
      </c>
    </row>
    <row r="1446" spans="1:8" s="1" customFormat="1" ht="30" x14ac:dyDescent="0.25">
      <c r="A1446" s="17" t="s">
        <v>7</v>
      </c>
      <c r="B1446" s="13" t="s">
        <v>1</v>
      </c>
      <c r="C1446" s="3" t="s">
        <v>763</v>
      </c>
      <c r="D1446" s="21" t="str">
        <f>_xlfn.XLOOKUP(Tabela1[[#This Row],[MUNICÍPIO]],referencias!C:C,referencias!B:B,"não consta")</f>
        <v>PIEMONTE DA DIAMANTINA</v>
      </c>
      <c r="E1446" s="3" t="s">
        <v>769</v>
      </c>
      <c r="F1446" s="3" t="s">
        <v>80</v>
      </c>
      <c r="G1446" s="4">
        <v>10339521.140000001</v>
      </c>
      <c r="H1446" s="3" t="s">
        <v>11</v>
      </c>
    </row>
    <row r="1447" spans="1:8" s="1" customFormat="1" ht="60" x14ac:dyDescent="0.25">
      <c r="A1447" s="17" t="s">
        <v>7</v>
      </c>
      <c r="B1447" s="13" t="s">
        <v>1</v>
      </c>
      <c r="C1447" s="3" t="s">
        <v>1859</v>
      </c>
      <c r="D1447" s="21" t="str">
        <f>_xlfn.XLOOKUP(Tabela1[[#This Row],[MUNICÍPIO]],referencias!C:C,referencias!B:B,"não consta")</f>
        <v>BAIXO SUL</v>
      </c>
      <c r="E1447" s="3" t="s">
        <v>1864</v>
      </c>
      <c r="F1447" s="3" t="s">
        <v>241</v>
      </c>
      <c r="G1447" s="4">
        <v>10329132</v>
      </c>
      <c r="H1447" s="3" t="s">
        <v>11</v>
      </c>
    </row>
    <row r="1448" spans="1:8" s="1" customFormat="1" ht="45" x14ac:dyDescent="0.25">
      <c r="A1448" s="17" t="s">
        <v>7</v>
      </c>
      <c r="B1448" s="1" t="s">
        <v>8</v>
      </c>
      <c r="C1448" s="3" t="s">
        <v>6339</v>
      </c>
      <c r="D1448" s="21" t="str">
        <f>_xlfn.XLOOKUP(Tabela1[[#This Row],[MUNICÍPIO]],referencias!C:C,referencias!B:B,"não consta")</f>
        <v>PIEMONTE DA DIAMANTINA</v>
      </c>
      <c r="E1448" s="3" t="s">
        <v>6341</v>
      </c>
      <c r="F1448" s="3" t="s">
        <v>33</v>
      </c>
      <c r="G1448" s="4">
        <v>10315239.970000001</v>
      </c>
      <c r="H1448" s="3" t="s">
        <v>11</v>
      </c>
    </row>
    <row r="1449" spans="1:8" s="1" customFormat="1" ht="90" x14ac:dyDescent="0.25">
      <c r="A1449" s="17" t="s">
        <v>7</v>
      </c>
      <c r="B1449" s="1" t="s">
        <v>35</v>
      </c>
      <c r="C1449" s="3" t="s">
        <v>5152</v>
      </c>
      <c r="D1449" s="21" t="str">
        <f>_xlfn.XLOOKUP(Tabela1[[#This Row],[MUNICÍPIO]],referencias!C:C,referencias!B:B,"não consta")</f>
        <v>VELHO CHICO</v>
      </c>
      <c r="E1449" s="3" t="s">
        <v>5158</v>
      </c>
      <c r="F1449" s="3" t="s">
        <v>39</v>
      </c>
      <c r="G1449" s="4">
        <v>10158034.25</v>
      </c>
      <c r="H1449" s="3" t="s">
        <v>11</v>
      </c>
    </row>
    <row r="1450" spans="1:8" s="1" customFormat="1" ht="45" x14ac:dyDescent="0.25">
      <c r="A1450" s="17" t="s">
        <v>7</v>
      </c>
      <c r="B1450" s="1" t="s">
        <v>35</v>
      </c>
      <c r="C1450" s="3" t="s">
        <v>2191</v>
      </c>
      <c r="D1450" s="21" t="str">
        <f>_xlfn.XLOOKUP(Tabela1[[#This Row],[MUNICÍPIO]],referencias!C:C,referencias!B:B,"não consta")</f>
        <v>ITAPARICA</v>
      </c>
      <c r="E1450" s="3" t="s">
        <v>2197</v>
      </c>
      <c r="F1450" s="3" t="s">
        <v>30</v>
      </c>
      <c r="G1450" s="4">
        <v>10134893.92</v>
      </c>
      <c r="H1450" s="3" t="s">
        <v>11</v>
      </c>
    </row>
    <row r="1451" spans="1:8" s="1" customFormat="1" ht="90" x14ac:dyDescent="0.25">
      <c r="A1451" s="17" t="s">
        <v>7</v>
      </c>
      <c r="B1451" s="1" t="s">
        <v>35</v>
      </c>
      <c r="C1451" s="3" t="s">
        <v>2191</v>
      </c>
      <c r="D1451" s="21" t="str">
        <f>_xlfn.XLOOKUP(Tabela1[[#This Row],[MUNICÍPIO]],referencias!C:C,referencias!B:B,"não consta")</f>
        <v>ITAPARICA</v>
      </c>
      <c r="E1451" s="3" t="s">
        <v>2198</v>
      </c>
      <c r="F1451" s="3" t="s">
        <v>30</v>
      </c>
      <c r="G1451" s="4">
        <v>10134893.92</v>
      </c>
      <c r="H1451" s="3" t="s">
        <v>11</v>
      </c>
    </row>
    <row r="1452" spans="1:8" s="1" customFormat="1" ht="45" x14ac:dyDescent="0.25">
      <c r="A1452" s="17" t="s">
        <v>7</v>
      </c>
      <c r="B1452" s="13" t="s">
        <v>1</v>
      </c>
      <c r="C1452" s="3" t="s">
        <v>5168</v>
      </c>
      <c r="D1452" s="21" t="str">
        <f>_xlfn.XLOOKUP(Tabela1[[#This Row],[MUNICÍPIO]],referencias!C:C,referencias!B:B,"não consta")</f>
        <v>não consta</v>
      </c>
      <c r="E1452" s="3" t="s">
        <v>5172</v>
      </c>
      <c r="F1452" s="3" t="s">
        <v>117</v>
      </c>
      <c r="G1452" s="4">
        <v>10109767.289999999</v>
      </c>
      <c r="H1452" s="3" t="s">
        <v>11</v>
      </c>
    </row>
    <row r="1453" spans="1:8" s="1" customFormat="1" ht="30" x14ac:dyDescent="0.25">
      <c r="A1453" s="17" t="s">
        <v>7</v>
      </c>
      <c r="B1453" s="13" t="s">
        <v>1</v>
      </c>
      <c r="C1453" s="3" t="s">
        <v>5085</v>
      </c>
      <c r="D1453" s="21" t="str">
        <f>_xlfn.XLOOKUP(Tabela1[[#This Row],[MUNICÍPIO]],referencias!C:C,referencias!B:B,"não consta")</f>
        <v>PORTAL DO SERTÃO</v>
      </c>
      <c r="E1453" s="3" t="s">
        <v>5098</v>
      </c>
      <c r="F1453" s="3" t="s">
        <v>80</v>
      </c>
      <c r="G1453" s="4">
        <v>10003388.460000001</v>
      </c>
      <c r="H1453" s="3" t="s">
        <v>11</v>
      </c>
    </row>
    <row r="1454" spans="1:8" s="1" customFormat="1" ht="60" x14ac:dyDescent="0.25">
      <c r="A1454" s="17" t="s">
        <v>7</v>
      </c>
      <c r="B1454" s="1" t="s">
        <v>8</v>
      </c>
      <c r="C1454" s="3" t="s">
        <v>531</v>
      </c>
      <c r="D1454" s="21" t="str">
        <f>_xlfn.XLOOKUP(Tabela1[[#This Row],[MUNICÍPIO]],referencias!C:C,referencias!B:B,"não consta")</f>
        <v>PIEMONTE DO PARAGUAÇU</v>
      </c>
      <c r="E1454" s="3" t="s">
        <v>537</v>
      </c>
      <c r="F1454" s="3" t="s">
        <v>538</v>
      </c>
      <c r="G1454" s="4">
        <v>10000000</v>
      </c>
      <c r="H1454" s="3" t="s">
        <v>11</v>
      </c>
    </row>
    <row r="1455" spans="1:8" s="1" customFormat="1" ht="30" x14ac:dyDescent="0.25">
      <c r="A1455" s="17" t="s">
        <v>12</v>
      </c>
      <c r="B1455" s="1" t="s">
        <v>31</v>
      </c>
      <c r="C1455" s="340" t="s">
        <v>7567</v>
      </c>
      <c r="D1455" s="21" t="str">
        <f>_xlfn.XLOOKUP(Tabela1[[#This Row],[MUNICÍPIO]],referencias!C:C,referencias!B:B,"não consta")</f>
        <v>SUDOESTE BAIANO</v>
      </c>
      <c r="E1455" s="3" t="s">
        <v>5627</v>
      </c>
      <c r="F1455" s="3" t="s">
        <v>5628</v>
      </c>
      <c r="G1455" s="4">
        <v>313027.28999999998</v>
      </c>
      <c r="H1455" s="3" t="s">
        <v>11</v>
      </c>
    </row>
    <row r="1456" spans="1:8" s="1" customFormat="1" ht="51" x14ac:dyDescent="0.25">
      <c r="A1456" s="117">
        <v>46174</v>
      </c>
      <c r="B1456" s="102" t="s">
        <v>31</v>
      </c>
      <c r="C1456" s="121" t="s">
        <v>7567</v>
      </c>
      <c r="D1456" s="18" t="str">
        <f>_xlfn.XLOOKUP(Tabela1[[#This Row],[MUNICÍPIO]],referencias!C:C,referencias!B:B,"não consta")</f>
        <v>SUDOESTE BAIANO</v>
      </c>
      <c r="E1456" s="92" t="s">
        <v>5611</v>
      </c>
      <c r="F1456" s="92" t="s">
        <v>5</v>
      </c>
      <c r="G1456" s="93">
        <v>1332177.23</v>
      </c>
      <c r="H1456" s="18" t="s">
        <v>7572</v>
      </c>
    </row>
    <row r="1457" spans="1:8" s="1" customFormat="1" ht="60" x14ac:dyDescent="0.25">
      <c r="A1457" s="17" t="s">
        <v>7</v>
      </c>
      <c r="B1457" s="13" t="s">
        <v>1</v>
      </c>
      <c r="C1457" s="3" t="s">
        <v>5209</v>
      </c>
      <c r="D1457" s="21" t="str">
        <f>_xlfn.XLOOKUP(Tabela1[[#This Row],[MUNICÍPIO]],referencias!C:C,referencias!B:B,"não consta")</f>
        <v>não consta</v>
      </c>
      <c r="E1457" s="3" t="s">
        <v>5220</v>
      </c>
      <c r="F1457" s="3" t="s">
        <v>2273</v>
      </c>
      <c r="G1457" s="4">
        <v>9677159.5800000001</v>
      </c>
      <c r="H1457" s="3" t="s">
        <v>11</v>
      </c>
    </row>
    <row r="1458" spans="1:8" s="1" customFormat="1" ht="60" x14ac:dyDescent="0.25">
      <c r="A1458" s="17" t="s">
        <v>7</v>
      </c>
      <c r="B1458" s="1" t="s">
        <v>18</v>
      </c>
      <c r="C1458" s="3" t="s">
        <v>2703</v>
      </c>
      <c r="D1458" s="21" t="str">
        <f>_xlfn.XLOOKUP(Tabela1[[#This Row],[MUNICÍPIO]],referencias!C:C,referencias!B:B,"não consta")</f>
        <v>CHAPADA DIAMANTINA</v>
      </c>
      <c r="E1458" s="3" t="s">
        <v>2707</v>
      </c>
      <c r="F1458" s="3" t="s">
        <v>1658</v>
      </c>
      <c r="G1458" s="4">
        <v>9668918.6899999995</v>
      </c>
      <c r="H1458" s="3" t="s">
        <v>11</v>
      </c>
    </row>
    <row r="1459" spans="1:8" s="1" customFormat="1" ht="45" x14ac:dyDescent="0.25">
      <c r="A1459" s="17" t="s">
        <v>7</v>
      </c>
      <c r="B1459" s="13" t="s">
        <v>1</v>
      </c>
      <c r="C1459" s="3" t="s">
        <v>7469</v>
      </c>
      <c r="D1459" s="21" t="str">
        <f>_xlfn.XLOOKUP(Tabela1[[#This Row],[MUNICÍPIO]],referencias!C:C,referencias!B:B,"não consta")</f>
        <v>SEMIÁRIDO NORDESTE II</v>
      </c>
      <c r="E1459" s="3" t="s">
        <v>7475</v>
      </c>
      <c r="F1459" s="3" t="s">
        <v>241</v>
      </c>
      <c r="G1459" s="4">
        <v>9653120</v>
      </c>
      <c r="H1459" s="3" t="s">
        <v>11</v>
      </c>
    </row>
    <row r="1460" spans="1:8" s="1" customFormat="1" ht="60" x14ac:dyDescent="0.25">
      <c r="A1460" s="17" t="s">
        <v>7</v>
      </c>
      <c r="B1460" s="1" t="s">
        <v>8</v>
      </c>
      <c r="C1460" s="3" t="s">
        <v>3859</v>
      </c>
      <c r="D1460" s="21" t="str">
        <f>_xlfn.XLOOKUP(Tabela1[[#This Row],[MUNICÍPIO]],referencias!C:C,referencias!B:B,"não consta")</f>
        <v>SERTÃO PRODUTIVO</v>
      </c>
      <c r="E1460" s="3" t="s">
        <v>3860</v>
      </c>
      <c r="F1460" s="3" t="s">
        <v>26</v>
      </c>
      <c r="G1460" s="4">
        <v>9600000</v>
      </c>
      <c r="H1460" s="3" t="s">
        <v>11</v>
      </c>
    </row>
    <row r="1461" spans="1:8" s="1" customFormat="1" ht="105" x14ac:dyDescent="0.25">
      <c r="A1461" s="17" t="s">
        <v>7</v>
      </c>
      <c r="B1461" s="1" t="s">
        <v>35</v>
      </c>
      <c r="C1461" s="3" t="s">
        <v>3724</v>
      </c>
      <c r="D1461" s="21" t="str">
        <f>_xlfn.XLOOKUP(Tabela1[[#This Row],[MUNICÍPIO]],referencias!C:C,referencias!B:B,"não consta")</f>
        <v>PIEMONTE NORTE DO ITAPICURU</v>
      </c>
      <c r="E1461" s="3" t="s">
        <v>3731</v>
      </c>
      <c r="F1461" s="3" t="s">
        <v>3213</v>
      </c>
      <c r="G1461" s="4">
        <v>9569730.0500000007</v>
      </c>
      <c r="H1461" s="3" t="s">
        <v>11</v>
      </c>
    </row>
    <row r="1462" spans="1:8" s="1" customFormat="1" ht="45" x14ac:dyDescent="0.25">
      <c r="A1462" s="17" t="s">
        <v>7</v>
      </c>
      <c r="B1462" s="13" t="s">
        <v>1</v>
      </c>
      <c r="C1462" s="324" t="s">
        <v>7666</v>
      </c>
      <c r="D1462" s="21" t="str">
        <f>_xlfn.XLOOKUP(Tabela1[[#This Row],[MUNICÍPIO]],referencias!C:C,referencias!B:B,"não consta")</f>
        <v>não consta</v>
      </c>
      <c r="E1462" s="3" t="s">
        <v>4188</v>
      </c>
      <c r="F1462" s="3" t="s">
        <v>33</v>
      </c>
      <c r="G1462" s="4">
        <v>9507929.7100000009</v>
      </c>
      <c r="H1462" s="3" t="s">
        <v>11</v>
      </c>
    </row>
    <row r="1463" spans="1:8" s="1" customFormat="1" ht="45" x14ac:dyDescent="0.25">
      <c r="A1463" s="17" t="s">
        <v>7</v>
      </c>
      <c r="B1463" s="1" t="s">
        <v>8</v>
      </c>
      <c r="C1463" s="3" t="s">
        <v>1020</v>
      </c>
      <c r="D1463" s="21" t="str">
        <f>_xlfn.XLOOKUP(Tabela1[[#This Row],[MUNICÍPIO]],referencias!C:C,referencias!B:B,"não consta")</f>
        <v>RECÔNCAVO</v>
      </c>
      <c r="E1463" s="3" t="s">
        <v>1022</v>
      </c>
      <c r="F1463" s="3" t="s">
        <v>77</v>
      </c>
      <c r="G1463" s="4">
        <v>9489513.3100000005</v>
      </c>
      <c r="H1463" s="3" t="s">
        <v>11</v>
      </c>
    </row>
    <row r="1464" spans="1:8" s="1" customFormat="1" ht="30" x14ac:dyDescent="0.25">
      <c r="A1464" s="17" t="s">
        <v>7</v>
      </c>
      <c r="B1464" s="13" t="s">
        <v>1</v>
      </c>
      <c r="C1464" s="3" t="s">
        <v>3715</v>
      </c>
      <c r="D1464" s="21" t="str">
        <f>_xlfn.XLOOKUP(Tabela1[[#This Row],[MUNICÍPIO]],referencias!C:C,referencias!B:B,"não consta")</f>
        <v>BAIXO SUL</v>
      </c>
      <c r="E1464" s="3" t="s">
        <v>3718</v>
      </c>
      <c r="F1464" s="3" t="s">
        <v>80</v>
      </c>
      <c r="G1464" s="4">
        <v>9466718.0299999993</v>
      </c>
      <c r="H1464" s="3" t="s">
        <v>11</v>
      </c>
    </row>
    <row r="1465" spans="1:8" s="1" customFormat="1" ht="60" x14ac:dyDescent="0.25">
      <c r="A1465" s="17" t="s">
        <v>7</v>
      </c>
      <c r="B1465" s="13" t="s">
        <v>1</v>
      </c>
      <c r="C1465" s="3" t="s">
        <v>1256</v>
      </c>
      <c r="D1465" s="21" t="str">
        <f>_xlfn.XLOOKUP(Tabela1[[#This Row],[MUNICÍPIO]],referencias!C:C,referencias!B:B,"não consta")</f>
        <v>SISAL</v>
      </c>
      <c r="E1465" s="3" t="s">
        <v>1260</v>
      </c>
      <c r="F1465" s="3" t="s">
        <v>75</v>
      </c>
      <c r="G1465" s="4">
        <v>9438496</v>
      </c>
      <c r="H1465" s="3" t="s">
        <v>11</v>
      </c>
    </row>
    <row r="1466" spans="1:8" s="1" customFormat="1" ht="45" x14ac:dyDescent="0.25">
      <c r="A1466" s="17" t="s">
        <v>7</v>
      </c>
      <c r="B1466" s="1" t="s">
        <v>35</v>
      </c>
      <c r="C1466" s="3" t="s">
        <v>5336</v>
      </c>
      <c r="D1466" s="21" t="str">
        <f>_xlfn.XLOOKUP(Tabela1[[#This Row],[MUNICÍPIO]],referencias!C:C,referencias!B:B,"não consta")</f>
        <v>SERTÃO PRODUTIVO</v>
      </c>
      <c r="E1466" s="3" t="s">
        <v>5339</v>
      </c>
      <c r="F1466" s="3" t="s">
        <v>37</v>
      </c>
      <c r="G1466" s="4">
        <v>9319252.0899999999</v>
      </c>
      <c r="H1466" s="3" t="s">
        <v>11</v>
      </c>
    </row>
    <row r="1467" spans="1:8" s="1" customFormat="1" ht="90" x14ac:dyDescent="0.25">
      <c r="A1467" s="17" t="s">
        <v>7</v>
      </c>
      <c r="B1467" s="1" t="s">
        <v>8</v>
      </c>
      <c r="C1467" s="3" t="s">
        <v>6789</v>
      </c>
      <c r="D1467" s="21" t="str">
        <f>_xlfn.XLOOKUP(Tabela1[[#This Row],[MUNICÍPIO]],referencias!C:C,referencias!B:B,"não consta")</f>
        <v>BACIA DO RIO GRANDE</v>
      </c>
      <c r="E1467" s="3" t="s">
        <v>6797</v>
      </c>
      <c r="F1467" s="3" t="s">
        <v>856</v>
      </c>
      <c r="G1467" s="4">
        <v>9239810.3000000007</v>
      </c>
      <c r="H1467" s="3" t="s">
        <v>11</v>
      </c>
    </row>
    <row r="1468" spans="1:8" s="1" customFormat="1" x14ac:dyDescent="0.25">
      <c r="A1468" s="117">
        <v>46174</v>
      </c>
      <c r="B1468" s="102" t="s">
        <v>31</v>
      </c>
      <c r="C1468" s="121" t="s">
        <v>7567</v>
      </c>
      <c r="D1468" s="18" t="str">
        <f>_xlfn.XLOOKUP(Tabela1[[#This Row],[MUNICÍPIO]],referencias!C:C,referencias!B:B,"não consta")</f>
        <v>SUDOESTE BAIANO</v>
      </c>
      <c r="E1468" s="102" t="s">
        <v>7747</v>
      </c>
      <c r="F1468" s="92" t="s">
        <v>5</v>
      </c>
      <c r="G1468" s="93">
        <v>2416966.4500000002</v>
      </c>
      <c r="H1468" s="18" t="s">
        <v>7572</v>
      </c>
    </row>
    <row r="1469" spans="1:8" s="1" customFormat="1" ht="30" x14ac:dyDescent="0.25">
      <c r="A1469" s="17" t="s">
        <v>7</v>
      </c>
      <c r="B1469" s="13" t="s">
        <v>1</v>
      </c>
      <c r="C1469" s="3" t="s">
        <v>1505</v>
      </c>
      <c r="D1469" s="21" t="str">
        <f>_xlfn.XLOOKUP(Tabela1[[#This Row],[MUNICÍPIO]],referencias!C:C,referencias!B:B,"não consta")</f>
        <v>PIEMONTE DO PARAGUAÇU</v>
      </c>
      <c r="E1469" s="3" t="s">
        <v>1515</v>
      </c>
      <c r="F1469" s="3" t="s">
        <v>80</v>
      </c>
      <c r="G1469" s="4">
        <v>9100657</v>
      </c>
      <c r="H1469" s="3" t="s">
        <v>11</v>
      </c>
    </row>
    <row r="1470" spans="1:8" s="1" customFormat="1" ht="45" x14ac:dyDescent="0.25">
      <c r="A1470" s="17" t="s">
        <v>7</v>
      </c>
      <c r="B1470" s="13" t="s">
        <v>1</v>
      </c>
      <c r="C1470" s="3" t="s">
        <v>1859</v>
      </c>
      <c r="D1470" s="21" t="str">
        <f>_xlfn.XLOOKUP(Tabela1[[#This Row],[MUNICÍPIO]],referencias!C:C,referencias!B:B,"não consta")</f>
        <v>BAIXO SUL</v>
      </c>
      <c r="E1470" s="3" t="s">
        <v>1865</v>
      </c>
      <c r="F1470" s="3" t="s">
        <v>1866</v>
      </c>
      <c r="G1470" s="4">
        <v>9089885.4499999993</v>
      </c>
      <c r="H1470" s="3" t="s">
        <v>11</v>
      </c>
    </row>
    <row r="1471" spans="1:8" s="1" customFormat="1" ht="45" x14ac:dyDescent="0.25">
      <c r="A1471" s="17" t="s">
        <v>7</v>
      </c>
      <c r="B1471" s="13" t="s">
        <v>1</v>
      </c>
      <c r="C1471" s="3" t="s">
        <v>603</v>
      </c>
      <c r="D1471" s="21" t="str">
        <f>_xlfn.XLOOKUP(Tabela1[[#This Row],[MUNICÍPIO]],referencias!C:C,referencias!B:B,"não consta")</f>
        <v>não consta</v>
      </c>
      <c r="E1471" s="3" t="s">
        <v>607</v>
      </c>
      <c r="F1471" s="3" t="s">
        <v>241</v>
      </c>
      <c r="G1471" s="4">
        <v>9086015.8200000003</v>
      </c>
      <c r="H1471" s="3" t="s">
        <v>11</v>
      </c>
    </row>
    <row r="1472" spans="1:8" s="1" customFormat="1" ht="135" x14ac:dyDescent="0.25">
      <c r="A1472" s="17" t="s">
        <v>7</v>
      </c>
      <c r="B1472" s="1" t="s">
        <v>28</v>
      </c>
      <c r="C1472" s="3" t="s">
        <v>6789</v>
      </c>
      <c r="D1472" s="21" t="str">
        <f>_xlfn.XLOOKUP(Tabela1[[#This Row],[MUNICÍPIO]],referencias!C:C,referencias!B:B,"não consta")</f>
        <v>BACIA DO RIO GRANDE</v>
      </c>
      <c r="E1472" s="3" t="s">
        <v>6798</v>
      </c>
      <c r="F1472" s="3" t="s">
        <v>5308</v>
      </c>
      <c r="G1472" s="4">
        <v>9016000</v>
      </c>
      <c r="H1472" s="3" t="s">
        <v>11</v>
      </c>
    </row>
    <row r="1473" spans="1:8" s="1" customFormat="1" ht="75" x14ac:dyDescent="0.25">
      <c r="A1473" s="17" t="s">
        <v>7</v>
      </c>
      <c r="B1473" s="1" t="s">
        <v>8</v>
      </c>
      <c r="C1473" s="3" t="s">
        <v>67</v>
      </c>
      <c r="D1473" s="21" t="str">
        <f>_xlfn.XLOOKUP(Tabela1[[#This Row],[MUNICÍPIO]],referencias!C:C,referencias!B:B,"não consta")</f>
        <v>SUDOESTE BAIANO</v>
      </c>
      <c r="E1473" s="3" t="s">
        <v>85</v>
      </c>
      <c r="F1473" s="3" t="s">
        <v>75</v>
      </c>
      <c r="G1473" s="4">
        <v>8891805.5800000001</v>
      </c>
      <c r="H1473" s="3" t="s">
        <v>11</v>
      </c>
    </row>
    <row r="1474" spans="1:8" s="1" customFormat="1" ht="105" x14ac:dyDescent="0.25">
      <c r="A1474" s="17" t="s">
        <v>7</v>
      </c>
      <c r="B1474" s="1" t="s">
        <v>8</v>
      </c>
      <c r="C1474" s="3" t="s">
        <v>5823</v>
      </c>
      <c r="D1474" s="21" t="str">
        <f>_xlfn.XLOOKUP(Tabela1[[#This Row],[MUNICÍPIO]],referencias!C:C,referencias!B:B,"não consta")</f>
        <v>RECÔNCAVO</v>
      </c>
      <c r="E1474" s="50" t="s">
        <v>7748</v>
      </c>
      <c r="F1474" s="3" t="s">
        <v>39</v>
      </c>
      <c r="G1474" s="4">
        <v>8818941.4700000007</v>
      </c>
      <c r="H1474" s="3" t="s">
        <v>11</v>
      </c>
    </row>
    <row r="1475" spans="1:8" s="1" customFormat="1" ht="45" x14ac:dyDescent="0.25">
      <c r="A1475" s="17" t="s">
        <v>7</v>
      </c>
      <c r="B1475" s="13" t="s">
        <v>1</v>
      </c>
      <c r="C1475" s="3" t="s">
        <v>6004</v>
      </c>
      <c r="D1475" s="21" t="str">
        <f>_xlfn.XLOOKUP(Tabela1[[#This Row],[MUNICÍPIO]],referencias!C:C,referencias!B:B,"não consta")</f>
        <v>não consta</v>
      </c>
      <c r="E1475" s="3" t="s">
        <v>6013</v>
      </c>
      <c r="F1475" s="3" t="s">
        <v>241</v>
      </c>
      <c r="G1475" s="4">
        <v>8580208.3399999999</v>
      </c>
      <c r="H1475" s="3" t="s">
        <v>11</v>
      </c>
    </row>
    <row r="1476" spans="1:8" s="1" customFormat="1" ht="30" x14ac:dyDescent="0.25">
      <c r="A1476" s="17" t="s">
        <v>7</v>
      </c>
      <c r="B1476" s="13" t="s">
        <v>1</v>
      </c>
      <c r="C1476" s="3" t="s">
        <v>5276</v>
      </c>
      <c r="D1476" s="21" t="str">
        <f>_xlfn.XLOOKUP(Tabela1[[#This Row],[MUNICÍPIO]],referencias!C:C,referencias!B:B,"não consta")</f>
        <v>LITORAL NORTE E AGRESTE BAIANO</v>
      </c>
      <c r="E1476" s="3" t="s">
        <v>5279</v>
      </c>
      <c r="F1476" s="3" t="s">
        <v>80</v>
      </c>
      <c r="G1476" s="4">
        <v>8566460</v>
      </c>
      <c r="H1476" s="3" t="s">
        <v>11</v>
      </c>
    </row>
    <row r="1477" spans="1:8" s="1" customFormat="1" ht="45" x14ac:dyDescent="0.25">
      <c r="A1477" s="17" t="s">
        <v>7</v>
      </c>
      <c r="B1477" s="1" t="s">
        <v>8</v>
      </c>
      <c r="C1477" s="3" t="s">
        <v>6485</v>
      </c>
      <c r="D1477" s="21" t="str">
        <f>_xlfn.XLOOKUP(Tabela1[[#This Row],[MUNICÍPIO]],referencias!C:C,referencias!B:B,"não consta")</f>
        <v>SERTÃO PRODUTIVO</v>
      </c>
      <c r="E1477" s="3" t="s">
        <v>6498</v>
      </c>
      <c r="F1477" s="3" t="s">
        <v>241</v>
      </c>
      <c r="G1477" s="4">
        <v>8530444.7899999991</v>
      </c>
      <c r="H1477" s="3" t="s">
        <v>11</v>
      </c>
    </row>
    <row r="1478" spans="1:8" s="1" customFormat="1" ht="60" x14ac:dyDescent="0.25">
      <c r="A1478" s="17" t="s">
        <v>7</v>
      </c>
      <c r="B1478" s="1" t="s">
        <v>72</v>
      </c>
      <c r="C1478" s="3" t="s">
        <v>4155</v>
      </c>
      <c r="D1478" s="21" t="str">
        <f>_xlfn.XLOOKUP(Tabela1[[#This Row],[MUNICÍPIO]],referencias!C:C,referencias!B:B,"não consta")</f>
        <v>MÉDIO RIO DE CONTAS</v>
      </c>
      <c r="E1478" s="3" t="s">
        <v>4158</v>
      </c>
      <c r="F1478" s="3" t="s">
        <v>3456</v>
      </c>
      <c r="G1478" s="4">
        <v>8495066.4399999995</v>
      </c>
      <c r="H1478" s="3" t="s">
        <v>11</v>
      </c>
    </row>
    <row r="1479" spans="1:8" s="1" customFormat="1" ht="45" x14ac:dyDescent="0.25">
      <c r="A1479" s="17" t="s">
        <v>7</v>
      </c>
      <c r="B1479" s="1" t="s">
        <v>8</v>
      </c>
      <c r="C1479" s="3" t="s">
        <v>3696</v>
      </c>
      <c r="D1479" s="21" t="str">
        <f>_xlfn.XLOOKUP(Tabela1[[#This Row],[MUNICÍPIO]],referencias!C:C,referencias!B:B,"não consta")</f>
        <v>LITORAL NORTE E AGRESTE BAIANO</v>
      </c>
      <c r="E1479" s="3" t="s">
        <v>3704</v>
      </c>
      <c r="F1479" s="3" t="s">
        <v>33</v>
      </c>
      <c r="G1479" s="4">
        <v>8488502.7300000004</v>
      </c>
      <c r="H1479" s="3" t="s">
        <v>11</v>
      </c>
    </row>
    <row r="1480" spans="1:8" s="1" customFormat="1" ht="30" x14ac:dyDescent="0.25">
      <c r="A1480" s="17" t="s">
        <v>7</v>
      </c>
      <c r="B1480" s="1" t="s">
        <v>31</v>
      </c>
      <c r="C1480" s="3" t="s">
        <v>5585</v>
      </c>
      <c r="D1480" s="21" t="str">
        <f>_xlfn.XLOOKUP(Tabela1[[#This Row],[MUNICÍPIO]],referencias!C:C,referencias!B:B,"não consta")</f>
        <v>não consta</v>
      </c>
      <c r="E1480" s="3" t="s">
        <v>5588</v>
      </c>
      <c r="F1480" s="3" t="s">
        <v>30</v>
      </c>
      <c r="G1480" s="4">
        <v>1362147.85</v>
      </c>
      <c r="H1480" s="3" t="s">
        <v>11</v>
      </c>
    </row>
    <row r="1481" spans="1:8" s="1" customFormat="1" ht="45" x14ac:dyDescent="0.25">
      <c r="A1481" s="17" t="s">
        <v>7</v>
      </c>
      <c r="B1481" s="1" t="s">
        <v>8</v>
      </c>
      <c r="C1481" s="324" t="s">
        <v>7640</v>
      </c>
      <c r="D1481" s="21" t="str">
        <f>_xlfn.XLOOKUP(Tabela1[[#This Row],[MUNICÍPIO]],referencias!C:C,referencias!B:B,"não consta")</f>
        <v>VALE DO JIQUIRIÇÁ</v>
      </c>
      <c r="E1481" s="3" t="s">
        <v>5454</v>
      </c>
      <c r="F1481" s="3" t="s">
        <v>10</v>
      </c>
      <c r="G1481" s="4">
        <v>8442099.4100000001</v>
      </c>
      <c r="H1481" s="3" t="s">
        <v>11</v>
      </c>
    </row>
    <row r="1482" spans="1:8" s="1" customFormat="1" ht="45" x14ac:dyDescent="0.25">
      <c r="A1482" s="17" t="s">
        <v>7</v>
      </c>
      <c r="B1482" s="1" t="s">
        <v>18</v>
      </c>
      <c r="C1482" s="3" t="s">
        <v>3258</v>
      </c>
      <c r="D1482" s="21" t="str">
        <f>_xlfn.XLOOKUP(Tabela1[[#This Row],[MUNICÍPIO]],referencias!C:C,referencias!B:B,"não consta")</f>
        <v>não consta</v>
      </c>
      <c r="E1482" s="3" t="s">
        <v>3260</v>
      </c>
      <c r="F1482" s="3" t="s">
        <v>117</v>
      </c>
      <c r="G1482" s="4">
        <v>8376711</v>
      </c>
      <c r="H1482" s="3" t="s">
        <v>11</v>
      </c>
    </row>
    <row r="1483" spans="1:8" s="1" customFormat="1" ht="60" x14ac:dyDescent="0.25">
      <c r="A1483" s="17" t="s">
        <v>7</v>
      </c>
      <c r="B1483" s="1" t="s">
        <v>35</v>
      </c>
      <c r="C1483" s="3" t="s">
        <v>4256</v>
      </c>
      <c r="D1483" s="21" t="str">
        <f>_xlfn.XLOOKUP(Tabela1[[#This Row],[MUNICÍPIO]],referencias!C:C,referencias!B:B,"não consta")</f>
        <v>LITORAL SUL</v>
      </c>
      <c r="E1483" s="3" t="s">
        <v>4267</v>
      </c>
      <c r="F1483" s="3" t="s">
        <v>26</v>
      </c>
      <c r="G1483" s="4">
        <v>8330000</v>
      </c>
      <c r="H1483" s="3" t="s">
        <v>11</v>
      </c>
    </row>
    <row r="1484" spans="1:8" s="1" customFormat="1" ht="45" x14ac:dyDescent="0.25">
      <c r="A1484" s="17" t="s">
        <v>7</v>
      </c>
      <c r="B1484" s="1" t="s">
        <v>35</v>
      </c>
      <c r="C1484" s="3" t="s">
        <v>4256</v>
      </c>
      <c r="D1484" s="21" t="str">
        <f>_xlfn.XLOOKUP(Tabela1[[#This Row],[MUNICÍPIO]],referencias!C:C,referencias!B:B,"não consta")</f>
        <v>LITORAL SUL</v>
      </c>
      <c r="E1484" s="3" t="s">
        <v>4268</v>
      </c>
      <c r="F1484" s="3" t="s">
        <v>241</v>
      </c>
      <c r="G1484" s="4">
        <v>8330000</v>
      </c>
      <c r="H1484" s="3" t="s">
        <v>11</v>
      </c>
    </row>
    <row r="1485" spans="1:8" s="1" customFormat="1" ht="45" x14ac:dyDescent="0.25">
      <c r="A1485" s="17" t="s">
        <v>7</v>
      </c>
      <c r="B1485" s="13" t="s">
        <v>1</v>
      </c>
      <c r="C1485" s="3" t="s">
        <v>2366</v>
      </c>
      <c r="D1485" s="21" t="str">
        <f>_xlfn.XLOOKUP(Tabela1[[#This Row],[MUNICÍPIO]],referencias!C:C,referencias!B:B,"não consta")</f>
        <v>não consta</v>
      </c>
      <c r="E1485" s="3" t="s">
        <v>2368</v>
      </c>
      <c r="F1485" s="3" t="s">
        <v>39</v>
      </c>
      <c r="G1485" s="4">
        <v>8302554</v>
      </c>
      <c r="H1485" s="3" t="s">
        <v>11</v>
      </c>
    </row>
    <row r="1486" spans="1:8" s="1" customFormat="1" ht="30" x14ac:dyDescent="0.25">
      <c r="A1486" s="17" t="s">
        <v>7</v>
      </c>
      <c r="B1486" s="1" t="s">
        <v>8</v>
      </c>
      <c r="C1486" s="3" t="s">
        <v>6096</v>
      </c>
      <c r="D1486" s="21" t="str">
        <f>_xlfn.XLOOKUP(Tabela1[[#This Row],[MUNICÍPIO]],referencias!C:C,referencias!B:B,"não consta")</f>
        <v>PIEMONTE NORTE DO ITAPICURU</v>
      </c>
      <c r="E1486" s="3" t="s">
        <v>6103</v>
      </c>
      <c r="F1486" s="3" t="s">
        <v>33</v>
      </c>
      <c r="G1486" s="4">
        <v>8292130.2300000004</v>
      </c>
      <c r="H1486" s="3" t="s">
        <v>11</v>
      </c>
    </row>
    <row r="1487" spans="1:8" s="1" customFormat="1" ht="105" x14ac:dyDescent="0.25">
      <c r="A1487" s="17" t="s">
        <v>7</v>
      </c>
      <c r="B1487" s="1" t="s">
        <v>35</v>
      </c>
      <c r="C1487" s="3" t="s">
        <v>3442</v>
      </c>
      <c r="D1487" s="21" t="str">
        <f>_xlfn.XLOOKUP(Tabela1[[#This Row],[MUNICÍPIO]],referencias!C:C,referencias!B:B,"não consta")</f>
        <v>SERTÃO DO SÃO FRANCISCO</v>
      </c>
      <c r="E1487" s="3" t="s">
        <v>3451</v>
      </c>
      <c r="F1487" s="3" t="s">
        <v>30</v>
      </c>
      <c r="G1487" s="4">
        <v>8257405.9500000002</v>
      </c>
      <c r="H1487" s="3" t="s">
        <v>11</v>
      </c>
    </row>
    <row r="1488" spans="1:8" s="1" customFormat="1" ht="60" x14ac:dyDescent="0.25">
      <c r="A1488" s="17" t="s">
        <v>7</v>
      </c>
      <c r="B1488" s="1" t="s">
        <v>8</v>
      </c>
      <c r="C1488" s="3" t="s">
        <v>7388</v>
      </c>
      <c r="D1488" s="21" t="str">
        <f>_xlfn.XLOOKUP(Tabela1[[#This Row],[MUNICÍPIO]],referencias!C:C,referencias!B:B,"não consta")</f>
        <v>LITORAL NORTE E AGRESTE BAIANO</v>
      </c>
      <c r="E1488" s="3" t="s">
        <v>7400</v>
      </c>
      <c r="F1488" s="3" t="s">
        <v>33</v>
      </c>
      <c r="G1488" s="4">
        <v>8255417.3399999999</v>
      </c>
      <c r="H1488" s="3" t="s">
        <v>11</v>
      </c>
    </row>
    <row r="1489" spans="1:8" s="1" customFormat="1" ht="45" x14ac:dyDescent="0.25">
      <c r="A1489" s="17" t="s">
        <v>7</v>
      </c>
      <c r="B1489" s="1" t="s">
        <v>8</v>
      </c>
      <c r="C1489" s="3" t="s">
        <v>5085</v>
      </c>
      <c r="D1489" s="21" t="str">
        <f>_xlfn.XLOOKUP(Tabela1[[#This Row],[MUNICÍPIO]],referencias!C:C,referencias!B:B,"não consta")</f>
        <v>PORTAL DO SERTÃO</v>
      </c>
      <c r="E1489" s="3" t="s">
        <v>5099</v>
      </c>
      <c r="F1489" s="3" t="s">
        <v>75</v>
      </c>
      <c r="G1489" s="4">
        <v>8214712.79</v>
      </c>
      <c r="H1489" s="3" t="s">
        <v>11</v>
      </c>
    </row>
    <row r="1490" spans="1:8" s="1" customFormat="1" ht="45" x14ac:dyDescent="0.25">
      <c r="A1490" s="17" t="s">
        <v>7</v>
      </c>
      <c r="B1490" s="1" t="s">
        <v>72</v>
      </c>
      <c r="C1490" s="324" t="s">
        <v>7680</v>
      </c>
      <c r="D1490" s="21" t="str">
        <f>_xlfn.XLOOKUP(Tabela1[[#This Row],[MUNICÍPIO]],referencias!C:C,referencias!B:B,"não consta")</f>
        <v>não consta</v>
      </c>
      <c r="E1490" s="3" t="s">
        <v>2645</v>
      </c>
      <c r="F1490" s="3" t="s">
        <v>77</v>
      </c>
      <c r="G1490" s="4">
        <v>8193568.0999999996</v>
      </c>
      <c r="H1490" s="3" t="s">
        <v>11</v>
      </c>
    </row>
    <row r="1491" spans="1:8" s="1" customFormat="1" ht="105" x14ac:dyDescent="0.25">
      <c r="A1491" s="17" t="s">
        <v>7</v>
      </c>
      <c r="B1491" s="1" t="s">
        <v>72</v>
      </c>
      <c r="C1491" s="3" t="s">
        <v>2627</v>
      </c>
      <c r="D1491" s="21" t="str">
        <f>_xlfn.XLOOKUP(Tabela1[[#This Row],[MUNICÍPIO]],referencias!C:C,referencias!B:B,"não consta")</f>
        <v>VALE DO JIQUIRIÇÁ</v>
      </c>
      <c r="E1491" s="3" t="s">
        <v>2632</v>
      </c>
      <c r="F1491" s="3" t="s">
        <v>39</v>
      </c>
      <c r="G1491" s="4">
        <v>8193568.0999999996</v>
      </c>
      <c r="H1491" s="3" t="s">
        <v>11</v>
      </c>
    </row>
    <row r="1492" spans="1:8" s="1" customFormat="1" ht="60" x14ac:dyDescent="0.25">
      <c r="A1492" s="17" t="s">
        <v>7</v>
      </c>
      <c r="B1492" s="1" t="s">
        <v>8</v>
      </c>
      <c r="C1492" s="3" t="s">
        <v>7388</v>
      </c>
      <c r="D1492" s="21" t="str">
        <f>_xlfn.XLOOKUP(Tabela1[[#This Row],[MUNICÍPIO]],referencias!C:C,referencias!B:B,"não consta")</f>
        <v>LITORAL NORTE E AGRESTE BAIANO</v>
      </c>
      <c r="E1492" s="3" t="s">
        <v>7401</v>
      </c>
      <c r="F1492" s="3" t="s">
        <v>103</v>
      </c>
      <c r="G1492" s="4">
        <v>8120000</v>
      </c>
      <c r="H1492" s="3" t="s">
        <v>11</v>
      </c>
    </row>
    <row r="1493" spans="1:8" s="1" customFormat="1" ht="30" x14ac:dyDescent="0.25">
      <c r="A1493" s="17" t="s">
        <v>7</v>
      </c>
      <c r="B1493" s="1" t="s">
        <v>8</v>
      </c>
      <c r="C1493" s="3" t="s">
        <v>6096</v>
      </c>
      <c r="D1493" s="21" t="str">
        <f>_xlfn.XLOOKUP(Tabela1[[#This Row],[MUNICÍPIO]],referencias!C:C,referencias!B:B,"não consta")</f>
        <v>PIEMONTE NORTE DO ITAPICURU</v>
      </c>
      <c r="E1493" s="3" t="s">
        <v>6104</v>
      </c>
      <c r="F1493" s="3" t="s">
        <v>77</v>
      </c>
      <c r="G1493" s="4">
        <v>7992919.6299999999</v>
      </c>
      <c r="H1493" s="3" t="s">
        <v>11</v>
      </c>
    </row>
    <row r="1494" spans="1:8" s="1" customFormat="1" ht="60" x14ac:dyDescent="0.25">
      <c r="A1494" s="17" t="s">
        <v>7</v>
      </c>
      <c r="B1494" s="1" t="s">
        <v>8</v>
      </c>
      <c r="C1494" s="3" t="s">
        <v>6993</v>
      </c>
      <c r="D1494" s="21" t="str">
        <f>_xlfn.XLOOKUP(Tabela1[[#This Row],[MUNICÍPIO]],referencias!C:C,referencias!B:B,"não consta")</f>
        <v>BACIA DO RIO GRANDE</v>
      </c>
      <c r="E1494" s="3" t="s">
        <v>7009</v>
      </c>
      <c r="F1494" s="3" t="s">
        <v>39</v>
      </c>
      <c r="G1494" s="4">
        <v>7987196.7400000002</v>
      </c>
      <c r="H1494" s="3" t="s">
        <v>11</v>
      </c>
    </row>
    <row r="1495" spans="1:8" s="1" customFormat="1" ht="105" x14ac:dyDescent="0.25">
      <c r="A1495" s="17" t="s">
        <v>7</v>
      </c>
      <c r="B1495" s="1" t="s">
        <v>35</v>
      </c>
      <c r="C1495" s="3" t="s">
        <v>3204</v>
      </c>
      <c r="D1495" s="21" t="str">
        <f>_xlfn.XLOOKUP(Tabela1[[#This Row],[MUNICÍPIO]],referencias!C:C,referencias!B:B,"não consta")</f>
        <v>SERTÃO PRODUTIVO</v>
      </c>
      <c r="E1495" s="3" t="s">
        <v>3212</v>
      </c>
      <c r="F1495" s="3" t="s">
        <v>3213</v>
      </c>
      <c r="G1495" s="4">
        <v>7777246.8499999996</v>
      </c>
      <c r="H1495" s="3" t="s">
        <v>11</v>
      </c>
    </row>
    <row r="1496" spans="1:8" s="1" customFormat="1" ht="45" x14ac:dyDescent="0.25">
      <c r="A1496" s="17" t="s">
        <v>7</v>
      </c>
      <c r="B1496" s="13" t="s">
        <v>1</v>
      </c>
      <c r="C1496" s="3" t="s">
        <v>3939</v>
      </c>
      <c r="D1496" s="21" t="str">
        <f>_xlfn.XLOOKUP(Tabela1[[#This Row],[MUNICÍPIO]],referencias!C:C,referencias!B:B,"não consta")</f>
        <v>não consta</v>
      </c>
      <c r="E1496" s="3" t="s">
        <v>3946</v>
      </c>
      <c r="F1496" s="3" t="s">
        <v>241</v>
      </c>
      <c r="G1496" s="4">
        <v>7764143.5199999996</v>
      </c>
      <c r="H1496" s="3" t="s">
        <v>11</v>
      </c>
    </row>
    <row r="1497" spans="1:8" s="1" customFormat="1" ht="60" x14ac:dyDescent="0.25">
      <c r="A1497" s="17" t="s">
        <v>7</v>
      </c>
      <c r="B1497" s="1" t="s">
        <v>8</v>
      </c>
      <c r="C1497" s="3" t="s">
        <v>6185</v>
      </c>
      <c r="D1497" s="21" t="str">
        <f>_xlfn.XLOOKUP(Tabela1[[#This Row],[MUNICÍPIO]],referencias!C:C,referencias!B:B,"não consta")</f>
        <v>não consta</v>
      </c>
      <c r="E1497" s="3" t="s">
        <v>6195</v>
      </c>
      <c r="F1497" s="3" t="s">
        <v>96</v>
      </c>
      <c r="G1497" s="4">
        <v>7713053.1299999999</v>
      </c>
      <c r="H1497" s="3" t="s">
        <v>11</v>
      </c>
    </row>
    <row r="1498" spans="1:8" s="1" customFormat="1" ht="45" x14ac:dyDescent="0.25">
      <c r="A1498" s="17" t="s">
        <v>7</v>
      </c>
      <c r="B1498" s="1" t="s">
        <v>18</v>
      </c>
      <c r="C1498" s="3" t="s">
        <v>2392</v>
      </c>
      <c r="D1498" s="21" t="str">
        <f>_xlfn.XLOOKUP(Tabela1[[#This Row],[MUNICÍPIO]],referencias!C:C,referencias!B:B,"não consta")</f>
        <v>LITORAL NORTE E AGRESTE BAIANO</v>
      </c>
      <c r="E1498" s="3" t="s">
        <v>2398</v>
      </c>
      <c r="F1498" s="3" t="s">
        <v>117</v>
      </c>
      <c r="G1498" s="4">
        <v>7712629.9199999999</v>
      </c>
      <c r="H1498" s="3" t="s">
        <v>11</v>
      </c>
    </row>
    <row r="1499" spans="1:8" s="1" customFormat="1" ht="90" x14ac:dyDescent="0.25">
      <c r="A1499" s="17" t="s">
        <v>7</v>
      </c>
      <c r="B1499" s="1" t="s">
        <v>8</v>
      </c>
      <c r="C1499" s="3" t="s">
        <v>7170</v>
      </c>
      <c r="D1499" s="21" t="str">
        <f>_xlfn.XLOOKUP(Tabela1[[#This Row],[MUNICÍPIO]],referencias!C:C,referencias!B:B,"não consta")</f>
        <v>não consta</v>
      </c>
      <c r="E1499" s="3" t="s">
        <v>7171</v>
      </c>
      <c r="F1499" s="3" t="s">
        <v>96</v>
      </c>
      <c r="G1499" s="4">
        <v>7637949.2000000002</v>
      </c>
      <c r="H1499" s="3" t="s">
        <v>11</v>
      </c>
    </row>
    <row r="1500" spans="1:8" s="1" customFormat="1" ht="60" x14ac:dyDescent="0.25">
      <c r="A1500" s="17" t="s">
        <v>7</v>
      </c>
      <c r="B1500" s="13" t="s">
        <v>1</v>
      </c>
      <c r="C1500" s="3" t="s">
        <v>2191</v>
      </c>
      <c r="D1500" s="21" t="str">
        <f>_xlfn.XLOOKUP(Tabela1[[#This Row],[MUNICÍPIO]],referencias!C:C,referencias!B:B,"não consta")</f>
        <v>ITAPARICA</v>
      </c>
      <c r="E1500" s="3" t="s">
        <v>2199</v>
      </c>
      <c r="F1500" s="3" t="s">
        <v>39</v>
      </c>
      <c r="G1500" s="4">
        <v>7566689.6200000001</v>
      </c>
      <c r="H1500" s="3" t="s">
        <v>11</v>
      </c>
    </row>
    <row r="1501" spans="1:8" s="1" customFormat="1" ht="45" x14ac:dyDescent="0.25">
      <c r="A1501" s="17" t="s">
        <v>7</v>
      </c>
      <c r="B1501" s="1" t="s">
        <v>72</v>
      </c>
      <c r="C1501" s="3" t="s">
        <v>7649</v>
      </c>
      <c r="D1501" s="21" t="str">
        <f>_xlfn.XLOOKUP(Tabela1[[#This Row],[MUNICÍPIO]],referencias!C:C,referencias!B:B,"não consta")</f>
        <v>SUDOESTE BAIANO</v>
      </c>
      <c r="E1501" s="3" t="s">
        <v>6881</v>
      </c>
      <c r="F1501" s="3" t="s">
        <v>83</v>
      </c>
      <c r="G1501" s="4">
        <v>7396534.7000000002</v>
      </c>
      <c r="H1501" s="3" t="s">
        <v>11</v>
      </c>
    </row>
    <row r="1502" spans="1:8" s="1" customFormat="1" ht="45" x14ac:dyDescent="0.25">
      <c r="A1502" s="17" t="s">
        <v>7</v>
      </c>
      <c r="B1502" s="13" t="s">
        <v>1</v>
      </c>
      <c r="C1502" s="3" t="s">
        <v>2149</v>
      </c>
      <c r="D1502" s="21" t="str">
        <f>_xlfn.XLOOKUP(Tabela1[[#This Row],[MUNICÍPIO]],referencias!C:C,referencias!B:B,"não consta")</f>
        <v>SEMIÁRIDO NORDESTE II</v>
      </c>
      <c r="E1502" s="3" t="s">
        <v>2154</v>
      </c>
      <c r="F1502" s="3" t="s">
        <v>80</v>
      </c>
      <c r="G1502" s="4">
        <v>7385521.9000000004</v>
      </c>
      <c r="H1502" s="3" t="s">
        <v>11</v>
      </c>
    </row>
    <row r="1503" spans="1:8" s="1" customFormat="1" ht="60" x14ac:dyDescent="0.25">
      <c r="A1503" s="17" t="s">
        <v>7</v>
      </c>
      <c r="B1503" s="13" t="s">
        <v>1</v>
      </c>
      <c r="C1503" s="3" t="s">
        <v>2789</v>
      </c>
      <c r="D1503" s="21" t="str">
        <f>_xlfn.XLOOKUP(Tabela1[[#This Row],[MUNICÍPIO]],referencias!C:C,referencias!B:B,"não consta")</f>
        <v>PIEMONTE DA DIAMANTINA</v>
      </c>
      <c r="E1503" s="3" t="s">
        <v>2791</v>
      </c>
      <c r="F1503" s="3" t="s">
        <v>75</v>
      </c>
      <c r="G1503" s="4">
        <v>7367199.6399999997</v>
      </c>
      <c r="H1503" s="3" t="s">
        <v>11</v>
      </c>
    </row>
    <row r="1504" spans="1:8" s="1" customFormat="1" ht="30" x14ac:dyDescent="0.25">
      <c r="A1504" s="17" t="s">
        <v>7</v>
      </c>
      <c r="B1504" s="1" t="s">
        <v>8</v>
      </c>
      <c r="C1504" s="3" t="s">
        <v>7388</v>
      </c>
      <c r="D1504" s="21" t="str">
        <f>_xlfn.XLOOKUP(Tabela1[[#This Row],[MUNICÍPIO]],referencias!C:C,referencias!B:B,"não consta")</f>
        <v>LITORAL NORTE E AGRESTE BAIANO</v>
      </c>
      <c r="E1504" s="3" t="s">
        <v>7402</v>
      </c>
      <c r="F1504" s="3" t="s">
        <v>77</v>
      </c>
      <c r="G1504" s="4">
        <v>7323752.2699999996</v>
      </c>
      <c r="H1504" s="3" t="s">
        <v>11</v>
      </c>
    </row>
    <row r="1505" spans="1:8" s="1" customFormat="1" ht="105" x14ac:dyDescent="0.25">
      <c r="A1505" s="17" t="s">
        <v>7</v>
      </c>
      <c r="B1505" s="1" t="s">
        <v>35</v>
      </c>
      <c r="C1505" s="3" t="s">
        <v>6679</v>
      </c>
      <c r="D1505" s="21" t="str">
        <f>_xlfn.XLOOKUP(Tabela1[[#This Row],[MUNICÍPIO]],referencias!C:C,referencias!B:B,"não consta")</f>
        <v>VELHO CHICO</v>
      </c>
      <c r="E1505" s="3" t="s">
        <v>6685</v>
      </c>
      <c r="F1505" s="3" t="s">
        <v>3213</v>
      </c>
      <c r="G1505" s="4">
        <v>7307190.8899999997</v>
      </c>
      <c r="H1505" s="3" t="s">
        <v>11</v>
      </c>
    </row>
    <row r="1506" spans="1:8" s="1" customFormat="1" ht="45" x14ac:dyDescent="0.25">
      <c r="A1506" s="17" t="s">
        <v>7</v>
      </c>
      <c r="B1506" s="13" t="s">
        <v>1</v>
      </c>
      <c r="C1506" s="3" t="s">
        <v>1132</v>
      </c>
      <c r="D1506" s="21" t="str">
        <f>_xlfn.XLOOKUP(Tabela1[[#This Row],[MUNICÍPIO]],referencias!C:C,referencias!B:B,"não consta")</f>
        <v>SISAL</v>
      </c>
      <c r="E1506" s="3" t="s">
        <v>1133</v>
      </c>
      <c r="F1506" s="3" t="s">
        <v>33</v>
      </c>
      <c r="G1506" s="4">
        <v>7282092</v>
      </c>
      <c r="H1506" s="3" t="s">
        <v>11</v>
      </c>
    </row>
    <row r="1507" spans="1:8" s="1" customFormat="1" ht="45" x14ac:dyDescent="0.25">
      <c r="A1507" s="17" t="s">
        <v>7</v>
      </c>
      <c r="B1507" s="13" t="s">
        <v>1</v>
      </c>
      <c r="C1507" s="3" t="s">
        <v>7151</v>
      </c>
      <c r="D1507" s="21" t="str">
        <f>_xlfn.XLOOKUP(Tabela1[[#This Row],[MUNICÍPIO]],referencias!C:C,referencias!B:B,"não consta")</f>
        <v>MÉDIO RIO DE CONTAS</v>
      </c>
      <c r="E1507" s="3" t="s">
        <v>7157</v>
      </c>
      <c r="F1507" s="3" t="s">
        <v>241</v>
      </c>
      <c r="G1507" s="4">
        <v>7238425.8799999999</v>
      </c>
      <c r="H1507" s="3" t="s">
        <v>11</v>
      </c>
    </row>
    <row r="1508" spans="1:8" s="1" customFormat="1" ht="90" x14ac:dyDescent="0.25">
      <c r="A1508" s="17" t="s">
        <v>7</v>
      </c>
      <c r="B1508" s="1" t="s">
        <v>35</v>
      </c>
      <c r="C1508" s="3" t="s">
        <v>2191</v>
      </c>
      <c r="D1508" s="21" t="str">
        <f>_xlfn.XLOOKUP(Tabela1[[#This Row],[MUNICÍPIO]],referencias!C:C,referencias!B:B,"não consta")</f>
        <v>ITAPARICA</v>
      </c>
      <c r="E1508" s="3" t="s">
        <v>2200</v>
      </c>
      <c r="F1508" s="3" t="s">
        <v>39</v>
      </c>
      <c r="G1508" s="4">
        <v>7205000</v>
      </c>
      <c r="H1508" s="3" t="s">
        <v>11</v>
      </c>
    </row>
    <row r="1509" spans="1:8" s="1" customFormat="1" ht="120" x14ac:dyDescent="0.25">
      <c r="A1509" s="17" t="s">
        <v>7</v>
      </c>
      <c r="B1509" s="1" t="s">
        <v>35</v>
      </c>
      <c r="C1509" s="3" t="s">
        <v>5749</v>
      </c>
      <c r="D1509" s="21" t="str">
        <f>_xlfn.XLOOKUP(Tabela1[[#This Row],[MUNICÍPIO]],referencias!C:C,referencias!B:B,"não consta")</f>
        <v>não consta</v>
      </c>
      <c r="E1509" s="3" t="s">
        <v>5754</v>
      </c>
      <c r="F1509" s="3" t="s">
        <v>30</v>
      </c>
      <c r="G1509" s="4">
        <v>7165000</v>
      </c>
      <c r="H1509" s="3" t="s">
        <v>11</v>
      </c>
    </row>
    <row r="1510" spans="1:8" s="1" customFormat="1" ht="75" x14ac:dyDescent="0.25">
      <c r="A1510" s="17" t="s">
        <v>7</v>
      </c>
      <c r="B1510" s="1" t="s">
        <v>8</v>
      </c>
      <c r="C1510" s="3" t="s">
        <v>5676</v>
      </c>
      <c r="D1510" s="21" t="str">
        <f>_xlfn.XLOOKUP(Tabela1[[#This Row],[MUNICÍPIO]],referencias!C:C,referencias!B:B,"não consta")</f>
        <v>não consta</v>
      </c>
      <c r="E1510" s="3" t="s">
        <v>5677</v>
      </c>
      <c r="F1510" s="3" t="s">
        <v>1024</v>
      </c>
      <c r="G1510" s="4">
        <v>7138395.25</v>
      </c>
      <c r="H1510" s="3" t="s">
        <v>11</v>
      </c>
    </row>
    <row r="1511" spans="1:8" s="1" customFormat="1" ht="45" x14ac:dyDescent="0.25">
      <c r="A1511" s="17" t="s">
        <v>7</v>
      </c>
      <c r="B1511" s="1" t="s">
        <v>8</v>
      </c>
      <c r="C1511" s="3" t="s">
        <v>7257</v>
      </c>
      <c r="D1511" s="21" t="str">
        <f>_xlfn.XLOOKUP(Tabela1[[#This Row],[MUNICÍPIO]],referencias!C:C,referencias!B:B,"não consta")</f>
        <v>PIEMONTE NORTE DO ITAPICURU</v>
      </c>
      <c r="E1511" s="3" t="s">
        <v>7259</v>
      </c>
      <c r="F1511" s="3" t="s">
        <v>103</v>
      </c>
      <c r="G1511" s="4">
        <v>7100000</v>
      </c>
      <c r="H1511" s="3" t="s">
        <v>11</v>
      </c>
    </row>
    <row r="1512" spans="1:8" s="1" customFormat="1" ht="30" x14ac:dyDescent="0.25">
      <c r="A1512" s="17" t="s">
        <v>7</v>
      </c>
      <c r="B1512" s="1" t="s">
        <v>8</v>
      </c>
      <c r="C1512" s="3" t="s">
        <v>7257</v>
      </c>
      <c r="D1512" s="21" t="str">
        <f>_xlfn.XLOOKUP(Tabela1[[#This Row],[MUNICÍPIO]],referencias!C:C,referencias!B:B,"não consta")</f>
        <v>PIEMONTE NORTE DO ITAPICURU</v>
      </c>
      <c r="E1512" s="3" t="s">
        <v>7260</v>
      </c>
      <c r="F1512" s="3" t="s">
        <v>77</v>
      </c>
      <c r="G1512" s="4">
        <v>7043069.5700000003</v>
      </c>
      <c r="H1512" s="3" t="s">
        <v>11</v>
      </c>
    </row>
    <row r="1513" spans="1:8" s="1" customFormat="1" ht="30" x14ac:dyDescent="0.25">
      <c r="A1513" s="17" t="s">
        <v>7</v>
      </c>
      <c r="B1513" s="1" t="s">
        <v>28</v>
      </c>
      <c r="C1513" s="3" t="s">
        <v>5232</v>
      </c>
      <c r="D1513" s="21" t="str">
        <f>_xlfn.XLOOKUP(Tabela1[[#This Row],[MUNICÍPIO]],referencias!C:C,referencias!B:B,"não consta")</f>
        <v>LITORAL NORTE E AGRESTE BAIANO</v>
      </c>
      <c r="E1513" s="3" t="s">
        <v>5237</v>
      </c>
      <c r="F1513" s="3" t="s">
        <v>33</v>
      </c>
      <c r="G1513" s="4">
        <v>6990341.9400000004</v>
      </c>
      <c r="H1513" s="3" t="s">
        <v>11</v>
      </c>
    </row>
    <row r="1514" spans="1:8" s="1" customFormat="1" ht="45" x14ac:dyDescent="0.25">
      <c r="A1514" s="17" t="s">
        <v>7</v>
      </c>
      <c r="B1514" s="1" t="s">
        <v>72</v>
      </c>
      <c r="C1514" s="3" t="s">
        <v>4950</v>
      </c>
      <c r="D1514" s="21" t="str">
        <f>_xlfn.XLOOKUP(Tabela1[[#This Row],[MUNICÍPIO]],referencias!C:C,referencias!B:B,"não consta")</f>
        <v>não consta</v>
      </c>
      <c r="E1514" s="3" t="s">
        <v>4952</v>
      </c>
      <c r="F1514" s="3" t="s">
        <v>244</v>
      </c>
      <c r="G1514" s="4">
        <v>6989929.0499999998</v>
      </c>
      <c r="H1514" s="3" t="s">
        <v>11</v>
      </c>
    </row>
    <row r="1515" spans="1:8" s="1" customFormat="1" ht="60" x14ac:dyDescent="0.25">
      <c r="A1515" s="17" t="s">
        <v>7</v>
      </c>
      <c r="B1515" s="1" t="s">
        <v>8</v>
      </c>
      <c r="C1515" s="3" t="s">
        <v>6185</v>
      </c>
      <c r="D1515" s="21" t="str">
        <f>_xlfn.XLOOKUP(Tabela1[[#This Row],[MUNICÍPIO]],referencias!C:C,referencias!B:B,"não consta")</f>
        <v>não consta</v>
      </c>
      <c r="E1515" s="3" t="s">
        <v>6196</v>
      </c>
      <c r="F1515" s="3" t="s">
        <v>33</v>
      </c>
      <c r="G1515" s="4">
        <v>6950445.9100000001</v>
      </c>
      <c r="H1515" s="3" t="s">
        <v>11</v>
      </c>
    </row>
    <row r="1516" spans="1:8" s="1" customFormat="1" ht="45" x14ac:dyDescent="0.25">
      <c r="A1516" s="17" t="s">
        <v>7</v>
      </c>
      <c r="B1516" s="1" t="s">
        <v>72</v>
      </c>
      <c r="C1516" s="3" t="s">
        <v>4990</v>
      </c>
      <c r="D1516" s="21" t="str">
        <f>_xlfn.XLOOKUP(Tabela1[[#This Row],[MUNICÍPIO]],referencias!C:C,referencias!B:B,"não consta")</f>
        <v>BAIXO SUL</v>
      </c>
      <c r="E1516" s="3" t="s">
        <v>5014</v>
      </c>
      <c r="F1516" s="3" t="s">
        <v>241</v>
      </c>
      <c r="G1516" s="4">
        <v>6879352.6399999997</v>
      </c>
      <c r="H1516" s="3" t="s">
        <v>11</v>
      </c>
    </row>
    <row r="1517" spans="1:8" s="1" customFormat="1" ht="45" x14ac:dyDescent="0.25">
      <c r="A1517" s="17" t="s">
        <v>7</v>
      </c>
      <c r="B1517" s="1" t="s">
        <v>31</v>
      </c>
      <c r="C1517" s="3" t="s">
        <v>5585</v>
      </c>
      <c r="D1517" s="21" t="str">
        <f>_xlfn.XLOOKUP(Tabela1[[#This Row],[MUNICÍPIO]],referencias!C:C,referencias!B:B,"não consta")</f>
        <v>não consta</v>
      </c>
      <c r="E1517" s="3" t="s">
        <v>5593</v>
      </c>
      <c r="F1517" s="3" t="s">
        <v>30</v>
      </c>
      <c r="G1517" s="4">
        <v>599505.44999999995</v>
      </c>
      <c r="H1517" s="3" t="s">
        <v>11</v>
      </c>
    </row>
    <row r="1518" spans="1:8" s="1" customFormat="1" ht="45" x14ac:dyDescent="0.25">
      <c r="A1518" s="17" t="s">
        <v>7</v>
      </c>
      <c r="B1518" s="13" t="s">
        <v>1</v>
      </c>
      <c r="C1518" s="3" t="s">
        <v>6096</v>
      </c>
      <c r="D1518" s="21" t="str">
        <f>_xlfn.XLOOKUP(Tabela1[[#This Row],[MUNICÍPIO]],referencias!C:C,referencias!B:B,"não consta")</f>
        <v>PIEMONTE NORTE DO ITAPICURU</v>
      </c>
      <c r="E1518" s="3" t="s">
        <v>6105</v>
      </c>
      <c r="F1518" s="3" t="s">
        <v>80</v>
      </c>
      <c r="G1518" s="4">
        <v>6743777.9500000002</v>
      </c>
      <c r="H1518" s="3" t="s">
        <v>11</v>
      </c>
    </row>
    <row r="1519" spans="1:8" s="1" customFormat="1" ht="45" x14ac:dyDescent="0.25">
      <c r="A1519" s="17" t="s">
        <v>7</v>
      </c>
      <c r="B1519" s="1" t="s">
        <v>31</v>
      </c>
      <c r="C1519" s="3" t="s">
        <v>5585</v>
      </c>
      <c r="D1519" s="21" t="str">
        <f>_xlfn.XLOOKUP(Tabela1[[#This Row],[MUNICÍPIO]],referencias!C:C,referencias!B:B,"não consta")</f>
        <v>não consta</v>
      </c>
      <c r="E1519" s="3" t="s">
        <v>5594</v>
      </c>
      <c r="F1519" s="3" t="s">
        <v>117</v>
      </c>
      <c r="G1519" s="57">
        <v>0</v>
      </c>
      <c r="H1519" s="3" t="s">
        <v>16</v>
      </c>
    </row>
    <row r="1520" spans="1:8" s="1" customFormat="1" x14ac:dyDescent="0.25">
      <c r="A1520" s="17" t="s">
        <v>7</v>
      </c>
      <c r="B1520" s="1" t="s">
        <v>8</v>
      </c>
      <c r="C1520" s="3" t="s">
        <v>7749</v>
      </c>
      <c r="D1520" s="21" t="str">
        <f>_xlfn.XLOOKUP(Tabela1[[#This Row],[MUNICÍPIO]],referencias!C:C,referencias!B:B,"não consta")</f>
        <v>SERTÃO PRODUTIVO</v>
      </c>
      <c r="E1520" s="3" t="s">
        <v>3894</v>
      </c>
      <c r="F1520" s="3" t="s">
        <v>33</v>
      </c>
      <c r="G1520" s="4">
        <v>6672399.3899999997</v>
      </c>
      <c r="H1520" s="3" t="s">
        <v>11</v>
      </c>
    </row>
    <row r="1521" spans="1:8" s="1" customFormat="1" ht="30" x14ac:dyDescent="0.25">
      <c r="A1521" s="17" t="s">
        <v>7</v>
      </c>
      <c r="B1521" s="1" t="s">
        <v>72</v>
      </c>
      <c r="C1521" s="3" t="s">
        <v>1597</v>
      </c>
      <c r="D1521" s="21" t="str">
        <f>_xlfn.XLOOKUP(Tabela1[[#This Row],[MUNICÍPIO]],referencias!C:C,referencias!B:B,"não consta")</f>
        <v>BACIA DO PARAMIRIM</v>
      </c>
      <c r="E1521" s="3" t="s">
        <v>1599</v>
      </c>
      <c r="F1521" s="3" t="s">
        <v>33</v>
      </c>
      <c r="G1521" s="4">
        <v>6625965.0700000003</v>
      </c>
      <c r="H1521" s="3" t="s">
        <v>11</v>
      </c>
    </row>
    <row r="1522" spans="1:8" s="1" customFormat="1" ht="30" x14ac:dyDescent="0.25">
      <c r="A1522" s="17" t="s">
        <v>7</v>
      </c>
      <c r="B1522" s="1" t="s">
        <v>28</v>
      </c>
      <c r="C1522" s="3" t="s">
        <v>5823</v>
      </c>
      <c r="D1522" s="21" t="str">
        <f>_xlfn.XLOOKUP(Tabela1[[#This Row],[MUNICÍPIO]],referencias!C:C,referencias!B:B,"não consta")</f>
        <v>RECÔNCAVO</v>
      </c>
      <c r="E1522" s="3" t="s">
        <v>5828</v>
      </c>
      <c r="F1522" s="3" t="s">
        <v>117</v>
      </c>
      <c r="G1522" s="4">
        <v>6596431.6399999997</v>
      </c>
      <c r="H1522" s="3" t="s">
        <v>11</v>
      </c>
    </row>
    <row r="1523" spans="1:8" s="1" customFormat="1" ht="30" x14ac:dyDescent="0.25">
      <c r="A1523" s="17" t="s">
        <v>7</v>
      </c>
      <c r="B1523" s="13" t="s">
        <v>1</v>
      </c>
      <c r="C1523" s="3" t="s">
        <v>4056</v>
      </c>
      <c r="D1523" s="21" t="str">
        <f>_xlfn.XLOOKUP(Tabela1[[#This Row],[MUNICÍPIO]],referencias!C:C,referencias!B:B,"não consta")</f>
        <v>MÉDIO SUDOESTE DA BAHIA</v>
      </c>
      <c r="E1523" s="3" t="s">
        <v>4063</v>
      </c>
      <c r="F1523" s="3" t="s">
        <v>4064</v>
      </c>
      <c r="G1523" s="4">
        <v>6587407.9299999997</v>
      </c>
      <c r="H1523" s="3" t="s">
        <v>11</v>
      </c>
    </row>
    <row r="1524" spans="1:8" s="1" customFormat="1" ht="45" x14ac:dyDescent="0.25">
      <c r="A1524" s="17" t="s">
        <v>7</v>
      </c>
      <c r="B1524" s="1" t="s">
        <v>8</v>
      </c>
      <c r="C1524" s="3" t="s">
        <v>6255</v>
      </c>
      <c r="D1524" s="21" t="str">
        <f>_xlfn.XLOOKUP(Tabela1[[#This Row],[MUNICÍPIO]],referencias!C:C,referencias!B:B,"não consta")</f>
        <v>SERTÃO PRODUTIVO</v>
      </c>
      <c r="E1524" s="3" t="s">
        <v>6259</v>
      </c>
      <c r="F1524" s="3" t="s">
        <v>33</v>
      </c>
      <c r="G1524" s="4">
        <v>6441549.7300000004</v>
      </c>
      <c r="H1524" s="3" t="s">
        <v>11</v>
      </c>
    </row>
    <row r="1525" spans="1:8" s="1" customFormat="1" ht="45" x14ac:dyDescent="0.25">
      <c r="A1525" s="17" t="s">
        <v>7</v>
      </c>
      <c r="B1525" s="1" t="s">
        <v>8</v>
      </c>
      <c r="C1525" s="3" t="s">
        <v>4816</v>
      </c>
      <c r="D1525" s="21" t="str">
        <f>_xlfn.XLOOKUP(Tabela1[[#This Row],[MUNICÍPIO]],referencias!C:C,referencias!B:B,"não consta")</f>
        <v>CHAPADA DIAMANTINA</v>
      </c>
      <c r="E1525" s="3" t="s">
        <v>4820</v>
      </c>
      <c r="F1525" s="3" t="s">
        <v>89</v>
      </c>
      <c r="G1525" s="4">
        <v>6276735.5899999999</v>
      </c>
      <c r="H1525" s="3" t="s">
        <v>11</v>
      </c>
    </row>
    <row r="1526" spans="1:8" s="1" customFormat="1" ht="45" x14ac:dyDescent="0.25">
      <c r="A1526" s="17" t="s">
        <v>7</v>
      </c>
      <c r="B1526" s="1" t="s">
        <v>18</v>
      </c>
      <c r="C1526" s="3" t="s">
        <v>2872</v>
      </c>
      <c r="D1526" s="21" t="str">
        <f>_xlfn.XLOOKUP(Tabela1[[#This Row],[MUNICÍPIO]],referencias!C:C,referencias!B:B,"não consta")</f>
        <v>VELHO CHICO</v>
      </c>
      <c r="E1526" s="3" t="s">
        <v>2876</v>
      </c>
      <c r="F1526" s="3" t="s">
        <v>1106</v>
      </c>
      <c r="G1526" s="4">
        <v>6175239.6799999997</v>
      </c>
      <c r="H1526" s="3" t="s">
        <v>11</v>
      </c>
    </row>
    <row r="1527" spans="1:8" s="1" customFormat="1" ht="30" x14ac:dyDescent="0.25">
      <c r="A1527" s="17" t="s">
        <v>7</v>
      </c>
      <c r="B1527" s="1" t="s">
        <v>31</v>
      </c>
      <c r="C1527" s="3" t="s">
        <v>5585</v>
      </c>
      <c r="D1527" s="21" t="str">
        <f>_xlfn.XLOOKUP(Tabela1[[#This Row],[MUNICÍPIO]],referencias!C:C,referencias!B:B,"não consta")</f>
        <v>não consta</v>
      </c>
      <c r="E1527" s="3" t="s">
        <v>5597</v>
      </c>
      <c r="F1527" s="3"/>
      <c r="G1527" s="4">
        <v>4017947.56</v>
      </c>
      <c r="H1527" s="3" t="s">
        <v>11</v>
      </c>
    </row>
    <row r="1528" spans="1:8" s="1" customFormat="1" ht="30" x14ac:dyDescent="0.25">
      <c r="A1528" s="177" t="s">
        <v>41</v>
      </c>
      <c r="B1528" s="178" t="s">
        <v>31</v>
      </c>
      <c r="C1528" s="179" t="s">
        <v>5585</v>
      </c>
      <c r="D1528" s="180" t="str">
        <f>_xlfn.XLOOKUP(Geral!C4930,referencias!C:C,referencias!B:B,"NAO CONSTA")</f>
        <v>NAO CONSTA</v>
      </c>
      <c r="E1528" s="179" t="s">
        <v>5603</v>
      </c>
      <c r="F1528" s="179" t="s">
        <v>5</v>
      </c>
      <c r="G1528" s="181">
        <v>974341.24</v>
      </c>
      <c r="H1528" s="179" t="s">
        <v>7648</v>
      </c>
    </row>
    <row r="1529" spans="1:8" s="1" customFormat="1" ht="45" x14ac:dyDescent="0.25">
      <c r="A1529" s="17" t="s">
        <v>7</v>
      </c>
      <c r="B1529" s="13" t="s">
        <v>1</v>
      </c>
      <c r="C1529" s="3" t="s">
        <v>5085</v>
      </c>
      <c r="D1529" s="21" t="str">
        <f>_xlfn.XLOOKUP(Geral!C4930,referencias!C:C,referencias!B:B,"NAO CONSTA")</f>
        <v>NAO CONSTA</v>
      </c>
      <c r="E1529" s="3" t="s">
        <v>5100</v>
      </c>
      <c r="F1529" s="3" t="s">
        <v>77</v>
      </c>
      <c r="G1529" s="4">
        <v>5926707.8799999999</v>
      </c>
      <c r="H1529" s="3" t="s">
        <v>11</v>
      </c>
    </row>
    <row r="1530" spans="1:8" s="1" customFormat="1" ht="60" x14ac:dyDescent="0.25">
      <c r="A1530" s="17" t="s">
        <v>7</v>
      </c>
      <c r="B1530" s="1" t="s">
        <v>8</v>
      </c>
      <c r="C1530" s="3" t="s">
        <v>6789</v>
      </c>
      <c r="D1530" s="21" t="str">
        <f>_xlfn.XLOOKUP(Geral!C4931,referencias!C:C,referencias!B:B,"NAO CONSTA")</f>
        <v>NAO CONSTA</v>
      </c>
      <c r="E1530" s="3" t="s">
        <v>6799</v>
      </c>
      <c r="F1530" s="3" t="s">
        <v>80</v>
      </c>
      <c r="G1530" s="4">
        <v>5831984.6200000001</v>
      </c>
      <c r="H1530" s="3" t="s">
        <v>11</v>
      </c>
    </row>
    <row r="1531" spans="1:8" s="1" customFormat="1" ht="30" x14ac:dyDescent="0.25">
      <c r="A1531" s="17" t="s">
        <v>7</v>
      </c>
      <c r="B1531" s="1" t="s">
        <v>18</v>
      </c>
      <c r="C1531" s="342" t="s">
        <v>7750</v>
      </c>
      <c r="D1531" s="21" t="str">
        <f>_xlfn.XLOOKUP(Geral!C4932,referencias!C:C,referencias!B:B,"NAO CONSTA")</f>
        <v>NAO CONSTA</v>
      </c>
      <c r="E1531" s="3" t="s">
        <v>5314</v>
      </c>
      <c r="F1531" s="3" t="s">
        <v>117</v>
      </c>
      <c r="G1531" s="4">
        <v>5818550.0800000001</v>
      </c>
      <c r="H1531" s="3" t="s">
        <v>11</v>
      </c>
    </row>
    <row r="1532" spans="1:8" s="1" customFormat="1" ht="75" x14ac:dyDescent="0.25">
      <c r="A1532" s="17" t="s">
        <v>7</v>
      </c>
      <c r="B1532" s="1" t="s">
        <v>8</v>
      </c>
      <c r="C1532" s="3" t="s">
        <v>1822</v>
      </c>
      <c r="D1532" s="21" t="str">
        <f>_xlfn.XLOOKUP(Geral!C4933,referencias!C:C,referencias!B:B,"NAO CONSTA")</f>
        <v>NAO CONSTA</v>
      </c>
      <c r="E1532" s="3" t="s">
        <v>1825</v>
      </c>
      <c r="F1532" s="3" t="s">
        <v>39</v>
      </c>
      <c r="G1532" s="4">
        <v>5812643.21</v>
      </c>
      <c r="H1532" s="3" t="s">
        <v>11</v>
      </c>
    </row>
    <row r="1533" spans="1:8" s="1" customFormat="1" ht="30" x14ac:dyDescent="0.25">
      <c r="A1533" s="177" t="s">
        <v>41</v>
      </c>
      <c r="B1533" s="178" t="s">
        <v>31</v>
      </c>
      <c r="C1533" s="179" t="s">
        <v>5585</v>
      </c>
      <c r="D1533" s="180" t="str">
        <f>_xlfn.XLOOKUP(Geral!C4933,referencias!C:C,referencias!B:B,"NAO CONSTA")</f>
        <v>NAO CONSTA</v>
      </c>
      <c r="E1533" s="179" t="s">
        <v>5604</v>
      </c>
      <c r="F1533" s="179" t="s">
        <v>5</v>
      </c>
      <c r="G1533" s="181">
        <v>700000</v>
      </c>
      <c r="H1533" s="179" t="s">
        <v>7648</v>
      </c>
    </row>
    <row r="1534" spans="1:8" s="1" customFormat="1" ht="45" x14ac:dyDescent="0.25">
      <c r="A1534" s="17" t="s">
        <v>7</v>
      </c>
      <c r="B1534" s="13" t="s">
        <v>1</v>
      </c>
      <c r="C1534" s="3" t="s">
        <v>4664</v>
      </c>
      <c r="D1534" s="21" t="str">
        <f>_xlfn.XLOOKUP(Geral!C4933,referencias!C:C,referencias!B:B,"NAO CONSTA")</f>
        <v>NAO CONSTA</v>
      </c>
      <c r="E1534" s="3" t="s">
        <v>4672</v>
      </c>
      <c r="F1534" s="3" t="s">
        <v>77</v>
      </c>
      <c r="G1534" s="4">
        <v>5755619</v>
      </c>
      <c r="H1534" s="3" t="s">
        <v>11</v>
      </c>
    </row>
    <row r="1535" spans="1:8" s="1" customFormat="1" ht="150" x14ac:dyDescent="0.25">
      <c r="A1535" s="17" t="s">
        <v>12</v>
      </c>
      <c r="B1535" s="1" t="s">
        <v>31</v>
      </c>
      <c r="C1535" s="3" t="s">
        <v>5570</v>
      </c>
      <c r="D1535" s="21" t="str">
        <f>_xlfn.XLOOKUP(Geral!C4934,referencias!C:C,referencias!B:B,"NAO CONSTA")</f>
        <v>NAO CONSTA</v>
      </c>
      <c r="E1535" s="3" t="s">
        <v>5576</v>
      </c>
      <c r="F1535" s="3" t="s">
        <v>60</v>
      </c>
      <c r="G1535" s="4">
        <v>8899657.8800000008</v>
      </c>
      <c r="H1535" s="3" t="s">
        <v>11</v>
      </c>
    </row>
    <row r="1536" spans="1:8" s="1" customFormat="1" ht="60" x14ac:dyDescent="0.25">
      <c r="A1536" s="17" t="s">
        <v>7</v>
      </c>
      <c r="B1536" s="1" t="s">
        <v>28</v>
      </c>
      <c r="C1536" s="3" t="s">
        <v>6255</v>
      </c>
      <c r="D1536" s="21" t="str">
        <f>_xlfn.XLOOKUP(Geral!C4935,referencias!C:C,referencias!B:B,"NAO CONSTA")</f>
        <v>CHAPADA DIAMANTINA</v>
      </c>
      <c r="E1536" s="3" t="s">
        <v>6260</v>
      </c>
      <c r="F1536" s="3" t="s">
        <v>30</v>
      </c>
      <c r="G1536" s="4">
        <v>5692515.7300000004</v>
      </c>
      <c r="H1536" s="3" t="s">
        <v>11</v>
      </c>
    </row>
    <row r="1537" spans="1:8" s="1" customFormat="1" ht="75" x14ac:dyDescent="0.25">
      <c r="A1537" s="17" t="s">
        <v>7</v>
      </c>
      <c r="B1537" s="1" t="s">
        <v>8</v>
      </c>
      <c r="C1537" s="125" t="s">
        <v>7641</v>
      </c>
      <c r="D1537" s="21" t="str">
        <f>_xlfn.XLOOKUP(Geral!C4936,referencias!C:C,referencias!B:B,"NAO CONSTA")</f>
        <v>NAO CONSTA</v>
      </c>
      <c r="E1537" s="3" t="s">
        <v>5415</v>
      </c>
      <c r="F1537" s="3" t="s">
        <v>5416</v>
      </c>
      <c r="G1537" s="4">
        <v>5659104.9400000004</v>
      </c>
      <c r="H1537" s="3" t="s">
        <v>11</v>
      </c>
    </row>
    <row r="1538" spans="1:8" s="1" customFormat="1" ht="75" x14ac:dyDescent="0.25">
      <c r="A1538" s="17" t="s">
        <v>7</v>
      </c>
      <c r="B1538" s="1" t="s">
        <v>8</v>
      </c>
      <c r="C1538" s="3" t="s">
        <v>4700</v>
      </c>
      <c r="D1538" s="21" t="str">
        <f>_xlfn.XLOOKUP(Geral!C4937,referencias!C:C,referencias!B:B,"NAO CONSTA")</f>
        <v>LITORAL NORTE E AGRESTE BAIANO</v>
      </c>
      <c r="E1538" s="3" t="s">
        <v>4702</v>
      </c>
      <c r="F1538" s="3" t="s">
        <v>26</v>
      </c>
      <c r="G1538" s="4">
        <v>5603109.9199999999</v>
      </c>
      <c r="H1538" s="3" t="s">
        <v>11</v>
      </c>
    </row>
    <row r="1539" spans="1:8" s="1" customFormat="1" ht="30" x14ac:dyDescent="0.25">
      <c r="A1539" s="17" t="s">
        <v>7</v>
      </c>
      <c r="B1539" s="1" t="s">
        <v>8</v>
      </c>
      <c r="C1539" s="3" t="s">
        <v>5232</v>
      </c>
      <c r="D1539" s="21" t="str">
        <f>_xlfn.XLOOKUP(Geral!C4938,referencias!C:C,referencias!B:B,"NAO CONSTA")</f>
        <v>NAO CONSTA</v>
      </c>
      <c r="E1539" s="3" t="s">
        <v>5238</v>
      </c>
      <c r="F1539" s="3" t="s">
        <v>39</v>
      </c>
      <c r="G1539" s="4">
        <v>5601513.4900000002</v>
      </c>
      <c r="H1539" s="3" t="s">
        <v>11</v>
      </c>
    </row>
    <row r="1540" spans="1:8" s="1" customFormat="1" ht="45" x14ac:dyDescent="0.25">
      <c r="A1540" s="17" t="s">
        <v>7</v>
      </c>
      <c r="B1540" s="1" t="s">
        <v>8</v>
      </c>
      <c r="C1540" s="3" t="s">
        <v>6679</v>
      </c>
      <c r="D1540" s="21" t="str">
        <f>_xlfn.XLOOKUP(Geral!C4939,referencias!C:C,referencias!B:B,"NAO CONSTA")</f>
        <v>CHAPADA DIAMANTINA</v>
      </c>
      <c r="E1540" s="3" t="s">
        <v>6686</v>
      </c>
      <c r="F1540" s="3" t="s">
        <v>33</v>
      </c>
      <c r="G1540" s="4">
        <v>5600185.7699999996</v>
      </c>
      <c r="H1540" s="3" t="s">
        <v>11</v>
      </c>
    </row>
    <row r="1541" spans="1:8" s="1" customFormat="1" ht="60" x14ac:dyDescent="0.25">
      <c r="A1541" s="17" t="s">
        <v>7</v>
      </c>
      <c r="B1541" s="3" t="s">
        <v>13</v>
      </c>
      <c r="C1541" s="3" t="s">
        <v>5655</v>
      </c>
      <c r="D1541" s="21" t="str">
        <f>_xlfn.XLOOKUP(Geral!C4940,referencias!C:C,referencias!B:B,"NAO CONSTA")</f>
        <v>CHAPADA DIAMANTINA</v>
      </c>
      <c r="E1541" s="3" t="s">
        <v>5659</v>
      </c>
      <c r="F1541" s="3" t="s">
        <v>77</v>
      </c>
      <c r="G1541" s="4">
        <v>5596677.0099999998</v>
      </c>
      <c r="H1541" s="3" t="s">
        <v>11</v>
      </c>
    </row>
    <row r="1542" spans="1:8" s="1" customFormat="1" ht="60" x14ac:dyDescent="0.25">
      <c r="A1542" s="17" t="s">
        <v>7</v>
      </c>
      <c r="B1542" s="1" t="s">
        <v>18</v>
      </c>
      <c r="C1542" s="3" t="s">
        <v>5866</v>
      </c>
      <c r="D1542" s="21" t="str">
        <f>_xlfn.XLOOKUP(Geral!C4941,referencias!C:C,referencias!B:B,"NAO CONSTA")</f>
        <v>LITORAL NORTE E AGRESTE BAIANO</v>
      </c>
      <c r="E1542" s="3" t="s">
        <v>5868</v>
      </c>
      <c r="F1542" s="3" t="s">
        <v>117</v>
      </c>
      <c r="G1542" s="4">
        <v>5571297.4000000004</v>
      </c>
      <c r="H1542" s="3" t="s">
        <v>11</v>
      </c>
    </row>
    <row r="1543" spans="1:8" s="1" customFormat="1" ht="45" x14ac:dyDescent="0.25">
      <c r="A1543" s="17" t="s">
        <v>7</v>
      </c>
      <c r="B1543" s="1" t="s">
        <v>28</v>
      </c>
      <c r="C1543" s="3" t="s">
        <v>5983</v>
      </c>
      <c r="D1543" s="21" t="str">
        <f>_xlfn.XLOOKUP(Geral!C4942,referencias!C:C,referencias!B:B,"NAO CONSTA")</f>
        <v>NAO CONSTA</v>
      </c>
      <c r="E1543" s="3" t="s">
        <v>5985</v>
      </c>
      <c r="F1543" s="3" t="s">
        <v>117</v>
      </c>
      <c r="G1543" s="4">
        <v>5565000</v>
      </c>
      <c r="H1543" s="3" t="s">
        <v>11</v>
      </c>
    </row>
    <row r="1544" spans="1:8" s="1" customFormat="1" ht="60" x14ac:dyDescent="0.25">
      <c r="A1544" s="17" t="s">
        <v>7</v>
      </c>
      <c r="B1544" s="1" t="s">
        <v>8</v>
      </c>
      <c r="C1544" s="3" t="s">
        <v>2651</v>
      </c>
      <c r="D1544" s="21" t="str">
        <f>_xlfn.XLOOKUP(Geral!C4943,referencias!C:C,referencias!B:B,"NAO CONSTA")</f>
        <v>NAO CONSTA</v>
      </c>
      <c r="E1544" s="3" t="s">
        <v>2654</v>
      </c>
      <c r="F1544" s="3" t="s">
        <v>103</v>
      </c>
      <c r="G1544" s="4">
        <v>5557040.3700000001</v>
      </c>
      <c r="H1544" s="3" t="s">
        <v>11</v>
      </c>
    </row>
    <row r="1545" spans="1:8" s="1" customFormat="1" ht="45" x14ac:dyDescent="0.25">
      <c r="A1545" s="17" t="s">
        <v>7</v>
      </c>
      <c r="B1545" s="1" t="s">
        <v>8</v>
      </c>
      <c r="C1545" s="3" t="s">
        <v>67</v>
      </c>
      <c r="D1545" s="21" t="str">
        <f>_xlfn.XLOOKUP(Geral!C4944,referencias!C:C,referencias!B:B,"NAO CONSTA")</f>
        <v>NAO CONSTA</v>
      </c>
      <c r="E1545" s="3" t="s">
        <v>86</v>
      </c>
      <c r="F1545" s="3" t="s">
        <v>33</v>
      </c>
      <c r="G1545" s="4">
        <v>5549420.9500000002</v>
      </c>
      <c r="H1545" s="3" t="s">
        <v>11</v>
      </c>
    </row>
    <row r="1546" spans="1:8" s="1" customFormat="1" ht="30" x14ac:dyDescent="0.25">
      <c r="A1546" s="17" t="s">
        <v>7</v>
      </c>
      <c r="B1546" s="1" t="s">
        <v>8</v>
      </c>
      <c r="C1546" s="3" t="s">
        <v>7635</v>
      </c>
      <c r="D1546" s="21" t="str">
        <f>_xlfn.XLOOKUP(Geral!C4945,referencias!C:C,referencias!B:B,"NAO CONSTA")</f>
        <v>SERTÃO PRODUTIVO</v>
      </c>
      <c r="E1546" s="3" t="s">
        <v>5715</v>
      </c>
      <c r="F1546" s="3" t="s">
        <v>33</v>
      </c>
      <c r="G1546" s="4">
        <v>5489650.0199999996</v>
      </c>
      <c r="H1546" s="3" t="s">
        <v>11</v>
      </c>
    </row>
    <row r="1547" spans="1:8" s="1" customFormat="1" ht="90" x14ac:dyDescent="0.25">
      <c r="A1547" s="17" t="s">
        <v>7</v>
      </c>
      <c r="B1547" s="1" t="s">
        <v>8</v>
      </c>
      <c r="C1547" s="3" t="s">
        <v>1891</v>
      </c>
      <c r="D1547" s="21" t="str">
        <f>_xlfn.XLOOKUP(Geral!C4946,referencias!C:C,referencias!B:B,"NAO CONSTA")</f>
        <v>SERTÃO PRODUTIVO</v>
      </c>
      <c r="E1547" s="3" t="s">
        <v>1893</v>
      </c>
      <c r="F1547" s="3" t="s">
        <v>39</v>
      </c>
      <c r="G1547" s="4">
        <v>5459104.2300000004</v>
      </c>
      <c r="H1547" s="3" t="s">
        <v>11</v>
      </c>
    </row>
    <row r="1548" spans="1:8" s="1" customFormat="1" ht="45" x14ac:dyDescent="0.25">
      <c r="A1548" s="17" t="s">
        <v>7</v>
      </c>
      <c r="B1548" s="13" t="s">
        <v>1</v>
      </c>
      <c r="C1548" s="3" t="s">
        <v>7709</v>
      </c>
      <c r="D1548" s="21" t="str">
        <f>_xlfn.XLOOKUP(Geral!C4947,referencias!C:C,referencias!B:B,"NAO CONSTA")</f>
        <v>SISAL</v>
      </c>
      <c r="E1548" s="3" t="s">
        <v>1417</v>
      </c>
      <c r="F1548" s="3" t="s">
        <v>241</v>
      </c>
      <c r="G1548" s="4">
        <v>5451116</v>
      </c>
      <c r="H1548" s="3" t="s">
        <v>11</v>
      </c>
    </row>
    <row r="1549" spans="1:8" s="1" customFormat="1" ht="45" x14ac:dyDescent="0.25">
      <c r="A1549" s="17" t="s">
        <v>7</v>
      </c>
      <c r="B1549" s="1" t="s">
        <v>72</v>
      </c>
      <c r="C1549" s="3" t="s">
        <v>3637</v>
      </c>
      <c r="D1549" s="21" t="str">
        <f>_xlfn.XLOOKUP(Geral!C4948,referencias!C:C,referencias!B:B,"NAO CONSTA")</f>
        <v>SERTÃO PRODUTIVO</v>
      </c>
      <c r="E1549" s="3" t="s">
        <v>3646</v>
      </c>
      <c r="F1549" s="3" t="s">
        <v>30</v>
      </c>
      <c r="G1549" s="4">
        <v>5386063.6799999997</v>
      </c>
      <c r="H1549" s="3" t="s">
        <v>11</v>
      </c>
    </row>
    <row r="1550" spans="1:8" s="1" customFormat="1" ht="75" x14ac:dyDescent="0.25">
      <c r="A1550" s="17" t="s">
        <v>7</v>
      </c>
      <c r="B1550" s="1" t="s">
        <v>13</v>
      </c>
      <c r="C1550" s="3" t="s">
        <v>6789</v>
      </c>
      <c r="D1550" s="21" t="str">
        <f>_xlfn.XLOOKUP(Geral!C4949,referencias!C:C,referencias!B:B,"NAO CONSTA")</f>
        <v>CHAPADA DIAMANTINA</v>
      </c>
      <c r="E1550" s="3" t="s">
        <v>6800</v>
      </c>
      <c r="F1550" s="3" t="s">
        <v>1658</v>
      </c>
      <c r="G1550" s="4">
        <v>5340084.9400000004</v>
      </c>
      <c r="H1550" s="3" t="s">
        <v>11</v>
      </c>
    </row>
    <row r="1551" spans="1:8" s="1" customFormat="1" ht="45" x14ac:dyDescent="0.25">
      <c r="A1551" s="17" t="s">
        <v>12</v>
      </c>
      <c r="B1551" s="1" t="s">
        <v>31</v>
      </c>
      <c r="C1551" s="3" t="s">
        <v>5570</v>
      </c>
      <c r="D1551" s="21" t="str">
        <f>_xlfn.XLOOKUP(Geral!C4950,referencias!C:C,referencias!B:B,"NAO CONSTA")</f>
        <v>CHAPADA DIAMANTINA</v>
      </c>
      <c r="E1551" s="3" t="s">
        <v>5577</v>
      </c>
      <c r="F1551" s="3" t="s">
        <v>60</v>
      </c>
      <c r="G1551" s="4">
        <v>8899657.8800000008</v>
      </c>
      <c r="H1551" s="3" t="s">
        <v>11</v>
      </c>
    </row>
    <row r="1552" spans="1:8" s="1" customFormat="1" ht="45" x14ac:dyDescent="0.25">
      <c r="A1552" s="17" t="s">
        <v>7</v>
      </c>
      <c r="B1552" s="1" t="s">
        <v>31</v>
      </c>
      <c r="C1552" s="3" t="s">
        <v>5564</v>
      </c>
      <c r="D1552" s="21" t="str">
        <f>_xlfn.XLOOKUP(Geral!C4951,referencias!C:C,referencias!B:B,"NAO CONSTA")</f>
        <v>BACIA DO RIO GRANDE</v>
      </c>
      <c r="E1552" s="3" t="s">
        <v>5565</v>
      </c>
      <c r="F1552" s="3" t="s">
        <v>33</v>
      </c>
      <c r="G1552" s="4">
        <v>1303684.6299999999</v>
      </c>
      <c r="H1552" s="3" t="s">
        <v>11</v>
      </c>
    </row>
    <row r="1553" spans="1:8" s="1" customFormat="1" ht="90" x14ac:dyDescent="0.25">
      <c r="A1553" s="17" t="s">
        <v>7</v>
      </c>
      <c r="B1553" s="1" t="s">
        <v>8</v>
      </c>
      <c r="C1553" s="3" t="s">
        <v>1266</v>
      </c>
      <c r="D1553" s="21" t="str">
        <f>_xlfn.XLOOKUP(Geral!C4952,referencias!C:C,referencias!B:B,"NAO CONSTA")</f>
        <v>BACIA DO RIO GRANDE</v>
      </c>
      <c r="E1553" s="3" t="s">
        <v>1268</v>
      </c>
      <c r="F1553" s="3" t="s">
        <v>39</v>
      </c>
      <c r="G1553" s="4">
        <v>5114136.9800000004</v>
      </c>
      <c r="H1553" s="3" t="s">
        <v>11</v>
      </c>
    </row>
    <row r="1554" spans="1:8" s="1" customFormat="1" x14ac:dyDescent="0.25">
      <c r="A1554" s="117">
        <v>46174</v>
      </c>
      <c r="B1554" s="102" t="s">
        <v>31</v>
      </c>
      <c r="C1554" s="121" t="s">
        <v>5564</v>
      </c>
      <c r="D1554" s="18" t="str">
        <f>_xlfn.XLOOKUP(Tabela1[[#This Row],[MUNICÍPIO]],referencias!C:C,referencias!B:B,"não consta")</f>
        <v>SUDOESTE BAIANO</v>
      </c>
      <c r="E1554" s="92" t="s">
        <v>7751</v>
      </c>
      <c r="F1554" s="92" t="s">
        <v>5</v>
      </c>
      <c r="G1554" s="93">
        <v>910963.83</v>
      </c>
      <c r="H1554" s="18" t="s">
        <v>7572</v>
      </c>
    </row>
    <row r="1555" spans="1:8" s="1" customFormat="1" ht="60" x14ac:dyDescent="0.25">
      <c r="A1555" s="17" t="s">
        <v>7</v>
      </c>
      <c r="B1555" s="1" t="s">
        <v>8</v>
      </c>
      <c r="C1555" s="3" t="s">
        <v>1822</v>
      </c>
      <c r="D1555" s="21" t="str">
        <f>_xlfn.XLOOKUP(Geral!C4953,referencias!C:C,referencias!B:B,"NAO CONSTA")</f>
        <v>CHAPADA DIAMANTINA</v>
      </c>
      <c r="E1555" s="3" t="s">
        <v>1826</v>
      </c>
      <c r="F1555" s="3" t="s">
        <v>77</v>
      </c>
      <c r="G1555" s="4">
        <v>5073462.42</v>
      </c>
      <c r="H1555" s="3" t="s">
        <v>11</v>
      </c>
    </row>
    <row r="1556" spans="1:8" s="1" customFormat="1" ht="30" x14ac:dyDescent="0.25">
      <c r="A1556" s="17" t="s">
        <v>17</v>
      </c>
      <c r="B1556" s="1" t="s">
        <v>31</v>
      </c>
      <c r="C1556" s="319" t="s">
        <v>7745</v>
      </c>
      <c r="D1556" s="35" t="str">
        <f>_xlfn.XLOOKUP(Tabela1[[#This Row],[MUNICÍPIO]],referencias!C:C,referencias!B:B,"não consta")</f>
        <v>SEMIÁRIDO NORDESTE II</v>
      </c>
      <c r="E1556" s="3" t="s">
        <v>5532</v>
      </c>
      <c r="F1556" s="3" t="s">
        <v>5</v>
      </c>
      <c r="G1556" s="4">
        <v>10362785.439999999</v>
      </c>
      <c r="H1556" s="3" t="s">
        <v>22</v>
      </c>
    </row>
    <row r="1557" spans="1:8" s="1" customFormat="1" ht="30" x14ac:dyDescent="0.25">
      <c r="A1557" s="17" t="s">
        <v>7</v>
      </c>
      <c r="B1557" s="1" t="s">
        <v>72</v>
      </c>
      <c r="C1557" s="3" t="s">
        <v>67</v>
      </c>
      <c r="D1557" s="21" t="str">
        <f>_xlfn.XLOOKUP(Geral!C4954,referencias!C:C,referencias!B:B,"NAO CONSTA")</f>
        <v>BACIA DO PARAMIRIM</v>
      </c>
      <c r="E1557" s="3" t="s">
        <v>87</v>
      </c>
      <c r="F1557" s="3" t="s">
        <v>80</v>
      </c>
      <c r="G1557" s="4">
        <v>5044207.1399999997</v>
      </c>
      <c r="H1557" s="3" t="s">
        <v>11</v>
      </c>
    </row>
    <row r="1558" spans="1:8" s="1" customFormat="1" ht="45" x14ac:dyDescent="0.25">
      <c r="A1558" s="17" t="s">
        <v>7</v>
      </c>
      <c r="B1558" s="1" t="s">
        <v>72</v>
      </c>
      <c r="C1558" s="3" t="s">
        <v>1431</v>
      </c>
      <c r="D1558" s="21" t="str">
        <f>_xlfn.XLOOKUP(Geral!C4955,referencias!C:C,referencias!B:B,"NAO CONSTA")</f>
        <v>BACIA DO PARAMIRIM</v>
      </c>
      <c r="E1558" s="3" t="s">
        <v>1471</v>
      </c>
      <c r="F1558" s="3" t="s">
        <v>33</v>
      </c>
      <c r="G1558" s="4">
        <v>5005974.96</v>
      </c>
      <c r="H1558" s="3" t="s">
        <v>11</v>
      </c>
    </row>
    <row r="1559" spans="1:8" s="1" customFormat="1" ht="90" x14ac:dyDescent="0.25">
      <c r="A1559" s="17" t="s">
        <v>7</v>
      </c>
      <c r="B1559" s="1" t="s">
        <v>8</v>
      </c>
      <c r="C1559" s="3" t="s">
        <v>7635</v>
      </c>
      <c r="D1559" s="21" t="str">
        <f>_xlfn.XLOOKUP(Geral!C4956,referencias!C:C,referencias!B:B,"NAO CONSTA")</f>
        <v>BACIA DO PARAMIRIM</v>
      </c>
      <c r="E1559" s="3" t="s">
        <v>5716</v>
      </c>
      <c r="F1559" s="3" t="s">
        <v>241</v>
      </c>
      <c r="G1559" s="4">
        <v>4985292.2699999996</v>
      </c>
      <c r="H1559" s="3" t="s">
        <v>11</v>
      </c>
    </row>
    <row r="1560" spans="1:8" s="1" customFormat="1" ht="90" x14ac:dyDescent="0.25">
      <c r="A1560" s="17" t="s">
        <v>7</v>
      </c>
      <c r="B1560" s="1" t="s">
        <v>8</v>
      </c>
      <c r="C1560" s="3" t="s">
        <v>2651</v>
      </c>
      <c r="D1560" s="21" t="str">
        <f>_xlfn.XLOOKUP(Geral!C4957,referencias!C:C,referencias!B:B,"NAO CONSTA")</f>
        <v>BACIA DO PARAMIRIM</v>
      </c>
      <c r="E1560" s="3" t="s">
        <v>2655</v>
      </c>
      <c r="F1560" s="3" t="s">
        <v>39</v>
      </c>
      <c r="G1560" s="4">
        <v>4963145.34</v>
      </c>
      <c r="H1560" s="3" t="s">
        <v>11</v>
      </c>
    </row>
    <row r="1561" spans="1:8" s="1" customFormat="1" ht="60" x14ac:dyDescent="0.25">
      <c r="A1561" s="17" t="s">
        <v>7</v>
      </c>
      <c r="B1561" s="13" t="s">
        <v>1</v>
      </c>
      <c r="C1561" s="3" t="s">
        <v>4220</v>
      </c>
      <c r="D1561" s="21" t="str">
        <f>_xlfn.XLOOKUP(Geral!C4958,referencias!C:C,referencias!B:B,"NAO CONSTA")</f>
        <v>BACIA DO PARAMIRIM</v>
      </c>
      <c r="E1561" s="3" t="s">
        <v>4223</v>
      </c>
      <c r="F1561" s="3" t="s">
        <v>4224</v>
      </c>
      <c r="G1561" s="4">
        <v>4953350.29</v>
      </c>
      <c r="H1561" s="3" t="s">
        <v>11</v>
      </c>
    </row>
    <row r="1562" spans="1:8" s="1" customFormat="1" ht="45" x14ac:dyDescent="0.25">
      <c r="A1562" s="17" t="s">
        <v>7</v>
      </c>
      <c r="B1562" s="1" t="s">
        <v>31</v>
      </c>
      <c r="C1562" s="319" t="s">
        <v>7745</v>
      </c>
      <c r="D1562" s="21" t="str">
        <f>_xlfn.XLOOKUP(Geral!C4959,referencias!C:C,referencias!B:B,"NAO CONSTA")</f>
        <v>BACIA DO PARAMIRIM</v>
      </c>
      <c r="E1562" s="3" t="s">
        <v>5538</v>
      </c>
      <c r="F1562" s="3" t="s">
        <v>117</v>
      </c>
      <c r="G1562" s="57">
        <v>0</v>
      </c>
      <c r="H1562" s="3" t="s">
        <v>16</v>
      </c>
    </row>
    <row r="1563" spans="1:8" s="1" customFormat="1" ht="150" x14ac:dyDescent="0.25">
      <c r="A1563" s="17" t="s">
        <v>12</v>
      </c>
      <c r="B1563" s="1" t="s">
        <v>31</v>
      </c>
      <c r="C1563" s="319" t="s">
        <v>7745</v>
      </c>
      <c r="D1563" s="21" t="str">
        <f>_xlfn.XLOOKUP(Geral!C4960,referencias!C:C,referencias!B:B,"NAO CONSTA")</f>
        <v>VELHO CHICO</v>
      </c>
      <c r="E1563" s="3" t="s">
        <v>5541</v>
      </c>
      <c r="F1563" s="3" t="s">
        <v>5542</v>
      </c>
      <c r="G1563" s="4">
        <v>6985102.4699999997</v>
      </c>
      <c r="H1563" s="3" t="s">
        <v>11</v>
      </c>
    </row>
    <row r="1564" spans="1:8" s="1" customFormat="1" ht="45" x14ac:dyDescent="0.25">
      <c r="A1564" s="17" t="s">
        <v>7</v>
      </c>
      <c r="B1564" s="1" t="s">
        <v>18</v>
      </c>
      <c r="C1564" s="3" t="s">
        <v>6239</v>
      </c>
      <c r="D1564" s="21" t="str">
        <f>_xlfn.XLOOKUP(Geral!C4961,referencias!C:C,referencias!B:B,"NAO CONSTA")</f>
        <v>VELHO CHICO</v>
      </c>
      <c r="E1564" s="3" t="s">
        <v>6241</v>
      </c>
      <c r="F1564" s="3" t="s">
        <v>77</v>
      </c>
      <c r="G1564" s="4">
        <v>4945766.05</v>
      </c>
      <c r="H1564" s="3" t="s">
        <v>11</v>
      </c>
    </row>
    <row r="1565" spans="1:8" s="1" customFormat="1" ht="45" x14ac:dyDescent="0.25">
      <c r="A1565" s="17" t="s">
        <v>7</v>
      </c>
      <c r="B1565" s="1" t="s">
        <v>18</v>
      </c>
      <c r="C1565" s="3" t="s">
        <v>2973</v>
      </c>
      <c r="D1565" s="21" t="str">
        <f>_xlfn.XLOOKUP(Geral!C4962,referencias!C:C,referencias!B:B,"NAO CONSTA")</f>
        <v>SEMIÁRIDO NORDESTE II</v>
      </c>
      <c r="E1565" s="3" t="s">
        <v>2978</v>
      </c>
      <c r="F1565" s="3" t="s">
        <v>401</v>
      </c>
      <c r="G1565" s="4">
        <v>4945766.05</v>
      </c>
      <c r="H1565" s="3" t="s">
        <v>11</v>
      </c>
    </row>
    <row r="1566" spans="1:8" s="1" customFormat="1" ht="45" x14ac:dyDescent="0.25">
      <c r="A1566" s="17" t="s">
        <v>7</v>
      </c>
      <c r="B1566" s="1" t="s">
        <v>18</v>
      </c>
      <c r="C1566" s="3" t="s">
        <v>2651</v>
      </c>
      <c r="D1566" s="21" t="str">
        <f>_xlfn.XLOOKUP(Geral!C4963,referencias!C:C,referencias!B:B,"NAO CONSTA")</f>
        <v>SEMIÁRIDO NORDESTE II</v>
      </c>
      <c r="E1566" s="3" t="s">
        <v>2656</v>
      </c>
      <c r="F1566" s="3" t="s">
        <v>401</v>
      </c>
      <c r="G1566" s="4">
        <v>4945766.05</v>
      </c>
      <c r="H1566" s="3" t="s">
        <v>11</v>
      </c>
    </row>
    <row r="1567" spans="1:8" s="1" customFormat="1" ht="45" x14ac:dyDescent="0.25">
      <c r="A1567" s="17" t="s">
        <v>7</v>
      </c>
      <c r="B1567" s="13" t="s">
        <v>1</v>
      </c>
      <c r="C1567" s="3" t="s">
        <v>2658</v>
      </c>
      <c r="D1567" s="21" t="str">
        <f>_xlfn.XLOOKUP(Geral!C4964,referencias!C:C,referencias!B:B,"NAO CONSTA")</f>
        <v>SEMIÁRIDO NORDESTE II</v>
      </c>
      <c r="E1567" s="3" t="s">
        <v>2661</v>
      </c>
      <c r="F1567" s="3" t="s">
        <v>241</v>
      </c>
      <c r="G1567" s="4">
        <v>4896455.0199999996</v>
      </c>
      <c r="H1567" s="3" t="s">
        <v>11</v>
      </c>
    </row>
    <row r="1568" spans="1:8" s="1" customFormat="1" ht="45" x14ac:dyDescent="0.25">
      <c r="A1568" s="17" t="s">
        <v>7</v>
      </c>
      <c r="B1568" s="13" t="s">
        <v>1</v>
      </c>
      <c r="C1568" s="3" t="s">
        <v>3401</v>
      </c>
      <c r="D1568" s="21" t="str">
        <f>_xlfn.XLOOKUP(Geral!C4965,referencias!C:C,referencias!B:B,"NAO CONSTA")</f>
        <v>SEMIÁRIDO NORDESTE II</v>
      </c>
      <c r="E1568" s="3" t="s">
        <v>3402</v>
      </c>
      <c r="F1568" s="3" t="s">
        <v>80</v>
      </c>
      <c r="G1568" s="4">
        <v>4893764</v>
      </c>
      <c r="H1568" s="3" t="s">
        <v>11</v>
      </c>
    </row>
    <row r="1569" spans="1:8" s="1" customFormat="1" ht="120" x14ac:dyDescent="0.25">
      <c r="A1569" s="17" t="s">
        <v>12</v>
      </c>
      <c r="B1569" s="1" t="s">
        <v>31</v>
      </c>
      <c r="C1569" s="319" t="s">
        <v>7745</v>
      </c>
      <c r="D1569" s="21" t="str">
        <f>_xlfn.XLOOKUP(Geral!C4966,referencias!C:C,referencias!B:B,"NAO CONSTA")</f>
        <v>LITORAL NORTE E AGRESTE BAIANO</v>
      </c>
      <c r="E1569" s="3" t="s">
        <v>5545</v>
      </c>
      <c r="F1569" s="3" t="s">
        <v>5546</v>
      </c>
      <c r="G1569" s="4">
        <v>1752706.81</v>
      </c>
      <c r="H1569" s="3" t="s">
        <v>11</v>
      </c>
    </row>
    <row r="1570" spans="1:8" s="1" customFormat="1" ht="45" x14ac:dyDescent="0.25">
      <c r="A1570" s="17" t="s">
        <v>12</v>
      </c>
      <c r="B1570" s="1" t="s">
        <v>31</v>
      </c>
      <c r="C1570" s="319" t="s">
        <v>7745</v>
      </c>
      <c r="D1570" s="21" t="str">
        <f>_xlfn.XLOOKUP(Geral!C4967,referencias!C:C,referencias!B:B,"NAO CONSTA")</f>
        <v>PORTAL DO SERTÃO</v>
      </c>
      <c r="E1570" s="3" t="s">
        <v>5547</v>
      </c>
      <c r="F1570" s="3" t="s">
        <v>5546</v>
      </c>
      <c r="G1570" s="4">
        <v>1528972.79</v>
      </c>
      <c r="H1570" s="3" t="s">
        <v>11</v>
      </c>
    </row>
    <row r="1571" spans="1:8" s="1" customFormat="1" ht="30" x14ac:dyDescent="0.25">
      <c r="A1571" s="17" t="s">
        <v>7</v>
      </c>
      <c r="B1571" s="13" t="s">
        <v>1</v>
      </c>
      <c r="C1571" s="3" t="s">
        <v>7635</v>
      </c>
      <c r="D1571" s="21" t="str">
        <f>_xlfn.XLOOKUP(Geral!C4968,referencias!C:C,referencias!B:B,"NAO CONSTA")</f>
        <v>PORTAL DO SERTÃO</v>
      </c>
      <c r="E1571" s="3" t="s">
        <v>5717</v>
      </c>
      <c r="F1571" s="3" t="s">
        <v>241</v>
      </c>
      <c r="G1571" s="4">
        <v>4698138.3899999997</v>
      </c>
      <c r="H1571" s="3" t="s">
        <v>11</v>
      </c>
    </row>
    <row r="1572" spans="1:8" s="1" customFormat="1" ht="30" x14ac:dyDescent="0.25">
      <c r="A1572" s="17" t="s">
        <v>7</v>
      </c>
      <c r="B1572" s="13" t="s">
        <v>1</v>
      </c>
      <c r="C1572" s="3" t="s">
        <v>7635</v>
      </c>
      <c r="D1572" s="21" t="str">
        <f>_xlfn.XLOOKUP(Geral!C4969,referencias!C:C,referencias!B:B,"NAO CONSTA")</f>
        <v>SERTÃO DO SÃO FRANCISCO</v>
      </c>
      <c r="E1572" s="3" t="s">
        <v>5718</v>
      </c>
      <c r="F1572" s="3" t="s">
        <v>241</v>
      </c>
      <c r="G1572" s="4">
        <v>4698138</v>
      </c>
      <c r="H1572" s="3" t="s">
        <v>11</v>
      </c>
    </row>
    <row r="1573" spans="1:8" s="1" customFormat="1" ht="45" x14ac:dyDescent="0.25">
      <c r="A1573" s="17" t="s">
        <v>7</v>
      </c>
      <c r="B1573" s="13" t="s">
        <v>1</v>
      </c>
      <c r="C1573" s="3" t="s">
        <v>6036</v>
      </c>
      <c r="D1573" s="21" t="str">
        <f>_xlfn.XLOOKUP(Geral!C4970,referencias!C:C,referencias!B:B,"NAO CONSTA")</f>
        <v>SERTÃO DO SÃO FRANCISCO</v>
      </c>
      <c r="E1573" s="3" t="s">
        <v>6040</v>
      </c>
      <c r="F1573" s="3" t="s">
        <v>117</v>
      </c>
      <c r="G1573" s="4">
        <v>4650328</v>
      </c>
      <c r="H1573" s="3" t="s">
        <v>11</v>
      </c>
    </row>
    <row r="1574" spans="1:8" s="1" customFormat="1" ht="105" x14ac:dyDescent="0.25">
      <c r="A1574" s="17" t="s">
        <v>12</v>
      </c>
      <c r="B1574" s="1" t="s">
        <v>31</v>
      </c>
      <c r="C1574" s="319" t="s">
        <v>7745</v>
      </c>
      <c r="D1574" s="21" t="str">
        <f>_xlfn.XLOOKUP(Geral!C4971,referencias!C:C,referencias!B:B,"NAO CONSTA")</f>
        <v>SERTÃO DO SÃO FRANCISCO</v>
      </c>
      <c r="E1574" s="3" t="s">
        <v>5548</v>
      </c>
      <c r="F1574" s="3" t="s">
        <v>5549</v>
      </c>
      <c r="G1574" s="4">
        <v>1003439.09</v>
      </c>
      <c r="H1574" s="3" t="s">
        <v>11</v>
      </c>
    </row>
    <row r="1575" spans="1:8" s="1" customFormat="1" ht="60" x14ac:dyDescent="0.25">
      <c r="A1575" s="17" t="s">
        <v>7</v>
      </c>
      <c r="B1575" s="1" t="s">
        <v>18</v>
      </c>
      <c r="C1575" s="3" t="s">
        <v>1505</v>
      </c>
      <c r="D1575" s="21" t="str">
        <f>_xlfn.XLOOKUP(Geral!C4972,referencias!C:C,referencias!B:B,"NAO CONSTA")</f>
        <v>NAO CONSTA</v>
      </c>
      <c r="E1575" s="3" t="s">
        <v>1522</v>
      </c>
      <c r="F1575" s="3" t="s">
        <v>96</v>
      </c>
      <c r="G1575" s="4">
        <v>4599000.34</v>
      </c>
      <c r="H1575" s="3" t="s">
        <v>11</v>
      </c>
    </row>
    <row r="1576" spans="1:8" s="1" customFormat="1" ht="30" x14ac:dyDescent="0.25">
      <c r="A1576" s="17" t="s">
        <v>7</v>
      </c>
      <c r="B1576" s="1" t="s">
        <v>8</v>
      </c>
      <c r="C1576" s="3" t="s">
        <v>6354</v>
      </c>
      <c r="D1576" s="21" t="str">
        <f>_xlfn.XLOOKUP(Geral!C4973,referencias!C:C,referencias!B:B,"NAO CONSTA")</f>
        <v>SERTÃO DO SÃO FRANCISCO</v>
      </c>
      <c r="E1576" s="3" t="s">
        <v>6356</v>
      </c>
      <c r="F1576" s="3" t="s">
        <v>26</v>
      </c>
      <c r="G1576" s="4">
        <v>4592793.75</v>
      </c>
      <c r="H1576" s="3" t="s">
        <v>11</v>
      </c>
    </row>
    <row r="1577" spans="1:8" s="1" customFormat="1" ht="25.5" x14ac:dyDescent="0.25">
      <c r="A1577" s="117">
        <v>46174</v>
      </c>
      <c r="B1577" s="185" t="s">
        <v>31</v>
      </c>
      <c r="C1577" s="121" t="s">
        <v>7752</v>
      </c>
      <c r="D1577" s="18" t="str">
        <f>_xlfn.XLOOKUP(Tabela1[[#This Row],[MUNICÍPIO]],referencias!C:C,referencias!B:B,"não consta")</f>
        <v>SEMIÁRIDO NORDESTE II</v>
      </c>
      <c r="E1577" s="86" t="s">
        <v>7753</v>
      </c>
      <c r="F1577" s="86" t="s">
        <v>5</v>
      </c>
      <c r="G1577" s="241">
        <v>10362785.439999999</v>
      </c>
      <c r="H1577" s="18" t="s">
        <v>7572</v>
      </c>
    </row>
    <row r="1578" spans="1:8" s="1" customFormat="1" ht="30" x14ac:dyDescent="0.25">
      <c r="A1578" s="17" t="s">
        <v>7</v>
      </c>
      <c r="B1578" s="13" t="s">
        <v>1</v>
      </c>
      <c r="C1578" s="338" t="s">
        <v>7596</v>
      </c>
      <c r="D1578" s="21" t="str">
        <f>_xlfn.XLOOKUP(Geral!C4974,referencias!C:C,referencias!B:B,"NAO CONSTA")</f>
        <v>PORTAL DO SERTÃO</v>
      </c>
      <c r="E1578" s="3" t="s">
        <v>1365</v>
      </c>
      <c r="F1578" s="3" t="s">
        <v>80</v>
      </c>
      <c r="G1578" s="4">
        <v>4552255</v>
      </c>
      <c r="H1578" s="3" t="s">
        <v>11</v>
      </c>
    </row>
    <row r="1579" spans="1:8" s="1" customFormat="1" ht="60" x14ac:dyDescent="0.25">
      <c r="A1579" s="17" t="s">
        <v>7</v>
      </c>
      <c r="B1579" s="1" t="s">
        <v>8</v>
      </c>
      <c r="C1579" s="3" t="s">
        <v>5209</v>
      </c>
      <c r="D1579" s="21" t="str">
        <f>_xlfn.XLOOKUP(Geral!C4975,referencias!C:C,referencias!B:B,"NAO CONSTA")</f>
        <v>PIEMONTE DA DIAMANTINA</v>
      </c>
      <c r="E1579" s="3" t="s">
        <v>5221</v>
      </c>
      <c r="F1579" s="3" t="s">
        <v>838</v>
      </c>
      <c r="G1579" s="4">
        <v>4522614.32</v>
      </c>
      <c r="H1579" s="3" t="s">
        <v>11</v>
      </c>
    </row>
    <row r="1580" spans="1:8" s="1" customFormat="1" ht="45" x14ac:dyDescent="0.25">
      <c r="A1580" s="17" t="s">
        <v>7</v>
      </c>
      <c r="B1580" s="1" t="s">
        <v>8</v>
      </c>
      <c r="C1580" s="3" t="s">
        <v>6185</v>
      </c>
      <c r="D1580" s="21" t="str">
        <f>_xlfn.XLOOKUP(Geral!C4976,referencias!C:C,referencias!B:B,"NAO CONSTA")</f>
        <v>PIEMONTE NORTE DO ITAPICURU</v>
      </c>
      <c r="E1580" s="3" t="s">
        <v>6197</v>
      </c>
      <c r="F1580" s="3" t="s">
        <v>80</v>
      </c>
      <c r="G1580" s="4">
        <v>4510568.16</v>
      </c>
      <c r="H1580" s="3" t="s">
        <v>11</v>
      </c>
    </row>
    <row r="1581" spans="1:8" s="1" customFormat="1" ht="30" x14ac:dyDescent="0.25">
      <c r="A1581" s="17" t="s">
        <v>7</v>
      </c>
      <c r="B1581" s="13" t="s">
        <v>1</v>
      </c>
      <c r="C1581" s="3" t="s">
        <v>711</v>
      </c>
      <c r="D1581" s="21" t="str">
        <f>_xlfn.XLOOKUP(Geral!C4977,referencias!C:C,referencias!B:B,"NAO CONSTA")</f>
        <v>SEMIÁRIDO NORDESTE II</v>
      </c>
      <c r="E1581" s="3" t="s">
        <v>717</v>
      </c>
      <c r="F1581" s="3" t="s">
        <v>77</v>
      </c>
      <c r="G1581" s="4">
        <v>4502113.01</v>
      </c>
      <c r="H1581" s="3" t="s">
        <v>11</v>
      </c>
    </row>
    <row r="1582" spans="1:8" s="1" customFormat="1" ht="60" x14ac:dyDescent="0.25">
      <c r="A1582" s="17" t="s">
        <v>7</v>
      </c>
      <c r="B1582" s="13" t="s">
        <v>1</v>
      </c>
      <c r="C1582" s="3" t="s">
        <v>1256</v>
      </c>
      <c r="D1582" s="21" t="str">
        <f>_xlfn.XLOOKUP(Geral!C4978,referencias!C:C,referencias!B:B,"NAO CONSTA")</f>
        <v>SERTÃO PRODUTIVO</v>
      </c>
      <c r="E1582" s="3" t="s">
        <v>1261</v>
      </c>
      <c r="F1582" s="3" t="s">
        <v>75</v>
      </c>
      <c r="G1582" s="4">
        <v>4500492</v>
      </c>
      <c r="H1582" s="3" t="s">
        <v>11</v>
      </c>
    </row>
    <row r="1583" spans="1:8" s="1" customFormat="1" x14ac:dyDescent="0.25">
      <c r="A1583" s="21" t="s">
        <v>266</v>
      </c>
      <c r="B1583" s="21" t="s">
        <v>31</v>
      </c>
      <c r="C1583" s="22" t="s">
        <v>5489</v>
      </c>
      <c r="D1583" s="21" t="str">
        <f>_xlfn.XLOOKUP(Geral!C4979,referencias!C:C,referencias!B:B,"NAO CONSTA")</f>
        <v>SERTÃO PRODUTIVO</v>
      </c>
      <c r="E1583" s="21" t="s">
        <v>5490</v>
      </c>
      <c r="F1583" s="21" t="s">
        <v>816</v>
      </c>
      <c r="G1583" s="57">
        <v>4625000</v>
      </c>
      <c r="H1583" s="3"/>
    </row>
    <row r="1584" spans="1:8" s="1" customFormat="1" ht="30" x14ac:dyDescent="0.25">
      <c r="A1584" s="17" t="s">
        <v>7</v>
      </c>
      <c r="B1584" s="13" t="s">
        <v>1</v>
      </c>
      <c r="C1584" s="324" t="s">
        <v>7666</v>
      </c>
      <c r="D1584" s="21" t="str">
        <f>_xlfn.XLOOKUP(Geral!C4980,referencias!C:C,referencias!B:B,"NAO CONSTA")</f>
        <v>SERTÃO PRODUTIVO</v>
      </c>
      <c r="E1584" s="3" t="s">
        <v>4189</v>
      </c>
      <c r="F1584" s="3" t="s">
        <v>80</v>
      </c>
      <c r="G1584" s="4">
        <v>4495647.91</v>
      </c>
      <c r="H1584" s="3" t="s">
        <v>11</v>
      </c>
    </row>
    <row r="1585" spans="1:8" s="1" customFormat="1" ht="45" x14ac:dyDescent="0.25">
      <c r="A1585" s="17" t="s">
        <v>7</v>
      </c>
      <c r="B1585" s="1" t="s">
        <v>8</v>
      </c>
      <c r="C1585" s="3" t="s">
        <v>3442</v>
      </c>
      <c r="D1585" s="21" t="str">
        <f>_xlfn.XLOOKUP(Geral!C4981,referencias!C:C,referencias!B:B,"NAO CONSTA")</f>
        <v>SERTÃO PRODUTIVO</v>
      </c>
      <c r="E1585" s="3" t="s">
        <v>3452</v>
      </c>
      <c r="F1585" s="3" t="s">
        <v>96</v>
      </c>
      <c r="G1585" s="4">
        <v>4494947.75</v>
      </c>
      <c r="H1585" s="3" t="s">
        <v>11</v>
      </c>
    </row>
    <row r="1586" spans="1:8" s="1" customFormat="1" ht="45" x14ac:dyDescent="0.25">
      <c r="A1586" s="17" t="s">
        <v>7</v>
      </c>
      <c r="B1586" s="1" t="s">
        <v>28</v>
      </c>
      <c r="C1586" s="3" t="s">
        <v>1917</v>
      </c>
      <c r="D1586" s="21" t="str">
        <f>_xlfn.XLOOKUP(Geral!C4982,referencias!C:C,referencias!B:B,"NAO CONSTA")</f>
        <v>SERTÃO PRODUTIVO</v>
      </c>
      <c r="E1586" s="3" t="s">
        <v>1922</v>
      </c>
      <c r="F1586" s="3" t="s">
        <v>241</v>
      </c>
      <c r="G1586" s="4">
        <v>4484486.03</v>
      </c>
      <c r="H1586" s="3" t="s">
        <v>11</v>
      </c>
    </row>
    <row r="1587" spans="1:8" s="1" customFormat="1" ht="60" x14ac:dyDescent="0.25">
      <c r="A1587" s="17" t="s">
        <v>7</v>
      </c>
      <c r="B1587" s="1" t="s">
        <v>18</v>
      </c>
      <c r="C1587" s="3" t="s">
        <v>4950</v>
      </c>
      <c r="D1587" s="21" t="str">
        <f>_xlfn.XLOOKUP(Geral!C4983,referencias!C:C,referencias!B:B,"NAO CONSTA")</f>
        <v>SEMIÁRIDO NORDESTE II</v>
      </c>
      <c r="E1587" s="3" t="s">
        <v>4953</v>
      </c>
      <c r="F1587" s="3" t="s">
        <v>2194</v>
      </c>
      <c r="G1587" s="4">
        <v>4479582.37</v>
      </c>
      <c r="H1587" s="3" t="s">
        <v>11</v>
      </c>
    </row>
    <row r="1588" spans="1:8" s="1" customFormat="1" ht="60" x14ac:dyDescent="0.25">
      <c r="A1588" s="17" t="s">
        <v>7</v>
      </c>
      <c r="B1588" s="1" t="s">
        <v>18</v>
      </c>
      <c r="C1588" s="3" t="s">
        <v>4950</v>
      </c>
      <c r="D1588" s="21" t="str">
        <f>_xlfn.XLOOKUP(Geral!C4984,referencias!C:C,referencias!B:B,"NAO CONSTA")</f>
        <v>SERTÃO PRODUTIVO</v>
      </c>
      <c r="E1588" s="3" t="s">
        <v>4954</v>
      </c>
      <c r="F1588" s="3" t="s">
        <v>4955</v>
      </c>
      <c r="G1588" s="4">
        <v>4479582.37</v>
      </c>
      <c r="H1588" s="3" t="s">
        <v>11</v>
      </c>
    </row>
    <row r="1589" spans="1:8" s="1" customFormat="1" ht="45" x14ac:dyDescent="0.25">
      <c r="A1589" s="17" t="s">
        <v>7</v>
      </c>
      <c r="B1589" s="1" t="s">
        <v>18</v>
      </c>
      <c r="C1589" s="3" t="s">
        <v>2440</v>
      </c>
      <c r="D1589" s="21" t="str">
        <f>_xlfn.XLOOKUP(Geral!C4985,referencias!C:C,referencias!B:B,"NAO CONSTA")</f>
        <v>SERTÃO PRODUTIVO</v>
      </c>
      <c r="E1589" s="3" t="s">
        <v>2448</v>
      </c>
      <c r="F1589" s="3" t="s">
        <v>241</v>
      </c>
      <c r="G1589" s="4">
        <v>4465455.67</v>
      </c>
      <c r="H1589" s="3" t="s">
        <v>11</v>
      </c>
    </row>
    <row r="1590" spans="1:8" s="1" customFormat="1" ht="60" x14ac:dyDescent="0.25">
      <c r="A1590" s="17" t="s">
        <v>7</v>
      </c>
      <c r="B1590" s="1" t="s">
        <v>8</v>
      </c>
      <c r="C1590" s="3" t="s">
        <v>7457</v>
      </c>
      <c r="D1590" s="21" t="str">
        <f>_xlfn.XLOOKUP(Geral!C4986,referencias!C:C,referencias!B:B,"NAO CONSTA")</f>
        <v>SERTÃO PRODUTIVO</v>
      </c>
      <c r="E1590" s="3" t="s">
        <v>7459</v>
      </c>
      <c r="F1590" s="3" t="s">
        <v>10</v>
      </c>
      <c r="G1590" s="4">
        <v>4410000</v>
      </c>
      <c r="H1590" s="3" t="s">
        <v>11</v>
      </c>
    </row>
    <row r="1591" spans="1:8" s="1" customFormat="1" ht="30" x14ac:dyDescent="0.25">
      <c r="A1591" s="17" t="s">
        <v>7</v>
      </c>
      <c r="B1591" s="1" t="s">
        <v>8</v>
      </c>
      <c r="C1591" s="3" t="s">
        <v>1061</v>
      </c>
      <c r="D1591" s="21" t="str">
        <f>_xlfn.XLOOKUP(Geral!C4987,referencias!C:C,referencias!B:B,"NAO CONSTA")</f>
        <v>SERTÃO PRODUTIVO</v>
      </c>
      <c r="E1591" s="3" t="s">
        <v>1065</v>
      </c>
      <c r="F1591" s="3" t="s">
        <v>1066</v>
      </c>
      <c r="G1591" s="4">
        <v>4401237.47</v>
      </c>
      <c r="H1591" s="3" t="s">
        <v>11</v>
      </c>
    </row>
    <row r="1592" spans="1:8" s="1" customFormat="1" ht="60" x14ac:dyDescent="0.25">
      <c r="A1592" s="17" t="s">
        <v>7</v>
      </c>
      <c r="B1592" s="1" t="s">
        <v>28</v>
      </c>
      <c r="C1592" s="3" t="s">
        <v>1576</v>
      </c>
      <c r="D1592" s="21" t="str">
        <f>_xlfn.XLOOKUP(Geral!C4988,referencias!C:C,referencias!B:B,"NAO CONSTA")</f>
        <v>SERTÃO PRODUTIVO</v>
      </c>
      <c r="E1592" s="3" t="s">
        <v>1581</v>
      </c>
      <c r="F1592" s="3" t="s">
        <v>80</v>
      </c>
      <c r="G1592" s="4">
        <v>4364644.45</v>
      </c>
      <c r="H1592" s="3" t="s">
        <v>11</v>
      </c>
    </row>
    <row r="1593" spans="1:8" s="1" customFormat="1" ht="30" x14ac:dyDescent="0.25">
      <c r="A1593" s="17" t="s">
        <v>7</v>
      </c>
      <c r="B1593" s="1" t="s">
        <v>8</v>
      </c>
      <c r="C1593" s="3" t="s">
        <v>4503</v>
      </c>
      <c r="D1593" s="21" t="s">
        <v>352</v>
      </c>
      <c r="E1593" s="3" t="s">
        <v>4508</v>
      </c>
      <c r="F1593" s="3" t="s">
        <v>80</v>
      </c>
      <c r="G1593" s="4">
        <v>4346033.8600000003</v>
      </c>
      <c r="H1593" s="3" t="s">
        <v>11</v>
      </c>
    </row>
    <row r="1594" spans="1:8" s="1" customFormat="1" ht="30" x14ac:dyDescent="0.25">
      <c r="A1594" s="17" t="s">
        <v>7</v>
      </c>
      <c r="B1594" s="1" t="s">
        <v>8</v>
      </c>
      <c r="C1594" s="3" t="s">
        <v>3352</v>
      </c>
      <c r="D1594" s="21" t="str">
        <f>_xlfn.XLOOKUP(Geral!C4990,referencias!C:C,referencias!B:B,"NAO CONSTA")</f>
        <v>SERTÃO PRODUTIVO</v>
      </c>
      <c r="E1594" s="3" t="s">
        <v>3353</v>
      </c>
      <c r="F1594" s="3" t="s">
        <v>33</v>
      </c>
      <c r="G1594" s="4">
        <v>4344239.1399999997</v>
      </c>
      <c r="H1594" s="3" t="s">
        <v>11</v>
      </c>
    </row>
    <row r="1595" spans="1:8" s="1" customFormat="1" ht="75" x14ac:dyDescent="0.25">
      <c r="A1595" s="17" t="s">
        <v>12</v>
      </c>
      <c r="B1595" s="1" t="s">
        <v>31</v>
      </c>
      <c r="C1595" s="3" t="s">
        <v>5489</v>
      </c>
      <c r="D1595" s="21" t="str">
        <f>_xlfn.XLOOKUP(Geral!C4991,referencias!C:C,referencias!B:B,"NAO CONSTA")</f>
        <v>SERTÃO PRODUTIVO</v>
      </c>
      <c r="E1595" s="3" t="s">
        <v>5502</v>
      </c>
      <c r="F1595" s="3" t="s">
        <v>60</v>
      </c>
      <c r="G1595" s="4">
        <v>1668653.72</v>
      </c>
      <c r="H1595" s="3" t="s">
        <v>11</v>
      </c>
    </row>
    <row r="1596" spans="1:8" s="1" customFormat="1" ht="30" x14ac:dyDescent="0.25">
      <c r="A1596" s="17" t="s">
        <v>7</v>
      </c>
      <c r="B1596" s="1" t="s">
        <v>28</v>
      </c>
      <c r="C1596" s="3" t="s">
        <v>3118</v>
      </c>
      <c r="D1596" s="21" t="str">
        <f>_xlfn.XLOOKUP(Geral!C4992,referencias!C:C,referencias!B:B,"NAO CONSTA")</f>
        <v>SEMIÁRIDO NORDESTE II</v>
      </c>
      <c r="E1596" s="3" t="s">
        <v>3121</v>
      </c>
      <c r="F1596" s="3" t="s">
        <v>39</v>
      </c>
      <c r="G1596" s="4">
        <v>4312555.7699999996</v>
      </c>
      <c r="H1596" s="3" t="s">
        <v>11</v>
      </c>
    </row>
    <row r="1597" spans="1:8" s="1" customFormat="1" ht="60" x14ac:dyDescent="0.25">
      <c r="A1597" s="17" t="s">
        <v>7</v>
      </c>
      <c r="B1597" s="1" t="s">
        <v>72</v>
      </c>
      <c r="C1597" s="3" t="s">
        <v>3637</v>
      </c>
      <c r="D1597" s="21" t="str">
        <f>_xlfn.XLOOKUP(Geral!C4993,referencias!C:C,referencias!B:B,"NAO CONSTA")</f>
        <v>LITORAL SUL</v>
      </c>
      <c r="E1597" s="3" t="s">
        <v>3648</v>
      </c>
      <c r="F1597" s="3" t="s">
        <v>39</v>
      </c>
      <c r="G1597" s="4">
        <v>4292736.21</v>
      </c>
      <c r="H1597" s="3" t="s">
        <v>11</v>
      </c>
    </row>
    <row r="1598" spans="1:8" s="1" customFormat="1" ht="45" x14ac:dyDescent="0.25">
      <c r="A1598" s="17" t="s">
        <v>7</v>
      </c>
      <c r="B1598" s="1" t="s">
        <v>28</v>
      </c>
      <c r="C1598" s="3" t="s">
        <v>1859</v>
      </c>
      <c r="D1598" s="21" t="str">
        <f>_xlfn.XLOOKUP(Geral!C4994,referencias!C:C,referencias!B:B,"NAO CONSTA")</f>
        <v>SERTÃO PRODUTIVO</v>
      </c>
      <c r="E1598" s="3" t="s">
        <v>1867</v>
      </c>
      <c r="F1598" s="3" t="s">
        <v>241</v>
      </c>
      <c r="G1598" s="4">
        <v>4260624.3899999997</v>
      </c>
      <c r="H1598" s="3" t="s">
        <v>11</v>
      </c>
    </row>
    <row r="1599" spans="1:8" s="1" customFormat="1" ht="60" x14ac:dyDescent="0.25">
      <c r="A1599" s="17" t="s">
        <v>12</v>
      </c>
      <c r="B1599" s="1" t="s">
        <v>31</v>
      </c>
      <c r="C1599" s="3" t="s">
        <v>5489</v>
      </c>
      <c r="D1599" s="21" t="str">
        <f>_xlfn.XLOOKUP(Geral!C4995,referencias!C:C,referencias!B:B,"NAO CONSTA")</f>
        <v>SERTÃO PRODUTIVO</v>
      </c>
      <c r="E1599" s="3" t="s">
        <v>5503</v>
      </c>
      <c r="F1599" s="3" t="s">
        <v>60</v>
      </c>
      <c r="G1599" s="4">
        <v>1042474.5</v>
      </c>
      <c r="H1599" s="3" t="s">
        <v>11</v>
      </c>
    </row>
    <row r="1600" spans="1:8" s="1" customFormat="1" ht="30" x14ac:dyDescent="0.25">
      <c r="A1600" s="17" t="s">
        <v>7</v>
      </c>
      <c r="B1600" s="1" t="s">
        <v>18</v>
      </c>
      <c r="C1600" s="3" t="s">
        <v>1431</v>
      </c>
      <c r="D1600" s="21" t="str">
        <f>_xlfn.XLOOKUP(Geral!C4996,referencias!C:C,referencias!B:B,"NAO CONSTA")</f>
        <v>SERTÃO PRODUTIVO</v>
      </c>
      <c r="E1600" s="3" t="s">
        <v>1474</v>
      </c>
      <c r="F1600" s="3" t="s">
        <v>33</v>
      </c>
      <c r="G1600" s="4">
        <v>4254362.55</v>
      </c>
      <c r="H1600" s="3" t="s">
        <v>11</v>
      </c>
    </row>
    <row r="1601" spans="1:8" s="1" customFormat="1" ht="45" x14ac:dyDescent="0.25">
      <c r="A1601" s="17" t="s">
        <v>7</v>
      </c>
      <c r="B1601" s="1" t="s">
        <v>8</v>
      </c>
      <c r="C1601" s="3" t="s">
        <v>6679</v>
      </c>
      <c r="D1601" s="21" t="str">
        <f>_xlfn.XLOOKUP(Geral!C4997,referencias!C:C,referencias!B:B,"NAO CONSTA")</f>
        <v>NAO CONSTA</v>
      </c>
      <c r="E1601" s="3" t="s">
        <v>6687</v>
      </c>
      <c r="F1601" s="3" t="s">
        <v>89</v>
      </c>
      <c r="G1601" s="4">
        <v>4180727.91</v>
      </c>
      <c r="H1601" s="3" t="s">
        <v>11</v>
      </c>
    </row>
    <row r="1602" spans="1:8" s="1" customFormat="1" ht="90" x14ac:dyDescent="0.25">
      <c r="A1602" s="17" t="s">
        <v>12</v>
      </c>
      <c r="B1602" s="1" t="s">
        <v>31</v>
      </c>
      <c r="C1602" s="3" t="s">
        <v>5489</v>
      </c>
      <c r="D1602" s="21" t="str">
        <f>_xlfn.XLOOKUP(Geral!C4998,referencias!C:C,referencias!B:B,"NAO CONSTA")</f>
        <v>NAO CONSTA</v>
      </c>
      <c r="E1602" s="3" t="s">
        <v>5504</v>
      </c>
      <c r="F1602" s="3" t="s">
        <v>5505</v>
      </c>
      <c r="G1602" s="4">
        <v>689522.76</v>
      </c>
      <c r="H1602" s="3" t="s">
        <v>11</v>
      </c>
    </row>
    <row r="1603" spans="1:8" s="1" customFormat="1" ht="45" x14ac:dyDescent="0.25">
      <c r="A1603" s="17" t="s">
        <v>7</v>
      </c>
      <c r="B1603" s="1" t="s">
        <v>8</v>
      </c>
      <c r="C1603" s="3" t="s">
        <v>112</v>
      </c>
      <c r="D1603" s="21" t="str">
        <f>_xlfn.XLOOKUP(Geral!C4999,referencias!C:C,referencias!B:B,"NAO CONSTA")</f>
        <v>NAO CONSTA</v>
      </c>
      <c r="E1603" s="3" t="s">
        <v>114</v>
      </c>
      <c r="F1603" s="3" t="s">
        <v>33</v>
      </c>
      <c r="G1603" s="4">
        <v>4147248.48</v>
      </c>
      <c r="H1603" s="3" t="s">
        <v>11</v>
      </c>
    </row>
    <row r="1604" spans="1:8" s="1" customFormat="1" ht="30" x14ac:dyDescent="0.25">
      <c r="A1604" s="17" t="s">
        <v>7</v>
      </c>
      <c r="B1604" s="1" t="s">
        <v>18</v>
      </c>
      <c r="C1604" s="3" t="s">
        <v>1431</v>
      </c>
      <c r="D1604" s="21" t="str">
        <f>_xlfn.XLOOKUP(Geral!C5000,referencias!C:C,referencias!B:B,"NAO CONSTA")</f>
        <v>NAO CONSTA</v>
      </c>
      <c r="E1604" s="3" t="s">
        <v>1475</v>
      </c>
      <c r="F1604" s="3" t="s">
        <v>33</v>
      </c>
      <c r="G1604" s="4">
        <v>4145072.54</v>
      </c>
      <c r="H1604" s="3" t="s">
        <v>11</v>
      </c>
    </row>
    <row r="1605" spans="1:8" s="1" customFormat="1" ht="45" x14ac:dyDescent="0.25">
      <c r="A1605" s="17"/>
      <c r="B1605" s="1" t="s">
        <v>31</v>
      </c>
      <c r="C1605" s="3" t="s">
        <v>5489</v>
      </c>
      <c r="D1605" s="21" t="str">
        <f>_xlfn.XLOOKUP(Geral!C5001,referencias!C:C,referencias!B:B,"NAO CONSTA")</f>
        <v>SERTÃO PRODUTIVO</v>
      </c>
      <c r="E1605" s="27" t="s">
        <v>5522</v>
      </c>
      <c r="F1605" s="3" t="s">
        <v>125</v>
      </c>
      <c r="G1605" s="34">
        <v>1042474.5</v>
      </c>
      <c r="H1605" s="3" t="s">
        <v>11</v>
      </c>
    </row>
    <row r="1606" spans="1:8" s="1" customFormat="1" ht="45" x14ac:dyDescent="0.25">
      <c r="A1606" s="17" t="s">
        <v>7</v>
      </c>
      <c r="B1606" s="1" t="s">
        <v>72</v>
      </c>
      <c r="C1606" s="3" t="s">
        <v>3637</v>
      </c>
      <c r="D1606" s="21" t="str">
        <f>_xlfn.XLOOKUP(Geral!C5002,referencias!C:C,referencias!B:B,"NAO CONSTA")</f>
        <v>SERTÃO PRODUTIVO</v>
      </c>
      <c r="E1606" s="3" t="s">
        <v>3649</v>
      </c>
      <c r="F1606" s="3" t="s">
        <v>39</v>
      </c>
      <c r="G1606" s="4">
        <v>4136805.49</v>
      </c>
      <c r="H1606" s="3" t="s">
        <v>11</v>
      </c>
    </row>
    <row r="1607" spans="1:8" s="1" customFormat="1" ht="105" x14ac:dyDescent="0.25">
      <c r="A1607" s="17" t="s">
        <v>7</v>
      </c>
      <c r="B1607" s="1" t="s">
        <v>35</v>
      </c>
      <c r="C1607" s="3" t="s">
        <v>5917</v>
      </c>
      <c r="D1607" s="21" t="str">
        <f>_xlfn.XLOOKUP(Geral!C5003,referencias!C:C,referencias!B:B,"NAO CONSTA")</f>
        <v>SERTÃO PRODUTIVO</v>
      </c>
      <c r="E1607" s="3" t="s">
        <v>5919</v>
      </c>
      <c r="F1607" s="3" t="s">
        <v>30</v>
      </c>
      <c r="G1607" s="4">
        <v>4130000</v>
      </c>
      <c r="H1607" s="3" t="s">
        <v>11</v>
      </c>
    </row>
    <row r="1608" spans="1:8" s="1" customFormat="1" ht="30" x14ac:dyDescent="0.25">
      <c r="A1608" s="17" t="s">
        <v>7</v>
      </c>
      <c r="B1608" s="1" t="s">
        <v>18</v>
      </c>
      <c r="C1608" s="3" t="s">
        <v>5085</v>
      </c>
      <c r="D1608" s="21" t="str">
        <f>_xlfn.XLOOKUP(Geral!C5004,referencias!C:C,referencias!B:B,"NAO CONSTA")</f>
        <v>SERTÃO PRODUTIVO</v>
      </c>
      <c r="E1608" s="3" t="s">
        <v>5101</v>
      </c>
      <c r="F1608" s="3" t="s">
        <v>77</v>
      </c>
      <c r="G1608" s="4">
        <v>4106436.37</v>
      </c>
      <c r="H1608" s="3" t="s">
        <v>11</v>
      </c>
    </row>
    <row r="1609" spans="1:8" s="1" customFormat="1" ht="60" x14ac:dyDescent="0.25">
      <c r="A1609" s="17" t="s">
        <v>7</v>
      </c>
      <c r="B1609" s="1" t="s">
        <v>8</v>
      </c>
      <c r="C1609" s="3" t="s">
        <v>962</v>
      </c>
      <c r="D1609" s="21" t="str">
        <f>_xlfn.XLOOKUP(Geral!C5005,referencias!C:C,referencias!B:B,"NAO CONSTA")</f>
        <v>NAO CONSTA</v>
      </c>
      <c r="E1609" s="3" t="s">
        <v>965</v>
      </c>
      <c r="F1609" s="3" t="s">
        <v>77</v>
      </c>
      <c r="G1609" s="4">
        <v>4097117.37</v>
      </c>
      <c r="H1609" s="3" t="s">
        <v>11</v>
      </c>
    </row>
    <row r="1610" spans="1:8" s="1" customFormat="1" ht="75" x14ac:dyDescent="0.25">
      <c r="A1610" s="17" t="s">
        <v>7</v>
      </c>
      <c r="B1610" s="1" t="s">
        <v>8</v>
      </c>
      <c r="C1610" s="3" t="s">
        <v>19</v>
      </c>
      <c r="D1610" s="21" t="str">
        <f>_xlfn.XLOOKUP(Geral!C5006,referencias!C:C,referencias!B:B,"NAO CONSTA")</f>
        <v>NAO CONSTA</v>
      </c>
      <c r="E1610" s="3" t="s">
        <v>25</v>
      </c>
      <c r="F1610" s="3" t="s">
        <v>26</v>
      </c>
      <c r="G1610" s="4">
        <v>4096712.31</v>
      </c>
      <c r="H1610" s="3" t="s">
        <v>11</v>
      </c>
    </row>
    <row r="1611" spans="1:8" s="1" customFormat="1" ht="75" x14ac:dyDescent="0.25">
      <c r="A1611" s="17" t="s">
        <v>7</v>
      </c>
      <c r="B1611" s="1" t="s">
        <v>72</v>
      </c>
      <c r="C1611" s="3" t="s">
        <v>7060</v>
      </c>
      <c r="D1611" s="21" t="str">
        <f>_xlfn.XLOOKUP(Tabela1[[#This Row],[MUNICÍPIO]],referencias!C:C,referencias!B:B,"não consta")</f>
        <v>SISAL</v>
      </c>
      <c r="E1611" s="3" t="s">
        <v>7063</v>
      </c>
      <c r="F1611" s="3" t="s">
        <v>33</v>
      </c>
      <c r="G1611" s="4">
        <v>4060906.34</v>
      </c>
      <c r="H1611" s="3" t="s">
        <v>11</v>
      </c>
    </row>
    <row r="1612" spans="1:8" s="1" customFormat="1" ht="45" x14ac:dyDescent="0.25">
      <c r="A1612" s="17" t="s">
        <v>7</v>
      </c>
      <c r="B1612" s="1" t="s">
        <v>72</v>
      </c>
      <c r="C1612" s="3" t="s">
        <v>6243</v>
      </c>
      <c r="D1612" s="21" t="str">
        <f>_xlfn.XLOOKUP(Geral!C5008,referencias!C:C,referencias!B:B,"NAO CONSTA")</f>
        <v>NAO CONSTA</v>
      </c>
      <c r="E1612" s="3" t="s">
        <v>6249</v>
      </c>
      <c r="F1612" s="3" t="s">
        <v>30</v>
      </c>
      <c r="G1612" s="4">
        <v>4043262.28</v>
      </c>
      <c r="H1612" s="3" t="s">
        <v>11</v>
      </c>
    </row>
    <row r="1613" spans="1:8" s="1" customFormat="1" ht="45" x14ac:dyDescent="0.25">
      <c r="A1613" s="17" t="s">
        <v>7</v>
      </c>
      <c r="B1613" s="1" t="s">
        <v>8</v>
      </c>
      <c r="C1613" s="3" t="s">
        <v>5866</v>
      </c>
      <c r="D1613" s="21" t="str">
        <f>_xlfn.XLOOKUP(Geral!C5009,referencias!C:C,referencias!B:B,"NAO CONSTA")</f>
        <v>NAO CONSTA</v>
      </c>
      <c r="E1613" s="3" t="s">
        <v>5869</v>
      </c>
      <c r="F1613" s="3" t="s">
        <v>1024</v>
      </c>
      <c r="G1613" s="4">
        <v>4033362.48</v>
      </c>
      <c r="H1613" s="3" t="s">
        <v>11</v>
      </c>
    </row>
    <row r="1614" spans="1:8" s="1" customFormat="1" ht="60" x14ac:dyDescent="0.25">
      <c r="A1614" s="17" t="s">
        <v>7</v>
      </c>
      <c r="B1614" s="1" t="s">
        <v>8</v>
      </c>
      <c r="C1614" s="3" t="s">
        <v>659</v>
      </c>
      <c r="D1614" s="21" t="str">
        <f>_xlfn.XLOOKUP(Geral!C5010,referencias!C:C,referencias!B:B,"NAO CONSTA")</f>
        <v>NAO CONSTA</v>
      </c>
      <c r="E1614" s="3" t="s">
        <v>662</v>
      </c>
      <c r="F1614" s="3" t="s">
        <v>103</v>
      </c>
      <c r="G1614" s="4">
        <v>4033175.15</v>
      </c>
      <c r="H1614" s="3" t="s">
        <v>11</v>
      </c>
    </row>
    <row r="1615" spans="1:8" s="1" customFormat="1" ht="90" x14ac:dyDescent="0.25">
      <c r="A1615" s="17" t="s">
        <v>12</v>
      </c>
      <c r="B1615" s="1" t="s">
        <v>31</v>
      </c>
      <c r="C1615" s="3" t="s">
        <v>5464</v>
      </c>
      <c r="D1615" s="21" t="str">
        <f>_xlfn.XLOOKUP(Geral!C5011,referencias!C:C,referencias!B:B,"NAO CONSTA")</f>
        <v>NAO CONSTA</v>
      </c>
      <c r="E1615" s="3" t="s">
        <v>5468</v>
      </c>
      <c r="F1615" s="3" t="s">
        <v>5469</v>
      </c>
      <c r="G1615" s="4">
        <v>3078503.73</v>
      </c>
      <c r="H1615" s="3" t="s">
        <v>11</v>
      </c>
    </row>
    <row r="1616" spans="1:8" s="1" customFormat="1" ht="60" x14ac:dyDescent="0.25">
      <c r="A1616" s="17" t="s">
        <v>7</v>
      </c>
      <c r="B1616" s="1" t="s">
        <v>8</v>
      </c>
      <c r="C1616" s="3" t="s">
        <v>2668</v>
      </c>
      <c r="D1616" s="21" t="str">
        <f>_xlfn.XLOOKUP(Geral!C5012,referencias!C:C,referencias!B:B,"NAO CONSTA")</f>
        <v>NAO CONSTA</v>
      </c>
      <c r="E1616" s="3" t="s">
        <v>2674</v>
      </c>
      <c r="F1616" s="3" t="s">
        <v>83</v>
      </c>
      <c r="G1616" s="4">
        <v>4000000</v>
      </c>
      <c r="H1616" s="3" t="s">
        <v>11</v>
      </c>
    </row>
    <row r="1617" spans="1:8" s="1" customFormat="1" ht="105" x14ac:dyDescent="0.25">
      <c r="A1617" s="17"/>
      <c r="B1617" s="1" t="s">
        <v>31</v>
      </c>
      <c r="C1617" s="3" t="s">
        <v>5464</v>
      </c>
      <c r="D1617" s="21" t="str">
        <f>_xlfn.XLOOKUP(Geral!C5013,referencias!C:C,referencias!B:B,"NAO CONSTA")</f>
        <v>NAO CONSTA</v>
      </c>
      <c r="E1617" s="27" t="s">
        <v>5475</v>
      </c>
      <c r="F1617" s="3"/>
      <c r="G1617" s="57">
        <v>0</v>
      </c>
      <c r="H1617" s="3" t="s">
        <v>16</v>
      </c>
    </row>
    <row r="1618" spans="1:8" s="1" customFormat="1" ht="75" x14ac:dyDescent="0.25">
      <c r="A1618" s="17"/>
      <c r="B1618" s="1" t="s">
        <v>31</v>
      </c>
      <c r="C1618" s="3" t="s">
        <v>5464</v>
      </c>
      <c r="D1618" s="21" t="str">
        <f>_xlfn.XLOOKUP(Geral!C5014,referencias!C:C,referencias!B:B,"NAO CONSTA")</f>
        <v>NAO CONSTA</v>
      </c>
      <c r="E1618" s="27" t="s">
        <v>5476</v>
      </c>
      <c r="F1618" s="3"/>
      <c r="G1618" s="34">
        <v>1302882.6200000001</v>
      </c>
      <c r="H1618" s="3" t="s">
        <v>11</v>
      </c>
    </row>
    <row r="1619" spans="1:8" s="1" customFormat="1" ht="60" x14ac:dyDescent="0.25">
      <c r="A1619" s="17" t="s">
        <v>7</v>
      </c>
      <c r="B1619" s="1" t="s">
        <v>28</v>
      </c>
      <c r="C1619" s="3" t="s">
        <v>6726</v>
      </c>
      <c r="D1619" s="21" t="str">
        <f>_xlfn.XLOOKUP(Geral!C5015,referencias!C:C,referencias!B:B,"NAO CONSTA")</f>
        <v>NAO CONSTA</v>
      </c>
      <c r="E1619" s="3" t="s">
        <v>6729</v>
      </c>
      <c r="F1619" s="3" t="s">
        <v>4955</v>
      </c>
      <c r="G1619" s="4">
        <v>3956000</v>
      </c>
      <c r="H1619" s="3" t="s">
        <v>11</v>
      </c>
    </row>
    <row r="1620" spans="1:8" s="1" customFormat="1" ht="38.25" x14ac:dyDescent="0.25">
      <c r="A1620" s="117">
        <v>46174</v>
      </c>
      <c r="B1620" s="185" t="s">
        <v>31</v>
      </c>
      <c r="C1620" s="205" t="s">
        <v>5464</v>
      </c>
      <c r="D1620" s="18" t="str">
        <f>_xlfn.XLOOKUP(Tabela1[[#This Row],[MUNICÍPIO]],referencias!C:C,referencias!B:B,"não consta")</f>
        <v>BACIA DO RIO GRANDE</v>
      </c>
      <c r="E1620" s="86" t="s">
        <v>7754</v>
      </c>
      <c r="F1620" s="86" t="s">
        <v>5</v>
      </c>
      <c r="G1620" s="241">
        <v>5857044.4500000002</v>
      </c>
      <c r="H1620" s="18" t="s">
        <v>7603</v>
      </c>
    </row>
    <row r="1621" spans="1:8" s="1" customFormat="1" ht="38.25" x14ac:dyDescent="0.25">
      <c r="A1621" s="117">
        <v>46174</v>
      </c>
      <c r="B1621" s="185" t="s">
        <v>31</v>
      </c>
      <c r="C1621" s="205" t="s">
        <v>5464</v>
      </c>
      <c r="D1621" s="18" t="str">
        <f>_xlfn.XLOOKUP(Tabela1[[#This Row],[MUNICÍPIO]],referencias!C:C,referencias!B:B,"não consta")</f>
        <v>BACIA DO RIO GRANDE</v>
      </c>
      <c r="E1621" s="86" t="s">
        <v>7755</v>
      </c>
      <c r="F1621" s="86" t="s">
        <v>5</v>
      </c>
      <c r="G1621" s="241">
        <v>2297746.2200000002</v>
      </c>
      <c r="H1621" s="18" t="s">
        <v>7603</v>
      </c>
    </row>
    <row r="1622" spans="1:8" s="1" customFormat="1" ht="30" x14ac:dyDescent="0.25">
      <c r="A1622" s="17" t="s">
        <v>17</v>
      </c>
      <c r="B1622" s="1" t="s">
        <v>31</v>
      </c>
      <c r="C1622" s="324" t="s">
        <v>7640</v>
      </c>
      <c r="D1622" s="21">
        <f>_xlfn.XLOOKUP(Geral!C5016,referencias!C:C,referencias!B:B,"NAO CONSTA")</f>
        <v>0</v>
      </c>
      <c r="E1622" s="3" t="s">
        <v>5450</v>
      </c>
      <c r="F1622" s="3" t="s">
        <v>5</v>
      </c>
      <c r="G1622" s="4">
        <v>1671447.88</v>
      </c>
      <c r="H1622" s="3" t="s">
        <v>22</v>
      </c>
    </row>
    <row r="1623" spans="1:8" s="1" customFormat="1" ht="45" x14ac:dyDescent="0.25">
      <c r="A1623" s="17" t="s">
        <v>7</v>
      </c>
      <c r="B1623" s="1" t="s">
        <v>8</v>
      </c>
      <c r="C1623" s="3" t="s">
        <v>7649</v>
      </c>
      <c r="D1623" s="21" t="str">
        <f>_xlfn.XLOOKUP(Geral!C5017,referencias!C:C,referencias!B:B,"NAO CONSTA")</f>
        <v>SERTÃO PRODUTIVO</v>
      </c>
      <c r="E1623" s="3" t="s">
        <v>6882</v>
      </c>
      <c r="F1623" s="3" t="s">
        <v>80</v>
      </c>
      <c r="G1623" s="4">
        <v>3853538.64</v>
      </c>
      <c r="H1623" s="3" t="s">
        <v>11</v>
      </c>
    </row>
    <row r="1624" spans="1:8" s="1" customFormat="1" ht="60" x14ac:dyDescent="0.25">
      <c r="A1624" s="17" t="s">
        <v>17</v>
      </c>
      <c r="B1624" s="1" t="s">
        <v>31</v>
      </c>
      <c r="C1624" s="324" t="s">
        <v>7640</v>
      </c>
      <c r="D1624" s="21" t="str">
        <f>_xlfn.XLOOKUP(Geral!C5018,referencias!C:C,referencias!B:B,"NAO CONSTA")</f>
        <v>SERTÃO PRODUTIVO</v>
      </c>
      <c r="E1624" s="3" t="s">
        <v>5451</v>
      </c>
      <c r="F1624" s="3" t="s">
        <v>5</v>
      </c>
      <c r="G1624" s="4">
        <v>1327346.5</v>
      </c>
      <c r="H1624" s="3" t="s">
        <v>22</v>
      </c>
    </row>
    <row r="1625" spans="1:8" s="132" customFormat="1" ht="45" x14ac:dyDescent="0.25">
      <c r="A1625" s="131" t="s">
        <v>7</v>
      </c>
      <c r="B1625" s="132" t="s">
        <v>28</v>
      </c>
      <c r="C1625" s="133" t="s">
        <v>2703</v>
      </c>
      <c r="D1625" s="21" t="str">
        <f>_xlfn.XLOOKUP(Geral!C5019,referencias!C:C,referencias!B:B,"NAO CONSTA")</f>
        <v>SERTÃO PRODUTIVO</v>
      </c>
      <c r="E1625" s="133" t="s">
        <v>2708</v>
      </c>
      <c r="F1625" s="133" t="s">
        <v>241</v>
      </c>
      <c r="G1625" s="271">
        <v>3805759.16</v>
      </c>
      <c r="H1625" s="133" t="s">
        <v>11</v>
      </c>
    </row>
    <row r="1626" spans="1:8" s="187" customFormat="1" ht="30" x14ac:dyDescent="0.25">
      <c r="A1626" s="275" t="s">
        <v>7</v>
      </c>
      <c r="B1626" s="187" t="s">
        <v>28</v>
      </c>
      <c r="C1626" s="207" t="s">
        <v>1427</v>
      </c>
      <c r="D1626" s="21" t="str">
        <f>_xlfn.XLOOKUP(Geral!C5020,referencias!C:C,referencias!B:B,"NAO CONSTA")</f>
        <v>SERTÃO PRODUTIVO</v>
      </c>
      <c r="E1626" s="207" t="s">
        <v>1428</v>
      </c>
      <c r="F1626" s="207" t="s">
        <v>33</v>
      </c>
      <c r="G1626" s="251">
        <v>3797180.49</v>
      </c>
      <c r="H1626" s="207" t="s">
        <v>11</v>
      </c>
    </row>
    <row r="1627" spans="1:8" s="1" customFormat="1" ht="45" x14ac:dyDescent="0.25">
      <c r="A1627" s="17" t="s">
        <v>7</v>
      </c>
      <c r="B1627" s="1" t="s">
        <v>8</v>
      </c>
      <c r="C1627" s="3" t="s">
        <v>5866</v>
      </c>
      <c r="D1627" s="21" t="str">
        <f>_xlfn.XLOOKUP(Geral!C5021,referencias!C:C,referencias!B:B,"NAO CONSTA")</f>
        <v>SERTÃO PRODUTIVO</v>
      </c>
      <c r="E1627" s="3" t="s">
        <v>5870</v>
      </c>
      <c r="F1627" s="3" t="s">
        <v>103</v>
      </c>
      <c r="G1627" s="4">
        <v>3784521.02</v>
      </c>
      <c r="H1627" s="3" t="s">
        <v>11</v>
      </c>
    </row>
    <row r="1628" spans="1:8" s="1" customFormat="1" ht="105" x14ac:dyDescent="0.25">
      <c r="A1628" s="17" t="s">
        <v>7</v>
      </c>
      <c r="B1628" s="1" t="s">
        <v>35</v>
      </c>
      <c r="C1628" s="3" t="s">
        <v>1900</v>
      </c>
      <c r="D1628" s="21" t="str">
        <f>_xlfn.XLOOKUP(Geral!C5022,referencias!C:C,referencias!B:B,"NAO CONSTA")</f>
        <v>SERTÃO PRODUTIVO</v>
      </c>
      <c r="E1628" s="3" t="s">
        <v>1904</v>
      </c>
      <c r="F1628" s="3" t="s">
        <v>39</v>
      </c>
      <c r="G1628" s="4">
        <v>3775000</v>
      </c>
      <c r="H1628" s="3" t="s">
        <v>11</v>
      </c>
    </row>
    <row r="1629" spans="1:8" s="1" customFormat="1" ht="30" x14ac:dyDescent="0.25">
      <c r="A1629" s="17" t="s">
        <v>7</v>
      </c>
      <c r="B1629" s="1" t="s">
        <v>8</v>
      </c>
      <c r="C1629" s="338" t="s">
        <v>7597</v>
      </c>
      <c r="D1629" s="21" t="str">
        <f>_xlfn.XLOOKUP(Geral!C5023,referencias!C:C,referencias!B:B,"NAO CONSTA")</f>
        <v>LITORAL SUL</v>
      </c>
      <c r="E1629" s="3" t="s">
        <v>1031</v>
      </c>
      <c r="F1629" s="3" t="s">
        <v>33</v>
      </c>
      <c r="G1629" s="4">
        <v>3772270.97</v>
      </c>
      <c r="H1629" s="3" t="s">
        <v>11</v>
      </c>
    </row>
    <row r="1630" spans="1:8" s="1" customFormat="1" ht="60" x14ac:dyDescent="0.25">
      <c r="A1630" s="17" t="s">
        <v>7</v>
      </c>
      <c r="B1630" s="1" t="s">
        <v>8</v>
      </c>
      <c r="C1630" s="3" t="s">
        <v>2328</v>
      </c>
      <c r="D1630" s="21" t="str">
        <f>_xlfn.XLOOKUP(Geral!C5024,referencias!C:C,referencias!B:B,"NAO CONSTA")</f>
        <v>NAO CONSTA</v>
      </c>
      <c r="E1630" s="3" t="s">
        <v>2334</v>
      </c>
      <c r="F1630" s="3" t="s">
        <v>26</v>
      </c>
      <c r="G1630" s="4">
        <v>3755934.88</v>
      </c>
      <c r="H1630" s="3" t="s">
        <v>11</v>
      </c>
    </row>
    <row r="1631" spans="1:8" s="1" customFormat="1" ht="45" x14ac:dyDescent="0.25">
      <c r="A1631" s="17" t="s">
        <v>7</v>
      </c>
      <c r="B1631" s="13" t="s">
        <v>1</v>
      </c>
      <c r="C1631" s="3" t="s">
        <v>4950</v>
      </c>
      <c r="D1631" s="21" t="str">
        <f>_xlfn.XLOOKUP(Geral!C5025,referencias!C:C,referencias!B:B,"NAO CONSTA")</f>
        <v>SERTÃO PRODUTIVO</v>
      </c>
      <c r="E1631" s="3" t="s">
        <v>4956</v>
      </c>
      <c r="F1631" s="3" t="s">
        <v>241</v>
      </c>
      <c r="G1631" s="4">
        <v>3719132</v>
      </c>
      <c r="H1631" s="3" t="s">
        <v>11</v>
      </c>
    </row>
    <row r="1632" spans="1:8" s="1" customFormat="1" ht="30" x14ac:dyDescent="0.25">
      <c r="A1632" s="17" t="s">
        <v>17</v>
      </c>
      <c r="B1632" s="1" t="s">
        <v>31</v>
      </c>
      <c r="C1632" s="324" t="s">
        <v>7640</v>
      </c>
      <c r="D1632" s="21" t="str">
        <f>_xlfn.XLOOKUP(Geral!C5026,referencias!C:C,referencias!B:B,"NAO CONSTA")</f>
        <v>SERTÃO PRODUTIVO</v>
      </c>
      <c r="E1632" s="3" t="s">
        <v>5453</v>
      </c>
      <c r="F1632" s="3" t="s">
        <v>5</v>
      </c>
      <c r="G1632" s="4">
        <v>154576.16</v>
      </c>
      <c r="H1632" s="3" t="s">
        <v>22</v>
      </c>
    </row>
    <row r="1633" spans="1:8" s="1" customFormat="1" ht="30" x14ac:dyDescent="0.25">
      <c r="A1633" s="17" t="s">
        <v>7</v>
      </c>
      <c r="B1633" s="13" t="s">
        <v>1</v>
      </c>
      <c r="C1633" s="3" t="s">
        <v>2973</v>
      </c>
      <c r="D1633" s="21" t="str">
        <f>_xlfn.XLOOKUP(Geral!C5027,referencias!C:C,referencias!B:B,"NAO CONSTA")</f>
        <v>SERTÃO PRODUTIVO</v>
      </c>
      <c r="E1633" s="3" t="s">
        <v>2979</v>
      </c>
      <c r="F1633" s="3" t="s">
        <v>241</v>
      </c>
      <c r="G1633" s="4">
        <v>3680550.71</v>
      </c>
      <c r="H1633" s="3" t="s">
        <v>11</v>
      </c>
    </row>
    <row r="1634" spans="1:8" s="1" customFormat="1" ht="60" x14ac:dyDescent="0.25">
      <c r="A1634" s="17" t="s">
        <v>7</v>
      </c>
      <c r="B1634" s="1" t="s">
        <v>28</v>
      </c>
      <c r="C1634" s="3" t="s">
        <v>7345</v>
      </c>
      <c r="D1634" s="21" t="str">
        <f>_xlfn.XLOOKUP(Geral!C5028,referencias!C:C,referencias!B:B,"NAO CONSTA")</f>
        <v>SERTÃO PRODUTIVO</v>
      </c>
      <c r="E1634" s="3" t="s">
        <v>7351</v>
      </c>
      <c r="F1634" s="3" t="s">
        <v>241</v>
      </c>
      <c r="G1634" s="4">
        <v>3646852.9</v>
      </c>
      <c r="H1634" s="3" t="s">
        <v>11</v>
      </c>
    </row>
    <row r="1635" spans="1:8" s="1" customFormat="1" ht="30" x14ac:dyDescent="0.25">
      <c r="A1635" s="17" t="s">
        <v>12</v>
      </c>
      <c r="B1635" s="1" t="s">
        <v>31</v>
      </c>
      <c r="C1635" s="3" t="s">
        <v>5435</v>
      </c>
      <c r="D1635" s="21" t="str">
        <f>_xlfn.XLOOKUP(Geral!C5029,referencias!C:C,referencias!B:B,"NAO CONSTA")</f>
        <v>SERTÃO PRODUTIVO</v>
      </c>
      <c r="E1635" s="3" t="s">
        <v>5439</v>
      </c>
      <c r="F1635" s="3" t="s">
        <v>60</v>
      </c>
      <c r="G1635" s="4">
        <v>1536792.34</v>
      </c>
      <c r="H1635" s="3" t="s">
        <v>11</v>
      </c>
    </row>
    <row r="1636" spans="1:8" s="1" customFormat="1" ht="60" x14ac:dyDescent="0.25">
      <c r="A1636" s="17" t="s">
        <v>7</v>
      </c>
      <c r="B1636" s="1" t="s">
        <v>8</v>
      </c>
      <c r="C1636" s="350" t="s">
        <v>7704</v>
      </c>
      <c r="D1636" s="21" t="str">
        <f>_xlfn.XLOOKUP(Geral!C5030,referencias!C:C,referencias!B:B,"NAO CONSTA")</f>
        <v>SERTÃO PRODUTIVO</v>
      </c>
      <c r="E1636" s="3" t="s">
        <v>1774</v>
      </c>
      <c r="F1636" s="3" t="s">
        <v>103</v>
      </c>
      <c r="G1636" s="4">
        <v>3612205.9</v>
      </c>
      <c r="H1636" s="3" t="s">
        <v>11</v>
      </c>
    </row>
    <row r="1637" spans="1:8" s="1" customFormat="1" ht="60" x14ac:dyDescent="0.25">
      <c r="A1637" s="17" t="s">
        <v>7</v>
      </c>
      <c r="B1637" s="1" t="s">
        <v>72</v>
      </c>
      <c r="C1637" s="3" t="s">
        <v>7425</v>
      </c>
      <c r="D1637" s="21" t="str">
        <f>_xlfn.XLOOKUP(Geral!C5031,referencias!C:C,referencias!B:B,"NAO CONSTA")</f>
        <v>SERTÃO PRODUTIVO</v>
      </c>
      <c r="E1637" s="3" t="s">
        <v>7431</v>
      </c>
      <c r="F1637" s="3" t="s">
        <v>2714</v>
      </c>
      <c r="G1637" s="4">
        <v>3594944.55</v>
      </c>
      <c r="H1637" s="3" t="s">
        <v>11</v>
      </c>
    </row>
    <row r="1638" spans="1:8" s="1" customFormat="1" ht="60" x14ac:dyDescent="0.25">
      <c r="A1638" s="17"/>
      <c r="C1638" s="3" t="s">
        <v>7425</v>
      </c>
      <c r="D1638" s="21" t="str">
        <f>_xlfn.XLOOKUP(Geral!C5032,referencias!C:C,referencias!B:B,"NAO CONSTA")</f>
        <v>SERTÃO PRODUTIVO</v>
      </c>
      <c r="E1638" s="3" t="s">
        <v>7432</v>
      </c>
      <c r="F1638" s="3"/>
      <c r="G1638" s="4">
        <v>3594944.55</v>
      </c>
      <c r="H1638" s="3" t="s">
        <v>16</v>
      </c>
    </row>
    <row r="1639" spans="1:8" s="132" customFormat="1" ht="45" x14ac:dyDescent="0.25">
      <c r="A1639" s="131" t="s">
        <v>7</v>
      </c>
      <c r="B1639" s="132" t="s">
        <v>28</v>
      </c>
      <c r="C1639" s="133" t="s">
        <v>2076</v>
      </c>
      <c r="D1639" s="21" t="str">
        <f>_xlfn.XLOOKUP(Geral!C5033,referencias!C:C,referencias!B:B,"NAO CONSTA")</f>
        <v>SERTÃO PRODUTIVO</v>
      </c>
      <c r="E1639" s="133" t="s">
        <v>2081</v>
      </c>
      <c r="F1639" s="133" t="s">
        <v>401</v>
      </c>
      <c r="G1639" s="271">
        <v>3583324.29</v>
      </c>
      <c r="H1639" s="133" t="s">
        <v>11</v>
      </c>
    </row>
    <row r="1640" spans="1:8" s="187" customFormat="1" ht="60" x14ac:dyDescent="0.25">
      <c r="A1640" s="275" t="s">
        <v>7</v>
      </c>
      <c r="B1640" s="187" t="s">
        <v>28</v>
      </c>
      <c r="C1640" s="207" t="s">
        <v>3759</v>
      </c>
      <c r="D1640" s="21" t="str">
        <f>_xlfn.XLOOKUP(Geral!C5034,referencias!C:C,referencias!B:B,"NAO CONSTA")</f>
        <v>SERTÃO PRODUTIVO</v>
      </c>
      <c r="E1640" s="207" t="s">
        <v>3763</v>
      </c>
      <c r="F1640" s="207" t="s">
        <v>1424</v>
      </c>
      <c r="G1640" s="251">
        <v>3578835.13</v>
      </c>
      <c r="H1640" s="207" t="s">
        <v>11</v>
      </c>
    </row>
    <row r="1641" spans="1:8" s="1" customFormat="1" ht="75" x14ac:dyDescent="0.25">
      <c r="A1641" s="17" t="s">
        <v>7</v>
      </c>
      <c r="B1641" s="1" t="s">
        <v>35</v>
      </c>
      <c r="C1641" s="3" t="s">
        <v>7585</v>
      </c>
      <c r="D1641" s="21" t="s">
        <v>352</v>
      </c>
      <c r="E1641" s="3" t="s">
        <v>2519</v>
      </c>
      <c r="F1641" s="3" t="s">
        <v>33</v>
      </c>
      <c r="G1641" s="4">
        <v>3570000</v>
      </c>
      <c r="H1641" s="3" t="s">
        <v>11</v>
      </c>
    </row>
    <row r="1642" spans="1:8" s="1" customFormat="1" ht="30" x14ac:dyDescent="0.25">
      <c r="A1642" s="17" t="s">
        <v>7</v>
      </c>
      <c r="B1642" s="1" t="s">
        <v>58</v>
      </c>
      <c r="C1642" s="3" t="s">
        <v>190</v>
      </c>
      <c r="D1642" s="21" t="s">
        <v>160</v>
      </c>
      <c r="E1642" s="3" t="s">
        <v>194</v>
      </c>
      <c r="F1642" s="3" t="s">
        <v>77</v>
      </c>
      <c r="G1642" s="4">
        <v>3549869.99</v>
      </c>
      <c r="H1642" s="3" t="s">
        <v>11</v>
      </c>
    </row>
    <row r="1643" spans="1:8" s="1" customFormat="1" ht="75" x14ac:dyDescent="0.25">
      <c r="A1643" s="17" t="s">
        <v>12</v>
      </c>
      <c r="B1643" s="1" t="s">
        <v>31</v>
      </c>
      <c r="C1643" s="3" t="s">
        <v>5435</v>
      </c>
      <c r="D1643" s="21" t="s">
        <v>1026</v>
      </c>
      <c r="E1643" s="3" t="s">
        <v>5440</v>
      </c>
      <c r="F1643" s="3" t="s">
        <v>60</v>
      </c>
      <c r="G1643" s="4">
        <v>991117.56</v>
      </c>
      <c r="H1643" s="3" t="s">
        <v>11</v>
      </c>
    </row>
    <row r="1644" spans="1:8" s="1" customFormat="1" ht="60" x14ac:dyDescent="0.25">
      <c r="A1644" s="17" t="s">
        <v>7</v>
      </c>
      <c r="B1644" s="1" t="s">
        <v>13</v>
      </c>
      <c r="C1644" s="3" t="s">
        <v>5085</v>
      </c>
      <c r="D1644" s="21" t="s">
        <v>506</v>
      </c>
      <c r="E1644" s="3" t="s">
        <v>5102</v>
      </c>
      <c r="F1644" s="3" t="s">
        <v>241</v>
      </c>
      <c r="G1644" s="4">
        <v>3539331</v>
      </c>
      <c r="H1644" s="3" t="s">
        <v>11</v>
      </c>
    </row>
    <row r="1645" spans="1:8" s="1" customFormat="1" ht="60" x14ac:dyDescent="0.25">
      <c r="A1645" s="17" t="s">
        <v>7</v>
      </c>
      <c r="B1645" s="1" t="s">
        <v>8</v>
      </c>
      <c r="C1645" s="3" t="s">
        <v>7373</v>
      </c>
      <c r="D1645" s="21" t="s">
        <v>113</v>
      </c>
      <c r="E1645" s="3" t="s">
        <v>7376</v>
      </c>
      <c r="F1645" s="3" t="s">
        <v>103</v>
      </c>
      <c r="G1645" s="4">
        <v>3537681</v>
      </c>
      <c r="H1645" s="3" t="s">
        <v>11</v>
      </c>
    </row>
    <row r="1646" spans="1:8" s="1" customFormat="1" ht="30" x14ac:dyDescent="0.25">
      <c r="A1646" s="17" t="s">
        <v>7</v>
      </c>
      <c r="B1646" s="1" t="s">
        <v>8</v>
      </c>
      <c r="C1646" s="3" t="s">
        <v>7749</v>
      </c>
      <c r="D1646" s="21" t="s">
        <v>291</v>
      </c>
      <c r="E1646" s="3" t="s">
        <v>3895</v>
      </c>
      <c r="F1646" s="3" t="s">
        <v>80</v>
      </c>
      <c r="G1646" s="4">
        <v>3527086.9</v>
      </c>
      <c r="H1646" s="3" t="s">
        <v>11</v>
      </c>
    </row>
    <row r="1647" spans="1:8" s="1" customFormat="1" ht="45" x14ac:dyDescent="0.25">
      <c r="A1647" s="17" t="s">
        <v>7</v>
      </c>
      <c r="B1647" s="1" t="s">
        <v>72</v>
      </c>
      <c r="C1647" s="3" t="s">
        <v>603</v>
      </c>
      <c r="D1647" s="21" t="s">
        <v>291</v>
      </c>
      <c r="E1647" s="3" t="s">
        <v>608</v>
      </c>
      <c r="F1647" s="3" t="s">
        <v>609</v>
      </c>
      <c r="G1647" s="4">
        <v>3523160.16</v>
      </c>
      <c r="H1647" s="3" t="s">
        <v>11</v>
      </c>
    </row>
    <row r="1648" spans="1:8" s="1" customFormat="1" ht="120" x14ac:dyDescent="0.25">
      <c r="A1648" s="17" t="s">
        <v>12</v>
      </c>
      <c r="B1648" s="1" t="s">
        <v>31</v>
      </c>
      <c r="C1648" s="3" t="s">
        <v>5435</v>
      </c>
      <c r="D1648" s="21" t="s">
        <v>1026</v>
      </c>
      <c r="E1648" s="3" t="s">
        <v>5441</v>
      </c>
      <c r="F1648" s="3" t="s">
        <v>60</v>
      </c>
      <c r="G1648" s="4">
        <v>689429.41</v>
      </c>
      <c r="H1648" s="3" t="s">
        <v>11</v>
      </c>
    </row>
    <row r="1649" spans="1:8" s="1" customFormat="1" ht="30" x14ac:dyDescent="0.25">
      <c r="A1649" s="17" t="s">
        <v>7</v>
      </c>
      <c r="B1649" s="1" t="s">
        <v>18</v>
      </c>
      <c r="C1649" s="3" t="s">
        <v>1431</v>
      </c>
      <c r="D1649" s="21" t="s">
        <v>123</v>
      </c>
      <c r="E1649" s="3" t="s">
        <v>1477</v>
      </c>
      <c r="F1649" s="3" t="s">
        <v>77</v>
      </c>
      <c r="G1649" s="4">
        <v>3481647.18</v>
      </c>
      <c r="H1649" s="3" t="s">
        <v>11</v>
      </c>
    </row>
    <row r="1650" spans="1:8" s="1" customFormat="1" ht="30" x14ac:dyDescent="0.25">
      <c r="A1650" s="17" t="s">
        <v>7</v>
      </c>
      <c r="B1650" s="1" t="s">
        <v>58</v>
      </c>
      <c r="C1650" s="3" t="s">
        <v>3341</v>
      </c>
      <c r="D1650" s="21" t="s">
        <v>532</v>
      </c>
      <c r="E1650" s="3" t="s">
        <v>3344</v>
      </c>
      <c r="F1650" s="3" t="s">
        <v>75</v>
      </c>
      <c r="G1650" s="4">
        <v>3460187.15</v>
      </c>
      <c r="H1650" s="3" t="s">
        <v>11</v>
      </c>
    </row>
    <row r="1651" spans="1:8" s="1" customFormat="1" ht="45" x14ac:dyDescent="0.25">
      <c r="A1651" s="17" t="s">
        <v>7</v>
      </c>
      <c r="B1651" s="1" t="s">
        <v>72</v>
      </c>
      <c r="C1651" s="338" t="s">
        <v>7596</v>
      </c>
      <c r="D1651" s="3" t="s">
        <v>4414</v>
      </c>
      <c r="E1651" s="3" t="s">
        <v>1366</v>
      </c>
      <c r="F1651" s="3" t="s">
        <v>77</v>
      </c>
      <c r="G1651" s="4">
        <v>3441961.05</v>
      </c>
      <c r="H1651" s="3" t="s">
        <v>11</v>
      </c>
    </row>
    <row r="1652" spans="1:8" s="1" customFormat="1" ht="75" x14ac:dyDescent="0.25">
      <c r="A1652" s="17" t="s">
        <v>7</v>
      </c>
      <c r="B1652" s="1" t="s">
        <v>35</v>
      </c>
      <c r="C1652" s="3" t="s">
        <v>7373</v>
      </c>
      <c r="D1652" s="21" t="s">
        <v>113</v>
      </c>
      <c r="E1652" s="3" t="s">
        <v>7377</v>
      </c>
      <c r="F1652" s="3" t="s">
        <v>39</v>
      </c>
      <c r="G1652" s="4">
        <v>3425000</v>
      </c>
      <c r="H1652" s="3" t="s">
        <v>11</v>
      </c>
    </row>
    <row r="1653" spans="1:8" s="1" customFormat="1" ht="120" x14ac:dyDescent="0.25">
      <c r="A1653" s="17" t="s">
        <v>7</v>
      </c>
      <c r="B1653" s="1" t="s">
        <v>72</v>
      </c>
      <c r="C1653" s="3" t="s">
        <v>4890</v>
      </c>
      <c r="D1653" s="21" t="s">
        <v>291</v>
      </c>
      <c r="E1653" s="3" t="s">
        <v>4895</v>
      </c>
      <c r="F1653" s="3" t="s">
        <v>3456</v>
      </c>
      <c r="G1653" s="4">
        <v>3417631.31</v>
      </c>
      <c r="H1653" s="3" t="s">
        <v>11</v>
      </c>
    </row>
    <row r="1654" spans="1:8" s="1" customFormat="1" ht="45" x14ac:dyDescent="0.25">
      <c r="A1654" s="17" t="s">
        <v>7</v>
      </c>
      <c r="B1654" s="1" t="s">
        <v>8</v>
      </c>
      <c r="C1654" s="3" t="s">
        <v>2784</v>
      </c>
      <c r="D1654" s="21" t="s">
        <v>68</v>
      </c>
      <c r="E1654" s="3" t="s">
        <v>2785</v>
      </c>
      <c r="F1654" s="3" t="s">
        <v>1024</v>
      </c>
      <c r="G1654" s="4">
        <v>3403193.85</v>
      </c>
      <c r="H1654" s="3" t="s">
        <v>11</v>
      </c>
    </row>
    <row r="1655" spans="1:8" s="1" customFormat="1" ht="45" x14ac:dyDescent="0.25">
      <c r="A1655" s="17" t="s">
        <v>12</v>
      </c>
      <c r="B1655" s="1" t="s">
        <v>31</v>
      </c>
      <c r="C1655" s="3" t="s">
        <v>5435</v>
      </c>
      <c r="D1655" s="21" t="s">
        <v>1026</v>
      </c>
      <c r="E1655" s="3" t="s">
        <v>5442</v>
      </c>
      <c r="F1655" s="3" t="s">
        <v>60</v>
      </c>
      <c r="G1655" s="4">
        <v>587965.81000000006</v>
      </c>
      <c r="H1655" s="3" t="s">
        <v>11</v>
      </c>
    </row>
    <row r="1656" spans="1:8" s="1" customFormat="1" ht="60" x14ac:dyDescent="0.25">
      <c r="A1656" s="17" t="s">
        <v>12</v>
      </c>
      <c r="B1656" s="1" t="s">
        <v>31</v>
      </c>
      <c r="C1656" s="3" t="s">
        <v>5435</v>
      </c>
      <c r="D1656" s="21" t="s">
        <v>1026</v>
      </c>
      <c r="E1656" s="3" t="s">
        <v>5444</v>
      </c>
      <c r="F1656" s="3" t="s">
        <v>60</v>
      </c>
      <c r="G1656" s="4">
        <v>494067.67</v>
      </c>
      <c r="H1656" s="3" t="s">
        <v>11</v>
      </c>
    </row>
    <row r="1657" spans="1:8" s="1" customFormat="1" ht="60" x14ac:dyDescent="0.25">
      <c r="A1657" s="17" t="s">
        <v>12</v>
      </c>
      <c r="B1657" s="1" t="s">
        <v>31</v>
      </c>
      <c r="C1657" s="3" t="s">
        <v>5435</v>
      </c>
      <c r="D1657" s="21" t="s">
        <v>1026</v>
      </c>
      <c r="E1657" s="3" t="s">
        <v>5445</v>
      </c>
      <c r="F1657" s="3" t="s">
        <v>60</v>
      </c>
      <c r="G1657" s="4">
        <v>431050.98</v>
      </c>
      <c r="H1657" s="3" t="s">
        <v>11</v>
      </c>
    </row>
    <row r="1658" spans="1:8" s="1" customFormat="1" ht="75" x14ac:dyDescent="0.25">
      <c r="A1658" s="17" t="s">
        <v>7</v>
      </c>
      <c r="B1658" s="1" t="s">
        <v>18</v>
      </c>
      <c r="C1658" s="3" t="s">
        <v>7756</v>
      </c>
      <c r="D1658" s="21" t="s">
        <v>1598</v>
      </c>
      <c r="E1658" s="3" t="s">
        <v>5263</v>
      </c>
      <c r="F1658" s="3" t="s">
        <v>1106</v>
      </c>
      <c r="G1658" s="4">
        <v>3372855.01</v>
      </c>
      <c r="H1658" s="3" t="s">
        <v>11</v>
      </c>
    </row>
    <row r="1659" spans="1:8" s="1" customFormat="1" ht="45" x14ac:dyDescent="0.25">
      <c r="A1659" s="17" t="s">
        <v>7</v>
      </c>
      <c r="B1659" s="1" t="s">
        <v>72</v>
      </c>
      <c r="C1659" s="3" t="s">
        <v>4842</v>
      </c>
      <c r="D1659" s="21" t="s">
        <v>291</v>
      </c>
      <c r="E1659" s="3" t="s">
        <v>4844</v>
      </c>
      <c r="F1659" s="3" t="s">
        <v>71</v>
      </c>
      <c r="G1659" s="4">
        <v>3332670.12</v>
      </c>
      <c r="H1659" s="3" t="s">
        <v>11</v>
      </c>
    </row>
    <row r="1660" spans="1:8" s="1" customFormat="1" ht="60" x14ac:dyDescent="0.25">
      <c r="A1660" s="17" t="s">
        <v>7</v>
      </c>
      <c r="B1660" s="1" t="s">
        <v>8</v>
      </c>
      <c r="C1660" s="3" t="s">
        <v>7559</v>
      </c>
      <c r="D1660" s="21" t="s">
        <v>347</v>
      </c>
      <c r="E1660" s="3" t="s">
        <v>7330</v>
      </c>
      <c r="F1660" s="3" t="s">
        <v>241</v>
      </c>
      <c r="G1660" s="4">
        <v>3320856.75</v>
      </c>
      <c r="H1660" s="3" t="s">
        <v>11</v>
      </c>
    </row>
    <row r="1661" spans="1:8" s="1" customFormat="1" ht="45" x14ac:dyDescent="0.25">
      <c r="A1661" s="17" t="s">
        <v>7</v>
      </c>
      <c r="B1661" s="13" t="s">
        <v>1</v>
      </c>
      <c r="C1661" s="3" t="s">
        <v>67</v>
      </c>
      <c r="D1661" s="21" t="s">
        <v>68</v>
      </c>
      <c r="E1661" s="3" t="s">
        <v>88</v>
      </c>
      <c r="F1661" s="3" t="s">
        <v>89</v>
      </c>
      <c r="G1661" s="4">
        <v>3296948.88</v>
      </c>
      <c r="H1661" s="3" t="s">
        <v>11</v>
      </c>
    </row>
    <row r="1662" spans="1:8" s="1" customFormat="1" ht="75" x14ac:dyDescent="0.25">
      <c r="A1662" s="17" t="s">
        <v>12</v>
      </c>
      <c r="B1662" s="1" t="s">
        <v>31</v>
      </c>
      <c r="C1662" s="3" t="s">
        <v>5435</v>
      </c>
      <c r="D1662" s="21" t="s">
        <v>1026</v>
      </c>
      <c r="E1662" s="3" t="s">
        <v>5446</v>
      </c>
      <c r="F1662" s="3" t="s">
        <v>60</v>
      </c>
      <c r="G1662" s="4">
        <v>223365.83</v>
      </c>
      <c r="H1662" s="3" t="s">
        <v>11</v>
      </c>
    </row>
    <row r="1663" spans="1:8" s="1" customFormat="1" ht="45" x14ac:dyDescent="0.25">
      <c r="A1663" s="17"/>
      <c r="B1663" s="1" t="s">
        <v>31</v>
      </c>
      <c r="C1663" s="3" t="s">
        <v>5435</v>
      </c>
      <c r="D1663" s="21" t="s">
        <v>1026</v>
      </c>
      <c r="E1663" s="27" t="s">
        <v>5447</v>
      </c>
      <c r="F1663" s="3"/>
      <c r="G1663" s="34">
        <v>62000</v>
      </c>
      <c r="H1663" s="3" t="s">
        <v>11</v>
      </c>
    </row>
    <row r="1664" spans="1:8" s="1" customFormat="1" ht="45" x14ac:dyDescent="0.25">
      <c r="A1664" s="17" t="s">
        <v>7</v>
      </c>
      <c r="B1664" s="1" t="s">
        <v>8</v>
      </c>
      <c r="C1664" s="3" t="s">
        <v>6125</v>
      </c>
      <c r="D1664" s="21" t="s">
        <v>409</v>
      </c>
      <c r="E1664" s="3" t="s">
        <v>6132</v>
      </c>
      <c r="F1664" s="3" t="s">
        <v>37</v>
      </c>
      <c r="G1664" s="4">
        <v>3272436.22</v>
      </c>
      <c r="H1664" s="3" t="s">
        <v>11</v>
      </c>
    </row>
    <row r="1665" spans="1:8" s="1" customFormat="1" ht="30" x14ac:dyDescent="0.25">
      <c r="A1665" s="17" t="s">
        <v>7</v>
      </c>
      <c r="B1665" s="1" t="s">
        <v>18</v>
      </c>
      <c r="C1665" s="3" t="s">
        <v>2076</v>
      </c>
      <c r="D1665" s="21" t="s">
        <v>881</v>
      </c>
      <c r="E1665" s="3" t="s">
        <v>2082</v>
      </c>
      <c r="F1665" s="3" t="s">
        <v>33</v>
      </c>
      <c r="G1665" s="4">
        <v>3267042.81</v>
      </c>
      <c r="H1665" s="3" t="s">
        <v>11</v>
      </c>
    </row>
    <row r="1666" spans="1:8" s="1" customFormat="1" ht="30" x14ac:dyDescent="0.25">
      <c r="A1666" s="17" t="s">
        <v>7</v>
      </c>
      <c r="B1666" s="13" t="s">
        <v>1</v>
      </c>
      <c r="C1666" s="3" t="s">
        <v>1212</v>
      </c>
      <c r="D1666" s="21" t="s">
        <v>506</v>
      </c>
      <c r="E1666" s="3" t="s">
        <v>1215</v>
      </c>
      <c r="F1666" s="3" t="s">
        <v>103</v>
      </c>
      <c r="G1666" s="4">
        <v>3258924.63</v>
      </c>
      <c r="H1666" s="3" t="s">
        <v>11</v>
      </c>
    </row>
    <row r="1667" spans="1:8" s="1" customFormat="1" ht="45" x14ac:dyDescent="0.25">
      <c r="A1667" s="17" t="s">
        <v>7</v>
      </c>
      <c r="B1667" s="1" t="s">
        <v>8</v>
      </c>
      <c r="C1667" s="3" t="s">
        <v>5866</v>
      </c>
      <c r="D1667" s="21" t="s">
        <v>731</v>
      </c>
      <c r="E1667" s="3" t="s">
        <v>5871</v>
      </c>
      <c r="F1667" s="3" t="s">
        <v>77</v>
      </c>
      <c r="G1667" s="4">
        <v>3228065.81</v>
      </c>
      <c r="H1667" s="3" t="s">
        <v>11</v>
      </c>
    </row>
    <row r="1668" spans="1:8" s="1" customFormat="1" ht="45" x14ac:dyDescent="0.25">
      <c r="A1668" s="17" t="s">
        <v>17</v>
      </c>
      <c r="B1668" s="1" t="s">
        <v>31</v>
      </c>
      <c r="C1668" s="125" t="s">
        <v>7641</v>
      </c>
      <c r="D1668" s="35" t="str">
        <f>_xlfn.XLOOKUP(Tabela1[[#This Row],[MUNICÍPIO]],referencias!C:C,referencias!B:B,"não consta")</f>
        <v>BACIA DO RIO GRANDE</v>
      </c>
      <c r="E1668" s="3" t="s">
        <v>5414</v>
      </c>
      <c r="F1668" s="3" t="s">
        <v>5</v>
      </c>
      <c r="G1668" s="4">
        <v>3966246.04</v>
      </c>
      <c r="H1668" s="3" t="s">
        <v>22</v>
      </c>
    </row>
    <row r="1669" spans="1:8" s="1" customFormat="1" ht="75" x14ac:dyDescent="0.25">
      <c r="A1669" s="17" t="s">
        <v>17</v>
      </c>
      <c r="B1669" s="1" t="s">
        <v>31</v>
      </c>
      <c r="C1669" s="125" t="s">
        <v>7641</v>
      </c>
      <c r="D1669" s="35" t="str">
        <f>_xlfn.XLOOKUP(Tabela1[[#This Row],[MUNICÍPIO]],referencias!C:C,referencias!B:B,"não consta")</f>
        <v>BACIA DO RIO GRANDE</v>
      </c>
      <c r="E1669" s="3" t="s">
        <v>7757</v>
      </c>
      <c r="F1669" s="3" t="s">
        <v>5</v>
      </c>
      <c r="G1669" s="4">
        <v>354930.92</v>
      </c>
      <c r="H1669" s="3" t="s">
        <v>22</v>
      </c>
    </row>
    <row r="1670" spans="1:8" s="1" customFormat="1" ht="75" x14ac:dyDescent="0.25">
      <c r="A1670" s="17"/>
      <c r="B1670" s="27" t="s">
        <v>31</v>
      </c>
      <c r="C1670" s="3" t="s">
        <v>5411</v>
      </c>
      <c r="D1670" s="27" t="s">
        <v>133</v>
      </c>
      <c r="E1670" s="27" t="s">
        <v>7758</v>
      </c>
      <c r="F1670" s="3" t="s">
        <v>125</v>
      </c>
      <c r="G1670" s="42">
        <v>226217.21</v>
      </c>
      <c r="H1670" s="3" t="s">
        <v>11</v>
      </c>
    </row>
    <row r="1671" spans="1:8" s="1" customFormat="1" ht="45" x14ac:dyDescent="0.25">
      <c r="A1671" s="17" t="s">
        <v>7</v>
      </c>
      <c r="B1671" s="50" t="s">
        <v>1593</v>
      </c>
      <c r="C1671" s="3" t="s">
        <v>7151</v>
      </c>
      <c r="D1671" s="21" t="s">
        <v>352</v>
      </c>
      <c r="E1671" s="50" t="s">
        <v>7159</v>
      </c>
      <c r="F1671" s="3"/>
      <c r="G1671" s="4">
        <v>360000</v>
      </c>
      <c r="H1671" s="3" t="s">
        <v>11</v>
      </c>
    </row>
    <row r="1672" spans="1:8" s="1" customFormat="1" ht="45" x14ac:dyDescent="0.25">
      <c r="A1672" s="17" t="s">
        <v>7</v>
      </c>
      <c r="B1672" s="50" t="s">
        <v>1593</v>
      </c>
      <c r="C1672" s="3" t="s">
        <v>7151</v>
      </c>
      <c r="D1672" s="21" t="s">
        <v>352</v>
      </c>
      <c r="E1672" s="50" t="s">
        <v>7160</v>
      </c>
      <c r="F1672" s="3"/>
      <c r="G1672" s="4">
        <v>320000</v>
      </c>
      <c r="H1672" s="3" t="s">
        <v>11</v>
      </c>
    </row>
    <row r="1673" spans="1:8" s="1" customFormat="1" ht="45" x14ac:dyDescent="0.25">
      <c r="A1673" s="17" t="s">
        <v>7</v>
      </c>
      <c r="B1673" s="1" t="s">
        <v>8</v>
      </c>
      <c r="C1673" s="3" t="s">
        <v>6125</v>
      </c>
      <c r="D1673" s="21" t="s">
        <v>409</v>
      </c>
      <c r="E1673" s="3" t="s">
        <v>6133</v>
      </c>
      <c r="F1673" s="3" t="s">
        <v>30</v>
      </c>
      <c r="G1673" s="4">
        <v>3209311.43</v>
      </c>
      <c r="H1673" s="3" t="s">
        <v>11</v>
      </c>
    </row>
    <row r="1674" spans="1:8" s="1" customFormat="1" ht="45" x14ac:dyDescent="0.25">
      <c r="A1674" s="17" t="s">
        <v>7</v>
      </c>
      <c r="B1674" s="13" t="s">
        <v>1</v>
      </c>
      <c r="C1674" s="3" t="s">
        <v>1662</v>
      </c>
      <c r="D1674" s="21" t="s">
        <v>712</v>
      </c>
      <c r="E1674" s="3" t="s">
        <v>1671</v>
      </c>
      <c r="F1674" s="3" t="s">
        <v>241</v>
      </c>
      <c r="G1674" s="4">
        <v>3208068.15</v>
      </c>
      <c r="H1674" s="3" t="s">
        <v>11</v>
      </c>
    </row>
    <row r="1675" spans="1:8" s="1" customFormat="1" ht="120" x14ac:dyDescent="0.25">
      <c r="A1675" s="17" t="s">
        <v>7</v>
      </c>
      <c r="B1675" s="1" t="s">
        <v>35</v>
      </c>
      <c r="C1675" s="3" t="s">
        <v>1290</v>
      </c>
      <c r="D1675" s="21" t="s">
        <v>20</v>
      </c>
      <c r="E1675" s="3" t="s">
        <v>1292</v>
      </c>
      <c r="F1675" s="3" t="s">
        <v>77</v>
      </c>
      <c r="G1675" s="4">
        <v>3118000</v>
      </c>
      <c r="H1675" s="3" t="s">
        <v>11</v>
      </c>
    </row>
    <row r="1676" spans="1:8" s="1" customFormat="1" ht="60" x14ac:dyDescent="0.25">
      <c r="A1676" s="17" t="s">
        <v>7</v>
      </c>
      <c r="B1676" s="1" t="s">
        <v>28</v>
      </c>
      <c r="C1676" s="3" t="s">
        <v>7151</v>
      </c>
      <c r="D1676" s="21" t="s">
        <v>352</v>
      </c>
      <c r="E1676" s="3" t="s">
        <v>7161</v>
      </c>
      <c r="F1676" s="3" t="s">
        <v>1658</v>
      </c>
      <c r="G1676" s="4">
        <v>3089078.72</v>
      </c>
      <c r="H1676" s="3" t="s">
        <v>11</v>
      </c>
    </row>
    <row r="1677" spans="1:8" s="1" customFormat="1" ht="60" x14ac:dyDescent="0.25">
      <c r="A1677" s="17" t="s">
        <v>7</v>
      </c>
      <c r="B1677" s="13" t="s">
        <v>1</v>
      </c>
      <c r="C1677" s="3" t="s">
        <v>7224</v>
      </c>
      <c r="D1677" s="21" t="s">
        <v>506</v>
      </c>
      <c r="E1677" s="3" t="s">
        <v>7226</v>
      </c>
      <c r="F1677" s="3" t="s">
        <v>7227</v>
      </c>
      <c r="G1677" s="4">
        <v>3076298.72</v>
      </c>
      <c r="H1677" s="3" t="s">
        <v>11</v>
      </c>
    </row>
    <row r="1678" spans="1:8" s="1" customFormat="1" ht="45" x14ac:dyDescent="0.25">
      <c r="A1678" s="17"/>
      <c r="B1678" s="27" t="s">
        <v>31</v>
      </c>
      <c r="C1678" s="3" t="s">
        <v>5411</v>
      </c>
      <c r="D1678" s="27" t="s">
        <v>133</v>
      </c>
      <c r="E1678" s="27" t="s">
        <v>7759</v>
      </c>
      <c r="F1678" s="3" t="s">
        <v>7642</v>
      </c>
      <c r="G1678" s="57">
        <v>0</v>
      </c>
      <c r="H1678" s="27" t="s">
        <v>1241</v>
      </c>
    </row>
    <row r="1679" spans="1:8" s="1" customFormat="1" ht="30" x14ac:dyDescent="0.25">
      <c r="A1679" s="17"/>
      <c r="B1679" s="27" t="s">
        <v>31</v>
      </c>
      <c r="C1679" s="3" t="s">
        <v>5411</v>
      </c>
      <c r="D1679" s="27" t="s">
        <v>133</v>
      </c>
      <c r="E1679" s="3" t="s">
        <v>7760</v>
      </c>
      <c r="F1679" s="3" t="s">
        <v>125</v>
      </c>
      <c r="G1679" s="4">
        <v>582131.62</v>
      </c>
      <c r="H1679" s="3" t="s">
        <v>11</v>
      </c>
    </row>
    <row r="1680" spans="1:8" s="1" customFormat="1" ht="45" x14ac:dyDescent="0.25">
      <c r="A1680" s="17" t="s">
        <v>7</v>
      </c>
      <c r="B1680" s="1" t="s">
        <v>72</v>
      </c>
      <c r="C1680" s="3" t="s">
        <v>1431</v>
      </c>
      <c r="D1680" s="21" t="s">
        <v>123</v>
      </c>
      <c r="E1680" s="3" t="s">
        <v>1479</v>
      </c>
      <c r="F1680" s="3" t="s">
        <v>33</v>
      </c>
      <c r="G1680" s="4">
        <v>3040613.3</v>
      </c>
      <c r="H1680" s="3" t="s">
        <v>11</v>
      </c>
    </row>
    <row r="1681" spans="1:8" s="1" customFormat="1" ht="60" x14ac:dyDescent="0.25">
      <c r="A1681" s="17" t="s">
        <v>7</v>
      </c>
      <c r="B1681" s="1" t="s">
        <v>8</v>
      </c>
      <c r="C1681" s="3" t="s">
        <v>6747</v>
      </c>
      <c r="D1681" s="21" t="s">
        <v>221</v>
      </c>
      <c r="E1681" s="3" t="s">
        <v>6753</v>
      </c>
      <c r="F1681" s="3" t="s">
        <v>80</v>
      </c>
      <c r="G1681" s="4">
        <v>3026817.43</v>
      </c>
      <c r="H1681" s="3" t="s">
        <v>11</v>
      </c>
    </row>
    <row r="1682" spans="1:8" s="1" customFormat="1" ht="45" x14ac:dyDescent="0.25">
      <c r="A1682" s="17" t="s">
        <v>7</v>
      </c>
      <c r="B1682" s="1" t="s">
        <v>58</v>
      </c>
      <c r="C1682" s="3" t="s">
        <v>3352</v>
      </c>
      <c r="D1682" s="21" t="s">
        <v>113</v>
      </c>
      <c r="E1682" s="3" t="s">
        <v>3354</v>
      </c>
      <c r="F1682" s="3" t="s">
        <v>39</v>
      </c>
      <c r="G1682" s="4">
        <v>3026618.87</v>
      </c>
      <c r="H1682" s="3" t="s">
        <v>11</v>
      </c>
    </row>
    <row r="1683" spans="1:8" s="1" customFormat="1" ht="45" x14ac:dyDescent="0.25">
      <c r="A1683" s="17"/>
      <c r="B1683" s="27" t="s">
        <v>31</v>
      </c>
      <c r="C1683" s="3" t="s">
        <v>5411</v>
      </c>
      <c r="D1683" s="27" t="s">
        <v>133</v>
      </c>
      <c r="E1683" s="3" t="s">
        <v>7761</v>
      </c>
      <c r="F1683" s="3" t="s">
        <v>125</v>
      </c>
      <c r="G1683" s="4">
        <v>1010755.98</v>
      </c>
      <c r="H1683" s="3" t="s">
        <v>11</v>
      </c>
    </row>
    <row r="1684" spans="1:8" s="1" customFormat="1" ht="45" x14ac:dyDescent="0.25">
      <c r="A1684" s="17" t="s">
        <v>7</v>
      </c>
      <c r="B1684" s="1" t="s">
        <v>8</v>
      </c>
      <c r="C1684" s="3" t="s">
        <v>6908</v>
      </c>
      <c r="D1684" s="21" t="s">
        <v>56</v>
      </c>
      <c r="E1684" s="3" t="s">
        <v>6911</v>
      </c>
      <c r="F1684" s="3" t="s">
        <v>241</v>
      </c>
      <c r="G1684" s="4">
        <v>3014017.85</v>
      </c>
      <c r="H1684" s="3" t="s">
        <v>11</v>
      </c>
    </row>
    <row r="1685" spans="1:8" s="1" customFormat="1" ht="30" x14ac:dyDescent="0.25">
      <c r="A1685" s="17" t="s">
        <v>7</v>
      </c>
      <c r="B1685" s="13" t="s">
        <v>1</v>
      </c>
      <c r="C1685" s="3" t="s">
        <v>786</v>
      </c>
      <c r="D1685" s="21" t="s">
        <v>221</v>
      </c>
      <c r="E1685" s="3" t="s">
        <v>790</v>
      </c>
      <c r="F1685" s="3" t="s">
        <v>33</v>
      </c>
      <c r="G1685" s="4">
        <v>3013557.22</v>
      </c>
      <c r="H1685" s="3" t="s">
        <v>11</v>
      </c>
    </row>
    <row r="1686" spans="1:8" s="1" customFormat="1" ht="30" x14ac:dyDescent="0.25">
      <c r="A1686" s="17" t="s">
        <v>17</v>
      </c>
      <c r="B1686" s="1" t="s">
        <v>31</v>
      </c>
      <c r="C1686" s="340" t="s">
        <v>7644</v>
      </c>
      <c r="D1686" s="35" t="str">
        <f>_xlfn.XLOOKUP(Tabela1[[#This Row],[MUNICÍPIO]],referencias!C:C,referencias!B:B,"não consta")</f>
        <v>não consta</v>
      </c>
      <c r="E1686" s="3" t="s">
        <v>5363</v>
      </c>
      <c r="F1686" s="3" t="s">
        <v>5</v>
      </c>
      <c r="G1686" s="4">
        <v>1065108.71</v>
      </c>
      <c r="H1686" s="3" t="s">
        <v>22</v>
      </c>
    </row>
    <row r="1687" spans="1:8" s="1" customFormat="1" x14ac:dyDescent="0.25">
      <c r="A1687" s="17" t="s">
        <v>17</v>
      </c>
      <c r="B1687" s="1" t="s">
        <v>31</v>
      </c>
      <c r="C1687" s="340" t="s">
        <v>7644</v>
      </c>
      <c r="D1687" s="35" t="str">
        <f>_xlfn.XLOOKUP(Tabela1[[#This Row],[MUNICÍPIO]],referencias!C:C,referencias!B:B,"não consta")</f>
        <v>não consta</v>
      </c>
      <c r="E1687" s="3" t="s">
        <v>5364</v>
      </c>
      <c r="F1687" s="3" t="s">
        <v>5</v>
      </c>
      <c r="G1687" s="4">
        <v>837917.92</v>
      </c>
      <c r="H1687" s="3" t="s">
        <v>22</v>
      </c>
    </row>
    <row r="1688" spans="1:8" s="1" customFormat="1" ht="45" x14ac:dyDescent="0.25">
      <c r="A1688" s="17" t="s">
        <v>7</v>
      </c>
      <c r="B1688" s="1" t="s">
        <v>8</v>
      </c>
      <c r="C1688" s="3" t="s">
        <v>7749</v>
      </c>
      <c r="D1688" s="21" t="s">
        <v>291</v>
      </c>
      <c r="E1688" s="3" t="s">
        <v>3896</v>
      </c>
      <c r="F1688" s="3" t="s">
        <v>77</v>
      </c>
      <c r="G1688" s="4">
        <v>3000000</v>
      </c>
      <c r="H1688" s="3" t="s">
        <v>11</v>
      </c>
    </row>
    <row r="1689" spans="1:8" s="1" customFormat="1" ht="75" x14ac:dyDescent="0.25">
      <c r="A1689" s="17" t="s">
        <v>7</v>
      </c>
      <c r="B1689" s="1" t="s">
        <v>18</v>
      </c>
      <c r="C1689" s="3" t="s">
        <v>1316</v>
      </c>
      <c r="D1689" s="21" t="s">
        <v>629</v>
      </c>
      <c r="E1689" s="3" t="s">
        <v>1319</v>
      </c>
      <c r="F1689" s="3" t="s">
        <v>106</v>
      </c>
      <c r="G1689" s="4">
        <v>3000000</v>
      </c>
      <c r="H1689" s="3" t="s">
        <v>11</v>
      </c>
    </row>
    <row r="1690" spans="1:8" s="1" customFormat="1" ht="30" x14ac:dyDescent="0.25">
      <c r="A1690" s="17" t="s">
        <v>7</v>
      </c>
      <c r="B1690" s="1" t="s">
        <v>8</v>
      </c>
      <c r="C1690" s="3" t="s">
        <v>6185</v>
      </c>
      <c r="D1690" s="21" t="s">
        <v>123</v>
      </c>
      <c r="E1690" s="3" t="s">
        <v>6198</v>
      </c>
      <c r="F1690" s="3" t="s">
        <v>77</v>
      </c>
      <c r="G1690" s="4">
        <v>2992294.39</v>
      </c>
      <c r="H1690" s="3" t="s">
        <v>11</v>
      </c>
    </row>
    <row r="1691" spans="1:8" s="1" customFormat="1" ht="30" x14ac:dyDescent="0.25">
      <c r="A1691" s="17" t="s">
        <v>7</v>
      </c>
      <c r="B1691" s="1" t="s">
        <v>72</v>
      </c>
      <c r="C1691" s="3" t="s">
        <v>5232</v>
      </c>
      <c r="D1691" s="21" t="s">
        <v>1026</v>
      </c>
      <c r="E1691" s="3" t="s">
        <v>5239</v>
      </c>
      <c r="F1691" s="3" t="s">
        <v>75</v>
      </c>
      <c r="G1691" s="4">
        <v>2979185.72</v>
      </c>
      <c r="H1691" s="3" t="s">
        <v>11</v>
      </c>
    </row>
    <row r="1692" spans="1:8" s="1" customFormat="1" ht="60" x14ac:dyDescent="0.25">
      <c r="A1692" s="17" t="s">
        <v>7</v>
      </c>
      <c r="B1692" s="1" t="s">
        <v>31</v>
      </c>
      <c r="C1692" s="340" t="s">
        <v>7644</v>
      </c>
      <c r="D1692" s="21" t="s">
        <v>352</v>
      </c>
      <c r="E1692" s="3" t="s">
        <v>5365</v>
      </c>
      <c r="F1692" s="3" t="s">
        <v>75</v>
      </c>
      <c r="G1692" s="4">
        <v>22875029.550000001</v>
      </c>
      <c r="H1692" s="3" t="s">
        <v>11</v>
      </c>
    </row>
    <row r="1693" spans="1:8" s="1" customFormat="1" ht="45" x14ac:dyDescent="0.25">
      <c r="A1693" s="17" t="s">
        <v>7</v>
      </c>
      <c r="B1693" s="13" t="s">
        <v>1</v>
      </c>
      <c r="C1693" s="3" t="s">
        <v>67</v>
      </c>
      <c r="D1693" s="21" t="s">
        <v>68</v>
      </c>
      <c r="E1693" s="3" t="s">
        <v>90</v>
      </c>
      <c r="F1693" s="3" t="s">
        <v>89</v>
      </c>
      <c r="G1693" s="4">
        <v>2934556.11</v>
      </c>
      <c r="H1693" s="3" t="s">
        <v>11</v>
      </c>
    </row>
    <row r="1694" spans="1:8" s="1" customFormat="1" ht="45" x14ac:dyDescent="0.25">
      <c r="A1694" s="17" t="s">
        <v>7</v>
      </c>
      <c r="B1694" s="1" t="s">
        <v>58</v>
      </c>
      <c r="C1694" s="3" t="s">
        <v>7388</v>
      </c>
      <c r="D1694" s="21" t="s">
        <v>1026</v>
      </c>
      <c r="E1694" s="3" t="s">
        <v>7403</v>
      </c>
      <c r="F1694" s="3" t="s">
        <v>241</v>
      </c>
      <c r="G1694" s="4">
        <v>2930271.41</v>
      </c>
      <c r="H1694" s="3" t="s">
        <v>11</v>
      </c>
    </row>
    <row r="1695" spans="1:8" s="1" customFormat="1" ht="60" x14ac:dyDescent="0.25">
      <c r="A1695" s="17" t="s">
        <v>7</v>
      </c>
      <c r="B1695" s="1" t="s">
        <v>72</v>
      </c>
      <c r="C1695" s="3" t="s">
        <v>5302</v>
      </c>
      <c r="D1695" s="21" t="s">
        <v>68</v>
      </c>
      <c r="E1695" s="3" t="s">
        <v>5306</v>
      </c>
      <c r="F1695" s="3" t="s">
        <v>860</v>
      </c>
      <c r="G1695" s="4">
        <v>2900000</v>
      </c>
      <c r="H1695" s="3" t="s">
        <v>11</v>
      </c>
    </row>
    <row r="1696" spans="1:8" s="1" customFormat="1" ht="60" x14ac:dyDescent="0.25">
      <c r="A1696" s="17" t="s">
        <v>7</v>
      </c>
      <c r="B1696" s="1" t="s">
        <v>31</v>
      </c>
      <c r="C1696" s="340" t="s">
        <v>7644</v>
      </c>
      <c r="D1696" s="21" t="s">
        <v>352</v>
      </c>
      <c r="E1696" s="3" t="s">
        <v>5366</v>
      </c>
      <c r="F1696" s="3" t="s">
        <v>5367</v>
      </c>
      <c r="G1696" s="4">
        <v>16698771.58</v>
      </c>
      <c r="H1696" s="3" t="s">
        <v>11</v>
      </c>
    </row>
    <row r="1697" spans="1:8" s="1" customFormat="1" ht="30" x14ac:dyDescent="0.25">
      <c r="A1697" s="17" t="s">
        <v>7</v>
      </c>
      <c r="B1697" s="13" t="s">
        <v>1</v>
      </c>
      <c r="C1697" s="3" t="s">
        <v>1500</v>
      </c>
      <c r="D1697" s="21" t="s">
        <v>133</v>
      </c>
      <c r="E1697" s="3" t="s">
        <v>1503</v>
      </c>
      <c r="F1697" s="3" t="s">
        <v>33</v>
      </c>
      <c r="G1697" s="4">
        <v>2863407</v>
      </c>
      <c r="H1697" s="3" t="s">
        <v>11</v>
      </c>
    </row>
    <row r="1698" spans="1:8" s="1" customFormat="1" ht="60" x14ac:dyDescent="0.25">
      <c r="A1698" s="17" t="s">
        <v>7</v>
      </c>
      <c r="B1698" s="1" t="s">
        <v>31</v>
      </c>
      <c r="C1698" s="340" t="s">
        <v>7644</v>
      </c>
      <c r="D1698" s="21" t="s">
        <v>352</v>
      </c>
      <c r="E1698" s="3" t="s">
        <v>5371</v>
      </c>
      <c r="F1698" s="3" t="s">
        <v>5372</v>
      </c>
      <c r="G1698" s="4">
        <v>6717927.29</v>
      </c>
      <c r="H1698" s="3" t="s">
        <v>11</v>
      </c>
    </row>
    <row r="1699" spans="1:8" s="1" customFormat="1" ht="45" x14ac:dyDescent="0.25">
      <c r="A1699" s="17" t="s">
        <v>7</v>
      </c>
      <c r="B1699" s="1" t="s">
        <v>31</v>
      </c>
      <c r="C1699" s="340" t="s">
        <v>7644</v>
      </c>
      <c r="D1699" s="21" t="s">
        <v>352</v>
      </c>
      <c r="E1699" s="3" t="s">
        <v>5373</v>
      </c>
      <c r="F1699" s="3" t="s">
        <v>33</v>
      </c>
      <c r="G1699" s="4">
        <v>5803447.5499999998</v>
      </c>
      <c r="H1699" s="3" t="s">
        <v>11</v>
      </c>
    </row>
    <row r="1700" spans="1:8" s="1" customFormat="1" x14ac:dyDescent="0.25">
      <c r="A1700" s="17" t="s">
        <v>17</v>
      </c>
      <c r="B1700" s="1" t="s">
        <v>18</v>
      </c>
      <c r="C1700" s="3" t="s">
        <v>19</v>
      </c>
      <c r="D1700" s="35" t="str">
        <f>_xlfn.XLOOKUP(Tabela1[[#This Row],[MUNICÍPIO]],referencias!C:C,referencias!B:B,"não consta")</f>
        <v>BACIA DO RIO GRANDE</v>
      </c>
      <c r="E1700" s="3" t="s">
        <v>27</v>
      </c>
      <c r="F1700" s="3" t="s">
        <v>5</v>
      </c>
      <c r="G1700" s="4">
        <v>399716.94</v>
      </c>
      <c r="H1700" s="3" t="s">
        <v>22</v>
      </c>
    </row>
    <row r="1701" spans="1:8" s="1" customFormat="1" ht="45" x14ac:dyDescent="0.25">
      <c r="A1701" s="17" t="s">
        <v>7</v>
      </c>
      <c r="B1701" s="1" t="s">
        <v>708</v>
      </c>
      <c r="C1701" s="3" t="s">
        <v>4056</v>
      </c>
      <c r="D1701" s="21" t="s">
        <v>1395</v>
      </c>
      <c r="E1701" s="3" t="s">
        <v>4065</v>
      </c>
      <c r="F1701" s="3" t="s">
        <v>241</v>
      </c>
      <c r="G1701" s="4">
        <v>2802638.95</v>
      </c>
      <c r="H1701" s="3" t="s">
        <v>11</v>
      </c>
    </row>
    <row r="1702" spans="1:8" s="1" customFormat="1" ht="30" x14ac:dyDescent="0.25">
      <c r="A1702" s="17" t="s">
        <v>7</v>
      </c>
      <c r="B1702" s="1" t="s">
        <v>8</v>
      </c>
      <c r="C1702" s="3" t="s">
        <v>6255</v>
      </c>
      <c r="D1702" s="21" t="s">
        <v>291</v>
      </c>
      <c r="E1702" s="3" t="s">
        <v>6261</v>
      </c>
      <c r="F1702" s="3" t="s">
        <v>77</v>
      </c>
      <c r="G1702" s="4">
        <v>2782470.99</v>
      </c>
      <c r="H1702" s="3" t="s">
        <v>11</v>
      </c>
    </row>
    <row r="1703" spans="1:8" s="1" customFormat="1" ht="75" x14ac:dyDescent="0.25">
      <c r="A1703" s="17" t="s">
        <v>7</v>
      </c>
      <c r="B1703" s="1" t="s">
        <v>8</v>
      </c>
      <c r="C1703" s="3" t="s">
        <v>6789</v>
      </c>
      <c r="D1703" s="21" t="s">
        <v>20</v>
      </c>
      <c r="E1703" s="3" t="s">
        <v>6801</v>
      </c>
      <c r="F1703" s="3" t="s">
        <v>6802</v>
      </c>
      <c r="G1703" s="4">
        <v>2770354.07</v>
      </c>
      <c r="H1703" s="3" t="s">
        <v>11</v>
      </c>
    </row>
    <row r="1704" spans="1:8" s="1" customFormat="1" ht="30" x14ac:dyDescent="0.25">
      <c r="A1704" s="17" t="s">
        <v>7</v>
      </c>
      <c r="B1704" s="1" t="s">
        <v>18</v>
      </c>
      <c r="C1704" s="3" t="s">
        <v>1906</v>
      </c>
      <c r="D1704" s="21" t="s">
        <v>1399</v>
      </c>
      <c r="E1704" s="3" t="s">
        <v>1910</v>
      </c>
      <c r="F1704" s="3" t="s">
        <v>77</v>
      </c>
      <c r="G1704" s="4">
        <v>2769742.1</v>
      </c>
      <c r="H1704" s="3" t="s">
        <v>11</v>
      </c>
    </row>
    <row r="1705" spans="1:8" s="1" customFormat="1" ht="120" x14ac:dyDescent="0.25">
      <c r="A1705" s="17" t="s">
        <v>7</v>
      </c>
      <c r="B1705" s="1" t="s">
        <v>35</v>
      </c>
      <c r="C1705" s="3" t="s">
        <v>1917</v>
      </c>
      <c r="D1705" s="21" t="s">
        <v>881</v>
      </c>
      <c r="E1705" s="3" t="s">
        <v>1923</v>
      </c>
      <c r="F1705" s="3" t="s">
        <v>241</v>
      </c>
      <c r="G1705" s="4">
        <v>2767000</v>
      </c>
      <c r="H1705" s="3" t="s">
        <v>11</v>
      </c>
    </row>
    <row r="1706" spans="1:8" s="1" customFormat="1" ht="60" x14ac:dyDescent="0.25">
      <c r="A1706" s="17" t="s">
        <v>7</v>
      </c>
      <c r="B1706" s="1" t="s">
        <v>28</v>
      </c>
      <c r="C1706" s="3" t="s">
        <v>7469</v>
      </c>
      <c r="D1706" s="21" t="s">
        <v>712</v>
      </c>
      <c r="E1706" s="3" t="s">
        <v>7476</v>
      </c>
      <c r="F1706" s="3" t="s">
        <v>128</v>
      </c>
      <c r="G1706" s="4">
        <v>2748492.46</v>
      </c>
      <c r="H1706" s="3" t="s">
        <v>11</v>
      </c>
    </row>
    <row r="1707" spans="1:8" s="1" customFormat="1" ht="60" x14ac:dyDescent="0.25">
      <c r="A1707" s="17" t="s">
        <v>7</v>
      </c>
      <c r="B1707" s="1" t="s">
        <v>31</v>
      </c>
      <c r="C1707" s="340" t="s">
        <v>7644</v>
      </c>
      <c r="D1707" s="21" t="s">
        <v>352</v>
      </c>
      <c r="E1707" s="3" t="s">
        <v>5374</v>
      </c>
      <c r="F1707" s="3" t="s">
        <v>75</v>
      </c>
      <c r="G1707" s="4">
        <v>4952045.21</v>
      </c>
      <c r="H1707" s="3" t="s">
        <v>11</v>
      </c>
    </row>
    <row r="1708" spans="1:8" s="1" customFormat="1" ht="45" x14ac:dyDescent="0.25">
      <c r="A1708" s="17" t="s">
        <v>7</v>
      </c>
      <c r="B1708" s="1" t="s">
        <v>28</v>
      </c>
      <c r="C1708" s="3" t="s">
        <v>2953</v>
      </c>
      <c r="D1708" s="3" t="s">
        <v>4414</v>
      </c>
      <c r="E1708" s="3" t="s">
        <v>2959</v>
      </c>
      <c r="F1708" s="3" t="s">
        <v>117</v>
      </c>
      <c r="G1708" s="4">
        <v>2731476.05</v>
      </c>
      <c r="H1708" s="3" t="s">
        <v>11</v>
      </c>
    </row>
    <row r="1709" spans="1:8" s="1" customFormat="1" ht="120" x14ac:dyDescent="0.25">
      <c r="A1709" s="17" t="s">
        <v>12</v>
      </c>
      <c r="B1709" s="1" t="s">
        <v>31</v>
      </c>
      <c r="C1709" s="340" t="s">
        <v>7644</v>
      </c>
      <c r="D1709" s="21" t="s">
        <v>352</v>
      </c>
      <c r="E1709" s="3" t="s">
        <v>5377</v>
      </c>
      <c r="F1709" s="3" t="s">
        <v>5378</v>
      </c>
      <c r="G1709" s="4">
        <v>6661895.6500000004</v>
      </c>
      <c r="H1709" s="3" t="s">
        <v>11</v>
      </c>
    </row>
    <row r="1710" spans="1:8" s="1" customFormat="1" ht="90" x14ac:dyDescent="0.25">
      <c r="A1710" s="17" t="s">
        <v>12</v>
      </c>
      <c r="B1710" s="1" t="s">
        <v>31</v>
      </c>
      <c r="C1710" s="340" t="s">
        <v>7644</v>
      </c>
      <c r="D1710" s="21" t="s">
        <v>352</v>
      </c>
      <c r="E1710" s="3" t="s">
        <v>5381</v>
      </c>
      <c r="F1710" s="3" t="s">
        <v>5382</v>
      </c>
      <c r="G1710" s="4">
        <v>870442.37</v>
      </c>
      <c r="H1710" s="3" t="s">
        <v>11</v>
      </c>
    </row>
    <row r="1711" spans="1:8" s="1" customFormat="1" ht="45" x14ac:dyDescent="0.25">
      <c r="A1711" s="17" t="s">
        <v>7</v>
      </c>
      <c r="B1711" s="1" t="s">
        <v>8</v>
      </c>
      <c r="C1711" s="3" t="s">
        <v>2290</v>
      </c>
      <c r="D1711" s="21" t="s">
        <v>1598</v>
      </c>
      <c r="E1711" s="3" t="s">
        <v>2299</v>
      </c>
      <c r="F1711" s="3" t="s">
        <v>103</v>
      </c>
      <c r="G1711" s="4">
        <v>2707589.89</v>
      </c>
      <c r="H1711" s="3" t="s">
        <v>11</v>
      </c>
    </row>
    <row r="1712" spans="1:8" s="1" customFormat="1" ht="45" x14ac:dyDescent="0.25">
      <c r="A1712" s="17" t="s">
        <v>7</v>
      </c>
      <c r="B1712" s="1" t="s">
        <v>8</v>
      </c>
      <c r="C1712" s="3" t="s">
        <v>2290</v>
      </c>
      <c r="D1712" s="21" t="s">
        <v>1598</v>
      </c>
      <c r="E1712" s="3" t="s">
        <v>2300</v>
      </c>
      <c r="F1712" s="3" t="s">
        <v>838</v>
      </c>
      <c r="G1712" s="4">
        <v>2707589.89</v>
      </c>
      <c r="H1712" s="3" t="s">
        <v>11</v>
      </c>
    </row>
    <row r="1713" spans="1:8" s="1" customFormat="1" ht="135" x14ac:dyDescent="0.25">
      <c r="A1713" s="17" t="s">
        <v>12</v>
      </c>
      <c r="B1713" s="1" t="s">
        <v>31</v>
      </c>
      <c r="C1713" s="340" t="s">
        <v>7644</v>
      </c>
      <c r="D1713" s="21" t="s">
        <v>352</v>
      </c>
      <c r="E1713" s="3" t="s">
        <v>5383</v>
      </c>
      <c r="F1713" s="3" t="s">
        <v>5384</v>
      </c>
      <c r="G1713" s="57">
        <v>0</v>
      </c>
      <c r="H1713" s="3" t="s">
        <v>11</v>
      </c>
    </row>
    <row r="1714" spans="1:8" s="1" customFormat="1" ht="60" x14ac:dyDescent="0.25">
      <c r="A1714" s="17" t="s">
        <v>7</v>
      </c>
      <c r="B1714" s="1" t="s">
        <v>8</v>
      </c>
      <c r="C1714" s="3" t="s">
        <v>2076</v>
      </c>
      <c r="D1714" s="21" t="s">
        <v>881</v>
      </c>
      <c r="E1714" s="3" t="s">
        <v>2083</v>
      </c>
      <c r="F1714" s="3" t="s">
        <v>75</v>
      </c>
      <c r="G1714" s="4">
        <v>2686723.19</v>
      </c>
      <c r="H1714" s="3" t="s">
        <v>11</v>
      </c>
    </row>
    <row r="1715" spans="1:8" s="1" customFormat="1" ht="45" x14ac:dyDescent="0.25">
      <c r="A1715" s="17" t="s">
        <v>7</v>
      </c>
      <c r="B1715" s="1" t="s">
        <v>8</v>
      </c>
      <c r="C1715" s="3" t="s">
        <v>2076</v>
      </c>
      <c r="D1715" s="21" t="s">
        <v>881</v>
      </c>
      <c r="E1715" s="3" t="s">
        <v>2084</v>
      </c>
      <c r="F1715" s="3" t="s">
        <v>838</v>
      </c>
      <c r="G1715" s="4">
        <v>2686723.19</v>
      </c>
      <c r="H1715" s="3" t="s">
        <v>11</v>
      </c>
    </row>
    <row r="1716" spans="1:8" s="1" customFormat="1" ht="75" x14ac:dyDescent="0.25">
      <c r="A1716" s="17" t="s">
        <v>17</v>
      </c>
      <c r="B1716" s="1" t="s">
        <v>31</v>
      </c>
      <c r="C1716" s="3" t="s">
        <v>5352</v>
      </c>
      <c r="D1716" s="35" t="str">
        <f>_xlfn.XLOOKUP(Tabela1[[#This Row],[MUNICÍPIO]],referencias!C:C,referencias!B:B,"não consta")</f>
        <v>METROPOLITANO DE SALVADOR</v>
      </c>
      <c r="E1716" s="3" t="s">
        <v>5355</v>
      </c>
      <c r="F1716" s="3" t="s">
        <v>5</v>
      </c>
      <c r="G1716" s="4">
        <v>1000000</v>
      </c>
      <c r="H1716" s="3" t="s">
        <v>61</v>
      </c>
    </row>
    <row r="1717" spans="1:8" s="1" customFormat="1" ht="45" x14ac:dyDescent="0.25">
      <c r="A1717" s="17" t="s">
        <v>7</v>
      </c>
      <c r="B1717" s="1" t="s">
        <v>18</v>
      </c>
      <c r="C1717" s="338" t="s">
        <v>7596</v>
      </c>
      <c r="D1717" s="3" t="s">
        <v>4414</v>
      </c>
      <c r="E1717" s="3" t="s">
        <v>1367</v>
      </c>
      <c r="F1717" s="3" t="s">
        <v>401</v>
      </c>
      <c r="G1717" s="4">
        <v>2666326.4300000002</v>
      </c>
      <c r="H1717" s="3" t="s">
        <v>11</v>
      </c>
    </row>
    <row r="1718" spans="1:8" s="1" customFormat="1" ht="45" x14ac:dyDescent="0.25">
      <c r="A1718" s="17" t="s">
        <v>7</v>
      </c>
      <c r="B1718" s="1" t="s">
        <v>8</v>
      </c>
      <c r="C1718" s="3" t="s">
        <v>7170</v>
      </c>
      <c r="D1718" s="21" t="s">
        <v>881</v>
      </c>
      <c r="E1718" s="3" t="s">
        <v>7172</v>
      </c>
      <c r="F1718" s="3" t="s">
        <v>37</v>
      </c>
      <c r="G1718" s="4">
        <v>2652700.54</v>
      </c>
      <c r="H1718" s="3" t="s">
        <v>11</v>
      </c>
    </row>
    <row r="1719" spans="1:8" s="1" customFormat="1" ht="30" x14ac:dyDescent="0.25">
      <c r="A1719" s="21" t="s">
        <v>266</v>
      </c>
      <c r="B1719" s="21" t="s">
        <v>31</v>
      </c>
      <c r="C1719" s="22" t="s">
        <v>5352</v>
      </c>
      <c r="D1719" s="21" t="s">
        <v>123</v>
      </c>
      <c r="E1719" s="22" t="s">
        <v>5360</v>
      </c>
      <c r="F1719" s="21" t="s">
        <v>117</v>
      </c>
      <c r="G1719" s="57">
        <v>0</v>
      </c>
      <c r="H1719" s="3" t="s">
        <v>1241</v>
      </c>
    </row>
    <row r="1720" spans="1:8" s="1" customFormat="1" ht="60" x14ac:dyDescent="0.25">
      <c r="A1720" s="17" t="s">
        <v>7</v>
      </c>
      <c r="B1720" s="1" t="s">
        <v>72</v>
      </c>
      <c r="C1720" s="3" t="s">
        <v>3637</v>
      </c>
      <c r="D1720" s="21" t="s">
        <v>352</v>
      </c>
      <c r="E1720" s="3" t="s">
        <v>3650</v>
      </c>
      <c r="F1720" s="3" t="s">
        <v>75</v>
      </c>
      <c r="G1720" s="4">
        <v>2645609.52</v>
      </c>
      <c r="H1720" s="3" t="s">
        <v>11</v>
      </c>
    </row>
    <row r="1721" spans="1:8" s="1" customFormat="1" ht="60" x14ac:dyDescent="0.25">
      <c r="A1721" s="17" t="s">
        <v>7</v>
      </c>
      <c r="B1721" s="1" t="s">
        <v>31</v>
      </c>
      <c r="C1721" s="3" t="s">
        <v>5336</v>
      </c>
      <c r="D1721" s="21" t="s">
        <v>291</v>
      </c>
      <c r="E1721" s="3" t="s">
        <v>5341</v>
      </c>
      <c r="F1721" s="3" t="s">
        <v>117</v>
      </c>
      <c r="G1721" s="4">
        <v>1318939.04</v>
      </c>
      <c r="H1721" s="3" t="s">
        <v>11</v>
      </c>
    </row>
    <row r="1722" spans="1:8" s="1" customFormat="1" ht="60" x14ac:dyDescent="0.25">
      <c r="A1722" s="17" t="s">
        <v>7</v>
      </c>
      <c r="B1722" s="1" t="s">
        <v>8</v>
      </c>
      <c r="C1722" s="3" t="s">
        <v>7110</v>
      </c>
      <c r="D1722" s="21" t="s">
        <v>68</v>
      </c>
      <c r="E1722" s="3" t="s">
        <v>7116</v>
      </c>
      <c r="F1722" s="3" t="s">
        <v>7117</v>
      </c>
      <c r="G1722" s="4">
        <v>2600000</v>
      </c>
      <c r="H1722" s="3" t="s">
        <v>11</v>
      </c>
    </row>
    <row r="1723" spans="1:8" s="1" customFormat="1" ht="45" x14ac:dyDescent="0.25">
      <c r="A1723" s="17" t="s">
        <v>7</v>
      </c>
      <c r="B1723" s="1" t="s">
        <v>18</v>
      </c>
      <c r="C1723" s="3" t="s">
        <v>4664</v>
      </c>
      <c r="D1723" s="21" t="s">
        <v>731</v>
      </c>
      <c r="E1723" s="3" t="s">
        <v>4674</v>
      </c>
      <c r="F1723" s="3" t="s">
        <v>77</v>
      </c>
      <c r="G1723" s="4">
        <v>2588139.29</v>
      </c>
      <c r="H1723" s="3" t="s">
        <v>11</v>
      </c>
    </row>
    <row r="1724" spans="1:8" s="1" customFormat="1" ht="45" x14ac:dyDescent="0.25">
      <c r="A1724" s="17"/>
      <c r="B1724" s="1" t="s">
        <v>31</v>
      </c>
      <c r="C1724" s="3" t="s">
        <v>5336</v>
      </c>
      <c r="D1724" s="21" t="s">
        <v>291</v>
      </c>
      <c r="E1724" s="27" t="s">
        <v>5345</v>
      </c>
      <c r="F1724" s="3"/>
      <c r="G1724" s="34">
        <v>953385.58</v>
      </c>
      <c r="H1724" s="3" t="s">
        <v>11</v>
      </c>
    </row>
    <row r="1725" spans="1:8" s="1" customFormat="1" ht="60" x14ac:dyDescent="0.25">
      <c r="A1725" s="17" t="s">
        <v>7</v>
      </c>
      <c r="B1725" s="1" t="s">
        <v>58</v>
      </c>
      <c r="C1725" s="3" t="s">
        <v>5781</v>
      </c>
      <c r="D1725" s="21" t="s">
        <v>1026</v>
      </c>
      <c r="E1725" s="3" t="s">
        <v>5787</v>
      </c>
      <c r="F1725" s="3" t="s">
        <v>80</v>
      </c>
      <c r="G1725" s="4">
        <v>2566521.7000000002</v>
      </c>
      <c r="H1725" s="3" t="s">
        <v>11</v>
      </c>
    </row>
    <row r="1726" spans="1:8" s="1" customFormat="1" ht="60" x14ac:dyDescent="0.25">
      <c r="A1726" s="17" t="s">
        <v>7</v>
      </c>
      <c r="B1726" s="1" t="s">
        <v>18</v>
      </c>
      <c r="C1726" s="3" t="s">
        <v>5085</v>
      </c>
      <c r="D1726" s="21" t="s">
        <v>506</v>
      </c>
      <c r="E1726" s="3" t="s">
        <v>5103</v>
      </c>
      <c r="F1726" s="3" t="s">
        <v>33</v>
      </c>
      <c r="G1726" s="4">
        <v>2560000</v>
      </c>
      <c r="H1726" s="3" t="s">
        <v>11</v>
      </c>
    </row>
    <row r="1727" spans="1:8" s="1" customFormat="1" ht="30" x14ac:dyDescent="0.25">
      <c r="A1727" s="17" t="s">
        <v>7</v>
      </c>
      <c r="B1727" s="1" t="s">
        <v>18</v>
      </c>
      <c r="C1727" s="3" t="s">
        <v>1431</v>
      </c>
      <c r="D1727" s="21" t="s">
        <v>123</v>
      </c>
      <c r="E1727" s="3" t="s">
        <v>1481</v>
      </c>
      <c r="F1727" s="3" t="s">
        <v>33</v>
      </c>
      <c r="G1727" s="4">
        <v>2549347.13</v>
      </c>
      <c r="H1727" s="3" t="s">
        <v>11</v>
      </c>
    </row>
    <row r="1728" spans="1:8" s="1" customFormat="1" ht="45" x14ac:dyDescent="0.25">
      <c r="A1728" s="17" t="s">
        <v>7</v>
      </c>
      <c r="B1728" s="13" t="s">
        <v>1</v>
      </c>
      <c r="C1728" s="3" t="s">
        <v>2191</v>
      </c>
      <c r="D1728" s="21" t="s">
        <v>1544</v>
      </c>
      <c r="E1728" s="3" t="s">
        <v>2201</v>
      </c>
      <c r="F1728" s="3" t="s">
        <v>241</v>
      </c>
      <c r="G1728" s="4">
        <v>2547719.4300000002</v>
      </c>
      <c r="H1728" s="3" t="s">
        <v>11</v>
      </c>
    </row>
    <row r="1729" spans="1:8" s="1" customFormat="1" ht="30" x14ac:dyDescent="0.25">
      <c r="A1729" s="17"/>
      <c r="B1729" s="1" t="s">
        <v>31</v>
      </c>
      <c r="C1729" s="3" t="s">
        <v>5336</v>
      </c>
      <c r="D1729" s="21" t="s">
        <v>291</v>
      </c>
      <c r="E1729" s="27" t="s">
        <v>5346</v>
      </c>
      <c r="F1729" s="3"/>
      <c r="G1729" s="34">
        <v>561346.35</v>
      </c>
      <c r="H1729" s="3" t="s">
        <v>11</v>
      </c>
    </row>
    <row r="1730" spans="1:8" s="1" customFormat="1" ht="30" x14ac:dyDescent="0.25">
      <c r="A1730" s="17" t="s">
        <v>17</v>
      </c>
      <c r="B1730" s="1" t="s">
        <v>31</v>
      </c>
      <c r="C1730" s="342" t="s">
        <v>7750</v>
      </c>
      <c r="D1730" s="3" t="s">
        <v>4414</v>
      </c>
      <c r="E1730" s="3" t="s">
        <v>5313</v>
      </c>
      <c r="F1730" s="3" t="s">
        <v>5</v>
      </c>
      <c r="G1730" s="4">
        <v>1979393.67</v>
      </c>
      <c r="H1730" s="3" t="s">
        <v>22</v>
      </c>
    </row>
    <row r="1731" spans="1:8" s="1" customFormat="1" ht="90" x14ac:dyDescent="0.25">
      <c r="A1731" s="17" t="s">
        <v>7</v>
      </c>
      <c r="B1731" s="13" t="s">
        <v>1</v>
      </c>
      <c r="C1731" s="3" t="s">
        <v>3939</v>
      </c>
      <c r="D1731" s="21" t="s">
        <v>221</v>
      </c>
      <c r="E1731" s="3" t="s">
        <v>3947</v>
      </c>
      <c r="F1731" s="3" t="s">
        <v>89</v>
      </c>
      <c r="G1731" s="4">
        <v>2511877.36</v>
      </c>
      <c r="H1731" s="3" t="s">
        <v>11</v>
      </c>
    </row>
    <row r="1732" spans="1:8" s="1" customFormat="1" ht="60" x14ac:dyDescent="0.25">
      <c r="A1732" s="17" t="s">
        <v>7</v>
      </c>
      <c r="B1732" s="1" t="s">
        <v>18</v>
      </c>
      <c r="C1732" s="3" t="s">
        <v>3442</v>
      </c>
      <c r="D1732" s="21" t="s">
        <v>409</v>
      </c>
      <c r="E1732" s="3" t="s">
        <v>3453</v>
      </c>
      <c r="F1732" s="3" t="s">
        <v>1658</v>
      </c>
      <c r="G1732" s="4">
        <v>2505568.19</v>
      </c>
      <c r="H1732" s="3" t="s">
        <v>11</v>
      </c>
    </row>
    <row r="1733" spans="1:8" s="1" customFormat="1" ht="60" x14ac:dyDescent="0.25">
      <c r="A1733" s="17" t="s">
        <v>7</v>
      </c>
      <c r="B1733" s="1" t="s">
        <v>18</v>
      </c>
      <c r="C1733" s="3" t="s">
        <v>3442</v>
      </c>
      <c r="D1733" s="21" t="s">
        <v>409</v>
      </c>
      <c r="E1733" s="3" t="s">
        <v>3454</v>
      </c>
      <c r="F1733" s="3" t="s">
        <v>1658</v>
      </c>
      <c r="G1733" s="4">
        <v>2505568.19</v>
      </c>
      <c r="H1733" s="3" t="s">
        <v>11</v>
      </c>
    </row>
    <row r="1734" spans="1:8" s="1" customFormat="1" ht="60" x14ac:dyDescent="0.25">
      <c r="A1734" s="17" t="s">
        <v>7</v>
      </c>
      <c r="B1734" s="1" t="s">
        <v>72</v>
      </c>
      <c r="C1734" s="3" t="s">
        <v>7312</v>
      </c>
      <c r="D1734" s="21" t="s">
        <v>68</v>
      </c>
      <c r="E1734" s="3" t="s">
        <v>7317</v>
      </c>
      <c r="F1734" s="3" t="s">
        <v>1658</v>
      </c>
      <c r="G1734" s="4">
        <v>2500000</v>
      </c>
      <c r="H1734" s="3" t="s">
        <v>11</v>
      </c>
    </row>
    <row r="1735" spans="1:8" s="1" customFormat="1" ht="30" x14ac:dyDescent="0.25">
      <c r="A1735" s="17" t="s">
        <v>7</v>
      </c>
      <c r="B1735" s="1" t="s">
        <v>18</v>
      </c>
      <c r="C1735" s="3" t="s">
        <v>4256</v>
      </c>
      <c r="D1735" s="21" t="s">
        <v>262</v>
      </c>
      <c r="E1735" s="3" t="s">
        <v>4269</v>
      </c>
      <c r="F1735" s="3" t="s">
        <v>33</v>
      </c>
      <c r="G1735" s="4">
        <v>2497619.17</v>
      </c>
      <c r="H1735" s="3" t="s">
        <v>11</v>
      </c>
    </row>
    <row r="1736" spans="1:8" s="1" customFormat="1" ht="30" x14ac:dyDescent="0.25">
      <c r="A1736" s="17" t="s">
        <v>7</v>
      </c>
      <c r="B1736" s="13" t="s">
        <v>1</v>
      </c>
      <c r="C1736" s="3" t="s">
        <v>3841</v>
      </c>
      <c r="D1736" s="21" t="s">
        <v>68</v>
      </c>
      <c r="E1736" s="3" t="s">
        <v>3842</v>
      </c>
      <c r="F1736" s="3" t="s">
        <v>33</v>
      </c>
      <c r="G1736" s="4">
        <v>2479890.31</v>
      </c>
      <c r="H1736" s="3" t="s">
        <v>11</v>
      </c>
    </row>
    <row r="1737" spans="1:8" s="1" customFormat="1" ht="45" x14ac:dyDescent="0.25">
      <c r="A1737" s="17" t="s">
        <v>7</v>
      </c>
      <c r="B1737" s="1" t="s">
        <v>8</v>
      </c>
      <c r="C1737" s="3" t="s">
        <v>577</v>
      </c>
      <c r="D1737" s="21" t="s">
        <v>291</v>
      </c>
      <c r="E1737" s="3" t="s">
        <v>579</v>
      </c>
      <c r="F1737" s="3" t="s">
        <v>89</v>
      </c>
      <c r="G1737" s="4">
        <v>2478383.94</v>
      </c>
      <c r="H1737" s="3" t="s">
        <v>11</v>
      </c>
    </row>
    <row r="1738" spans="1:8" s="1" customFormat="1" ht="45" x14ac:dyDescent="0.25">
      <c r="A1738" s="17" t="s">
        <v>7</v>
      </c>
      <c r="B1738" s="1" t="s">
        <v>18</v>
      </c>
      <c r="C1738" s="3" t="s">
        <v>5085</v>
      </c>
      <c r="D1738" s="21" t="s">
        <v>506</v>
      </c>
      <c r="E1738" s="3" t="s">
        <v>5104</v>
      </c>
      <c r="F1738" s="3" t="s">
        <v>77</v>
      </c>
      <c r="G1738" s="4">
        <v>2471952.0699999998</v>
      </c>
      <c r="H1738" s="3" t="s">
        <v>11</v>
      </c>
    </row>
    <row r="1739" spans="1:8" s="1" customFormat="1" ht="60" x14ac:dyDescent="0.25">
      <c r="A1739" s="17" t="s">
        <v>7</v>
      </c>
      <c r="B1739" s="1" t="s">
        <v>8</v>
      </c>
      <c r="C1739" s="324" t="s">
        <v>7666</v>
      </c>
      <c r="D1739" s="21" t="s">
        <v>262</v>
      </c>
      <c r="E1739" s="3" t="s">
        <v>4190</v>
      </c>
      <c r="F1739" s="3" t="s">
        <v>1024</v>
      </c>
      <c r="G1739" s="4">
        <v>2439370.56</v>
      </c>
      <c r="H1739" s="3" t="s">
        <v>11</v>
      </c>
    </row>
    <row r="1740" spans="1:8" s="1" customFormat="1" ht="75" x14ac:dyDescent="0.25">
      <c r="A1740" s="17" t="s">
        <v>7</v>
      </c>
      <c r="B1740" s="1" t="s">
        <v>8</v>
      </c>
      <c r="C1740" s="3" t="s">
        <v>3204</v>
      </c>
      <c r="D1740" s="21" t="s">
        <v>291</v>
      </c>
      <c r="E1740" s="3" t="s">
        <v>3214</v>
      </c>
      <c r="F1740" s="3" t="s">
        <v>106</v>
      </c>
      <c r="G1740" s="4">
        <v>2409770.5699999998</v>
      </c>
      <c r="H1740" s="3" t="s">
        <v>11</v>
      </c>
    </row>
    <row r="1741" spans="1:8" s="1" customFormat="1" ht="75" x14ac:dyDescent="0.25">
      <c r="A1741" s="17" t="s">
        <v>12</v>
      </c>
      <c r="B1741" s="1" t="s">
        <v>31</v>
      </c>
      <c r="C1741" s="342" t="s">
        <v>7750</v>
      </c>
      <c r="D1741" s="3" t="s">
        <v>4414</v>
      </c>
      <c r="E1741" s="3" t="s">
        <v>5318</v>
      </c>
      <c r="F1741" s="3" t="s">
        <v>5319</v>
      </c>
      <c r="G1741" s="4">
        <v>1047524.65</v>
      </c>
      <c r="H1741" s="3" t="s">
        <v>11</v>
      </c>
    </row>
    <row r="1742" spans="1:8" s="1" customFormat="1" ht="60" x14ac:dyDescent="0.25">
      <c r="A1742" s="17" t="s">
        <v>7</v>
      </c>
      <c r="B1742" s="1" t="s">
        <v>8</v>
      </c>
      <c r="C1742" s="3" t="s">
        <v>7425</v>
      </c>
      <c r="D1742" s="21" t="s">
        <v>352</v>
      </c>
      <c r="E1742" s="3" t="s">
        <v>7433</v>
      </c>
      <c r="F1742" s="3" t="s">
        <v>77</v>
      </c>
      <c r="G1742" s="4">
        <v>2400000</v>
      </c>
      <c r="H1742" s="3" t="s">
        <v>11</v>
      </c>
    </row>
    <row r="1743" spans="1:8" s="1" customFormat="1" ht="60" x14ac:dyDescent="0.25">
      <c r="A1743" s="17" t="s">
        <v>7</v>
      </c>
      <c r="B1743" s="1" t="s">
        <v>8</v>
      </c>
      <c r="C1743" s="3" t="s">
        <v>6440</v>
      </c>
      <c r="D1743" s="21" t="s">
        <v>1395</v>
      </c>
      <c r="E1743" s="3" t="s">
        <v>6443</v>
      </c>
      <c r="F1743" s="3" t="s">
        <v>39</v>
      </c>
      <c r="G1743" s="4">
        <v>2400000</v>
      </c>
      <c r="H1743" s="3" t="s">
        <v>11</v>
      </c>
    </row>
    <row r="1744" spans="1:8" s="132" customFormat="1" ht="60" x14ac:dyDescent="0.25">
      <c r="A1744" s="131" t="s">
        <v>7</v>
      </c>
      <c r="B1744" s="132" t="s">
        <v>28</v>
      </c>
      <c r="C1744" s="133" t="s">
        <v>4220</v>
      </c>
      <c r="D1744" s="21" t="s">
        <v>352</v>
      </c>
      <c r="E1744" s="133" t="s">
        <v>4225</v>
      </c>
      <c r="F1744" s="133" t="s">
        <v>1424</v>
      </c>
      <c r="G1744" s="271">
        <v>2393309.73</v>
      </c>
      <c r="H1744" s="133" t="s">
        <v>11</v>
      </c>
    </row>
    <row r="1745" spans="1:8" s="187" customFormat="1" ht="45" x14ac:dyDescent="0.25">
      <c r="A1745" s="275" t="s">
        <v>7</v>
      </c>
      <c r="B1745" s="187" t="s">
        <v>28</v>
      </c>
      <c r="C1745" s="207" t="s">
        <v>4220</v>
      </c>
      <c r="D1745" s="21" t="s">
        <v>352</v>
      </c>
      <c r="E1745" s="207" t="s">
        <v>4226</v>
      </c>
      <c r="F1745" s="207" t="s">
        <v>1679</v>
      </c>
      <c r="G1745" s="251">
        <v>2393309.73</v>
      </c>
      <c r="H1745" s="207" t="s">
        <v>11</v>
      </c>
    </row>
    <row r="1746" spans="1:8" s="1" customFormat="1" ht="30" x14ac:dyDescent="0.25">
      <c r="A1746" s="17"/>
      <c r="B1746" s="50" t="s">
        <v>367</v>
      </c>
      <c r="C1746" s="3" t="s">
        <v>4220</v>
      </c>
      <c r="D1746" s="21" t="s">
        <v>352</v>
      </c>
      <c r="E1746" s="50" t="s">
        <v>4227</v>
      </c>
      <c r="F1746" s="3"/>
      <c r="G1746" s="4">
        <v>139974.65</v>
      </c>
      <c r="H1746" s="3" t="s">
        <v>11</v>
      </c>
    </row>
    <row r="1747" spans="1:8" s="1" customFormat="1" ht="30" x14ac:dyDescent="0.25">
      <c r="A1747" s="17"/>
      <c r="B1747" s="50" t="s">
        <v>367</v>
      </c>
      <c r="C1747" s="3" t="s">
        <v>4220</v>
      </c>
      <c r="D1747" s="21" t="s">
        <v>352</v>
      </c>
      <c r="E1747" s="50" t="s">
        <v>4228</v>
      </c>
      <c r="F1747" s="3"/>
      <c r="G1747" s="4"/>
      <c r="H1747" s="3" t="s">
        <v>16</v>
      </c>
    </row>
    <row r="1748" spans="1:8" s="1" customFormat="1" ht="75" x14ac:dyDescent="0.25">
      <c r="A1748" s="17" t="s">
        <v>12</v>
      </c>
      <c r="B1748" s="1" t="s">
        <v>31</v>
      </c>
      <c r="C1748" s="342" t="s">
        <v>7750</v>
      </c>
      <c r="D1748" s="3" t="s">
        <v>4414</v>
      </c>
      <c r="E1748" s="3" t="s">
        <v>5320</v>
      </c>
      <c r="F1748" s="3" t="s">
        <v>5321</v>
      </c>
      <c r="G1748" s="4">
        <v>977574.46</v>
      </c>
      <c r="H1748" s="3" t="s">
        <v>11</v>
      </c>
    </row>
    <row r="1749" spans="1:8" s="1" customFormat="1" ht="60" x14ac:dyDescent="0.25">
      <c r="A1749" s="17" t="s">
        <v>7</v>
      </c>
      <c r="B1749" s="1" t="s">
        <v>13</v>
      </c>
      <c r="C1749" s="3" t="s">
        <v>7558</v>
      </c>
      <c r="D1749" s="21" t="s">
        <v>506</v>
      </c>
      <c r="E1749" s="3" t="s">
        <v>7341</v>
      </c>
      <c r="F1749" s="3" t="s">
        <v>39</v>
      </c>
      <c r="G1749" s="4">
        <v>2363775.35</v>
      </c>
      <c r="H1749" s="3" t="s">
        <v>11</v>
      </c>
    </row>
    <row r="1750" spans="1:8" s="1" customFormat="1" ht="90" x14ac:dyDescent="0.25">
      <c r="A1750" s="17" t="s">
        <v>12</v>
      </c>
      <c r="B1750" s="1" t="s">
        <v>31</v>
      </c>
      <c r="C1750" s="342" t="s">
        <v>7750</v>
      </c>
      <c r="D1750" s="3" t="s">
        <v>4414</v>
      </c>
      <c r="E1750" s="3" t="s">
        <v>5324</v>
      </c>
      <c r="F1750" s="3" t="s">
        <v>5325</v>
      </c>
      <c r="G1750" s="4">
        <v>705220.88</v>
      </c>
      <c r="H1750" s="3" t="s">
        <v>11</v>
      </c>
    </row>
    <row r="1751" spans="1:8" s="1" customFormat="1" ht="225" x14ac:dyDescent="0.25">
      <c r="A1751" s="17" t="s">
        <v>12</v>
      </c>
      <c r="B1751" s="1" t="s">
        <v>31</v>
      </c>
      <c r="C1751" s="342" t="s">
        <v>7750</v>
      </c>
      <c r="D1751" s="3" t="s">
        <v>4414</v>
      </c>
      <c r="E1751" s="3" t="s">
        <v>1704</v>
      </c>
      <c r="F1751" s="3" t="s">
        <v>5326</v>
      </c>
      <c r="G1751" s="4">
        <v>665372.63</v>
      </c>
      <c r="H1751" s="3" t="s">
        <v>11</v>
      </c>
    </row>
    <row r="1752" spans="1:8" s="1" customFormat="1" ht="45" x14ac:dyDescent="0.25">
      <c r="A1752" s="17" t="s">
        <v>7</v>
      </c>
      <c r="B1752" s="1" t="s">
        <v>18</v>
      </c>
      <c r="C1752" s="3" t="s">
        <v>2869</v>
      </c>
      <c r="D1752" s="21" t="s">
        <v>113</v>
      </c>
      <c r="E1752" s="3" t="s">
        <v>2871</v>
      </c>
      <c r="F1752" s="3" t="s">
        <v>401</v>
      </c>
      <c r="G1752" s="4">
        <v>2331750.6800000002</v>
      </c>
      <c r="H1752" s="3" t="s">
        <v>11</v>
      </c>
    </row>
    <row r="1753" spans="1:8" s="1" customFormat="1" ht="45" x14ac:dyDescent="0.25">
      <c r="A1753" s="17" t="s">
        <v>7</v>
      </c>
      <c r="B1753" s="1" t="s">
        <v>18</v>
      </c>
      <c r="C1753" s="3" t="s">
        <v>3422</v>
      </c>
      <c r="D1753" s="21" t="s">
        <v>262</v>
      </c>
      <c r="E1753" s="3" t="s">
        <v>3430</v>
      </c>
      <c r="F1753" s="3" t="s">
        <v>401</v>
      </c>
      <c r="G1753" s="4">
        <v>2323715.31</v>
      </c>
      <c r="H1753" s="3" t="s">
        <v>11</v>
      </c>
    </row>
    <row r="1754" spans="1:8" s="1" customFormat="1" ht="45" x14ac:dyDescent="0.25">
      <c r="A1754" s="17"/>
      <c r="B1754" s="30" t="s">
        <v>31</v>
      </c>
      <c r="C1754" s="3" t="s">
        <v>5276</v>
      </c>
      <c r="D1754" s="21" t="s">
        <v>1026</v>
      </c>
      <c r="E1754" s="3" t="s">
        <v>5295</v>
      </c>
      <c r="F1754" s="3" t="s">
        <v>125</v>
      </c>
      <c r="G1754" s="4">
        <v>1909962.73</v>
      </c>
      <c r="H1754" s="3" t="s">
        <v>11</v>
      </c>
    </row>
    <row r="1755" spans="1:8" s="1" customFormat="1" ht="60" x14ac:dyDescent="0.25">
      <c r="A1755" s="17" t="s">
        <v>7</v>
      </c>
      <c r="B1755" s="1" t="s">
        <v>58</v>
      </c>
      <c r="C1755" s="3" t="s">
        <v>1020</v>
      </c>
      <c r="D1755" s="21" t="s">
        <v>133</v>
      </c>
      <c r="E1755" s="3" t="s">
        <v>1023</v>
      </c>
      <c r="F1755" s="3" t="s">
        <v>1024</v>
      </c>
      <c r="G1755" s="4">
        <v>2310447.13</v>
      </c>
      <c r="H1755" s="3" t="s">
        <v>11</v>
      </c>
    </row>
    <row r="1756" spans="1:8" s="1" customFormat="1" ht="30" x14ac:dyDescent="0.25">
      <c r="A1756" s="17" t="s">
        <v>7</v>
      </c>
      <c r="B1756" s="1" t="s">
        <v>28</v>
      </c>
      <c r="C1756" s="3" t="s">
        <v>7224</v>
      </c>
      <c r="D1756" s="21" t="s">
        <v>506</v>
      </c>
      <c r="E1756" s="3" t="s">
        <v>7229</v>
      </c>
      <c r="F1756" s="3" t="s">
        <v>77</v>
      </c>
      <c r="G1756" s="4">
        <v>2299964.39</v>
      </c>
      <c r="H1756" s="3" t="s">
        <v>11</v>
      </c>
    </row>
    <row r="1757" spans="1:8" s="1" customFormat="1" ht="60" x14ac:dyDescent="0.25">
      <c r="A1757" s="17" t="s">
        <v>7</v>
      </c>
      <c r="B1757" s="1" t="s">
        <v>72</v>
      </c>
      <c r="C1757" s="324" t="s">
        <v>7680</v>
      </c>
      <c r="D1757" s="3" t="s">
        <v>4414</v>
      </c>
      <c r="E1757" s="3" t="s">
        <v>3556</v>
      </c>
      <c r="F1757" s="3" t="s">
        <v>30</v>
      </c>
      <c r="G1757" s="4">
        <v>2294405.85</v>
      </c>
      <c r="H1757" s="3" t="s">
        <v>11</v>
      </c>
    </row>
    <row r="1758" spans="1:8" s="1" customFormat="1" ht="45" x14ac:dyDescent="0.25">
      <c r="A1758" s="17" t="s">
        <v>7</v>
      </c>
      <c r="B1758" s="1" t="s">
        <v>72</v>
      </c>
      <c r="C1758" s="3" t="s">
        <v>4664</v>
      </c>
      <c r="D1758" s="21" t="s">
        <v>731</v>
      </c>
      <c r="E1758" s="3" t="s">
        <v>4675</v>
      </c>
      <c r="F1758" s="3" t="s">
        <v>37</v>
      </c>
      <c r="G1758" s="4">
        <v>2284649.4300000002</v>
      </c>
      <c r="H1758" s="3" t="s">
        <v>11</v>
      </c>
    </row>
    <row r="1759" spans="1:8" s="1" customFormat="1" ht="45" x14ac:dyDescent="0.25">
      <c r="A1759" s="17" t="s">
        <v>7</v>
      </c>
      <c r="B1759" s="13" t="s">
        <v>1</v>
      </c>
      <c r="C1759" s="3" t="s">
        <v>7234</v>
      </c>
      <c r="D1759" s="21" t="s">
        <v>20</v>
      </c>
      <c r="E1759" s="3" t="s">
        <v>7239</v>
      </c>
      <c r="F1759" s="3" t="s">
        <v>241</v>
      </c>
      <c r="G1759" s="4">
        <v>2266583.04</v>
      </c>
      <c r="H1759" s="3" t="s">
        <v>11</v>
      </c>
    </row>
    <row r="1760" spans="1:8" s="1" customFormat="1" ht="75" x14ac:dyDescent="0.25">
      <c r="A1760" s="17" t="s">
        <v>7</v>
      </c>
      <c r="B1760" s="1" t="s">
        <v>8</v>
      </c>
      <c r="C1760" s="125" t="s">
        <v>7641</v>
      </c>
      <c r="D1760" s="21" t="s">
        <v>20</v>
      </c>
      <c r="E1760" s="3" t="s">
        <v>5417</v>
      </c>
      <c r="F1760" s="3" t="s">
        <v>241</v>
      </c>
      <c r="G1760" s="4">
        <v>2264737.5699999998</v>
      </c>
      <c r="H1760" s="3" t="s">
        <v>11</v>
      </c>
    </row>
    <row r="1761" spans="1:8" s="1" customFormat="1" ht="45" x14ac:dyDescent="0.25">
      <c r="A1761" s="17" t="s">
        <v>7</v>
      </c>
      <c r="B1761" s="1" t="s">
        <v>13</v>
      </c>
      <c r="C1761" s="3" t="s">
        <v>1431</v>
      </c>
      <c r="D1761" s="21" t="s">
        <v>123</v>
      </c>
      <c r="E1761" s="3" t="s">
        <v>1484</v>
      </c>
      <c r="F1761" s="3" t="s">
        <v>241</v>
      </c>
      <c r="G1761" s="4">
        <v>2241931.1</v>
      </c>
      <c r="H1761" s="3" t="s">
        <v>11</v>
      </c>
    </row>
    <row r="1762" spans="1:8" s="1" customFormat="1" ht="30" x14ac:dyDescent="0.25">
      <c r="A1762" s="17" t="s">
        <v>7</v>
      </c>
      <c r="B1762" s="1" t="s">
        <v>13</v>
      </c>
      <c r="C1762" s="3" t="s">
        <v>6096</v>
      </c>
      <c r="D1762" s="21" t="s">
        <v>881</v>
      </c>
      <c r="E1762" s="3" t="s">
        <v>6106</v>
      </c>
      <c r="F1762" s="3" t="s">
        <v>33</v>
      </c>
      <c r="G1762" s="4">
        <v>2233137.83</v>
      </c>
      <c r="H1762" s="3" t="s">
        <v>11</v>
      </c>
    </row>
    <row r="1763" spans="1:8" s="1" customFormat="1" ht="45" x14ac:dyDescent="0.25">
      <c r="A1763" s="17" t="s">
        <v>7</v>
      </c>
      <c r="B1763" s="1" t="s">
        <v>8</v>
      </c>
      <c r="C1763" s="3" t="s">
        <v>3440</v>
      </c>
      <c r="D1763" s="21" t="s">
        <v>113</v>
      </c>
      <c r="E1763" s="43" t="s">
        <v>7762</v>
      </c>
      <c r="F1763" s="3" t="s">
        <v>3441</v>
      </c>
      <c r="G1763" s="4">
        <v>2230608.3199999998</v>
      </c>
      <c r="H1763" s="3" t="s">
        <v>11</v>
      </c>
    </row>
    <row r="1764" spans="1:8" s="1" customFormat="1" ht="60" x14ac:dyDescent="0.25">
      <c r="A1764" s="17" t="s">
        <v>7</v>
      </c>
      <c r="B1764" s="1" t="s">
        <v>18</v>
      </c>
      <c r="C1764" s="125" t="s">
        <v>7641</v>
      </c>
      <c r="D1764" s="21" t="s">
        <v>20</v>
      </c>
      <c r="E1764" s="3" t="s">
        <v>5418</v>
      </c>
      <c r="F1764" s="3" t="s">
        <v>2991</v>
      </c>
      <c r="G1764" s="4">
        <v>2206628.1</v>
      </c>
      <c r="H1764" s="3" t="s">
        <v>11</v>
      </c>
    </row>
    <row r="1765" spans="1:8" s="1" customFormat="1" ht="45" x14ac:dyDescent="0.25">
      <c r="A1765" s="17"/>
      <c r="B1765" s="1" t="s">
        <v>18</v>
      </c>
      <c r="C1765" s="125" t="s">
        <v>7641</v>
      </c>
      <c r="D1765" s="21" t="s">
        <v>20</v>
      </c>
      <c r="E1765" s="3" t="s">
        <v>7763</v>
      </c>
      <c r="F1765" s="3"/>
      <c r="G1765" s="4">
        <v>1801769.65</v>
      </c>
      <c r="H1765" s="3" t="s">
        <v>11</v>
      </c>
    </row>
    <row r="1766" spans="1:8" s="1" customFormat="1" ht="45" x14ac:dyDescent="0.25">
      <c r="A1766" s="17"/>
      <c r="B1766" s="30" t="s">
        <v>31</v>
      </c>
      <c r="C1766" s="3" t="s">
        <v>5276</v>
      </c>
      <c r="D1766" s="21" t="s">
        <v>1026</v>
      </c>
      <c r="E1766" s="3" t="s">
        <v>5296</v>
      </c>
      <c r="F1766" s="1" t="s">
        <v>4470</v>
      </c>
      <c r="G1766" s="4">
        <v>3193059.65</v>
      </c>
      <c r="H1766" s="3" t="s">
        <v>11</v>
      </c>
    </row>
    <row r="1767" spans="1:8" s="1" customFormat="1" ht="30" x14ac:dyDescent="0.25">
      <c r="A1767" s="17" t="s">
        <v>7</v>
      </c>
      <c r="B1767" s="1" t="s">
        <v>13</v>
      </c>
      <c r="C1767" s="3" t="s">
        <v>4552</v>
      </c>
      <c r="D1767" s="21" t="s">
        <v>262</v>
      </c>
      <c r="E1767" s="3" t="s">
        <v>4555</v>
      </c>
      <c r="F1767" s="3" t="s">
        <v>33</v>
      </c>
      <c r="G1767" s="4">
        <v>2182836.5099999998</v>
      </c>
      <c r="H1767" s="3" t="s">
        <v>11</v>
      </c>
    </row>
    <row r="1768" spans="1:8" s="1" customFormat="1" ht="60" x14ac:dyDescent="0.25">
      <c r="A1768" s="17" t="s">
        <v>7</v>
      </c>
      <c r="B1768" s="1" t="s">
        <v>35</v>
      </c>
      <c r="C1768" s="3" t="s">
        <v>4379</v>
      </c>
      <c r="D1768" s="21" t="s">
        <v>56</v>
      </c>
      <c r="E1768" s="3" t="s">
        <v>4381</v>
      </c>
      <c r="F1768" s="3" t="s">
        <v>37</v>
      </c>
      <c r="G1768" s="4">
        <v>2175000</v>
      </c>
      <c r="H1768" s="3" t="s">
        <v>11</v>
      </c>
    </row>
    <row r="1769" spans="1:8" s="1" customFormat="1" ht="105" x14ac:dyDescent="0.25">
      <c r="A1769" s="17" t="s">
        <v>7</v>
      </c>
      <c r="B1769" s="13" t="s">
        <v>1</v>
      </c>
      <c r="C1769" s="3" t="s">
        <v>1132</v>
      </c>
      <c r="D1769" s="21" t="s">
        <v>221</v>
      </c>
      <c r="E1769" s="3" t="s">
        <v>1134</v>
      </c>
      <c r="F1769" s="3" t="s">
        <v>33</v>
      </c>
      <c r="G1769" s="4">
        <v>2170810.58</v>
      </c>
      <c r="H1769" s="3" t="s">
        <v>11</v>
      </c>
    </row>
    <row r="1770" spans="1:8" s="1" customFormat="1" ht="45" x14ac:dyDescent="0.25">
      <c r="A1770" s="17" t="s">
        <v>7</v>
      </c>
      <c r="B1770" s="1" t="s">
        <v>28</v>
      </c>
      <c r="C1770" s="324" t="s">
        <v>7707</v>
      </c>
      <c r="D1770" s="21" t="s">
        <v>68</v>
      </c>
      <c r="E1770" s="3" t="s">
        <v>1656</v>
      </c>
      <c r="F1770" s="3" t="s">
        <v>241</v>
      </c>
      <c r="G1770" s="4">
        <v>2137696.0299999998</v>
      </c>
      <c r="H1770" s="3" t="s">
        <v>11</v>
      </c>
    </row>
    <row r="1771" spans="1:8" s="1" customFormat="1" ht="45" x14ac:dyDescent="0.25">
      <c r="A1771" s="17"/>
      <c r="B1771" s="30" t="s">
        <v>31</v>
      </c>
      <c r="C1771" s="3" t="s">
        <v>5276</v>
      </c>
      <c r="D1771" s="21" t="s">
        <v>1026</v>
      </c>
      <c r="E1771" s="3" t="s">
        <v>5297</v>
      </c>
      <c r="F1771" s="1" t="s">
        <v>4470</v>
      </c>
      <c r="G1771" s="4">
        <v>2776249.52</v>
      </c>
      <c r="H1771" s="3" t="s">
        <v>11</v>
      </c>
    </row>
    <row r="1772" spans="1:8" s="132" customFormat="1" ht="60" x14ac:dyDescent="0.25">
      <c r="A1772" s="131" t="s">
        <v>7</v>
      </c>
      <c r="B1772" s="132" t="s">
        <v>28</v>
      </c>
      <c r="C1772" s="133" t="s">
        <v>6065</v>
      </c>
      <c r="D1772" s="21" t="s">
        <v>347</v>
      </c>
      <c r="E1772" s="133" t="s">
        <v>6073</v>
      </c>
      <c r="F1772" s="133" t="s">
        <v>1424</v>
      </c>
      <c r="G1772" s="271">
        <v>2122456.27</v>
      </c>
      <c r="H1772" s="133" t="s">
        <v>11</v>
      </c>
    </row>
    <row r="1773" spans="1:8" s="187" customFormat="1" x14ac:dyDescent="0.25">
      <c r="A1773" s="275" t="s">
        <v>7</v>
      </c>
      <c r="B1773" s="187" t="s">
        <v>28</v>
      </c>
      <c r="C1773" s="207" t="s">
        <v>19</v>
      </c>
      <c r="D1773" s="21" t="s">
        <v>20</v>
      </c>
      <c r="E1773" s="207" t="s">
        <v>29</v>
      </c>
      <c r="F1773" s="207" t="s">
        <v>30</v>
      </c>
      <c r="G1773" s="251">
        <v>2113054.71</v>
      </c>
      <c r="H1773" s="207" t="s">
        <v>11</v>
      </c>
    </row>
    <row r="1774" spans="1:8" s="1" customFormat="1" ht="45" x14ac:dyDescent="0.25">
      <c r="A1774" s="17"/>
      <c r="B1774" s="30" t="s">
        <v>31</v>
      </c>
      <c r="C1774" s="3" t="s">
        <v>5276</v>
      </c>
      <c r="D1774" s="21" t="s">
        <v>1026</v>
      </c>
      <c r="E1774" s="3" t="s">
        <v>5298</v>
      </c>
      <c r="F1774" s="1" t="s">
        <v>4470</v>
      </c>
      <c r="G1774" s="4">
        <v>2049179</v>
      </c>
      <c r="H1774" s="1" t="s">
        <v>11</v>
      </c>
    </row>
    <row r="1775" spans="1:8" s="1" customFormat="1" ht="38.25" x14ac:dyDescent="0.25">
      <c r="A1775" s="117">
        <v>46174</v>
      </c>
      <c r="B1775" s="102" t="s">
        <v>31</v>
      </c>
      <c r="C1775" s="121" t="s">
        <v>5276</v>
      </c>
      <c r="D1775" s="18" t="str">
        <f>_xlfn.XLOOKUP(Tabela1[[#This Row],[MUNICÍPIO]],referencias!C:C,referencias!B:B,"não consta")</f>
        <v>LITORAL NORTE E AGRESTE BAIANO</v>
      </c>
      <c r="E1775" s="92" t="s">
        <v>7764</v>
      </c>
      <c r="F1775" s="92" t="s">
        <v>5</v>
      </c>
      <c r="G1775" s="93">
        <v>2036180.84</v>
      </c>
      <c r="H1775" s="18" t="s">
        <v>7572</v>
      </c>
    </row>
    <row r="1776" spans="1:8" s="1" customFormat="1" ht="25.5" x14ac:dyDescent="0.25">
      <c r="A1776" s="117">
        <v>46174</v>
      </c>
      <c r="B1776" s="102" t="s">
        <v>31</v>
      </c>
      <c r="C1776" s="205" t="s">
        <v>5276</v>
      </c>
      <c r="D1776" s="18" t="str">
        <f>_xlfn.XLOOKUP(Tabela1[[#This Row],[MUNICÍPIO]],referencias!C:C,referencias!B:B,"não consta")</f>
        <v>LITORAL NORTE E AGRESTE BAIANO</v>
      </c>
      <c r="E1776" s="86" t="s">
        <v>7765</v>
      </c>
      <c r="F1776" s="92" t="s">
        <v>5</v>
      </c>
      <c r="G1776" s="241">
        <v>1500000</v>
      </c>
      <c r="H1776" s="18" t="s">
        <v>7572</v>
      </c>
    </row>
    <row r="1777" spans="1:8" s="1" customFormat="1" ht="75" x14ac:dyDescent="0.25">
      <c r="A1777" s="17" t="s">
        <v>7</v>
      </c>
      <c r="B1777" s="1" t="s">
        <v>35</v>
      </c>
      <c r="C1777" s="3" t="s">
        <v>4700</v>
      </c>
      <c r="D1777" s="21" t="s">
        <v>56</v>
      </c>
      <c r="E1777" s="3" t="s">
        <v>4704</v>
      </c>
      <c r="F1777" s="3" t="s">
        <v>37</v>
      </c>
      <c r="G1777" s="4">
        <v>2065000</v>
      </c>
      <c r="H1777" s="3" t="s">
        <v>11</v>
      </c>
    </row>
    <row r="1778" spans="1:8" s="1" customFormat="1" ht="45" x14ac:dyDescent="0.25">
      <c r="A1778" s="17" t="s">
        <v>7</v>
      </c>
      <c r="B1778" s="1" t="s">
        <v>72</v>
      </c>
      <c r="C1778" s="3" t="s">
        <v>3361</v>
      </c>
      <c r="D1778" s="3" t="s">
        <v>4414</v>
      </c>
      <c r="E1778" s="3" t="s">
        <v>3366</v>
      </c>
      <c r="F1778" s="3" t="s">
        <v>80</v>
      </c>
      <c r="G1778" s="4">
        <v>2048720.58</v>
      </c>
      <c r="H1778" s="3" t="s">
        <v>11</v>
      </c>
    </row>
    <row r="1779" spans="1:8" s="132" customFormat="1" ht="30" x14ac:dyDescent="0.25">
      <c r="A1779" s="131" t="s">
        <v>7</v>
      </c>
      <c r="B1779" s="132" t="s">
        <v>28</v>
      </c>
      <c r="C1779" s="133" t="s">
        <v>7649</v>
      </c>
      <c r="D1779" s="21" t="s">
        <v>68</v>
      </c>
      <c r="E1779" s="133" t="s">
        <v>7766</v>
      </c>
      <c r="F1779" s="133" t="s">
        <v>80</v>
      </c>
      <c r="G1779" s="271">
        <v>2043863.85</v>
      </c>
      <c r="H1779" s="133" t="s">
        <v>11</v>
      </c>
    </row>
    <row r="1780" spans="1:8" s="187" customFormat="1" ht="75" x14ac:dyDescent="0.25">
      <c r="A1780" s="275" t="s">
        <v>7</v>
      </c>
      <c r="B1780" s="187" t="s">
        <v>28</v>
      </c>
      <c r="C1780" s="207" t="s">
        <v>7709</v>
      </c>
      <c r="D1780" s="21" t="s">
        <v>712</v>
      </c>
      <c r="E1780" s="207" t="s">
        <v>1418</v>
      </c>
      <c r="F1780" s="207" t="s">
        <v>241</v>
      </c>
      <c r="G1780" s="251">
        <v>2011952.32</v>
      </c>
      <c r="H1780" s="207" t="s">
        <v>11</v>
      </c>
    </row>
    <row r="1781" spans="1:8" s="1" customFormat="1" ht="60" x14ac:dyDescent="0.25">
      <c r="A1781" s="17" t="s">
        <v>7</v>
      </c>
      <c r="B1781" s="1" t="s">
        <v>58</v>
      </c>
      <c r="C1781" s="3" t="s">
        <v>5902</v>
      </c>
      <c r="D1781" s="21" t="s">
        <v>113</v>
      </c>
      <c r="E1781" s="3" t="s">
        <v>5908</v>
      </c>
      <c r="F1781" s="3" t="s">
        <v>117</v>
      </c>
      <c r="G1781" s="4">
        <v>2003227.21</v>
      </c>
      <c r="H1781" s="3" t="s">
        <v>11</v>
      </c>
    </row>
    <row r="1782" spans="1:8" s="1" customFormat="1" ht="30" x14ac:dyDescent="0.25">
      <c r="A1782" s="17" t="s">
        <v>7</v>
      </c>
      <c r="B1782" s="13" t="s">
        <v>1</v>
      </c>
      <c r="C1782" s="3" t="s">
        <v>67</v>
      </c>
      <c r="D1782" s="21" t="s">
        <v>68</v>
      </c>
      <c r="E1782" s="3" t="s">
        <v>91</v>
      </c>
      <c r="F1782" s="3" t="s">
        <v>89</v>
      </c>
      <c r="G1782" s="4">
        <v>2002080.17</v>
      </c>
      <c r="H1782" s="3" t="s">
        <v>11</v>
      </c>
    </row>
    <row r="1783" spans="1:8" s="1" customFormat="1" ht="60" x14ac:dyDescent="0.25">
      <c r="A1783" s="17" t="s">
        <v>7</v>
      </c>
      <c r="B1783" s="1" t="s">
        <v>35</v>
      </c>
      <c r="C1783" s="3" t="s">
        <v>3204</v>
      </c>
      <c r="D1783" s="21" t="s">
        <v>291</v>
      </c>
      <c r="E1783" s="3" t="s">
        <v>3215</v>
      </c>
      <c r="F1783" s="3" t="s">
        <v>30</v>
      </c>
      <c r="G1783" s="4">
        <v>2000000</v>
      </c>
      <c r="H1783" s="3" t="s">
        <v>11</v>
      </c>
    </row>
    <row r="1784" spans="1:8" s="1" customFormat="1" ht="45" x14ac:dyDescent="0.25">
      <c r="A1784" s="17" t="s">
        <v>7</v>
      </c>
      <c r="B1784" s="1" t="s">
        <v>8</v>
      </c>
      <c r="C1784" s="3" t="s">
        <v>4990</v>
      </c>
      <c r="D1784" s="21" t="s">
        <v>3</v>
      </c>
      <c r="E1784" s="3" t="s">
        <v>5015</v>
      </c>
      <c r="F1784" s="3" t="s">
        <v>33</v>
      </c>
      <c r="G1784" s="4">
        <v>1993230.71</v>
      </c>
      <c r="H1784" s="3" t="s">
        <v>11</v>
      </c>
    </row>
    <row r="1785" spans="1:8" s="1" customFormat="1" ht="25.5" x14ac:dyDescent="0.25">
      <c r="A1785" s="117">
        <v>46174</v>
      </c>
      <c r="B1785" s="102" t="s">
        <v>31</v>
      </c>
      <c r="C1785" s="121" t="s">
        <v>5276</v>
      </c>
      <c r="D1785" s="18" t="str">
        <f>_xlfn.XLOOKUP(Tabela1[[#This Row],[MUNICÍPIO]],referencias!C:C,referencias!B:B,"não consta")</f>
        <v>LITORAL NORTE E AGRESTE BAIANO</v>
      </c>
      <c r="E1785" s="86" t="s">
        <v>7767</v>
      </c>
      <c r="F1785" s="92" t="s">
        <v>5</v>
      </c>
      <c r="G1785" s="241">
        <v>6999998.8600000003</v>
      </c>
      <c r="H1785" s="18" t="s">
        <v>7572</v>
      </c>
    </row>
    <row r="1786" spans="1:8" s="1" customFormat="1" ht="60" x14ac:dyDescent="0.25">
      <c r="A1786" s="17" t="s">
        <v>7</v>
      </c>
      <c r="B1786" s="1" t="s">
        <v>8</v>
      </c>
      <c r="C1786" s="3" t="s">
        <v>603</v>
      </c>
      <c r="D1786" s="21" t="s">
        <v>291</v>
      </c>
      <c r="E1786" s="3" t="s">
        <v>610</v>
      </c>
      <c r="F1786" s="3" t="s">
        <v>241</v>
      </c>
      <c r="G1786" s="4">
        <v>1971136.89</v>
      </c>
      <c r="H1786" s="3" t="s">
        <v>11</v>
      </c>
    </row>
    <row r="1787" spans="1:8" s="1" customFormat="1" ht="25.5" x14ac:dyDescent="0.25">
      <c r="A1787" s="117">
        <v>46174</v>
      </c>
      <c r="B1787" s="102" t="s">
        <v>31</v>
      </c>
      <c r="C1787" s="205" t="s">
        <v>5276</v>
      </c>
      <c r="D1787" s="18" t="str">
        <f>_xlfn.XLOOKUP(Tabela1[[#This Row],[MUNICÍPIO]],referencias!C:C,referencias!B:B,"não consta")</f>
        <v>LITORAL NORTE E AGRESTE BAIANO</v>
      </c>
      <c r="E1787" s="86" t="s">
        <v>7768</v>
      </c>
      <c r="F1787" s="92" t="s">
        <v>5</v>
      </c>
      <c r="G1787" s="241">
        <v>1499999.48</v>
      </c>
      <c r="H1787" s="18" t="s">
        <v>7572</v>
      </c>
    </row>
    <row r="1788" spans="1:8" s="1" customFormat="1" ht="30" x14ac:dyDescent="0.25">
      <c r="A1788" s="17" t="s">
        <v>17</v>
      </c>
      <c r="B1788" s="1" t="s">
        <v>31</v>
      </c>
      <c r="C1788" s="3" t="s">
        <v>7756</v>
      </c>
      <c r="D1788" s="35" t="str">
        <f>_xlfn.XLOOKUP(Tabela1[[#This Row],[MUNICÍPIO]],referencias!C:C,referencias!B:B,"não consta")</f>
        <v>não consta</v>
      </c>
      <c r="E1788" s="3" t="s">
        <v>5262</v>
      </c>
      <c r="F1788" s="3" t="s">
        <v>5</v>
      </c>
      <c r="G1788" s="4">
        <v>597191.87</v>
      </c>
      <c r="H1788" s="3" t="s">
        <v>22</v>
      </c>
    </row>
    <row r="1789" spans="1:8" s="1" customFormat="1" ht="30" x14ac:dyDescent="0.25">
      <c r="A1789" s="17" t="s">
        <v>7</v>
      </c>
      <c r="B1789" s="1" t="s">
        <v>28</v>
      </c>
      <c r="C1789" s="3" t="s">
        <v>5902</v>
      </c>
      <c r="D1789" s="21" t="s">
        <v>113</v>
      </c>
      <c r="E1789" s="3" t="s">
        <v>5909</v>
      </c>
      <c r="F1789" s="3" t="s">
        <v>33</v>
      </c>
      <c r="G1789" s="4">
        <v>1955695.28</v>
      </c>
      <c r="H1789" s="3" t="s">
        <v>11</v>
      </c>
    </row>
    <row r="1790" spans="1:8" s="1" customFormat="1" ht="30" x14ac:dyDescent="0.25">
      <c r="A1790" s="17" t="s">
        <v>7</v>
      </c>
      <c r="B1790" s="1" t="s">
        <v>31</v>
      </c>
      <c r="C1790" s="3" t="s">
        <v>7756</v>
      </c>
      <c r="D1790" s="21" t="s">
        <v>1598</v>
      </c>
      <c r="E1790" s="3" t="s">
        <v>5264</v>
      </c>
      <c r="F1790" s="3" t="s">
        <v>80</v>
      </c>
      <c r="G1790" s="4">
        <v>1177377.1399999999</v>
      </c>
      <c r="H1790" s="3" t="s">
        <v>11</v>
      </c>
    </row>
    <row r="1791" spans="1:8" s="1" customFormat="1" ht="45" x14ac:dyDescent="0.25">
      <c r="A1791" s="17" t="s">
        <v>7</v>
      </c>
      <c r="B1791" s="1" t="s">
        <v>28</v>
      </c>
      <c r="C1791" s="3" t="s">
        <v>1850</v>
      </c>
      <c r="D1791" s="21" t="s">
        <v>221</v>
      </c>
      <c r="E1791" s="3" t="s">
        <v>1856</v>
      </c>
      <c r="F1791" s="3" t="s">
        <v>117</v>
      </c>
      <c r="G1791" s="4">
        <v>1946043.88</v>
      </c>
      <c r="H1791" s="3" t="s">
        <v>11</v>
      </c>
    </row>
    <row r="1792" spans="1:8" s="1" customFormat="1" ht="75" x14ac:dyDescent="0.25">
      <c r="A1792" s="17" t="s">
        <v>7</v>
      </c>
      <c r="B1792" s="1" t="s">
        <v>8</v>
      </c>
      <c r="C1792" s="3" t="s">
        <v>3637</v>
      </c>
      <c r="D1792" s="21" t="s">
        <v>352</v>
      </c>
      <c r="E1792" s="3" t="s">
        <v>3651</v>
      </c>
      <c r="F1792" s="3" t="s">
        <v>80</v>
      </c>
      <c r="G1792" s="4">
        <v>1930380.04</v>
      </c>
      <c r="H1792" s="3" t="s">
        <v>11</v>
      </c>
    </row>
    <row r="1793" spans="1:8" s="1" customFormat="1" ht="30" x14ac:dyDescent="0.25">
      <c r="A1793" s="17" t="s">
        <v>7</v>
      </c>
      <c r="B1793" s="1" t="s">
        <v>31</v>
      </c>
      <c r="C1793" s="3" t="s">
        <v>7756</v>
      </c>
      <c r="D1793" s="21" t="s">
        <v>1598</v>
      </c>
      <c r="E1793" s="3" t="s">
        <v>5265</v>
      </c>
      <c r="F1793" s="3" t="s">
        <v>30</v>
      </c>
      <c r="G1793" s="4">
        <v>811225.76</v>
      </c>
      <c r="H1793" s="3" t="s">
        <v>11</v>
      </c>
    </row>
    <row r="1794" spans="1:8" s="1" customFormat="1" ht="45" x14ac:dyDescent="0.25">
      <c r="A1794" s="17" t="s">
        <v>7</v>
      </c>
      <c r="B1794" s="1" t="s">
        <v>31</v>
      </c>
      <c r="C1794" s="3" t="s">
        <v>7756</v>
      </c>
      <c r="D1794" s="21" t="s">
        <v>1598</v>
      </c>
      <c r="E1794" s="3" t="s">
        <v>5267</v>
      </c>
      <c r="F1794" s="3" t="s">
        <v>89</v>
      </c>
      <c r="G1794" s="4">
        <v>500916.33</v>
      </c>
      <c r="H1794" s="3" t="s">
        <v>11</v>
      </c>
    </row>
    <row r="1795" spans="1:8" s="1" customFormat="1" ht="30" x14ac:dyDescent="0.25">
      <c r="A1795" s="17"/>
      <c r="B1795" s="1" t="s">
        <v>31</v>
      </c>
      <c r="C1795" s="3" t="s">
        <v>7756</v>
      </c>
      <c r="D1795" s="21" t="s">
        <v>1598</v>
      </c>
      <c r="E1795" s="27" t="s">
        <v>5269</v>
      </c>
      <c r="F1795" s="3"/>
      <c r="G1795" s="34">
        <v>25941974.539999999</v>
      </c>
      <c r="H1795" s="3" t="s">
        <v>11</v>
      </c>
    </row>
    <row r="1796" spans="1:8" s="1" customFormat="1" ht="45" x14ac:dyDescent="0.25">
      <c r="A1796" s="17" t="s">
        <v>7</v>
      </c>
      <c r="B1796" s="1" t="s">
        <v>72</v>
      </c>
      <c r="C1796" s="3" t="s">
        <v>7561</v>
      </c>
      <c r="D1796" s="21" t="s">
        <v>506</v>
      </c>
      <c r="E1796" s="3" t="s">
        <v>7202</v>
      </c>
      <c r="F1796" s="3" t="s">
        <v>30</v>
      </c>
      <c r="G1796" s="4">
        <v>1899533.44</v>
      </c>
      <c r="H1796" s="3" t="s">
        <v>11</v>
      </c>
    </row>
    <row r="1797" spans="1:8" s="1" customFormat="1" ht="30" x14ac:dyDescent="0.25">
      <c r="A1797" s="17" t="s">
        <v>1018</v>
      </c>
      <c r="B1797" s="1" t="s">
        <v>31</v>
      </c>
      <c r="C1797" s="3" t="s">
        <v>7756</v>
      </c>
      <c r="D1797" s="21" t="str">
        <f>_xlfn.XLOOKUP(Geral!C4963,referencias!C:C,referencias!B:B,"NAO CONSTA")</f>
        <v>SEMIÁRIDO NORDESTE II</v>
      </c>
      <c r="E1797" s="3" t="s">
        <v>5275</v>
      </c>
      <c r="F1797" s="3" t="s">
        <v>5</v>
      </c>
      <c r="G1797" s="4">
        <v>597191.87</v>
      </c>
      <c r="H1797" s="3" t="s">
        <v>11</v>
      </c>
    </row>
    <row r="1798" spans="1:8" s="132" customFormat="1" ht="45" x14ac:dyDescent="0.25">
      <c r="A1798" s="131" t="s">
        <v>7</v>
      </c>
      <c r="B1798" s="132" t="s">
        <v>28</v>
      </c>
      <c r="C1798" s="133" t="s">
        <v>408</v>
      </c>
      <c r="D1798" s="21" t="s">
        <v>409</v>
      </c>
      <c r="E1798" s="133" t="s">
        <v>413</v>
      </c>
      <c r="F1798" s="133" t="s">
        <v>117</v>
      </c>
      <c r="G1798" s="271">
        <v>1877500.43</v>
      </c>
      <c r="H1798" s="133" t="s">
        <v>11</v>
      </c>
    </row>
    <row r="1799" spans="1:8" s="187" customFormat="1" ht="30" x14ac:dyDescent="0.25">
      <c r="A1799" s="275" t="s">
        <v>7</v>
      </c>
      <c r="B1799" s="187" t="s">
        <v>28</v>
      </c>
      <c r="C1799" s="207" t="s">
        <v>408</v>
      </c>
      <c r="D1799" s="21" t="s">
        <v>409</v>
      </c>
      <c r="E1799" s="207" t="s">
        <v>414</v>
      </c>
      <c r="F1799" s="207" t="s">
        <v>244</v>
      </c>
      <c r="G1799" s="251">
        <v>1877500.43</v>
      </c>
      <c r="H1799" s="207" t="s">
        <v>11</v>
      </c>
    </row>
    <row r="1800" spans="1:8" s="1" customFormat="1" ht="60" x14ac:dyDescent="0.25">
      <c r="A1800" s="17" t="s">
        <v>7</v>
      </c>
      <c r="B1800" s="13" t="s">
        <v>1</v>
      </c>
      <c r="C1800" s="3" t="s">
        <v>3920</v>
      </c>
      <c r="D1800" s="21" t="s">
        <v>1395</v>
      </c>
      <c r="E1800" s="3" t="s">
        <v>3924</v>
      </c>
      <c r="F1800" s="3" t="s">
        <v>77</v>
      </c>
      <c r="G1800" s="4">
        <v>1875683.97</v>
      </c>
      <c r="H1800" s="3" t="s">
        <v>11</v>
      </c>
    </row>
    <row r="1801" spans="1:8" s="1" customFormat="1" ht="45" x14ac:dyDescent="0.25">
      <c r="A1801" s="17" t="s">
        <v>7</v>
      </c>
      <c r="B1801" s="1" t="s">
        <v>18</v>
      </c>
      <c r="C1801" s="3" t="s">
        <v>7556</v>
      </c>
      <c r="D1801" s="21" t="s">
        <v>1544</v>
      </c>
      <c r="E1801" s="3" t="s">
        <v>7511</v>
      </c>
      <c r="F1801" s="3" t="s">
        <v>39</v>
      </c>
      <c r="G1801" s="4">
        <v>1870068.63</v>
      </c>
      <c r="H1801" s="3" t="s">
        <v>11</v>
      </c>
    </row>
    <row r="1802" spans="1:8" s="1" customFormat="1" ht="30" x14ac:dyDescent="0.25">
      <c r="A1802" s="17" t="s">
        <v>7</v>
      </c>
      <c r="B1802" s="1" t="s">
        <v>72</v>
      </c>
      <c r="C1802" s="3" t="s">
        <v>5232</v>
      </c>
      <c r="D1802" s="21" t="s">
        <v>1026</v>
      </c>
      <c r="E1802" s="3" t="s">
        <v>5240</v>
      </c>
      <c r="F1802" s="3" t="s">
        <v>75</v>
      </c>
      <c r="G1802" s="4">
        <v>1857659.9</v>
      </c>
      <c r="H1802" s="3" t="s">
        <v>11</v>
      </c>
    </row>
    <row r="1803" spans="1:8" s="1" customFormat="1" ht="45" x14ac:dyDescent="0.25">
      <c r="A1803" s="17" t="s">
        <v>7</v>
      </c>
      <c r="B1803" s="1" t="s">
        <v>28</v>
      </c>
      <c r="C1803" s="319" t="s">
        <v>7745</v>
      </c>
      <c r="D1803" s="21" t="s">
        <v>712</v>
      </c>
      <c r="E1803" s="3" t="s">
        <v>5534</v>
      </c>
      <c r="F1803" s="3" t="s">
        <v>33</v>
      </c>
      <c r="G1803" s="4">
        <v>1856686.65</v>
      </c>
      <c r="H1803" s="3" t="s">
        <v>11</v>
      </c>
    </row>
    <row r="1804" spans="1:8" s="1" customFormat="1" ht="45" x14ac:dyDescent="0.25">
      <c r="A1804" s="17" t="s">
        <v>7</v>
      </c>
      <c r="B1804" s="1" t="s">
        <v>8</v>
      </c>
      <c r="C1804" s="3" t="s">
        <v>6594</v>
      </c>
      <c r="D1804" s="21" t="s">
        <v>1598</v>
      </c>
      <c r="E1804" s="3" t="s">
        <v>6600</v>
      </c>
      <c r="F1804" s="3" t="s">
        <v>33</v>
      </c>
      <c r="G1804" s="4">
        <v>1856317.33</v>
      </c>
      <c r="H1804" s="3" t="s">
        <v>11</v>
      </c>
    </row>
    <row r="1805" spans="1:8" s="1" customFormat="1" x14ac:dyDescent="0.25">
      <c r="A1805" s="17" t="s">
        <v>17</v>
      </c>
      <c r="B1805" s="1" t="s">
        <v>31</v>
      </c>
      <c r="C1805" s="3" t="s">
        <v>5232</v>
      </c>
      <c r="D1805" s="35" t="str">
        <f>_xlfn.XLOOKUP(Tabela1[[#This Row],[MUNICÍPIO]],referencias!C:C,referencias!B:B,"não consta")</f>
        <v>LITORAL NORTE E AGRESTE BAIANO</v>
      </c>
      <c r="E1805" s="3" t="s">
        <v>5233</v>
      </c>
      <c r="F1805" s="3" t="s">
        <v>5</v>
      </c>
      <c r="G1805" s="4">
        <v>2400112.42</v>
      </c>
      <c r="H1805" s="3" t="s">
        <v>22</v>
      </c>
    </row>
    <row r="1806" spans="1:8" s="1" customFormat="1" x14ac:dyDescent="0.25">
      <c r="A1806" s="17" t="s">
        <v>17</v>
      </c>
      <c r="B1806" s="1" t="s">
        <v>31</v>
      </c>
      <c r="C1806" s="3" t="s">
        <v>5232</v>
      </c>
      <c r="D1806" s="35" t="str">
        <f>_xlfn.XLOOKUP(Tabela1[[#This Row],[MUNICÍPIO]],referencias!C:C,referencias!B:B,"não consta")</f>
        <v>LITORAL NORTE E AGRESTE BAIANO</v>
      </c>
      <c r="E1806" s="3" t="s">
        <v>5235</v>
      </c>
      <c r="F1806" s="3" t="s">
        <v>5</v>
      </c>
      <c r="G1806" s="4">
        <v>1078391.6200000001</v>
      </c>
      <c r="H1806" s="3" t="s">
        <v>22</v>
      </c>
    </row>
    <row r="1807" spans="1:8" s="1" customFormat="1" ht="45" x14ac:dyDescent="0.25">
      <c r="A1807" s="17" t="s">
        <v>17</v>
      </c>
      <c r="B1807" s="1" t="s">
        <v>31</v>
      </c>
      <c r="C1807" s="3" t="s">
        <v>5232</v>
      </c>
      <c r="D1807" s="35" t="str">
        <f>_xlfn.XLOOKUP(Tabela1[[#This Row],[MUNICÍPIO]],referencias!C:C,referencias!B:B,"não consta")</f>
        <v>LITORAL NORTE E AGRESTE BAIANO</v>
      </c>
      <c r="E1807" s="3" t="s">
        <v>5236</v>
      </c>
      <c r="F1807" s="3" t="s">
        <v>5</v>
      </c>
      <c r="G1807" s="4">
        <v>833776.63</v>
      </c>
      <c r="H1807" s="3" t="s">
        <v>61</v>
      </c>
    </row>
    <row r="1808" spans="1:8" s="1" customFormat="1" ht="120" x14ac:dyDescent="0.25">
      <c r="A1808" s="17" t="s">
        <v>12</v>
      </c>
      <c r="B1808" s="1" t="s">
        <v>31</v>
      </c>
      <c r="C1808" s="3" t="s">
        <v>5232</v>
      </c>
      <c r="D1808" s="21" t="s">
        <v>1026</v>
      </c>
      <c r="E1808" s="3" t="s">
        <v>5248</v>
      </c>
      <c r="F1808" s="3" t="s">
        <v>5249</v>
      </c>
      <c r="G1808" s="4">
        <v>1769200.48</v>
      </c>
      <c r="H1808" s="3" t="s">
        <v>11</v>
      </c>
    </row>
    <row r="1809" spans="1:8" s="1" customFormat="1" ht="105" x14ac:dyDescent="0.25">
      <c r="A1809" s="17" t="s">
        <v>12</v>
      </c>
      <c r="B1809" s="1" t="s">
        <v>31</v>
      </c>
      <c r="C1809" s="3" t="s">
        <v>5232</v>
      </c>
      <c r="D1809" s="21" t="s">
        <v>1026</v>
      </c>
      <c r="E1809" s="3" t="s">
        <v>5252</v>
      </c>
      <c r="F1809" s="3" t="s">
        <v>5253</v>
      </c>
      <c r="G1809" s="4">
        <v>620809.73</v>
      </c>
      <c r="H1809" s="3" t="s">
        <v>11</v>
      </c>
    </row>
    <row r="1810" spans="1:8" s="1" customFormat="1" ht="75" x14ac:dyDescent="0.25">
      <c r="A1810" s="17" t="s">
        <v>7</v>
      </c>
      <c r="B1810" s="1" t="s">
        <v>35</v>
      </c>
      <c r="C1810" s="3" t="s">
        <v>324</v>
      </c>
      <c r="D1810" s="21" t="s">
        <v>143</v>
      </c>
      <c r="E1810" s="3" t="s">
        <v>328</v>
      </c>
      <c r="F1810" s="3" t="s">
        <v>329</v>
      </c>
      <c r="G1810" s="4">
        <v>1785000</v>
      </c>
      <c r="H1810" s="3" t="s">
        <v>11</v>
      </c>
    </row>
    <row r="1811" spans="1:8" s="1" customFormat="1" ht="75" x14ac:dyDescent="0.25">
      <c r="A1811" s="17" t="s">
        <v>7</v>
      </c>
      <c r="B1811" s="1" t="s">
        <v>35</v>
      </c>
      <c r="C1811" s="3" t="s">
        <v>4379</v>
      </c>
      <c r="D1811" s="21" t="s">
        <v>56</v>
      </c>
      <c r="E1811" s="3" t="s">
        <v>4382</v>
      </c>
      <c r="F1811" s="3" t="s">
        <v>37</v>
      </c>
      <c r="G1811" s="4">
        <v>1780000</v>
      </c>
      <c r="H1811" s="3" t="s">
        <v>11</v>
      </c>
    </row>
    <row r="1812" spans="1:8" s="1" customFormat="1" ht="45" x14ac:dyDescent="0.25">
      <c r="A1812" s="17" t="s">
        <v>7</v>
      </c>
      <c r="B1812" s="1" t="s">
        <v>8</v>
      </c>
      <c r="C1812" s="3" t="s">
        <v>4503</v>
      </c>
      <c r="D1812" s="21" t="s">
        <v>352</v>
      </c>
      <c r="E1812" s="3" t="s">
        <v>4509</v>
      </c>
      <c r="F1812" s="3" t="s">
        <v>80</v>
      </c>
      <c r="G1812" s="4">
        <v>1777151.16</v>
      </c>
      <c r="H1812" s="3" t="s">
        <v>11</v>
      </c>
    </row>
    <row r="1813" spans="1:8" s="1" customFormat="1" ht="60" x14ac:dyDescent="0.25">
      <c r="A1813" s="17" t="s">
        <v>7</v>
      </c>
      <c r="B1813" s="13" t="s">
        <v>1</v>
      </c>
      <c r="C1813" s="338" t="s">
        <v>7599</v>
      </c>
      <c r="D1813" s="21" t="s">
        <v>731</v>
      </c>
      <c r="E1813" s="3" t="s">
        <v>738</v>
      </c>
      <c r="F1813" s="3" t="s">
        <v>89</v>
      </c>
      <c r="G1813" s="4">
        <v>1772199.89</v>
      </c>
      <c r="H1813" s="3" t="s">
        <v>11</v>
      </c>
    </row>
    <row r="1814" spans="1:8" s="1" customFormat="1" ht="60" x14ac:dyDescent="0.25">
      <c r="A1814" s="17" t="s">
        <v>7</v>
      </c>
      <c r="B1814" s="1" t="s">
        <v>18</v>
      </c>
      <c r="C1814" s="3" t="s">
        <v>1431</v>
      </c>
      <c r="D1814" s="21" t="s">
        <v>123</v>
      </c>
      <c r="E1814" s="3" t="s">
        <v>1485</v>
      </c>
      <c r="F1814" s="3" t="s">
        <v>241</v>
      </c>
      <c r="G1814" s="4">
        <v>1766389.52</v>
      </c>
      <c r="H1814" s="3" t="s">
        <v>11</v>
      </c>
    </row>
    <row r="1815" spans="1:8" s="1" customFormat="1" ht="30" x14ac:dyDescent="0.25">
      <c r="A1815" s="17"/>
      <c r="B1815" s="27" t="s">
        <v>31</v>
      </c>
      <c r="C1815" s="3" t="s">
        <v>5232</v>
      </c>
      <c r="D1815" s="21" t="s">
        <v>1026</v>
      </c>
      <c r="E1815" s="27" t="s">
        <v>5257</v>
      </c>
      <c r="F1815" s="3"/>
      <c r="G1815" s="34">
        <v>983758.83</v>
      </c>
      <c r="H1815" s="3" t="s">
        <v>11</v>
      </c>
    </row>
    <row r="1816" spans="1:8" s="1" customFormat="1" ht="30" x14ac:dyDescent="0.25">
      <c r="A1816" s="17" t="s">
        <v>7</v>
      </c>
      <c r="B1816" s="1" t="s">
        <v>28</v>
      </c>
      <c r="C1816" s="3" t="s">
        <v>4072</v>
      </c>
      <c r="D1816" s="21" t="s">
        <v>1399</v>
      </c>
      <c r="E1816" s="3" t="s">
        <v>4076</v>
      </c>
      <c r="F1816" s="3" t="s">
        <v>33</v>
      </c>
      <c r="G1816" s="4">
        <v>1745405.38</v>
      </c>
      <c r="H1816" s="3" t="s">
        <v>11</v>
      </c>
    </row>
    <row r="1817" spans="1:8" s="1" customFormat="1" ht="30" x14ac:dyDescent="0.25">
      <c r="A1817" s="17" t="s">
        <v>7</v>
      </c>
      <c r="B1817" s="1" t="s">
        <v>31</v>
      </c>
      <c r="C1817" s="3" t="s">
        <v>5193</v>
      </c>
      <c r="D1817" s="21" t="s">
        <v>712</v>
      </c>
      <c r="E1817" s="3" t="s">
        <v>5195</v>
      </c>
      <c r="F1817" s="3" t="s">
        <v>89</v>
      </c>
      <c r="G1817" s="4">
        <v>877051.06</v>
      </c>
      <c r="H1817" s="3" t="s">
        <v>11</v>
      </c>
    </row>
    <row r="1818" spans="1:8" s="1" customFormat="1" ht="45" x14ac:dyDescent="0.25">
      <c r="A1818" s="17" t="s">
        <v>7</v>
      </c>
      <c r="B1818" s="1" t="s">
        <v>58</v>
      </c>
      <c r="C1818" s="3" t="s">
        <v>3341</v>
      </c>
      <c r="D1818" s="21" t="s">
        <v>532</v>
      </c>
      <c r="E1818" s="3" t="s">
        <v>3345</v>
      </c>
      <c r="F1818" s="3" t="s">
        <v>75</v>
      </c>
      <c r="G1818" s="4">
        <v>1742881.46</v>
      </c>
      <c r="H1818" s="3" t="s">
        <v>11</v>
      </c>
    </row>
    <row r="1819" spans="1:8" s="1" customFormat="1" ht="30" x14ac:dyDescent="0.25">
      <c r="A1819" s="17" t="s">
        <v>7</v>
      </c>
      <c r="B1819" s="1" t="s">
        <v>8</v>
      </c>
      <c r="C1819" s="3" t="s">
        <v>5336</v>
      </c>
      <c r="D1819" s="21" t="s">
        <v>291</v>
      </c>
      <c r="E1819" s="3" t="s">
        <v>5340</v>
      </c>
      <c r="F1819" s="3" t="s">
        <v>89</v>
      </c>
      <c r="G1819" s="4">
        <v>1741445.91</v>
      </c>
      <c r="H1819" s="3" t="s">
        <v>11</v>
      </c>
    </row>
    <row r="1820" spans="1:8" s="1" customFormat="1" ht="75" x14ac:dyDescent="0.25">
      <c r="A1820" s="17" t="s">
        <v>7</v>
      </c>
      <c r="B1820" s="13" t="s">
        <v>1</v>
      </c>
      <c r="C1820" s="3" t="s">
        <v>1132</v>
      </c>
      <c r="D1820" s="21" t="s">
        <v>221</v>
      </c>
      <c r="E1820" s="3" t="s">
        <v>1135</v>
      </c>
      <c r="F1820" s="3" t="s">
        <v>39</v>
      </c>
      <c r="G1820" s="4">
        <v>1731013.55</v>
      </c>
      <c r="H1820" s="3" t="s">
        <v>11</v>
      </c>
    </row>
    <row r="1821" spans="1:8" s="1" customFormat="1" ht="60" x14ac:dyDescent="0.25">
      <c r="A1821" s="17" t="s">
        <v>7</v>
      </c>
      <c r="B1821" s="1" t="s">
        <v>31</v>
      </c>
      <c r="C1821" s="3" t="s">
        <v>5193</v>
      </c>
      <c r="D1821" s="21" t="s">
        <v>712</v>
      </c>
      <c r="E1821" s="3" t="s">
        <v>5196</v>
      </c>
      <c r="F1821" s="3" t="s">
        <v>5197</v>
      </c>
      <c r="G1821" s="57">
        <v>0</v>
      </c>
      <c r="H1821" s="3" t="s">
        <v>11</v>
      </c>
    </row>
    <row r="1822" spans="1:8" s="1" customFormat="1" ht="45" x14ac:dyDescent="0.25">
      <c r="A1822" s="17" t="s">
        <v>7</v>
      </c>
      <c r="B1822" s="1" t="s">
        <v>18</v>
      </c>
      <c r="C1822" s="3" t="s">
        <v>5072</v>
      </c>
      <c r="D1822" s="21" t="s">
        <v>881</v>
      </c>
      <c r="E1822" s="3" t="s">
        <v>5076</v>
      </c>
      <c r="F1822" s="3" t="s">
        <v>401</v>
      </c>
      <c r="G1822" s="4">
        <v>1716017.87</v>
      </c>
      <c r="H1822" s="3" t="s">
        <v>11</v>
      </c>
    </row>
    <row r="1823" spans="1:8" s="1" customFormat="1" ht="45" x14ac:dyDescent="0.25">
      <c r="A1823" s="17" t="s">
        <v>7</v>
      </c>
      <c r="B1823" s="1" t="s">
        <v>18</v>
      </c>
      <c r="C1823" s="3" t="s">
        <v>4365</v>
      </c>
      <c r="D1823" s="21" t="s">
        <v>506</v>
      </c>
      <c r="E1823" s="3" t="s">
        <v>4374</v>
      </c>
      <c r="F1823" s="3" t="s">
        <v>401</v>
      </c>
      <c r="G1823" s="4">
        <v>1716017.87</v>
      </c>
      <c r="H1823" s="3" t="s">
        <v>11</v>
      </c>
    </row>
    <row r="1824" spans="1:8" s="1" customFormat="1" ht="75" x14ac:dyDescent="0.25">
      <c r="A1824" s="17" t="s">
        <v>7</v>
      </c>
      <c r="B1824" s="1" t="s">
        <v>18</v>
      </c>
      <c r="C1824" s="3" t="s">
        <v>3422</v>
      </c>
      <c r="D1824" s="21" t="s">
        <v>262</v>
      </c>
      <c r="E1824" s="3" t="s">
        <v>3431</v>
      </c>
      <c r="F1824" s="3" t="s">
        <v>401</v>
      </c>
      <c r="G1824" s="4">
        <v>1716017.87</v>
      </c>
      <c r="H1824" s="3" t="s">
        <v>11</v>
      </c>
    </row>
    <row r="1825" spans="1:8" s="1" customFormat="1" ht="45" x14ac:dyDescent="0.25">
      <c r="A1825" s="17" t="s">
        <v>7</v>
      </c>
      <c r="B1825" s="1" t="s">
        <v>18</v>
      </c>
      <c r="C1825" s="3" t="s">
        <v>3010</v>
      </c>
      <c r="D1825" s="21" t="s">
        <v>352</v>
      </c>
      <c r="E1825" s="3" t="s">
        <v>3014</v>
      </c>
      <c r="F1825" s="3" t="s">
        <v>10</v>
      </c>
      <c r="G1825" s="4">
        <v>1716017.87</v>
      </c>
      <c r="H1825" s="3" t="s">
        <v>11</v>
      </c>
    </row>
    <row r="1826" spans="1:8" s="1" customFormat="1" ht="45" x14ac:dyDescent="0.25">
      <c r="A1826" s="17" t="s">
        <v>7</v>
      </c>
      <c r="B1826" s="1" t="s">
        <v>18</v>
      </c>
      <c r="C1826" s="3" t="s">
        <v>2953</v>
      </c>
      <c r="D1826" s="3" t="s">
        <v>4414</v>
      </c>
      <c r="E1826" s="3" t="s">
        <v>2965</v>
      </c>
      <c r="F1826" s="3" t="s">
        <v>401</v>
      </c>
      <c r="G1826" s="4">
        <v>1716017.87</v>
      </c>
      <c r="H1826" s="3" t="s">
        <v>11</v>
      </c>
    </row>
    <row r="1827" spans="1:8" s="1" customFormat="1" ht="45" x14ac:dyDescent="0.25">
      <c r="A1827" s="17" t="s">
        <v>7</v>
      </c>
      <c r="B1827" s="1" t="s">
        <v>18</v>
      </c>
      <c r="C1827" s="324" t="s">
        <v>7688</v>
      </c>
      <c r="D1827" s="21" t="s">
        <v>731</v>
      </c>
      <c r="E1827" s="3" t="s">
        <v>2734</v>
      </c>
      <c r="F1827" s="3" t="s">
        <v>401</v>
      </c>
      <c r="G1827" s="4">
        <v>1716017.87</v>
      </c>
      <c r="H1827" s="3" t="s">
        <v>11</v>
      </c>
    </row>
    <row r="1828" spans="1:8" s="1" customFormat="1" ht="45" x14ac:dyDescent="0.25">
      <c r="A1828" s="17" t="s">
        <v>7</v>
      </c>
      <c r="B1828" s="1" t="s">
        <v>18</v>
      </c>
      <c r="C1828" s="3" t="s">
        <v>2328</v>
      </c>
      <c r="D1828" s="21" t="s">
        <v>291</v>
      </c>
      <c r="E1828" s="3" t="s">
        <v>2335</v>
      </c>
      <c r="F1828" s="3" t="s">
        <v>401</v>
      </c>
      <c r="G1828" s="4">
        <v>1716017.87</v>
      </c>
      <c r="H1828" s="3" t="s">
        <v>11</v>
      </c>
    </row>
    <row r="1829" spans="1:8" s="1" customFormat="1" ht="45" x14ac:dyDescent="0.25">
      <c r="A1829" s="17" t="s">
        <v>7</v>
      </c>
      <c r="B1829" s="1" t="s">
        <v>18</v>
      </c>
      <c r="C1829" s="3" t="s">
        <v>2236</v>
      </c>
      <c r="D1829" s="21" t="s">
        <v>712</v>
      </c>
      <c r="E1829" s="3" t="s">
        <v>2241</v>
      </c>
      <c r="F1829" s="3" t="s">
        <v>401</v>
      </c>
      <c r="G1829" s="4">
        <v>1716017.87</v>
      </c>
      <c r="H1829" s="3" t="s">
        <v>11</v>
      </c>
    </row>
    <row r="1830" spans="1:8" s="1" customFormat="1" ht="45" x14ac:dyDescent="0.25">
      <c r="A1830" s="17" t="s">
        <v>7</v>
      </c>
      <c r="B1830" s="1" t="s">
        <v>18</v>
      </c>
      <c r="C1830" s="3" t="s">
        <v>2149</v>
      </c>
      <c r="D1830" s="21" t="s">
        <v>712</v>
      </c>
      <c r="E1830" s="3" t="s">
        <v>2155</v>
      </c>
      <c r="F1830" s="3" t="s">
        <v>401</v>
      </c>
      <c r="G1830" s="4">
        <v>1716017.87</v>
      </c>
      <c r="H1830" s="3" t="s">
        <v>11</v>
      </c>
    </row>
    <row r="1831" spans="1:8" s="1" customFormat="1" ht="60" x14ac:dyDescent="0.25">
      <c r="A1831" s="17" t="s">
        <v>7</v>
      </c>
      <c r="B1831" s="1" t="s">
        <v>18</v>
      </c>
      <c r="C1831" s="324" t="s">
        <v>7593</v>
      </c>
      <c r="D1831" s="21" t="s">
        <v>409</v>
      </c>
      <c r="E1831" s="3" t="s">
        <v>2137</v>
      </c>
      <c r="F1831" s="3" t="s">
        <v>117</v>
      </c>
      <c r="G1831" s="4">
        <v>1716017.87</v>
      </c>
      <c r="H1831" s="3" t="s">
        <v>11</v>
      </c>
    </row>
    <row r="1832" spans="1:8" s="1" customFormat="1" ht="30" x14ac:dyDescent="0.25">
      <c r="A1832" s="17" t="s">
        <v>7</v>
      </c>
      <c r="B1832" s="1" t="s">
        <v>18</v>
      </c>
      <c r="C1832" s="3" t="s">
        <v>1698</v>
      </c>
      <c r="D1832" s="21" t="s">
        <v>712</v>
      </c>
      <c r="E1832" s="3" t="s">
        <v>1701</v>
      </c>
      <c r="F1832" s="3" t="s">
        <v>117</v>
      </c>
      <c r="G1832" s="4">
        <v>1716017.87</v>
      </c>
      <c r="H1832" s="3" t="s">
        <v>11</v>
      </c>
    </row>
    <row r="1833" spans="1:8" s="1" customFormat="1" ht="45" x14ac:dyDescent="0.25">
      <c r="A1833" s="17" t="s">
        <v>7</v>
      </c>
      <c r="B1833" s="1" t="s">
        <v>18</v>
      </c>
      <c r="C1833" s="3" t="s">
        <v>1427</v>
      </c>
      <c r="D1833" s="21" t="s">
        <v>506</v>
      </c>
      <c r="E1833" s="3" t="s">
        <v>1429</v>
      </c>
      <c r="F1833" s="3" t="s">
        <v>401</v>
      </c>
      <c r="G1833" s="4">
        <v>1716017.87</v>
      </c>
      <c r="H1833" s="3" t="s">
        <v>11</v>
      </c>
    </row>
    <row r="1834" spans="1:8" s="1" customFormat="1" ht="45" x14ac:dyDescent="0.25">
      <c r="A1834" s="17" t="s">
        <v>7</v>
      </c>
      <c r="B1834" s="1" t="s">
        <v>18</v>
      </c>
      <c r="C1834" s="3" t="s">
        <v>1212</v>
      </c>
      <c r="D1834" s="21" t="s">
        <v>506</v>
      </c>
      <c r="E1834" s="3" t="s">
        <v>1216</v>
      </c>
      <c r="F1834" s="3" t="s">
        <v>39</v>
      </c>
      <c r="G1834" s="4">
        <v>1716017.87</v>
      </c>
      <c r="H1834" s="3" t="s">
        <v>11</v>
      </c>
    </row>
    <row r="1835" spans="1:8" s="1" customFormat="1" ht="45" x14ac:dyDescent="0.25">
      <c r="A1835" s="17" t="s">
        <v>7</v>
      </c>
      <c r="B1835" s="1" t="s">
        <v>18</v>
      </c>
      <c r="C1835" s="3" t="s">
        <v>562</v>
      </c>
      <c r="D1835" s="21" t="s">
        <v>506</v>
      </c>
      <c r="E1835" s="3" t="s">
        <v>566</v>
      </c>
      <c r="F1835" s="3" t="s">
        <v>10</v>
      </c>
      <c r="G1835" s="4">
        <v>1716017.87</v>
      </c>
      <c r="H1835" s="3" t="s">
        <v>11</v>
      </c>
    </row>
    <row r="1836" spans="1:8" s="1" customFormat="1" ht="30" x14ac:dyDescent="0.25">
      <c r="A1836" s="17" t="s">
        <v>7</v>
      </c>
      <c r="B1836" s="1" t="s">
        <v>8</v>
      </c>
      <c r="C1836" s="3" t="s">
        <v>5749</v>
      </c>
      <c r="D1836" s="21" t="s">
        <v>1544</v>
      </c>
      <c r="E1836" s="3" t="s">
        <v>5755</v>
      </c>
      <c r="F1836" s="3" t="s">
        <v>89</v>
      </c>
      <c r="G1836" s="4">
        <v>1710241.43</v>
      </c>
      <c r="H1836" s="3" t="s">
        <v>11</v>
      </c>
    </row>
    <row r="1837" spans="1:8" s="1" customFormat="1" ht="30" x14ac:dyDescent="0.25">
      <c r="A1837" s="17" t="s">
        <v>7</v>
      </c>
      <c r="B1837" s="1" t="s">
        <v>28</v>
      </c>
      <c r="C1837" s="3" t="s">
        <v>659</v>
      </c>
      <c r="D1837" s="21" t="s">
        <v>56</v>
      </c>
      <c r="E1837" s="3" t="s">
        <v>663</v>
      </c>
      <c r="F1837" s="3" t="s">
        <v>39</v>
      </c>
      <c r="G1837" s="4">
        <v>1702555.11</v>
      </c>
      <c r="H1837" s="3" t="s">
        <v>11</v>
      </c>
    </row>
    <row r="1838" spans="1:8" s="1" customFormat="1" ht="60" x14ac:dyDescent="0.25">
      <c r="A1838" s="17"/>
      <c r="B1838" s="27" t="s">
        <v>31</v>
      </c>
      <c r="C1838" s="3" t="s">
        <v>5193</v>
      </c>
      <c r="D1838" s="21" t="s">
        <v>712</v>
      </c>
      <c r="E1838" s="27" t="s">
        <v>5203</v>
      </c>
      <c r="F1838" s="3"/>
      <c r="G1838" s="34">
        <v>151538.98000000001</v>
      </c>
      <c r="H1838" s="27" t="s">
        <v>2583</v>
      </c>
    </row>
    <row r="1839" spans="1:8" s="1" customFormat="1" ht="60" x14ac:dyDescent="0.25">
      <c r="A1839" s="17" t="s">
        <v>7</v>
      </c>
      <c r="B1839" s="1" t="s">
        <v>8</v>
      </c>
      <c r="C1839" s="3" t="s">
        <v>1505</v>
      </c>
      <c r="D1839" s="21" t="s">
        <v>532</v>
      </c>
      <c r="E1839" s="3" t="s">
        <v>1523</v>
      </c>
      <c r="F1839" s="3" t="s">
        <v>77</v>
      </c>
      <c r="G1839" s="4">
        <v>1701032.52</v>
      </c>
      <c r="H1839" s="3" t="s">
        <v>11</v>
      </c>
    </row>
    <row r="1840" spans="1:8" s="1" customFormat="1" ht="25.5" x14ac:dyDescent="0.25">
      <c r="A1840" s="139" t="s">
        <v>7587</v>
      </c>
      <c r="B1840" s="192" t="s">
        <v>31</v>
      </c>
      <c r="C1840" s="211" t="s">
        <v>7769</v>
      </c>
      <c r="D1840" s="142"/>
      <c r="E1840" s="183" t="s">
        <v>7770</v>
      </c>
      <c r="F1840" s="192" t="s">
        <v>5</v>
      </c>
      <c r="G1840" s="249">
        <v>6000000</v>
      </c>
      <c r="H1840" s="266" t="s">
        <v>7591</v>
      </c>
    </row>
    <row r="1841" spans="1:8" s="1" customFormat="1" ht="60" x14ac:dyDescent="0.25">
      <c r="A1841" s="17" t="s">
        <v>7</v>
      </c>
      <c r="B1841" s="1" t="s">
        <v>8</v>
      </c>
      <c r="C1841" s="3" t="s">
        <v>1698</v>
      </c>
      <c r="D1841" s="21" t="s">
        <v>712</v>
      </c>
      <c r="E1841" s="3" t="s">
        <v>1702</v>
      </c>
      <c r="F1841" s="3" t="s">
        <v>80</v>
      </c>
      <c r="G1841" s="4">
        <v>1688981.06</v>
      </c>
      <c r="H1841" s="3" t="s">
        <v>11</v>
      </c>
    </row>
    <row r="1842" spans="1:8" s="1" customFormat="1" ht="60" x14ac:dyDescent="0.25">
      <c r="A1842" s="17" t="s">
        <v>7</v>
      </c>
      <c r="B1842" s="13" t="s">
        <v>1</v>
      </c>
      <c r="C1842" s="3" t="s">
        <v>7257</v>
      </c>
      <c r="D1842" s="21" t="s">
        <v>881</v>
      </c>
      <c r="E1842" s="3" t="s">
        <v>7261</v>
      </c>
      <c r="F1842" s="3" t="s">
        <v>117</v>
      </c>
      <c r="G1842" s="4">
        <v>1688120.38</v>
      </c>
      <c r="H1842" s="3" t="s">
        <v>11</v>
      </c>
    </row>
    <row r="1843" spans="1:8" s="1" customFormat="1" ht="45" x14ac:dyDescent="0.25">
      <c r="A1843" s="17" t="s">
        <v>7</v>
      </c>
      <c r="B1843" s="1" t="s">
        <v>31</v>
      </c>
      <c r="C1843" s="3" t="s">
        <v>5181</v>
      </c>
      <c r="D1843" s="21" t="s">
        <v>1399</v>
      </c>
      <c r="E1843" s="3" t="s">
        <v>5187</v>
      </c>
      <c r="F1843" s="3" t="s">
        <v>71</v>
      </c>
      <c r="G1843" s="57">
        <v>0</v>
      </c>
      <c r="H1843" s="3" t="s">
        <v>16</v>
      </c>
    </row>
    <row r="1844" spans="1:8" s="1" customFormat="1" ht="45" x14ac:dyDescent="0.25">
      <c r="A1844" s="17" t="s">
        <v>7</v>
      </c>
      <c r="B1844" s="1" t="s">
        <v>8</v>
      </c>
      <c r="C1844" s="3" t="s">
        <v>551</v>
      </c>
      <c r="D1844" s="21" t="s">
        <v>3</v>
      </c>
      <c r="E1844" s="3" t="s">
        <v>556</v>
      </c>
      <c r="F1844" s="3" t="s">
        <v>241</v>
      </c>
      <c r="G1844" s="4">
        <v>1674873.25</v>
      </c>
      <c r="H1844" s="3" t="s">
        <v>11</v>
      </c>
    </row>
    <row r="1845" spans="1:8" s="1" customFormat="1" ht="30" x14ac:dyDescent="0.25">
      <c r="A1845" s="17" t="s">
        <v>7</v>
      </c>
      <c r="B1845" s="1" t="s">
        <v>58</v>
      </c>
      <c r="C1845" s="3" t="s">
        <v>5781</v>
      </c>
      <c r="D1845" s="21" t="s">
        <v>1026</v>
      </c>
      <c r="E1845" s="3" t="s">
        <v>5788</v>
      </c>
      <c r="F1845" s="3" t="s">
        <v>39</v>
      </c>
      <c r="G1845" s="4">
        <v>1674450</v>
      </c>
      <c r="H1845" s="3" t="s">
        <v>11</v>
      </c>
    </row>
    <row r="1846" spans="1:8" s="1" customFormat="1" ht="30" x14ac:dyDescent="0.25">
      <c r="A1846" s="17" t="s">
        <v>7</v>
      </c>
      <c r="B1846" s="1" t="s">
        <v>31</v>
      </c>
      <c r="C1846" s="3" t="s">
        <v>5168</v>
      </c>
      <c r="D1846" s="21" t="s">
        <v>712</v>
      </c>
      <c r="E1846" s="3" t="s">
        <v>5177</v>
      </c>
      <c r="F1846" s="3" t="s">
        <v>33</v>
      </c>
      <c r="G1846" s="4">
        <v>375156.35</v>
      </c>
      <c r="H1846" s="3" t="s">
        <v>11</v>
      </c>
    </row>
    <row r="1847" spans="1:8" s="1" customFormat="1" ht="30" x14ac:dyDescent="0.25">
      <c r="A1847" s="17" t="s">
        <v>7</v>
      </c>
      <c r="B1847" s="1" t="s">
        <v>28</v>
      </c>
      <c r="C1847" s="3" t="s">
        <v>1212</v>
      </c>
      <c r="D1847" s="21" t="s">
        <v>506</v>
      </c>
      <c r="E1847" s="3" t="s">
        <v>1217</v>
      </c>
      <c r="F1847" s="3" t="s">
        <v>39</v>
      </c>
      <c r="G1847" s="4">
        <v>1663998.35</v>
      </c>
      <c r="H1847" s="3" t="s">
        <v>11</v>
      </c>
    </row>
    <row r="1848" spans="1:8" s="1" customFormat="1" ht="30" x14ac:dyDescent="0.25">
      <c r="A1848" s="17" t="s">
        <v>7</v>
      </c>
      <c r="B1848" s="1" t="s">
        <v>8</v>
      </c>
      <c r="C1848" s="3" t="s">
        <v>7388</v>
      </c>
      <c r="D1848" s="21" t="s">
        <v>1026</v>
      </c>
      <c r="E1848" s="3" t="s">
        <v>7404</v>
      </c>
      <c r="F1848" s="3" t="s">
        <v>33</v>
      </c>
      <c r="G1848" s="4">
        <v>1658854.2</v>
      </c>
      <c r="H1848" s="3" t="s">
        <v>11</v>
      </c>
    </row>
    <row r="1849" spans="1:8" s="1" customFormat="1" ht="60" x14ac:dyDescent="0.25">
      <c r="A1849" s="17" t="s">
        <v>7</v>
      </c>
      <c r="B1849" s="1" t="s">
        <v>8</v>
      </c>
      <c r="C1849" s="3" t="s">
        <v>7388</v>
      </c>
      <c r="D1849" s="21" t="s">
        <v>1026</v>
      </c>
      <c r="E1849" s="3" t="s">
        <v>7405</v>
      </c>
      <c r="F1849" s="3" t="s">
        <v>26</v>
      </c>
      <c r="G1849" s="4">
        <v>1641774.13</v>
      </c>
      <c r="H1849" s="3" t="s">
        <v>11</v>
      </c>
    </row>
    <row r="1850" spans="1:8" s="1" customFormat="1" ht="60" x14ac:dyDescent="0.25">
      <c r="A1850" s="17" t="s">
        <v>7</v>
      </c>
      <c r="B1850" s="1" t="s">
        <v>18</v>
      </c>
      <c r="C1850" s="3" t="s">
        <v>1431</v>
      </c>
      <c r="D1850" s="21" t="s">
        <v>123</v>
      </c>
      <c r="E1850" s="3" t="s">
        <v>1486</v>
      </c>
      <c r="F1850" s="3" t="s">
        <v>241</v>
      </c>
      <c r="G1850" s="4">
        <v>1638215.61</v>
      </c>
      <c r="H1850" s="3" t="s">
        <v>11</v>
      </c>
    </row>
    <row r="1851" spans="1:8" s="1" customFormat="1" ht="38.25" x14ac:dyDescent="0.25">
      <c r="A1851" s="117">
        <v>46174</v>
      </c>
      <c r="B1851" s="102" t="s">
        <v>31</v>
      </c>
      <c r="C1851" s="121" t="s">
        <v>7570</v>
      </c>
      <c r="D1851" s="18" t="str">
        <f>_xlfn.XLOOKUP(Tabela1[[#This Row],[MUNICÍPIO]],referencias!C:C,referencias!B:B,"não consta")</f>
        <v>SEMIÁRIDO NORDESTE II</v>
      </c>
      <c r="E1851" s="92" t="s">
        <v>7771</v>
      </c>
      <c r="F1851" s="92" t="s">
        <v>5</v>
      </c>
      <c r="G1851" s="93">
        <v>4703022.49</v>
      </c>
      <c r="H1851" s="18" t="s">
        <v>7603</v>
      </c>
    </row>
    <row r="1852" spans="1:8" s="1" customFormat="1" ht="30" x14ac:dyDescent="0.25">
      <c r="A1852" s="17" t="s">
        <v>7</v>
      </c>
      <c r="B1852" s="1" t="s">
        <v>18</v>
      </c>
      <c r="C1852" s="3" t="s">
        <v>5781</v>
      </c>
      <c r="D1852" s="21" t="s">
        <v>1026</v>
      </c>
      <c r="E1852" s="3" t="s">
        <v>5789</v>
      </c>
      <c r="F1852" s="3" t="s">
        <v>117</v>
      </c>
      <c r="G1852" s="4">
        <v>1623946.86</v>
      </c>
      <c r="H1852" s="3" t="s">
        <v>11</v>
      </c>
    </row>
    <row r="1853" spans="1:8" s="1" customFormat="1" ht="30" x14ac:dyDescent="0.25">
      <c r="A1853" s="17" t="s">
        <v>7</v>
      </c>
      <c r="B1853" s="1" t="s">
        <v>31</v>
      </c>
      <c r="C1853" s="3" t="s">
        <v>5152</v>
      </c>
      <c r="D1853" s="21" t="s">
        <v>731</v>
      </c>
      <c r="E1853" s="3" t="s">
        <v>5159</v>
      </c>
      <c r="F1853" s="3" t="s">
        <v>77</v>
      </c>
      <c r="G1853" s="4">
        <v>1162301.3500000001</v>
      </c>
      <c r="H1853" s="3" t="s">
        <v>11</v>
      </c>
    </row>
    <row r="1854" spans="1:8" s="1" customFormat="1" ht="75" x14ac:dyDescent="0.25">
      <c r="A1854" s="17" t="s">
        <v>7</v>
      </c>
      <c r="B1854" s="1" t="s">
        <v>31</v>
      </c>
      <c r="C1854" s="3" t="s">
        <v>5152</v>
      </c>
      <c r="D1854" s="21" t="s">
        <v>731</v>
      </c>
      <c r="E1854" s="3" t="s">
        <v>5160</v>
      </c>
      <c r="F1854" s="3" t="s">
        <v>37</v>
      </c>
      <c r="G1854" s="4">
        <v>400928.66</v>
      </c>
      <c r="H1854" s="3" t="s">
        <v>11</v>
      </c>
    </row>
    <row r="1855" spans="1:8" s="1" customFormat="1" ht="30" x14ac:dyDescent="0.25">
      <c r="A1855" s="17" t="s">
        <v>7</v>
      </c>
      <c r="B1855" s="1" t="s">
        <v>28</v>
      </c>
      <c r="C1855" s="3" t="s">
        <v>2427</v>
      </c>
      <c r="D1855" s="21" t="s">
        <v>56</v>
      </c>
      <c r="E1855" s="3" t="s">
        <v>2429</v>
      </c>
      <c r="F1855" s="3" t="s">
        <v>33</v>
      </c>
      <c r="G1855" s="4">
        <v>1613605.86</v>
      </c>
      <c r="H1855" s="3" t="s">
        <v>11</v>
      </c>
    </row>
    <row r="1856" spans="1:8" s="1" customFormat="1" ht="45" x14ac:dyDescent="0.25">
      <c r="A1856" s="17" t="s">
        <v>7</v>
      </c>
      <c r="B1856" s="1" t="s">
        <v>72</v>
      </c>
      <c r="C1856" s="3" t="s">
        <v>2682</v>
      </c>
      <c r="D1856" s="21" t="s">
        <v>347</v>
      </c>
      <c r="E1856" s="3" t="s">
        <v>2684</v>
      </c>
      <c r="F1856" s="3" t="s">
        <v>37</v>
      </c>
      <c r="G1856" s="4">
        <v>1604458.69</v>
      </c>
      <c r="H1856" s="3" t="s">
        <v>11</v>
      </c>
    </row>
    <row r="1857" spans="1:8" s="1" customFormat="1" ht="60" x14ac:dyDescent="0.25">
      <c r="A1857" s="17" t="s">
        <v>7</v>
      </c>
      <c r="B1857" s="13" t="s">
        <v>1</v>
      </c>
      <c r="C1857" s="3" t="s">
        <v>5983</v>
      </c>
      <c r="D1857" s="21" t="s">
        <v>409</v>
      </c>
      <c r="E1857" s="3" t="s">
        <v>5987</v>
      </c>
      <c r="F1857" s="3" t="s">
        <v>33</v>
      </c>
      <c r="G1857" s="4">
        <v>1602918.46</v>
      </c>
      <c r="H1857" s="3" t="s">
        <v>11</v>
      </c>
    </row>
    <row r="1858" spans="1:8" s="1" customFormat="1" ht="60" x14ac:dyDescent="0.25">
      <c r="A1858" s="17" t="s">
        <v>7</v>
      </c>
      <c r="B1858" s="1" t="s">
        <v>31</v>
      </c>
      <c r="C1858" s="3" t="s">
        <v>5152</v>
      </c>
      <c r="D1858" s="21" t="s">
        <v>731</v>
      </c>
      <c r="E1858" s="3" t="s">
        <v>5161</v>
      </c>
      <c r="F1858" s="3" t="s">
        <v>117</v>
      </c>
      <c r="G1858" s="4">
        <v>247872.96</v>
      </c>
      <c r="H1858" s="3" t="s">
        <v>11</v>
      </c>
    </row>
    <row r="1859" spans="1:8" s="1" customFormat="1" ht="75" x14ac:dyDescent="0.25">
      <c r="A1859" s="17" t="s">
        <v>7</v>
      </c>
      <c r="B1859" s="13" t="s">
        <v>1</v>
      </c>
      <c r="C1859" s="324" t="s">
        <v>7593</v>
      </c>
      <c r="D1859" s="21" t="s">
        <v>409</v>
      </c>
      <c r="E1859" s="3" t="s">
        <v>2138</v>
      </c>
      <c r="F1859" s="3" t="s">
        <v>117</v>
      </c>
      <c r="G1859" s="4">
        <v>1593756.97</v>
      </c>
      <c r="H1859" s="3" t="s">
        <v>11</v>
      </c>
    </row>
    <row r="1860" spans="1:8" s="1" customFormat="1" ht="30" x14ac:dyDescent="0.25">
      <c r="A1860" s="17" t="s">
        <v>12</v>
      </c>
      <c r="B1860" s="1" t="s">
        <v>31</v>
      </c>
      <c r="C1860" s="3" t="s">
        <v>5152</v>
      </c>
      <c r="D1860" s="21" t="s">
        <v>731</v>
      </c>
      <c r="E1860" s="3" t="s">
        <v>5163</v>
      </c>
      <c r="F1860" s="3" t="s">
        <v>5164</v>
      </c>
      <c r="G1860" s="4">
        <v>521493.66</v>
      </c>
      <c r="H1860" s="3" t="s">
        <v>11</v>
      </c>
    </row>
    <row r="1861" spans="1:8" s="1" customFormat="1" ht="90" x14ac:dyDescent="0.25">
      <c r="A1861" s="17" t="s">
        <v>7</v>
      </c>
      <c r="B1861" s="1" t="s">
        <v>35</v>
      </c>
      <c r="C1861" s="342" t="s">
        <v>7654</v>
      </c>
      <c r="D1861" s="21" t="s">
        <v>113</v>
      </c>
      <c r="E1861" s="3" t="s">
        <v>4733</v>
      </c>
      <c r="F1861" s="3" t="s">
        <v>39</v>
      </c>
      <c r="G1861" s="4">
        <v>1575000</v>
      </c>
      <c r="H1861" s="3" t="s">
        <v>11</v>
      </c>
    </row>
    <row r="1862" spans="1:8" s="1" customFormat="1" ht="120" x14ac:dyDescent="0.25">
      <c r="A1862" s="17" t="s">
        <v>12</v>
      </c>
      <c r="B1862" s="1" t="s">
        <v>31</v>
      </c>
      <c r="C1862" s="3" t="s">
        <v>5152</v>
      </c>
      <c r="D1862" s="21" t="s">
        <v>731</v>
      </c>
      <c r="E1862" s="3" t="s">
        <v>5165</v>
      </c>
      <c r="F1862" s="3" t="s">
        <v>5166</v>
      </c>
      <c r="G1862" s="4">
        <v>433772.24</v>
      </c>
      <c r="H1862" s="3" t="s">
        <v>11</v>
      </c>
    </row>
    <row r="1863" spans="1:8" s="132" customFormat="1" ht="60" x14ac:dyDescent="0.25">
      <c r="A1863" s="131" t="s">
        <v>7</v>
      </c>
      <c r="B1863" s="132" t="s">
        <v>28</v>
      </c>
      <c r="C1863" s="133" t="s">
        <v>2440</v>
      </c>
      <c r="D1863" s="21" t="s">
        <v>712</v>
      </c>
      <c r="E1863" s="133" t="s">
        <v>2450</v>
      </c>
      <c r="F1863" s="133" t="s">
        <v>1424</v>
      </c>
      <c r="G1863" s="271">
        <v>1569294.61</v>
      </c>
      <c r="H1863" s="133" t="s">
        <v>11</v>
      </c>
    </row>
    <row r="1864" spans="1:8" s="187" customFormat="1" ht="90" x14ac:dyDescent="0.25">
      <c r="A1864" s="275" t="s">
        <v>7</v>
      </c>
      <c r="B1864" s="187" t="s">
        <v>28</v>
      </c>
      <c r="C1864" s="207" t="s">
        <v>7234</v>
      </c>
      <c r="D1864" s="21" t="s">
        <v>20</v>
      </c>
      <c r="E1864" s="207" t="s">
        <v>7240</v>
      </c>
      <c r="F1864" s="207" t="s">
        <v>64</v>
      </c>
      <c r="G1864" s="251">
        <v>1564000</v>
      </c>
      <c r="H1864" s="207" t="s">
        <v>11</v>
      </c>
    </row>
    <row r="1865" spans="1:8" s="1" customFormat="1" ht="30" x14ac:dyDescent="0.25">
      <c r="A1865" s="17" t="s">
        <v>17</v>
      </c>
      <c r="B1865" s="1" t="s">
        <v>31</v>
      </c>
      <c r="C1865" s="3" t="s">
        <v>5085</v>
      </c>
      <c r="D1865" s="35" t="str">
        <f>_xlfn.XLOOKUP(Tabela1[[#This Row],[MUNICÍPIO]],referencias!C:C,referencias!B:B,"não consta")</f>
        <v>PORTAL DO SERTÃO</v>
      </c>
      <c r="E1865" s="3" t="s">
        <v>5087</v>
      </c>
      <c r="F1865" s="3" t="s">
        <v>5</v>
      </c>
      <c r="G1865" s="4">
        <v>500000</v>
      </c>
      <c r="H1865" s="3" t="s">
        <v>61</v>
      </c>
    </row>
    <row r="1866" spans="1:8" s="1" customFormat="1" ht="30" x14ac:dyDescent="0.25">
      <c r="A1866" s="17" t="s">
        <v>7</v>
      </c>
      <c r="B1866" s="1" t="s">
        <v>31</v>
      </c>
      <c r="C1866" s="3" t="s">
        <v>5085</v>
      </c>
      <c r="D1866" s="21" t="s">
        <v>506</v>
      </c>
      <c r="E1866" s="3" t="s">
        <v>5116</v>
      </c>
      <c r="F1866" s="3"/>
      <c r="G1866" s="4">
        <v>6369562.9100000001</v>
      </c>
      <c r="H1866" s="3" t="s">
        <v>11</v>
      </c>
    </row>
    <row r="1867" spans="1:8" s="1" customFormat="1" x14ac:dyDescent="0.25">
      <c r="A1867" s="17" t="s">
        <v>17</v>
      </c>
      <c r="B1867" s="1" t="s">
        <v>31</v>
      </c>
      <c r="C1867" s="3" t="s">
        <v>5072</v>
      </c>
      <c r="D1867" s="35" t="str">
        <f>_xlfn.XLOOKUP(Tabela1[[#This Row],[MUNICÍPIO]],referencias!C:C,referencias!B:B,"não consta")</f>
        <v>PIEMONTE NORTE DO ITAPICURU</v>
      </c>
      <c r="E1867" s="3" t="s">
        <v>5075</v>
      </c>
      <c r="F1867" s="3" t="s">
        <v>5</v>
      </c>
      <c r="G1867" s="4">
        <v>1495664.01</v>
      </c>
      <c r="H1867" s="3" t="s">
        <v>22</v>
      </c>
    </row>
    <row r="1868" spans="1:8" s="1" customFormat="1" ht="60" x14ac:dyDescent="0.25">
      <c r="A1868" s="17" t="s">
        <v>7</v>
      </c>
      <c r="B1868" s="1" t="s">
        <v>31</v>
      </c>
      <c r="C1868" s="3" t="s">
        <v>5062</v>
      </c>
      <c r="D1868" s="21" t="s">
        <v>1395</v>
      </c>
      <c r="E1868" s="3" t="s">
        <v>5065</v>
      </c>
      <c r="F1868" s="3" t="s">
        <v>1424</v>
      </c>
      <c r="G1868" s="57">
        <v>0</v>
      </c>
      <c r="H1868" s="3" t="s">
        <v>16</v>
      </c>
    </row>
    <row r="1869" spans="1:8" s="1" customFormat="1" ht="30" x14ac:dyDescent="0.25">
      <c r="A1869" s="17" t="s">
        <v>7</v>
      </c>
      <c r="B1869" s="1" t="s">
        <v>8</v>
      </c>
      <c r="C1869" s="3" t="s">
        <v>2121</v>
      </c>
      <c r="D1869" s="21" t="s">
        <v>291</v>
      </c>
      <c r="E1869" s="3" t="s">
        <v>2123</v>
      </c>
      <c r="F1869" s="3" t="s">
        <v>33</v>
      </c>
      <c r="G1869" s="4">
        <v>1534822.19</v>
      </c>
      <c r="H1869" s="3" t="s">
        <v>11</v>
      </c>
    </row>
    <row r="1870" spans="1:8" s="1" customFormat="1" ht="45" x14ac:dyDescent="0.25">
      <c r="A1870" s="17" t="s">
        <v>7</v>
      </c>
      <c r="B1870" s="1" t="s">
        <v>28</v>
      </c>
      <c r="C1870" s="3" t="s">
        <v>5767</v>
      </c>
      <c r="D1870" s="21" t="s">
        <v>1598</v>
      </c>
      <c r="E1870" s="3" t="s">
        <v>5770</v>
      </c>
      <c r="F1870" s="3" t="s">
        <v>241</v>
      </c>
      <c r="G1870" s="4">
        <v>1525618.84</v>
      </c>
      <c r="H1870" s="3" t="s">
        <v>11</v>
      </c>
    </row>
    <row r="1871" spans="1:8" s="1" customFormat="1" ht="25.5" x14ac:dyDescent="0.25">
      <c r="A1871" s="117">
        <v>46174</v>
      </c>
      <c r="B1871" s="102" t="s">
        <v>31</v>
      </c>
      <c r="C1871" s="121" t="s">
        <v>5062</v>
      </c>
      <c r="D1871" s="18" t="str">
        <f>_xlfn.XLOOKUP(Tabela1[[#This Row],[MUNICÍPIO]],referencias!C:C,referencias!B:B,"não consta")</f>
        <v>MÉDIO SUDOESTE DA BAHIA</v>
      </c>
      <c r="E1871" s="92" t="s">
        <v>5065</v>
      </c>
      <c r="F1871" s="92" t="s">
        <v>43</v>
      </c>
      <c r="G1871" s="93">
        <v>1286192.03</v>
      </c>
      <c r="H1871" s="18" t="s">
        <v>7603</v>
      </c>
    </row>
    <row r="1872" spans="1:8" s="1" customFormat="1" ht="45" x14ac:dyDescent="0.25">
      <c r="A1872" s="17" t="s">
        <v>7</v>
      </c>
      <c r="B1872" s="1" t="s">
        <v>28</v>
      </c>
      <c r="C1872" s="3" t="s">
        <v>7373</v>
      </c>
      <c r="D1872" s="21" t="s">
        <v>113</v>
      </c>
      <c r="E1872" s="3" t="s">
        <v>7379</v>
      </c>
      <c r="F1872" s="3" t="s">
        <v>117</v>
      </c>
      <c r="G1872" s="4">
        <v>1514243.53</v>
      </c>
      <c r="H1872" s="3" t="s">
        <v>11</v>
      </c>
    </row>
    <row r="1873" spans="1:8" s="1" customFormat="1" ht="30" x14ac:dyDescent="0.25">
      <c r="A1873" s="17" t="s">
        <v>17</v>
      </c>
      <c r="B1873" s="1" t="s">
        <v>31</v>
      </c>
      <c r="C1873" s="3" t="s">
        <v>5046</v>
      </c>
      <c r="D1873" s="35" t="str">
        <f>_xlfn.XLOOKUP(Tabela1[[#This Row],[MUNICÍPIO]],referencias!C:C,referencias!B:B,"não consta")</f>
        <v>LITORAL SUL</v>
      </c>
      <c r="E1873" s="3" t="s">
        <v>5047</v>
      </c>
      <c r="F1873" s="3" t="s">
        <v>5</v>
      </c>
      <c r="G1873" s="4">
        <v>1330178.48</v>
      </c>
      <c r="H1873" s="3" t="s">
        <v>22</v>
      </c>
    </row>
    <row r="1874" spans="1:8" s="1" customFormat="1" ht="45" x14ac:dyDescent="0.25">
      <c r="A1874" s="17" t="s">
        <v>7</v>
      </c>
      <c r="B1874" s="13" t="s">
        <v>1</v>
      </c>
      <c r="C1874" s="3" t="s">
        <v>4890</v>
      </c>
      <c r="D1874" s="21" t="s">
        <v>291</v>
      </c>
      <c r="E1874" s="3" t="s">
        <v>4896</v>
      </c>
      <c r="F1874" s="3" t="s">
        <v>241</v>
      </c>
      <c r="G1874" s="4">
        <v>1496714</v>
      </c>
      <c r="H1874" s="3" t="s">
        <v>11</v>
      </c>
    </row>
    <row r="1875" spans="1:8" s="1" customFormat="1" ht="45" x14ac:dyDescent="0.25">
      <c r="A1875" s="17" t="s">
        <v>7</v>
      </c>
      <c r="B1875" s="13" t="s">
        <v>1</v>
      </c>
      <c r="C1875" s="3" t="s">
        <v>2784</v>
      </c>
      <c r="D1875" s="21" t="s">
        <v>68</v>
      </c>
      <c r="E1875" s="3" t="s">
        <v>2786</v>
      </c>
      <c r="F1875" s="3" t="s">
        <v>33</v>
      </c>
      <c r="G1875" s="4">
        <v>1492487.15</v>
      </c>
      <c r="H1875" s="3" t="s">
        <v>11</v>
      </c>
    </row>
    <row r="1876" spans="1:8" s="1" customFormat="1" ht="45" x14ac:dyDescent="0.25">
      <c r="A1876" s="17" t="s">
        <v>7</v>
      </c>
      <c r="B1876" s="13" t="s">
        <v>1</v>
      </c>
      <c r="C1876" s="3" t="s">
        <v>2784</v>
      </c>
      <c r="D1876" s="21" t="s">
        <v>68</v>
      </c>
      <c r="E1876" s="3" t="s">
        <v>2787</v>
      </c>
      <c r="F1876" s="3" t="s">
        <v>33</v>
      </c>
      <c r="G1876" s="4">
        <v>1492487.15</v>
      </c>
      <c r="H1876" s="3" t="s">
        <v>11</v>
      </c>
    </row>
    <row r="1877" spans="1:8" s="1" customFormat="1" ht="45" x14ac:dyDescent="0.25">
      <c r="A1877" s="17" t="s">
        <v>17</v>
      </c>
      <c r="B1877" s="1" t="s">
        <v>31</v>
      </c>
      <c r="C1877" s="3" t="s">
        <v>5046</v>
      </c>
      <c r="D1877" s="35" t="str">
        <f>_xlfn.XLOOKUP(Tabela1[[#This Row],[MUNICÍPIO]],referencias!C:C,referencias!B:B,"não consta")</f>
        <v>LITORAL SUL</v>
      </c>
      <c r="E1877" s="3" t="s">
        <v>5048</v>
      </c>
      <c r="F1877" s="3" t="s">
        <v>5</v>
      </c>
      <c r="G1877" s="4">
        <v>1085350.8799999999</v>
      </c>
      <c r="H1877" s="3" t="s">
        <v>22</v>
      </c>
    </row>
    <row r="1878" spans="1:8" s="1" customFormat="1" ht="30" x14ac:dyDescent="0.25">
      <c r="A1878" s="17" t="s">
        <v>7</v>
      </c>
      <c r="B1878" s="1" t="s">
        <v>28</v>
      </c>
      <c r="C1878" s="3" t="s">
        <v>112</v>
      </c>
      <c r="D1878" s="21" t="s">
        <v>113</v>
      </c>
      <c r="E1878" s="3" t="s">
        <v>115</v>
      </c>
      <c r="F1878" s="3" t="s">
        <v>30</v>
      </c>
      <c r="G1878" s="4">
        <v>1487248.68</v>
      </c>
      <c r="H1878" s="3" t="s">
        <v>11</v>
      </c>
    </row>
    <row r="1879" spans="1:8" s="1" customFormat="1" ht="45" x14ac:dyDescent="0.25">
      <c r="A1879" s="17" t="s">
        <v>17</v>
      </c>
      <c r="B1879" s="1" t="s">
        <v>31</v>
      </c>
      <c r="C1879" s="3" t="s">
        <v>5046</v>
      </c>
      <c r="D1879" s="35" t="str">
        <f>_xlfn.XLOOKUP(Tabela1[[#This Row],[MUNICÍPIO]],referencias!C:C,referencias!B:B,"não consta")</f>
        <v>LITORAL SUL</v>
      </c>
      <c r="E1879" s="3" t="s">
        <v>5050</v>
      </c>
      <c r="F1879" s="3" t="s">
        <v>5</v>
      </c>
      <c r="G1879" s="4">
        <v>804756.15</v>
      </c>
      <c r="H1879" s="3" t="s">
        <v>22</v>
      </c>
    </row>
    <row r="1880" spans="1:8" s="1" customFormat="1" ht="30" x14ac:dyDescent="0.25">
      <c r="A1880" s="17" t="s">
        <v>7</v>
      </c>
      <c r="B1880" s="1" t="s">
        <v>31</v>
      </c>
      <c r="C1880" s="3" t="s">
        <v>5046</v>
      </c>
      <c r="D1880" s="21" t="s">
        <v>262</v>
      </c>
      <c r="E1880" s="3" t="s">
        <v>5053</v>
      </c>
      <c r="F1880" s="3" t="s">
        <v>33</v>
      </c>
      <c r="G1880" s="4">
        <v>2518095.19</v>
      </c>
      <c r="H1880" s="3" t="s">
        <v>11</v>
      </c>
    </row>
    <row r="1881" spans="1:8" s="1" customFormat="1" ht="60" x14ac:dyDescent="0.25">
      <c r="A1881" s="17" t="s">
        <v>7</v>
      </c>
      <c r="B1881" s="1" t="s">
        <v>58</v>
      </c>
      <c r="C1881" s="3" t="s">
        <v>5302</v>
      </c>
      <c r="D1881" s="21" t="s">
        <v>68</v>
      </c>
      <c r="E1881" s="3" t="s">
        <v>5307</v>
      </c>
      <c r="F1881" s="3" t="s">
        <v>5308</v>
      </c>
      <c r="G1881" s="4">
        <v>1482874.52</v>
      </c>
      <c r="H1881" s="3" t="s">
        <v>11</v>
      </c>
    </row>
    <row r="1882" spans="1:8" s="132" customFormat="1" ht="60" x14ac:dyDescent="0.25">
      <c r="A1882" s="131" t="s">
        <v>7</v>
      </c>
      <c r="B1882" s="132" t="s">
        <v>28</v>
      </c>
      <c r="C1882" s="133" t="s">
        <v>2668</v>
      </c>
      <c r="D1882" s="21" t="s">
        <v>532</v>
      </c>
      <c r="E1882" s="133" t="s">
        <v>2675</v>
      </c>
      <c r="F1882" s="133" t="s">
        <v>77</v>
      </c>
      <c r="G1882" s="271">
        <v>1472000</v>
      </c>
      <c r="H1882" s="133" t="s">
        <v>11</v>
      </c>
    </row>
    <row r="1883" spans="1:8" ht="45" x14ac:dyDescent="0.25">
      <c r="A1883" s="284" t="s">
        <v>7</v>
      </c>
      <c r="B1883" s="186" t="s">
        <v>28</v>
      </c>
      <c r="C1883" s="206" t="s">
        <v>6316</v>
      </c>
      <c r="D1883" s="21" t="s">
        <v>68</v>
      </c>
      <c r="E1883" s="206" t="s">
        <v>6319</v>
      </c>
      <c r="F1883" s="206" t="s">
        <v>1024</v>
      </c>
      <c r="G1883" s="242">
        <v>1457982.22</v>
      </c>
      <c r="H1883" s="206" t="s">
        <v>11</v>
      </c>
    </row>
    <row r="1884" spans="1:8" s="187" customFormat="1" ht="30" x14ac:dyDescent="0.25">
      <c r="A1884" s="275" t="s">
        <v>7</v>
      </c>
      <c r="B1884" s="187" t="s">
        <v>28</v>
      </c>
      <c r="C1884" s="207" t="s">
        <v>6316</v>
      </c>
      <c r="D1884" s="21" t="s">
        <v>68</v>
      </c>
      <c r="E1884" s="207" t="s">
        <v>6320</v>
      </c>
      <c r="F1884" s="207" t="s">
        <v>33</v>
      </c>
      <c r="G1884" s="251">
        <v>1457982.22</v>
      </c>
      <c r="H1884" s="207" t="s">
        <v>11</v>
      </c>
    </row>
    <row r="1885" spans="1:8" s="1" customFormat="1" ht="45" x14ac:dyDescent="0.25">
      <c r="A1885" s="17" t="s">
        <v>12</v>
      </c>
      <c r="B1885" s="1" t="s">
        <v>31</v>
      </c>
      <c r="C1885" s="3" t="s">
        <v>5046</v>
      </c>
      <c r="D1885" s="21" t="s">
        <v>262</v>
      </c>
      <c r="E1885" s="3" t="s">
        <v>5057</v>
      </c>
      <c r="F1885" s="3" t="s">
        <v>5058</v>
      </c>
      <c r="G1885" s="4">
        <v>1004727.11</v>
      </c>
      <c r="H1885" s="3" t="s">
        <v>11</v>
      </c>
    </row>
    <row r="1886" spans="1:8" s="1" customFormat="1" ht="60" x14ac:dyDescent="0.25">
      <c r="A1886" s="17" t="s">
        <v>7</v>
      </c>
      <c r="B1886" s="1" t="s">
        <v>28</v>
      </c>
      <c r="C1886" s="3" t="s">
        <v>3169</v>
      </c>
      <c r="D1886" s="21" t="s">
        <v>532</v>
      </c>
      <c r="E1886" s="3" t="s">
        <v>3172</v>
      </c>
      <c r="F1886" s="3" t="s">
        <v>117</v>
      </c>
      <c r="G1886" s="4">
        <v>1454984.88</v>
      </c>
      <c r="H1886" s="3" t="s">
        <v>11</v>
      </c>
    </row>
    <row r="1887" spans="1:8" s="1" customFormat="1" ht="30" x14ac:dyDescent="0.25">
      <c r="A1887" s="17" t="s">
        <v>7</v>
      </c>
      <c r="B1887" s="1" t="s">
        <v>13</v>
      </c>
      <c r="C1887" s="125" t="s">
        <v>7641</v>
      </c>
      <c r="D1887" s="21" t="s">
        <v>20</v>
      </c>
      <c r="E1887" s="3" t="s">
        <v>5419</v>
      </c>
      <c r="F1887" s="3" t="s">
        <v>241</v>
      </c>
      <c r="G1887" s="4">
        <v>1453290</v>
      </c>
      <c r="H1887" s="3" t="s">
        <v>11</v>
      </c>
    </row>
    <row r="1888" spans="1:8" s="1" customFormat="1" ht="45" x14ac:dyDescent="0.25">
      <c r="A1888" s="17" t="s">
        <v>7</v>
      </c>
      <c r="B1888" s="1" t="s">
        <v>28</v>
      </c>
      <c r="C1888" s="3" t="s">
        <v>2149</v>
      </c>
      <c r="D1888" s="21" t="s">
        <v>712</v>
      </c>
      <c r="E1888" s="3" t="s">
        <v>2156</v>
      </c>
      <c r="F1888" s="3" t="s">
        <v>117</v>
      </c>
      <c r="G1888" s="4">
        <v>1449550.18</v>
      </c>
      <c r="H1888" s="3" t="s">
        <v>11</v>
      </c>
    </row>
    <row r="1889" spans="1:8" s="1" customFormat="1" ht="30" x14ac:dyDescent="0.25">
      <c r="A1889" s="17" t="s">
        <v>7</v>
      </c>
      <c r="B1889" s="1" t="s">
        <v>8</v>
      </c>
      <c r="C1889" s="3" t="s">
        <v>7373</v>
      </c>
      <c r="D1889" s="21" t="s">
        <v>113</v>
      </c>
      <c r="E1889" s="3" t="s">
        <v>7380</v>
      </c>
      <c r="F1889" s="3" t="s">
        <v>89</v>
      </c>
      <c r="G1889" s="4">
        <v>1448575.34</v>
      </c>
      <c r="H1889" s="3" t="s">
        <v>11</v>
      </c>
    </row>
    <row r="1890" spans="1:8" s="1" customFormat="1" ht="45" x14ac:dyDescent="0.25">
      <c r="A1890" s="17" t="s">
        <v>7</v>
      </c>
      <c r="B1890" s="1" t="s">
        <v>13</v>
      </c>
      <c r="C1890" s="324" t="s">
        <v>7560</v>
      </c>
      <c r="D1890" s="21" t="s">
        <v>56</v>
      </c>
      <c r="E1890" s="3" t="s">
        <v>7309</v>
      </c>
      <c r="F1890" s="3" t="s">
        <v>241</v>
      </c>
      <c r="G1890" s="4">
        <v>1448068.82</v>
      </c>
      <c r="H1890" s="3" t="s">
        <v>11</v>
      </c>
    </row>
    <row r="1891" spans="1:8" s="1" customFormat="1" ht="60" x14ac:dyDescent="0.25">
      <c r="A1891" s="17" t="s">
        <v>7</v>
      </c>
      <c r="B1891" s="1" t="s">
        <v>28</v>
      </c>
      <c r="C1891" s="3" t="s">
        <v>5781</v>
      </c>
      <c r="D1891" s="21" t="s">
        <v>1026</v>
      </c>
      <c r="E1891" s="3" t="s">
        <v>5790</v>
      </c>
      <c r="F1891" s="3" t="s">
        <v>1106</v>
      </c>
      <c r="G1891" s="4">
        <v>1446517.76</v>
      </c>
      <c r="H1891" s="3" t="s">
        <v>11</v>
      </c>
    </row>
    <row r="1892" spans="1:8" s="1" customFormat="1" ht="45" x14ac:dyDescent="0.25">
      <c r="A1892" s="21" t="s">
        <v>266</v>
      </c>
      <c r="B1892" s="21" t="s">
        <v>31</v>
      </c>
      <c r="C1892" s="22" t="s">
        <v>5023</v>
      </c>
      <c r="D1892" s="21" t="s">
        <v>20</v>
      </c>
      <c r="E1892" s="22" t="s">
        <v>5026</v>
      </c>
      <c r="F1892" s="21" t="s">
        <v>117</v>
      </c>
      <c r="G1892" s="57">
        <v>0</v>
      </c>
      <c r="H1892" s="3"/>
    </row>
    <row r="1893" spans="1:8" s="1" customFormat="1" ht="30" x14ac:dyDescent="0.25">
      <c r="A1893" s="17" t="s">
        <v>7</v>
      </c>
      <c r="B1893" s="1" t="s">
        <v>28</v>
      </c>
      <c r="C1893" s="3" t="s">
        <v>4525</v>
      </c>
      <c r="D1893" s="21" t="s">
        <v>1026</v>
      </c>
      <c r="E1893" s="3" t="s">
        <v>4532</v>
      </c>
      <c r="F1893" s="3" t="s">
        <v>80</v>
      </c>
      <c r="G1893" s="4">
        <v>1438818</v>
      </c>
      <c r="H1893" s="3" t="s">
        <v>11</v>
      </c>
    </row>
    <row r="1894" spans="1:8" s="1" customFormat="1" ht="45" x14ac:dyDescent="0.25">
      <c r="A1894" s="17" t="s">
        <v>7</v>
      </c>
      <c r="B1894" s="1" t="s">
        <v>72</v>
      </c>
      <c r="C1894" s="3" t="s">
        <v>1997</v>
      </c>
      <c r="D1894" s="21" t="s">
        <v>532</v>
      </c>
      <c r="E1894" s="3" t="s">
        <v>2003</v>
      </c>
      <c r="F1894" s="3" t="s">
        <v>77</v>
      </c>
      <c r="G1894" s="4">
        <v>1436905.67</v>
      </c>
      <c r="H1894" s="3" t="s">
        <v>11</v>
      </c>
    </row>
    <row r="1895" spans="1:8" s="1" customFormat="1" ht="45" x14ac:dyDescent="0.25">
      <c r="A1895" s="21" t="s">
        <v>266</v>
      </c>
      <c r="B1895" s="21" t="s">
        <v>31</v>
      </c>
      <c r="C1895" s="22" t="s">
        <v>5023</v>
      </c>
      <c r="D1895" s="21" t="s">
        <v>20</v>
      </c>
      <c r="E1895" s="22" t="s">
        <v>5027</v>
      </c>
      <c r="F1895" s="21" t="s">
        <v>117</v>
      </c>
      <c r="G1895" s="57">
        <v>0</v>
      </c>
      <c r="H1895" s="3"/>
    </row>
    <row r="1896" spans="1:8" s="1" customFormat="1" ht="30" x14ac:dyDescent="0.25">
      <c r="A1896" s="17" t="s">
        <v>7</v>
      </c>
      <c r="B1896" s="1" t="s">
        <v>31</v>
      </c>
      <c r="C1896" s="3" t="s">
        <v>5023</v>
      </c>
      <c r="D1896" s="21" t="s">
        <v>20</v>
      </c>
      <c r="E1896" s="3" t="s">
        <v>5029</v>
      </c>
      <c r="F1896" s="3" t="s">
        <v>33</v>
      </c>
      <c r="G1896" s="4">
        <v>1616440.23</v>
      </c>
      <c r="H1896" s="3" t="s">
        <v>11</v>
      </c>
    </row>
    <row r="1897" spans="1:8" s="1" customFormat="1" ht="45" x14ac:dyDescent="0.25">
      <c r="A1897" s="17" t="s">
        <v>7</v>
      </c>
      <c r="B1897" s="1" t="s">
        <v>31</v>
      </c>
      <c r="C1897" s="3" t="s">
        <v>5023</v>
      </c>
      <c r="D1897" s="21" t="s">
        <v>20</v>
      </c>
      <c r="E1897" s="3" t="s">
        <v>5030</v>
      </c>
      <c r="F1897" s="3" t="s">
        <v>33</v>
      </c>
      <c r="G1897" s="4">
        <v>1300438.6499999999</v>
      </c>
      <c r="H1897" s="3" t="s">
        <v>11</v>
      </c>
    </row>
    <row r="1898" spans="1:8" s="1" customFormat="1" ht="60" x14ac:dyDescent="0.25">
      <c r="A1898" s="17" t="s">
        <v>7</v>
      </c>
      <c r="B1898" s="1" t="s">
        <v>35</v>
      </c>
      <c r="C1898" s="3" t="s">
        <v>5735</v>
      </c>
      <c r="D1898" s="21" t="s">
        <v>712</v>
      </c>
      <c r="E1898" s="3" t="s">
        <v>5738</v>
      </c>
      <c r="F1898" s="3" t="s">
        <v>30</v>
      </c>
      <c r="G1898" s="4">
        <v>1425000</v>
      </c>
      <c r="H1898" s="3" t="s">
        <v>11</v>
      </c>
    </row>
    <row r="1899" spans="1:8" s="1" customFormat="1" ht="90" x14ac:dyDescent="0.25">
      <c r="A1899" s="17" t="s">
        <v>7</v>
      </c>
      <c r="B1899" s="1" t="s">
        <v>35</v>
      </c>
      <c r="C1899" s="3" t="s">
        <v>4365</v>
      </c>
      <c r="D1899" s="21" t="s">
        <v>506</v>
      </c>
      <c r="E1899" s="3" t="s">
        <v>4376</v>
      </c>
      <c r="F1899" s="3" t="s">
        <v>77</v>
      </c>
      <c r="G1899" s="4">
        <v>1425000</v>
      </c>
      <c r="H1899" s="3" t="s">
        <v>11</v>
      </c>
    </row>
    <row r="1900" spans="1:8" s="1" customFormat="1" ht="60" x14ac:dyDescent="0.25">
      <c r="A1900" s="17" t="s">
        <v>7</v>
      </c>
      <c r="B1900" s="1" t="s">
        <v>35</v>
      </c>
      <c r="C1900" s="3" t="s">
        <v>2427</v>
      </c>
      <c r="D1900" s="21" t="s">
        <v>56</v>
      </c>
      <c r="E1900" s="3" t="s">
        <v>2430</v>
      </c>
      <c r="F1900" s="3" t="s">
        <v>37</v>
      </c>
      <c r="G1900" s="4">
        <v>1425000</v>
      </c>
      <c r="H1900" s="3" t="s">
        <v>11</v>
      </c>
    </row>
    <row r="1901" spans="1:8" s="1" customFormat="1" ht="45" x14ac:dyDescent="0.25">
      <c r="A1901" s="17" t="s">
        <v>7</v>
      </c>
      <c r="B1901" s="1" t="s">
        <v>31</v>
      </c>
      <c r="C1901" s="3" t="s">
        <v>5023</v>
      </c>
      <c r="D1901" s="21" t="s">
        <v>20</v>
      </c>
      <c r="E1901" s="3" t="s">
        <v>5031</v>
      </c>
      <c r="F1901" s="3" t="s">
        <v>33</v>
      </c>
      <c r="G1901" s="4">
        <v>1220831.2</v>
      </c>
      <c r="H1901" s="3" t="s">
        <v>11</v>
      </c>
    </row>
    <row r="1902" spans="1:8" s="1" customFormat="1" ht="45" x14ac:dyDescent="0.25">
      <c r="A1902" s="17" t="s">
        <v>7</v>
      </c>
      <c r="B1902" s="1" t="s">
        <v>31</v>
      </c>
      <c r="C1902" s="3" t="s">
        <v>5023</v>
      </c>
      <c r="D1902" s="21" t="s">
        <v>20</v>
      </c>
      <c r="E1902" s="3" t="s">
        <v>5026</v>
      </c>
      <c r="F1902" s="3" t="s">
        <v>117</v>
      </c>
      <c r="G1902" s="57">
        <v>0</v>
      </c>
      <c r="H1902" s="3" t="s">
        <v>16</v>
      </c>
    </row>
    <row r="1903" spans="1:8" s="1" customFormat="1" ht="45" x14ac:dyDescent="0.25">
      <c r="A1903" s="17" t="s">
        <v>7</v>
      </c>
      <c r="B1903" s="1" t="s">
        <v>31</v>
      </c>
      <c r="C1903" s="3" t="s">
        <v>5023</v>
      </c>
      <c r="D1903" s="21" t="s">
        <v>20</v>
      </c>
      <c r="E1903" s="3" t="s">
        <v>5027</v>
      </c>
      <c r="F1903" s="3" t="s">
        <v>117</v>
      </c>
      <c r="G1903" s="57">
        <v>0</v>
      </c>
      <c r="H1903" s="3" t="s">
        <v>16</v>
      </c>
    </row>
    <row r="1904" spans="1:8" s="1" customFormat="1" ht="30" x14ac:dyDescent="0.25">
      <c r="A1904" s="30" t="s">
        <v>3887</v>
      </c>
      <c r="B1904" s="30" t="s">
        <v>31</v>
      </c>
      <c r="C1904" s="22" t="s">
        <v>4990</v>
      </c>
      <c r="D1904" s="21" t="s">
        <v>3</v>
      </c>
      <c r="E1904" s="30" t="s">
        <v>4997</v>
      </c>
      <c r="F1904" s="30" t="s">
        <v>2591</v>
      </c>
      <c r="G1904" s="57">
        <v>0</v>
      </c>
      <c r="H1904" s="3" t="s">
        <v>16</v>
      </c>
    </row>
    <row r="1905" spans="1:8" s="1" customFormat="1" ht="60" x14ac:dyDescent="0.25">
      <c r="A1905" s="17" t="s">
        <v>7</v>
      </c>
      <c r="B1905" s="1" t="s">
        <v>35</v>
      </c>
      <c r="C1905" s="3" t="s">
        <v>5781</v>
      </c>
      <c r="D1905" s="21" t="s">
        <v>1026</v>
      </c>
      <c r="E1905" s="3" t="s">
        <v>5791</v>
      </c>
      <c r="F1905" s="3" t="s">
        <v>26</v>
      </c>
      <c r="G1905" s="4">
        <v>1400000</v>
      </c>
      <c r="H1905" s="3" t="s">
        <v>11</v>
      </c>
    </row>
    <row r="1906" spans="1:8" s="1" customFormat="1" ht="45" x14ac:dyDescent="0.25">
      <c r="A1906" s="30" t="s">
        <v>1516</v>
      </c>
      <c r="B1906" s="30" t="s">
        <v>31</v>
      </c>
      <c r="C1906" s="22" t="s">
        <v>4990</v>
      </c>
      <c r="D1906" s="21" t="s">
        <v>3</v>
      </c>
      <c r="E1906" s="30" t="s">
        <v>5001</v>
      </c>
      <c r="F1906" s="30" t="s">
        <v>125</v>
      </c>
      <c r="G1906" s="31">
        <v>2293878.36</v>
      </c>
      <c r="H1906" s="3" t="s">
        <v>11</v>
      </c>
    </row>
    <row r="1907" spans="1:8" s="1" customFormat="1" ht="30" x14ac:dyDescent="0.25">
      <c r="A1907" s="30" t="s">
        <v>5002</v>
      </c>
      <c r="B1907" s="30" t="s">
        <v>31</v>
      </c>
      <c r="C1907" s="22" t="s">
        <v>4990</v>
      </c>
      <c r="D1907" s="21" t="s">
        <v>3</v>
      </c>
      <c r="E1907" s="30" t="s">
        <v>5003</v>
      </c>
      <c r="F1907" s="30" t="s">
        <v>125</v>
      </c>
      <c r="G1907" s="57">
        <v>0</v>
      </c>
      <c r="H1907" s="3" t="s">
        <v>16</v>
      </c>
    </row>
    <row r="1908" spans="1:8" s="1" customFormat="1" ht="30" x14ac:dyDescent="0.25">
      <c r="A1908" s="17" t="s">
        <v>7</v>
      </c>
      <c r="B1908" s="1" t="s">
        <v>18</v>
      </c>
      <c r="C1908" s="3" t="s">
        <v>7224</v>
      </c>
      <c r="D1908" s="21" t="s">
        <v>506</v>
      </c>
      <c r="E1908" s="3" t="s">
        <v>7230</v>
      </c>
      <c r="F1908" s="3" t="s">
        <v>39</v>
      </c>
      <c r="G1908" s="4">
        <v>1386800.16</v>
      </c>
      <c r="H1908" s="3" t="s">
        <v>11</v>
      </c>
    </row>
    <row r="1909" spans="1:8" s="1" customFormat="1" ht="60" x14ac:dyDescent="0.25">
      <c r="A1909" s="17" t="s">
        <v>7</v>
      </c>
      <c r="B1909" s="1" t="s">
        <v>18</v>
      </c>
      <c r="C1909" s="3" t="s">
        <v>6929</v>
      </c>
      <c r="D1909" s="21" t="s">
        <v>712</v>
      </c>
      <c r="E1909" s="3" t="s">
        <v>6937</v>
      </c>
      <c r="F1909" s="3" t="s">
        <v>117</v>
      </c>
      <c r="G1909" s="4">
        <v>1386800.16</v>
      </c>
      <c r="H1909" s="3" t="s">
        <v>11</v>
      </c>
    </row>
    <row r="1910" spans="1:8" s="1" customFormat="1" ht="45" x14ac:dyDescent="0.25">
      <c r="A1910" s="17" t="s">
        <v>7</v>
      </c>
      <c r="B1910" s="1" t="s">
        <v>18</v>
      </c>
      <c r="C1910" s="3" t="s">
        <v>6908</v>
      </c>
      <c r="D1910" s="21" t="s">
        <v>56</v>
      </c>
      <c r="E1910" s="3" t="s">
        <v>6912</v>
      </c>
      <c r="F1910" s="3" t="s">
        <v>71</v>
      </c>
      <c r="G1910" s="4">
        <v>1386800.16</v>
      </c>
      <c r="H1910" s="3" t="s">
        <v>11</v>
      </c>
    </row>
    <row r="1911" spans="1:8" s="1" customFormat="1" ht="60" x14ac:dyDescent="0.25">
      <c r="A1911" s="17" t="s">
        <v>7</v>
      </c>
      <c r="B1911" s="1" t="s">
        <v>18</v>
      </c>
      <c r="C1911" s="3" t="s">
        <v>6594</v>
      </c>
      <c r="D1911" s="21" t="s">
        <v>1598</v>
      </c>
      <c r="E1911" s="3" t="s">
        <v>6601</v>
      </c>
      <c r="F1911" s="3" t="s">
        <v>117</v>
      </c>
      <c r="G1911" s="4">
        <v>1386800.16</v>
      </c>
      <c r="H1911" s="3" t="s">
        <v>11</v>
      </c>
    </row>
    <row r="1912" spans="1:8" s="1" customFormat="1" ht="45" x14ac:dyDescent="0.25">
      <c r="A1912" s="17" t="s">
        <v>7</v>
      </c>
      <c r="B1912" s="1" t="s">
        <v>18</v>
      </c>
      <c r="C1912" s="340" t="s">
        <v>7567</v>
      </c>
      <c r="D1912" s="21" t="s">
        <v>68</v>
      </c>
      <c r="E1912" s="3" t="s">
        <v>5612</v>
      </c>
      <c r="F1912" s="3" t="s">
        <v>2273</v>
      </c>
      <c r="G1912" s="4">
        <v>1386800.16</v>
      </c>
      <c r="H1912" s="3" t="s">
        <v>11</v>
      </c>
    </row>
    <row r="1913" spans="1:8" s="1" customFormat="1" ht="30" x14ac:dyDescent="0.25">
      <c r="A1913" s="17" t="s">
        <v>7</v>
      </c>
      <c r="B1913" s="1" t="s">
        <v>18</v>
      </c>
      <c r="C1913" s="3" t="s">
        <v>5585</v>
      </c>
      <c r="D1913" s="21" t="s">
        <v>291</v>
      </c>
      <c r="E1913" s="3" t="s">
        <v>5587</v>
      </c>
      <c r="F1913" s="3" t="s">
        <v>117</v>
      </c>
      <c r="G1913" s="4">
        <v>1386800.16</v>
      </c>
      <c r="H1913" s="3" t="s">
        <v>11</v>
      </c>
    </row>
    <row r="1914" spans="1:8" s="1" customFormat="1" ht="45" x14ac:dyDescent="0.25">
      <c r="A1914" s="17" t="s">
        <v>7</v>
      </c>
      <c r="B1914" s="1" t="s">
        <v>18</v>
      </c>
      <c r="C1914" s="3" t="s">
        <v>5168</v>
      </c>
      <c r="D1914" s="21" t="s">
        <v>712</v>
      </c>
      <c r="E1914" s="3" t="s">
        <v>5173</v>
      </c>
      <c r="F1914" s="3" t="s">
        <v>77</v>
      </c>
      <c r="G1914" s="4">
        <v>1386800.16</v>
      </c>
      <c r="H1914" s="3" t="s">
        <v>11</v>
      </c>
    </row>
    <row r="1915" spans="1:8" s="1" customFormat="1" ht="45" x14ac:dyDescent="0.25">
      <c r="A1915" s="17" t="s">
        <v>7</v>
      </c>
      <c r="B1915" s="1" t="s">
        <v>18</v>
      </c>
      <c r="C1915" s="3" t="s">
        <v>5168</v>
      </c>
      <c r="D1915" s="21" t="s">
        <v>712</v>
      </c>
      <c r="E1915" s="3" t="s">
        <v>5174</v>
      </c>
      <c r="F1915" s="3" t="s">
        <v>39</v>
      </c>
      <c r="G1915" s="4">
        <v>1386800.16</v>
      </c>
      <c r="H1915" s="3" t="s">
        <v>11</v>
      </c>
    </row>
    <row r="1916" spans="1:8" s="1" customFormat="1" ht="60" x14ac:dyDescent="0.25">
      <c r="A1916" s="17" t="s">
        <v>7</v>
      </c>
      <c r="B1916" s="1" t="s">
        <v>18</v>
      </c>
      <c r="C1916" s="342" t="s">
        <v>7654</v>
      </c>
      <c r="D1916" s="21" t="s">
        <v>113</v>
      </c>
      <c r="E1916" s="3" t="s">
        <v>4734</v>
      </c>
      <c r="F1916" s="3" t="s">
        <v>117</v>
      </c>
      <c r="G1916" s="4">
        <v>1386800.16</v>
      </c>
      <c r="H1916" s="3" t="s">
        <v>11</v>
      </c>
    </row>
    <row r="1917" spans="1:8" s="1" customFormat="1" ht="60" x14ac:dyDescent="0.25">
      <c r="A1917" s="17" t="s">
        <v>7</v>
      </c>
      <c r="B1917" s="1" t="s">
        <v>18</v>
      </c>
      <c r="C1917" s="3" t="s">
        <v>3637</v>
      </c>
      <c r="D1917" s="21" t="s">
        <v>352</v>
      </c>
      <c r="E1917" s="3" t="s">
        <v>3653</v>
      </c>
      <c r="F1917" s="3" t="s">
        <v>1658</v>
      </c>
      <c r="G1917" s="4">
        <v>1386800.16</v>
      </c>
      <c r="H1917" s="3" t="s">
        <v>11</v>
      </c>
    </row>
    <row r="1918" spans="1:8" s="1" customFormat="1" ht="60" x14ac:dyDescent="0.25">
      <c r="A1918" s="17" t="s">
        <v>7</v>
      </c>
      <c r="B1918" s="1" t="s">
        <v>18</v>
      </c>
      <c r="C1918" s="3" t="s">
        <v>2973</v>
      </c>
      <c r="D1918" s="21" t="s">
        <v>20</v>
      </c>
      <c r="E1918" s="3" t="s">
        <v>2983</v>
      </c>
      <c r="F1918" s="3" t="s">
        <v>1658</v>
      </c>
      <c r="G1918" s="4">
        <v>1386800.16</v>
      </c>
      <c r="H1918" s="3" t="s">
        <v>11</v>
      </c>
    </row>
    <row r="1919" spans="1:8" s="1" customFormat="1" ht="75" x14ac:dyDescent="0.25">
      <c r="A1919" s="17" t="s">
        <v>7</v>
      </c>
      <c r="B1919" s="1" t="s">
        <v>18</v>
      </c>
      <c r="C1919" s="3" t="s">
        <v>2789</v>
      </c>
      <c r="D1919" s="21" t="s">
        <v>143</v>
      </c>
      <c r="E1919" s="3" t="s">
        <v>2792</v>
      </c>
      <c r="F1919" s="3" t="s">
        <v>117</v>
      </c>
      <c r="G1919" s="4">
        <v>1386800.16</v>
      </c>
      <c r="H1919" s="3" t="s">
        <v>11</v>
      </c>
    </row>
    <row r="1920" spans="1:8" s="1" customFormat="1" ht="60" x14ac:dyDescent="0.25">
      <c r="A1920" s="17" t="s">
        <v>7</v>
      </c>
      <c r="B1920" s="1" t="s">
        <v>18</v>
      </c>
      <c r="C1920" s="3" t="s">
        <v>408</v>
      </c>
      <c r="D1920" s="21" t="s">
        <v>409</v>
      </c>
      <c r="E1920" s="3" t="s">
        <v>415</v>
      </c>
      <c r="F1920" s="3" t="s">
        <v>117</v>
      </c>
      <c r="G1920" s="4">
        <v>1386800.16</v>
      </c>
      <c r="H1920" s="3" t="s">
        <v>11</v>
      </c>
    </row>
    <row r="1921" spans="1:8" s="1" customFormat="1" ht="60" x14ac:dyDescent="0.25">
      <c r="A1921" s="17" t="s">
        <v>7</v>
      </c>
      <c r="B1921" s="1" t="s">
        <v>18</v>
      </c>
      <c r="C1921" s="3" t="s">
        <v>112</v>
      </c>
      <c r="D1921" s="21" t="s">
        <v>113</v>
      </c>
      <c r="E1921" s="3" t="s">
        <v>116</v>
      </c>
      <c r="F1921" s="3" t="s">
        <v>117</v>
      </c>
      <c r="G1921" s="4">
        <v>1386800.16</v>
      </c>
      <c r="H1921" s="3" t="s">
        <v>11</v>
      </c>
    </row>
    <row r="1922" spans="1:8" s="1" customFormat="1" ht="60" x14ac:dyDescent="0.25">
      <c r="A1922" s="17" t="s">
        <v>7</v>
      </c>
      <c r="B1922" s="1" t="s">
        <v>35</v>
      </c>
      <c r="C1922" s="3" t="s">
        <v>2440</v>
      </c>
      <c r="D1922" s="21" t="s">
        <v>712</v>
      </c>
      <c r="E1922" s="3" t="s">
        <v>2451</v>
      </c>
      <c r="F1922" s="3" t="s">
        <v>77</v>
      </c>
      <c r="G1922" s="4">
        <v>1385000</v>
      </c>
      <c r="H1922" s="3" t="s">
        <v>11</v>
      </c>
    </row>
    <row r="1923" spans="1:8" s="1" customFormat="1" ht="60" x14ac:dyDescent="0.25">
      <c r="A1923" s="17" t="s">
        <v>7</v>
      </c>
      <c r="B1923" s="1" t="s">
        <v>28</v>
      </c>
      <c r="C1923" s="3" t="s">
        <v>3841</v>
      </c>
      <c r="D1923" s="21" t="s">
        <v>68</v>
      </c>
      <c r="E1923" s="3" t="s">
        <v>3843</v>
      </c>
      <c r="F1923" s="3" t="s">
        <v>33</v>
      </c>
      <c r="G1923" s="4">
        <v>1382989.72</v>
      </c>
      <c r="H1923" s="3" t="s">
        <v>11</v>
      </c>
    </row>
    <row r="1924" spans="1:8" s="1" customFormat="1" ht="75" x14ac:dyDescent="0.25">
      <c r="A1924" s="17" t="s">
        <v>7</v>
      </c>
      <c r="B1924" s="1" t="s">
        <v>72</v>
      </c>
      <c r="C1924" s="3" t="s">
        <v>5823</v>
      </c>
      <c r="D1924" s="21" t="s">
        <v>133</v>
      </c>
      <c r="E1924" s="3" t="s">
        <v>5830</v>
      </c>
      <c r="F1924" s="3" t="s">
        <v>37</v>
      </c>
      <c r="G1924" s="4">
        <v>1382313</v>
      </c>
      <c r="H1924" s="3" t="s">
        <v>11</v>
      </c>
    </row>
    <row r="1925" spans="1:8" s="1" customFormat="1" ht="45" x14ac:dyDescent="0.25">
      <c r="A1925" s="17" t="s">
        <v>7</v>
      </c>
      <c r="B1925" s="1" t="s">
        <v>28</v>
      </c>
      <c r="C1925" s="3" t="s">
        <v>4026</v>
      </c>
      <c r="D1925" s="21" t="s">
        <v>1026</v>
      </c>
      <c r="E1925" s="3" t="s">
        <v>4030</v>
      </c>
      <c r="F1925" s="3" t="s">
        <v>64</v>
      </c>
      <c r="G1925" s="4">
        <v>1379377.4</v>
      </c>
      <c r="H1925" s="3" t="s">
        <v>11</v>
      </c>
    </row>
    <row r="1926" spans="1:8" s="1" customFormat="1" ht="45" x14ac:dyDescent="0.25">
      <c r="A1926" s="17" t="s">
        <v>7</v>
      </c>
      <c r="B1926" s="13" t="s">
        <v>1</v>
      </c>
      <c r="C1926" s="3" t="s">
        <v>19</v>
      </c>
      <c r="D1926" s="21" t="s">
        <v>20</v>
      </c>
      <c r="E1926" s="3" t="s">
        <v>34</v>
      </c>
      <c r="F1926" s="3" t="s">
        <v>33</v>
      </c>
      <c r="G1926" s="4">
        <v>1375196.85</v>
      </c>
      <c r="H1926" s="3" t="s">
        <v>11</v>
      </c>
    </row>
    <row r="1927" spans="1:8" s="1" customFormat="1" ht="30" x14ac:dyDescent="0.25">
      <c r="A1927" s="30" t="s">
        <v>3887</v>
      </c>
      <c r="B1927" s="30" t="s">
        <v>31</v>
      </c>
      <c r="C1927" s="22" t="s">
        <v>4990</v>
      </c>
      <c r="D1927" s="21" t="s">
        <v>3</v>
      </c>
      <c r="E1927" s="30" t="s">
        <v>5004</v>
      </c>
      <c r="F1927" s="30" t="s">
        <v>5</v>
      </c>
      <c r="G1927" s="4">
        <v>311534.65999999997</v>
      </c>
      <c r="H1927" s="3" t="s">
        <v>11</v>
      </c>
    </row>
    <row r="1928" spans="1:8" s="1" customFormat="1" ht="30" x14ac:dyDescent="0.25">
      <c r="A1928" s="17" t="s">
        <v>7</v>
      </c>
      <c r="B1928" s="1" t="s">
        <v>13</v>
      </c>
      <c r="C1928" s="3" t="s">
        <v>3637</v>
      </c>
      <c r="D1928" s="21" t="s">
        <v>352</v>
      </c>
      <c r="E1928" s="3" t="s">
        <v>3654</v>
      </c>
      <c r="F1928" s="3" t="s">
        <v>241</v>
      </c>
      <c r="G1928" s="4">
        <v>1370945.32</v>
      </c>
      <c r="H1928" s="3" t="s">
        <v>11</v>
      </c>
    </row>
    <row r="1929" spans="1:8" s="1" customFormat="1" x14ac:dyDescent="0.25">
      <c r="A1929" s="30" t="s">
        <v>5005</v>
      </c>
      <c r="B1929" s="30" t="s">
        <v>31</v>
      </c>
      <c r="C1929" s="22" t="s">
        <v>4990</v>
      </c>
      <c r="D1929" s="21" t="s">
        <v>3</v>
      </c>
      <c r="E1929" s="30" t="s">
        <v>5006</v>
      </c>
      <c r="F1929" s="30" t="s">
        <v>5</v>
      </c>
      <c r="G1929" s="31">
        <v>5292132.87</v>
      </c>
      <c r="H1929" s="3" t="s">
        <v>11</v>
      </c>
    </row>
    <row r="1930" spans="1:8" s="1" customFormat="1" ht="30" x14ac:dyDescent="0.25">
      <c r="A1930" s="30" t="s">
        <v>5005</v>
      </c>
      <c r="B1930" s="30" t="s">
        <v>31</v>
      </c>
      <c r="C1930" s="22" t="s">
        <v>4990</v>
      </c>
      <c r="D1930" s="21" t="s">
        <v>3</v>
      </c>
      <c r="E1930" s="30" t="s">
        <v>5007</v>
      </c>
      <c r="F1930" s="30" t="s">
        <v>125</v>
      </c>
      <c r="G1930" s="31">
        <v>354369.28000000003</v>
      </c>
      <c r="H1930" s="3" t="s">
        <v>11</v>
      </c>
    </row>
    <row r="1931" spans="1:8" s="1" customFormat="1" ht="30" x14ac:dyDescent="0.25">
      <c r="A1931" s="30" t="s">
        <v>3887</v>
      </c>
      <c r="B1931" s="30" t="s">
        <v>31</v>
      </c>
      <c r="C1931" s="22" t="s">
        <v>4990</v>
      </c>
      <c r="D1931" s="21" t="s">
        <v>3</v>
      </c>
      <c r="E1931" s="30" t="s">
        <v>5008</v>
      </c>
      <c r="F1931" s="30" t="s">
        <v>5</v>
      </c>
      <c r="G1931" s="31">
        <v>2920253.51</v>
      </c>
      <c r="H1931" s="3" t="s">
        <v>11</v>
      </c>
    </row>
    <row r="1932" spans="1:8" s="1" customFormat="1" ht="30" x14ac:dyDescent="0.25">
      <c r="A1932" s="30" t="s">
        <v>5005</v>
      </c>
      <c r="B1932" s="30" t="s">
        <v>31</v>
      </c>
      <c r="C1932" s="22" t="s">
        <v>4990</v>
      </c>
      <c r="D1932" s="21" t="s">
        <v>3</v>
      </c>
      <c r="E1932" s="30" t="s">
        <v>5009</v>
      </c>
      <c r="F1932" s="30" t="s">
        <v>5</v>
      </c>
      <c r="G1932" s="31">
        <v>3012797.23</v>
      </c>
      <c r="H1932" s="3" t="s">
        <v>11</v>
      </c>
    </row>
    <row r="1933" spans="1:8" s="1" customFormat="1" x14ac:dyDescent="0.25">
      <c r="A1933" s="117">
        <v>46174</v>
      </c>
      <c r="B1933" s="185" t="s">
        <v>31</v>
      </c>
      <c r="C1933" s="205" t="s">
        <v>4990</v>
      </c>
      <c r="D1933" s="18" t="str">
        <f>_xlfn.XLOOKUP(Tabela1[[#This Row],[MUNICÍPIO]],referencias!C:C,referencias!B:B,"não consta")</f>
        <v>BAIXO SUL</v>
      </c>
      <c r="E1933" s="86" t="s">
        <v>7772</v>
      </c>
      <c r="F1933" s="86" t="s">
        <v>5</v>
      </c>
      <c r="G1933" s="241">
        <v>13534956.470000001</v>
      </c>
      <c r="H1933" s="18" t="s">
        <v>7572</v>
      </c>
    </row>
    <row r="1934" spans="1:8" s="1" customFormat="1" x14ac:dyDescent="0.25">
      <c r="A1934" s="17" t="s">
        <v>17</v>
      </c>
      <c r="B1934" s="1" t="s">
        <v>31</v>
      </c>
      <c r="C1934" s="3" t="s">
        <v>4972</v>
      </c>
      <c r="D1934" s="35" t="str">
        <f>_xlfn.XLOOKUP(Tabela1[[#This Row],[MUNICÍPIO]],referencias!C:C,referencias!B:B,"não consta")</f>
        <v>não consta</v>
      </c>
      <c r="E1934" s="3" t="s">
        <v>4973</v>
      </c>
      <c r="F1934" s="3" t="s">
        <v>5</v>
      </c>
      <c r="G1934" s="4">
        <v>1187484.77</v>
      </c>
      <c r="H1934" s="3" t="s">
        <v>22</v>
      </c>
    </row>
    <row r="1935" spans="1:8" s="1" customFormat="1" ht="60" x14ac:dyDescent="0.25">
      <c r="A1935" s="17" t="s">
        <v>12</v>
      </c>
      <c r="B1935" s="1" t="s">
        <v>31</v>
      </c>
      <c r="C1935" s="3" t="s">
        <v>4972</v>
      </c>
      <c r="D1935" s="21" t="s">
        <v>160</v>
      </c>
      <c r="E1935" s="3" t="s">
        <v>4976</v>
      </c>
      <c r="F1935" s="3" t="s">
        <v>4977</v>
      </c>
      <c r="G1935" s="4">
        <v>460662.43</v>
      </c>
      <c r="H1935" s="3" t="s">
        <v>11</v>
      </c>
    </row>
    <row r="1936" spans="1:8" s="1" customFormat="1" ht="45" x14ac:dyDescent="0.25">
      <c r="A1936" s="17" t="s">
        <v>7</v>
      </c>
      <c r="B1936" s="1" t="s">
        <v>28</v>
      </c>
      <c r="C1936" s="3" t="s">
        <v>7626</v>
      </c>
      <c r="D1936" s="21" t="s">
        <v>262</v>
      </c>
      <c r="E1936" s="3" t="s">
        <v>6218</v>
      </c>
      <c r="F1936" s="3" t="s">
        <v>33</v>
      </c>
      <c r="G1936" s="4">
        <v>1323438.57</v>
      </c>
      <c r="H1936" s="3" t="s">
        <v>11</v>
      </c>
    </row>
    <row r="1937" spans="1:8" s="1" customFormat="1" ht="30" x14ac:dyDescent="0.25">
      <c r="A1937" s="17" t="s">
        <v>12</v>
      </c>
      <c r="B1937" s="1" t="s">
        <v>31</v>
      </c>
      <c r="C1937" s="3" t="s">
        <v>4972</v>
      </c>
      <c r="D1937" s="21" t="s">
        <v>160</v>
      </c>
      <c r="E1937" s="3" t="s">
        <v>4978</v>
      </c>
      <c r="F1937" s="3" t="s">
        <v>60</v>
      </c>
      <c r="G1937" s="4">
        <v>376851.51</v>
      </c>
      <c r="H1937" s="3" t="s">
        <v>11</v>
      </c>
    </row>
    <row r="1938" spans="1:8" s="1" customFormat="1" ht="60" x14ac:dyDescent="0.25">
      <c r="A1938" s="17" t="s">
        <v>7</v>
      </c>
      <c r="B1938" s="1" t="s">
        <v>35</v>
      </c>
      <c r="C1938" s="3" t="s">
        <v>1743</v>
      </c>
      <c r="D1938" s="21" t="s">
        <v>20</v>
      </c>
      <c r="E1938" s="3" t="s">
        <v>1749</v>
      </c>
      <c r="F1938" s="3" t="s">
        <v>241</v>
      </c>
      <c r="G1938" s="4">
        <v>1320000</v>
      </c>
      <c r="H1938" s="3" t="s">
        <v>11</v>
      </c>
    </row>
    <row r="1939" spans="1:8" s="1" customFormat="1" ht="75" x14ac:dyDescent="0.25">
      <c r="A1939" s="17" t="s">
        <v>12</v>
      </c>
      <c r="B1939" s="1" t="s">
        <v>31</v>
      </c>
      <c r="C1939" s="3" t="s">
        <v>4972</v>
      </c>
      <c r="D1939" s="21" t="s">
        <v>160</v>
      </c>
      <c r="E1939" s="3" t="s">
        <v>1704</v>
      </c>
      <c r="F1939" s="3" t="s">
        <v>4981</v>
      </c>
      <c r="G1939" s="4">
        <v>294470.42</v>
      </c>
      <c r="H1939" s="3" t="s">
        <v>11</v>
      </c>
    </row>
    <row r="1940" spans="1:8" s="1" customFormat="1" ht="30" x14ac:dyDescent="0.25">
      <c r="A1940" s="17" t="s">
        <v>7</v>
      </c>
      <c r="B1940" s="1" t="s">
        <v>18</v>
      </c>
      <c r="C1940" s="319" t="s">
        <v>7745</v>
      </c>
      <c r="D1940" s="21" t="s">
        <v>712</v>
      </c>
      <c r="E1940" s="3" t="s">
        <v>5535</v>
      </c>
      <c r="F1940" s="3" t="s">
        <v>77</v>
      </c>
      <c r="G1940" s="4">
        <v>1317460.1499999999</v>
      </c>
      <c r="H1940" s="3" t="s">
        <v>11</v>
      </c>
    </row>
    <row r="1941" spans="1:8" s="1" customFormat="1" ht="45" x14ac:dyDescent="0.25">
      <c r="A1941" s="17" t="s">
        <v>7</v>
      </c>
      <c r="B1941" s="1" t="s">
        <v>18</v>
      </c>
      <c r="C1941" s="3" t="s">
        <v>2366</v>
      </c>
      <c r="D1941" s="21" t="s">
        <v>1026</v>
      </c>
      <c r="E1941" s="3" t="s">
        <v>2370</v>
      </c>
      <c r="F1941" s="3" t="s">
        <v>117</v>
      </c>
      <c r="G1941" s="4">
        <v>1317460.1499999999</v>
      </c>
      <c r="H1941" s="3" t="s">
        <v>11</v>
      </c>
    </row>
    <row r="1942" spans="1:8" s="1" customFormat="1" ht="30" x14ac:dyDescent="0.25">
      <c r="A1942" s="17" t="s">
        <v>7</v>
      </c>
      <c r="B1942" s="1" t="s">
        <v>8</v>
      </c>
      <c r="C1942" s="3" t="s">
        <v>67</v>
      </c>
      <c r="D1942" s="21" t="s">
        <v>68</v>
      </c>
      <c r="E1942" s="3" t="s">
        <v>7773</v>
      </c>
      <c r="F1942" s="3" t="s">
        <v>80</v>
      </c>
      <c r="G1942" s="4">
        <v>1316029.49</v>
      </c>
      <c r="H1942" s="3" t="s">
        <v>11</v>
      </c>
    </row>
    <row r="1943" spans="1:8" s="1" customFormat="1" ht="45" x14ac:dyDescent="0.25">
      <c r="A1943" s="17"/>
      <c r="B1943" s="1" t="s">
        <v>31</v>
      </c>
      <c r="C1943" s="3" t="s">
        <v>4972</v>
      </c>
      <c r="D1943" s="21" t="s">
        <v>160</v>
      </c>
      <c r="E1943" s="27" t="s">
        <v>4985</v>
      </c>
      <c r="F1943" s="3"/>
      <c r="G1943" s="57">
        <v>0</v>
      </c>
      <c r="H1943" s="27"/>
    </row>
    <row r="1944" spans="1:8" s="1" customFormat="1" x14ac:dyDescent="0.25">
      <c r="A1944" s="17"/>
      <c r="B1944" s="1" t="s">
        <v>31</v>
      </c>
      <c r="C1944" s="3" t="s">
        <v>4972</v>
      </c>
      <c r="D1944" s="21" t="s">
        <v>160</v>
      </c>
      <c r="E1944" s="27" t="s">
        <v>4986</v>
      </c>
      <c r="F1944" s="3"/>
      <c r="G1944" s="34">
        <v>294470.42</v>
      </c>
      <c r="H1944" s="3" t="s">
        <v>11</v>
      </c>
    </row>
    <row r="1945" spans="1:8" s="1" customFormat="1" ht="25.5" x14ac:dyDescent="0.25">
      <c r="A1945" s="117">
        <v>46174</v>
      </c>
      <c r="B1945" s="185" t="s">
        <v>31</v>
      </c>
      <c r="C1945" s="205" t="s">
        <v>7774</v>
      </c>
      <c r="D1945" s="18" t="str">
        <f>_xlfn.XLOOKUP(Tabela1[[#This Row],[MUNICÍPIO]],referencias!C:C,referencias!B:B,"não consta")</f>
        <v>ITAPARICA</v>
      </c>
      <c r="E1945" s="86" t="s">
        <v>7775</v>
      </c>
      <c r="F1945" s="86" t="s">
        <v>5</v>
      </c>
      <c r="G1945" s="241">
        <v>7999618.9299999997</v>
      </c>
      <c r="H1945" s="18" t="s">
        <v>7572</v>
      </c>
    </row>
    <row r="1946" spans="1:8" s="1" customFormat="1" ht="45" x14ac:dyDescent="0.25">
      <c r="A1946" s="17" t="s">
        <v>7</v>
      </c>
      <c r="B1946" s="1" t="s">
        <v>35</v>
      </c>
      <c r="C1946" s="3" t="s">
        <v>4664</v>
      </c>
      <c r="D1946" s="21" t="s">
        <v>731</v>
      </c>
      <c r="E1946" s="3" t="s">
        <v>4677</v>
      </c>
      <c r="F1946" s="3" t="s">
        <v>241</v>
      </c>
      <c r="G1946" s="4">
        <v>1295000</v>
      </c>
      <c r="H1946" s="3" t="s">
        <v>11</v>
      </c>
    </row>
    <row r="1947" spans="1:8" s="132" customFormat="1" ht="75" x14ac:dyDescent="0.25">
      <c r="A1947" s="131" t="s">
        <v>7</v>
      </c>
      <c r="B1947" s="132" t="s">
        <v>28</v>
      </c>
      <c r="C1947" s="133" t="s">
        <v>2259</v>
      </c>
      <c r="D1947" s="21" t="s">
        <v>731</v>
      </c>
      <c r="E1947" s="133" t="s">
        <v>2266</v>
      </c>
      <c r="F1947" s="133" t="s">
        <v>37</v>
      </c>
      <c r="G1947" s="271">
        <v>1290186.25</v>
      </c>
      <c r="H1947" s="133" t="s">
        <v>11</v>
      </c>
    </row>
    <row r="1948" spans="1:8" ht="45" x14ac:dyDescent="0.25">
      <c r="A1948" s="284" t="s">
        <v>7</v>
      </c>
      <c r="B1948" s="186" t="s">
        <v>28</v>
      </c>
      <c r="C1948" s="206" t="s">
        <v>1505</v>
      </c>
      <c r="D1948" s="21" t="s">
        <v>532</v>
      </c>
      <c r="E1948" s="206" t="s">
        <v>1524</v>
      </c>
      <c r="F1948" s="206" t="s">
        <v>33</v>
      </c>
      <c r="G1948" s="242">
        <v>1286338.05</v>
      </c>
      <c r="H1948" s="206" t="s">
        <v>11</v>
      </c>
    </row>
    <row r="1949" spans="1:8" s="187" customFormat="1" ht="30" x14ac:dyDescent="0.25">
      <c r="A1949" s="275" t="s">
        <v>7</v>
      </c>
      <c r="B1949" s="187" t="s">
        <v>28</v>
      </c>
      <c r="C1949" s="207" t="s">
        <v>2784</v>
      </c>
      <c r="D1949" s="21" t="s">
        <v>68</v>
      </c>
      <c r="E1949" s="207" t="s">
        <v>2788</v>
      </c>
      <c r="F1949" s="207" t="s">
        <v>33</v>
      </c>
      <c r="G1949" s="251">
        <v>1282564.8799999999</v>
      </c>
      <c r="H1949" s="207" t="s">
        <v>11</v>
      </c>
    </row>
    <row r="1950" spans="1:8" s="1" customFormat="1" ht="30" x14ac:dyDescent="0.25">
      <c r="A1950" s="17" t="s">
        <v>7</v>
      </c>
      <c r="B1950" s="1" t="s">
        <v>8</v>
      </c>
      <c r="C1950" s="3" t="s">
        <v>998</v>
      </c>
      <c r="D1950" s="21" t="s">
        <v>143</v>
      </c>
      <c r="E1950" s="3" t="s">
        <v>1003</v>
      </c>
      <c r="F1950" s="3" t="s">
        <v>33</v>
      </c>
      <c r="G1950" s="4">
        <v>1275060.0900000001</v>
      </c>
      <c r="H1950" s="3" t="s">
        <v>11</v>
      </c>
    </row>
    <row r="1951" spans="1:8" s="1" customFormat="1" ht="90" x14ac:dyDescent="0.25">
      <c r="A1951" s="17" t="s">
        <v>7</v>
      </c>
      <c r="B1951" s="13" t="s">
        <v>1</v>
      </c>
      <c r="C1951" s="3" t="s">
        <v>112</v>
      </c>
      <c r="D1951" s="21" t="s">
        <v>113</v>
      </c>
      <c r="E1951" s="3" t="s">
        <v>118</v>
      </c>
      <c r="F1951" s="3" t="s">
        <v>117</v>
      </c>
      <c r="G1951" s="4">
        <v>1275000.3999999999</v>
      </c>
      <c r="H1951" s="3" t="s">
        <v>11</v>
      </c>
    </row>
    <row r="1952" spans="1:8" s="1" customFormat="1" ht="30" x14ac:dyDescent="0.25">
      <c r="A1952" s="11" t="s">
        <v>0</v>
      </c>
      <c r="B1952" s="1" t="s">
        <v>31</v>
      </c>
      <c r="C1952" s="3" t="s">
        <v>4928</v>
      </c>
      <c r="D1952" s="12" t="str">
        <f>_xlfn.XLOOKUP(Tabela1[[#This Row],[MUNICÍPIO]],referencias!C:C,referencias!B:B,"não consta")</f>
        <v>SUDOESTE BAIANO</v>
      </c>
      <c r="E1952" s="3" t="s">
        <v>4929</v>
      </c>
      <c r="F1952" s="3" t="s">
        <v>5</v>
      </c>
      <c r="G1952" s="4">
        <v>2575496.7599999998</v>
      </c>
      <c r="H1952" s="3" t="s">
        <v>6</v>
      </c>
    </row>
    <row r="1953" spans="1:8" s="1" customFormat="1" ht="45" x14ac:dyDescent="0.25">
      <c r="A1953" s="17" t="s">
        <v>7</v>
      </c>
      <c r="B1953" s="1" t="s">
        <v>8</v>
      </c>
      <c r="C1953" s="3" t="s">
        <v>5464</v>
      </c>
      <c r="D1953" s="21" t="s">
        <v>20</v>
      </c>
      <c r="E1953" s="3" t="s">
        <v>5466</v>
      </c>
      <c r="F1953" s="3" t="s">
        <v>26</v>
      </c>
      <c r="G1953" s="4">
        <v>1267313.7</v>
      </c>
      <c r="H1953" s="3" t="s">
        <v>11</v>
      </c>
    </row>
    <row r="1954" spans="1:8" s="1" customFormat="1" ht="45" x14ac:dyDescent="0.25">
      <c r="A1954" s="17" t="s">
        <v>17</v>
      </c>
      <c r="B1954" s="1" t="s">
        <v>31</v>
      </c>
      <c r="C1954" s="3" t="s">
        <v>4928</v>
      </c>
      <c r="D1954" s="35" t="str">
        <f>_xlfn.XLOOKUP(Tabela1[[#This Row],[MUNICÍPIO]],referencias!C:C,referencias!B:B,"não consta")</f>
        <v>SUDOESTE BAIANO</v>
      </c>
      <c r="E1954" s="3" t="s">
        <v>4930</v>
      </c>
      <c r="F1954" s="3" t="s">
        <v>5</v>
      </c>
      <c r="G1954" s="4">
        <v>2802231.73</v>
      </c>
      <c r="H1954" s="3" t="s">
        <v>22</v>
      </c>
    </row>
    <row r="1955" spans="1:8" s="1" customFormat="1" ht="30" x14ac:dyDescent="0.25">
      <c r="A1955" s="17" t="s">
        <v>7</v>
      </c>
      <c r="B1955" s="1" t="s">
        <v>58</v>
      </c>
      <c r="C1955" s="3" t="s">
        <v>7345</v>
      </c>
      <c r="D1955" s="3" t="s">
        <v>4414</v>
      </c>
      <c r="E1955" s="3" t="s">
        <v>7353</v>
      </c>
      <c r="F1955" s="3" t="s">
        <v>106</v>
      </c>
      <c r="G1955" s="4">
        <v>1254970.1000000001</v>
      </c>
      <c r="H1955" s="3" t="s">
        <v>11</v>
      </c>
    </row>
    <row r="1956" spans="1:8" s="1" customFormat="1" ht="75" x14ac:dyDescent="0.25">
      <c r="A1956" s="17" t="s">
        <v>7</v>
      </c>
      <c r="B1956" s="1" t="s">
        <v>8</v>
      </c>
      <c r="C1956" s="3" t="s">
        <v>112</v>
      </c>
      <c r="D1956" s="21" t="s">
        <v>113</v>
      </c>
      <c r="E1956" s="3" t="s">
        <v>119</v>
      </c>
      <c r="F1956" s="3" t="s">
        <v>39</v>
      </c>
      <c r="G1956" s="4">
        <v>1252225.45</v>
      </c>
      <c r="H1956" s="3" t="s">
        <v>11</v>
      </c>
    </row>
    <row r="1957" spans="1:8" s="1" customFormat="1" ht="30" x14ac:dyDescent="0.25">
      <c r="A1957" s="17" t="s">
        <v>7</v>
      </c>
      <c r="B1957" s="1" t="s">
        <v>28</v>
      </c>
      <c r="C1957" s="3" t="s">
        <v>1900</v>
      </c>
      <c r="D1957" s="21" t="s">
        <v>113</v>
      </c>
      <c r="E1957" s="3" t="s">
        <v>1905</v>
      </c>
      <c r="F1957" s="3" t="s">
        <v>33</v>
      </c>
      <c r="G1957" s="4">
        <v>1246106.46</v>
      </c>
      <c r="H1957" s="3" t="s">
        <v>11</v>
      </c>
    </row>
    <row r="1958" spans="1:8" s="1" customFormat="1" ht="30" x14ac:dyDescent="0.25">
      <c r="A1958" s="17" t="s">
        <v>7</v>
      </c>
      <c r="B1958" s="1" t="s">
        <v>8</v>
      </c>
      <c r="C1958" s="3" t="s">
        <v>3859</v>
      </c>
      <c r="D1958" s="21" t="s">
        <v>291</v>
      </c>
      <c r="E1958" s="3" t="s">
        <v>3862</v>
      </c>
      <c r="F1958" s="3" t="s">
        <v>33</v>
      </c>
      <c r="G1958" s="4">
        <v>1244935.92</v>
      </c>
      <c r="H1958" s="3" t="s">
        <v>11</v>
      </c>
    </row>
    <row r="1959" spans="1:8" s="1" customFormat="1" ht="30" x14ac:dyDescent="0.25">
      <c r="A1959" s="17" t="s">
        <v>7</v>
      </c>
      <c r="B1959" s="13" t="s">
        <v>1</v>
      </c>
      <c r="C1959" s="3" t="s">
        <v>2191</v>
      </c>
      <c r="D1959" s="21" t="s">
        <v>1544</v>
      </c>
      <c r="E1959" s="3" t="s">
        <v>2202</v>
      </c>
      <c r="F1959" s="3" t="s">
        <v>241</v>
      </c>
      <c r="G1959" s="4">
        <v>1244122.8</v>
      </c>
      <c r="H1959" s="3" t="s">
        <v>11</v>
      </c>
    </row>
    <row r="1960" spans="1:8" s="1" customFormat="1" ht="75" x14ac:dyDescent="0.25">
      <c r="A1960" s="17" t="s">
        <v>7</v>
      </c>
      <c r="B1960" s="13" t="s">
        <v>1</v>
      </c>
      <c r="C1960" s="3" t="s">
        <v>7373</v>
      </c>
      <c r="D1960" s="21" t="s">
        <v>113</v>
      </c>
      <c r="E1960" s="3" t="s">
        <v>7381</v>
      </c>
      <c r="F1960" s="3" t="s">
        <v>117</v>
      </c>
      <c r="G1960" s="4">
        <v>1243927</v>
      </c>
      <c r="H1960" s="3" t="s">
        <v>11</v>
      </c>
    </row>
    <row r="1961" spans="1:8" s="1" customFormat="1" ht="45" x14ac:dyDescent="0.25">
      <c r="A1961" s="17" t="s">
        <v>7</v>
      </c>
      <c r="B1961" s="13" t="s">
        <v>1</v>
      </c>
      <c r="C1961" s="3" t="s">
        <v>4990</v>
      </c>
      <c r="D1961" s="21" t="s">
        <v>3</v>
      </c>
      <c r="E1961" s="3" t="s">
        <v>5016</v>
      </c>
      <c r="F1961" s="3" t="s">
        <v>241</v>
      </c>
      <c r="G1961" s="4">
        <v>1243660.6299999999</v>
      </c>
      <c r="H1961" s="3" t="s">
        <v>11</v>
      </c>
    </row>
    <row r="1962" spans="1:8" s="1" customFormat="1" ht="60" x14ac:dyDescent="0.25">
      <c r="A1962" s="17" t="s">
        <v>7</v>
      </c>
      <c r="B1962" s="13" t="s">
        <v>1</v>
      </c>
      <c r="C1962" s="3" t="s">
        <v>4990</v>
      </c>
      <c r="D1962" s="21" t="s">
        <v>3</v>
      </c>
      <c r="E1962" s="3" t="s">
        <v>5017</v>
      </c>
      <c r="F1962" s="3" t="s">
        <v>241</v>
      </c>
      <c r="G1962" s="4">
        <v>1243660.6299999999</v>
      </c>
      <c r="H1962" s="3" t="s">
        <v>11</v>
      </c>
    </row>
    <row r="1963" spans="1:8" s="1" customFormat="1" ht="90" x14ac:dyDescent="0.25">
      <c r="A1963" s="17" t="s">
        <v>7</v>
      </c>
      <c r="B1963" s="1" t="s">
        <v>8</v>
      </c>
      <c r="C1963" s="3" t="s">
        <v>7234</v>
      </c>
      <c r="D1963" s="21" t="s">
        <v>20</v>
      </c>
      <c r="E1963" s="3" t="s">
        <v>7241</v>
      </c>
      <c r="F1963" s="3" t="s">
        <v>241</v>
      </c>
      <c r="G1963" s="4">
        <v>1226547.03</v>
      </c>
      <c r="H1963" s="3" t="s">
        <v>11</v>
      </c>
    </row>
    <row r="1964" spans="1:8" s="1" customFormat="1" ht="105" x14ac:dyDescent="0.25">
      <c r="A1964" s="17" t="s">
        <v>7</v>
      </c>
      <c r="B1964" s="1" t="s">
        <v>8</v>
      </c>
      <c r="C1964" s="3" t="s">
        <v>6173</v>
      </c>
      <c r="D1964" s="21" t="s">
        <v>3</v>
      </c>
      <c r="E1964" s="3" t="s">
        <v>6178</v>
      </c>
      <c r="F1964" s="3" t="s">
        <v>39</v>
      </c>
      <c r="G1964" s="4">
        <v>1224991.72</v>
      </c>
      <c r="H1964" s="3" t="s">
        <v>11</v>
      </c>
    </row>
    <row r="1965" spans="1:8" s="1" customFormat="1" ht="60" x14ac:dyDescent="0.25">
      <c r="A1965" s="17" t="s">
        <v>12</v>
      </c>
      <c r="B1965" s="1" t="s">
        <v>31</v>
      </c>
      <c r="C1965" s="3" t="s">
        <v>4928</v>
      </c>
      <c r="D1965" s="21" t="s">
        <v>68</v>
      </c>
      <c r="E1965" s="3" t="s">
        <v>4931</v>
      </c>
      <c r="F1965" s="3" t="s">
        <v>60</v>
      </c>
      <c r="G1965" s="4">
        <v>5608970</v>
      </c>
      <c r="H1965" s="3" t="s">
        <v>11</v>
      </c>
    </row>
    <row r="1966" spans="1:8" s="1" customFormat="1" ht="45" x14ac:dyDescent="0.25">
      <c r="A1966" s="17" t="s">
        <v>12</v>
      </c>
      <c r="B1966" s="1" t="s">
        <v>31</v>
      </c>
      <c r="C1966" s="3" t="s">
        <v>4928</v>
      </c>
      <c r="D1966" s="21" t="s">
        <v>68</v>
      </c>
      <c r="E1966" s="3" t="s">
        <v>4934</v>
      </c>
      <c r="F1966" s="3" t="s">
        <v>4935</v>
      </c>
      <c r="G1966" s="4">
        <v>1059128.2</v>
      </c>
      <c r="H1966" s="3" t="s">
        <v>11</v>
      </c>
    </row>
    <row r="1967" spans="1:8" s="1" customFormat="1" ht="60" x14ac:dyDescent="0.25">
      <c r="A1967" s="17" t="s">
        <v>7</v>
      </c>
      <c r="B1967" s="1" t="s">
        <v>28</v>
      </c>
      <c r="C1967" s="3" t="s">
        <v>2440</v>
      </c>
      <c r="D1967" s="21" t="s">
        <v>712</v>
      </c>
      <c r="E1967" s="3" t="s">
        <v>2452</v>
      </c>
      <c r="F1967" s="3" t="s">
        <v>2453</v>
      </c>
      <c r="G1967" s="4">
        <v>1218716.71</v>
      </c>
      <c r="H1967" s="3" t="s">
        <v>11</v>
      </c>
    </row>
    <row r="1968" spans="1:8" s="1" customFormat="1" ht="90" x14ac:dyDescent="0.25">
      <c r="A1968" s="17" t="s">
        <v>12</v>
      </c>
      <c r="B1968" s="1" t="s">
        <v>31</v>
      </c>
      <c r="C1968" s="3" t="s">
        <v>4928</v>
      </c>
      <c r="D1968" s="21" t="s">
        <v>68</v>
      </c>
      <c r="E1968" s="3" t="s">
        <v>4938</v>
      </c>
      <c r="F1968" s="3" t="s">
        <v>4939</v>
      </c>
      <c r="G1968" s="4">
        <v>543512.17000000004</v>
      </c>
      <c r="H1968" s="3" t="s">
        <v>11</v>
      </c>
    </row>
    <row r="1969" spans="1:8" s="1" customFormat="1" ht="45" x14ac:dyDescent="0.25">
      <c r="A1969" s="17" t="s">
        <v>7</v>
      </c>
      <c r="B1969" s="1" t="s">
        <v>8</v>
      </c>
      <c r="C1969" s="3" t="s">
        <v>5209</v>
      </c>
      <c r="D1969" s="21" t="s">
        <v>1393</v>
      </c>
      <c r="E1969" s="3" t="s">
        <v>5222</v>
      </c>
      <c r="F1969" s="3" t="s">
        <v>716</v>
      </c>
      <c r="G1969" s="4">
        <v>1202906.51</v>
      </c>
      <c r="H1969" s="3" t="s">
        <v>11</v>
      </c>
    </row>
    <row r="1970" spans="1:8" s="1" customFormat="1" ht="60" x14ac:dyDescent="0.25">
      <c r="A1970" s="17" t="s">
        <v>7</v>
      </c>
      <c r="B1970" s="1" t="s">
        <v>18</v>
      </c>
      <c r="C1970" s="3" t="s">
        <v>3442</v>
      </c>
      <c r="D1970" s="21" t="s">
        <v>409</v>
      </c>
      <c r="E1970" s="3" t="s">
        <v>3455</v>
      </c>
      <c r="F1970" s="3" t="s">
        <v>3456</v>
      </c>
      <c r="G1970" s="4">
        <v>1200000</v>
      </c>
      <c r="H1970" s="3" t="s">
        <v>11</v>
      </c>
    </row>
    <row r="1971" spans="1:8" s="1" customFormat="1" ht="45" x14ac:dyDescent="0.25">
      <c r="A1971" s="17" t="s">
        <v>7</v>
      </c>
      <c r="B1971" s="13" t="s">
        <v>1</v>
      </c>
      <c r="C1971" s="3" t="s">
        <v>1118</v>
      </c>
      <c r="D1971" s="21" t="s">
        <v>133</v>
      </c>
      <c r="E1971" s="3" t="s">
        <v>1123</v>
      </c>
      <c r="F1971" s="3" t="s">
        <v>33</v>
      </c>
      <c r="G1971" s="4">
        <v>1186490.75</v>
      </c>
      <c r="H1971" s="3" t="s">
        <v>11</v>
      </c>
    </row>
    <row r="1972" spans="1:8" s="1" customFormat="1" ht="105" x14ac:dyDescent="0.25">
      <c r="A1972" s="17" t="s">
        <v>7</v>
      </c>
      <c r="B1972" s="1" t="s">
        <v>72</v>
      </c>
      <c r="C1972" s="3" t="s">
        <v>5168</v>
      </c>
      <c r="D1972" s="21" t="s">
        <v>712</v>
      </c>
      <c r="E1972" s="3" t="s">
        <v>5175</v>
      </c>
      <c r="F1972" s="3" t="s">
        <v>80</v>
      </c>
      <c r="G1972" s="4">
        <v>1186248.21</v>
      </c>
      <c r="H1972" s="3" t="s">
        <v>11</v>
      </c>
    </row>
    <row r="1973" spans="1:8" s="1" customFormat="1" ht="30" x14ac:dyDescent="0.25">
      <c r="A1973" s="17" t="s">
        <v>7</v>
      </c>
      <c r="B1973" s="1" t="s">
        <v>8</v>
      </c>
      <c r="C1973" s="3" t="s">
        <v>3374</v>
      </c>
      <c r="D1973" s="21" t="s">
        <v>291</v>
      </c>
      <c r="E1973" s="3" t="s">
        <v>3377</v>
      </c>
      <c r="F1973" s="3" t="s">
        <v>89</v>
      </c>
      <c r="G1973" s="4">
        <v>1185138.71</v>
      </c>
      <c r="H1973" s="3" t="s">
        <v>11</v>
      </c>
    </row>
    <row r="1974" spans="1:8" s="1" customFormat="1" ht="45" x14ac:dyDescent="0.25">
      <c r="A1974" s="17" t="s">
        <v>7</v>
      </c>
      <c r="B1974" s="1" t="s">
        <v>35</v>
      </c>
      <c r="C1974" s="3" t="s">
        <v>6255</v>
      </c>
      <c r="D1974" s="21" t="s">
        <v>291</v>
      </c>
      <c r="E1974" s="3" t="s">
        <v>6262</v>
      </c>
      <c r="F1974" s="3" t="s">
        <v>80</v>
      </c>
      <c r="G1974" s="4">
        <v>1185000</v>
      </c>
      <c r="H1974" s="3" t="s">
        <v>11</v>
      </c>
    </row>
    <row r="1975" spans="1:8" s="1" customFormat="1" ht="60" x14ac:dyDescent="0.25">
      <c r="A1975" s="17" t="s">
        <v>7</v>
      </c>
      <c r="B1975" s="1" t="s">
        <v>8</v>
      </c>
      <c r="C1975" s="3" t="s">
        <v>5585</v>
      </c>
      <c r="D1975" s="21" t="s">
        <v>291</v>
      </c>
      <c r="E1975" s="3" t="s">
        <v>5589</v>
      </c>
      <c r="F1975" s="3" t="s">
        <v>39</v>
      </c>
      <c r="G1975" s="4">
        <v>1182682.1299999999</v>
      </c>
      <c r="H1975" s="3" t="s">
        <v>11</v>
      </c>
    </row>
    <row r="1976" spans="1:8" s="1" customFormat="1" ht="45" x14ac:dyDescent="0.25">
      <c r="A1976" s="17" t="s">
        <v>7</v>
      </c>
      <c r="B1976" s="1" t="s">
        <v>72</v>
      </c>
      <c r="C1976" s="3" t="s">
        <v>3183</v>
      </c>
      <c r="D1976" s="21" t="s">
        <v>20</v>
      </c>
      <c r="E1976" s="3" t="s">
        <v>3187</v>
      </c>
      <c r="F1976" s="3" t="s">
        <v>30</v>
      </c>
      <c r="G1976" s="4">
        <v>1180840.95</v>
      </c>
      <c r="H1976" s="3" t="s">
        <v>11</v>
      </c>
    </row>
    <row r="1977" spans="1:8" s="1" customFormat="1" ht="75" x14ac:dyDescent="0.25">
      <c r="A1977" s="17" t="s">
        <v>12</v>
      </c>
      <c r="B1977" s="1" t="s">
        <v>31</v>
      </c>
      <c r="C1977" s="3" t="s">
        <v>4928</v>
      </c>
      <c r="D1977" s="21" t="s">
        <v>68</v>
      </c>
      <c r="E1977" s="3" t="s">
        <v>7776</v>
      </c>
      <c r="F1977" s="3" t="s">
        <v>4935</v>
      </c>
      <c r="G1977" s="4">
        <v>274404.31</v>
      </c>
      <c r="H1977" s="3" t="s">
        <v>11</v>
      </c>
    </row>
    <row r="1978" spans="1:8" s="1" customFormat="1" ht="30" x14ac:dyDescent="0.25">
      <c r="A1978" s="17"/>
      <c r="B1978" s="1" t="s">
        <v>31</v>
      </c>
      <c r="C1978" s="3" t="s">
        <v>4928</v>
      </c>
      <c r="D1978" s="21" t="s">
        <v>68</v>
      </c>
      <c r="E1978" s="27" t="s">
        <v>7777</v>
      </c>
      <c r="F1978" s="3"/>
      <c r="G1978" s="42">
        <v>1059128.2</v>
      </c>
      <c r="H1978" s="3" t="s">
        <v>11</v>
      </c>
    </row>
    <row r="1979" spans="1:8" s="1" customFormat="1" ht="75" x14ac:dyDescent="0.25">
      <c r="A1979" s="17"/>
      <c r="B1979" s="1" t="s">
        <v>31</v>
      </c>
      <c r="C1979" s="3" t="s">
        <v>4928</v>
      </c>
      <c r="D1979" s="21" t="s">
        <v>68</v>
      </c>
      <c r="E1979" s="27" t="s">
        <v>7778</v>
      </c>
      <c r="F1979" s="3"/>
      <c r="G1979" s="42">
        <v>543512.17000000004</v>
      </c>
      <c r="H1979" s="3" t="s">
        <v>11</v>
      </c>
    </row>
    <row r="1980" spans="1:8" s="1" customFormat="1" ht="75" x14ac:dyDescent="0.25">
      <c r="A1980" s="17"/>
      <c r="B1980" s="1" t="s">
        <v>31</v>
      </c>
      <c r="C1980" s="3" t="s">
        <v>4928</v>
      </c>
      <c r="D1980" s="21" t="s">
        <v>68</v>
      </c>
      <c r="E1980" s="27" t="s">
        <v>7779</v>
      </c>
      <c r="F1980" s="3"/>
      <c r="G1980" s="42">
        <v>560897</v>
      </c>
      <c r="H1980" s="3" t="s">
        <v>11</v>
      </c>
    </row>
    <row r="1981" spans="1:8" s="1" customFormat="1" ht="105" x14ac:dyDescent="0.25">
      <c r="A1981" s="17" t="s">
        <v>7</v>
      </c>
      <c r="B1981" s="1" t="s">
        <v>28</v>
      </c>
      <c r="C1981" s="3" t="s">
        <v>3637</v>
      </c>
      <c r="D1981" s="21" t="s">
        <v>352</v>
      </c>
      <c r="E1981" s="3" t="s">
        <v>3656</v>
      </c>
      <c r="F1981" s="3" t="s">
        <v>1658</v>
      </c>
      <c r="G1981" s="4">
        <v>1175954.17</v>
      </c>
      <c r="H1981" s="3" t="s">
        <v>11</v>
      </c>
    </row>
    <row r="1982" spans="1:8" s="1" customFormat="1" ht="30" x14ac:dyDescent="0.25">
      <c r="A1982" s="17" t="s">
        <v>17</v>
      </c>
      <c r="B1982" s="1" t="s">
        <v>31</v>
      </c>
      <c r="C1982" s="3" t="s">
        <v>4890</v>
      </c>
      <c r="D1982" s="35" t="str">
        <f>_xlfn.XLOOKUP(Tabela1[[#This Row],[MUNICÍPIO]],referencias!C:C,referencias!B:B,"não consta")</f>
        <v>SERTÃO PRODUTIVO</v>
      </c>
      <c r="E1982" s="3" t="s">
        <v>4891</v>
      </c>
      <c r="F1982" s="3" t="s">
        <v>5</v>
      </c>
      <c r="G1982" s="4">
        <v>13701286.92</v>
      </c>
      <c r="H1982" s="3" t="s">
        <v>22</v>
      </c>
    </row>
    <row r="1983" spans="1:8" s="1" customFormat="1" ht="45" x14ac:dyDescent="0.25">
      <c r="A1983" s="17" t="s">
        <v>7</v>
      </c>
      <c r="B1983" s="1" t="s">
        <v>72</v>
      </c>
      <c r="C1983" s="3" t="s">
        <v>6485</v>
      </c>
      <c r="D1983" s="21" t="s">
        <v>291</v>
      </c>
      <c r="E1983" s="3" t="s">
        <v>6499</v>
      </c>
      <c r="F1983" s="3" t="s">
        <v>241</v>
      </c>
      <c r="G1983" s="4">
        <v>1168334.52</v>
      </c>
      <c r="H1983" s="3" t="s">
        <v>11</v>
      </c>
    </row>
    <row r="1984" spans="1:8" s="1" customFormat="1" ht="45" x14ac:dyDescent="0.25">
      <c r="A1984" s="17" t="s">
        <v>7</v>
      </c>
      <c r="B1984" s="1" t="s">
        <v>28</v>
      </c>
      <c r="C1984" s="3" t="s">
        <v>6255</v>
      </c>
      <c r="D1984" s="21" t="s">
        <v>291</v>
      </c>
      <c r="E1984" s="3" t="s">
        <v>6263</v>
      </c>
      <c r="F1984" s="3" t="s">
        <v>33</v>
      </c>
      <c r="G1984" s="4">
        <v>1167956.8600000001</v>
      </c>
      <c r="H1984" s="3" t="s">
        <v>11</v>
      </c>
    </row>
    <row r="1985" spans="1:8" s="1" customFormat="1" ht="45" x14ac:dyDescent="0.25">
      <c r="A1985" s="17" t="s">
        <v>17</v>
      </c>
      <c r="B1985" s="1" t="s">
        <v>31</v>
      </c>
      <c r="C1985" s="3" t="s">
        <v>4890</v>
      </c>
      <c r="D1985" s="35" t="str">
        <f>_xlfn.XLOOKUP(Tabela1[[#This Row],[MUNICÍPIO]],referencias!C:C,referencias!B:B,"não consta")</f>
        <v>SERTÃO PRODUTIVO</v>
      </c>
      <c r="E1985" s="3" t="s">
        <v>4892</v>
      </c>
      <c r="F1985" s="3" t="s">
        <v>5</v>
      </c>
      <c r="G1985" s="4">
        <v>2235100</v>
      </c>
      <c r="H1985" s="3" t="s">
        <v>22</v>
      </c>
    </row>
    <row r="1986" spans="1:8" s="1" customFormat="1" ht="30" x14ac:dyDescent="0.25">
      <c r="A1986" s="17" t="s">
        <v>7</v>
      </c>
      <c r="B1986" s="1" t="s">
        <v>28</v>
      </c>
      <c r="C1986" s="3" t="s">
        <v>5813</v>
      </c>
      <c r="D1986" s="21" t="s">
        <v>20</v>
      </c>
      <c r="E1986" s="3" t="s">
        <v>5815</v>
      </c>
      <c r="F1986" s="3" t="s">
        <v>241</v>
      </c>
      <c r="G1986" s="4">
        <v>1165422.46</v>
      </c>
      <c r="H1986" s="3" t="s">
        <v>11</v>
      </c>
    </row>
    <row r="1987" spans="1:8" s="1" customFormat="1" ht="60" x14ac:dyDescent="0.25">
      <c r="A1987" s="17"/>
      <c r="B1987" s="1" t="s">
        <v>31</v>
      </c>
      <c r="C1987" s="3" t="s">
        <v>4890</v>
      </c>
      <c r="D1987" s="21" t="s">
        <v>291</v>
      </c>
      <c r="E1987" s="27" t="s">
        <v>4910</v>
      </c>
      <c r="F1987" s="3"/>
      <c r="G1987" s="4">
        <v>729568.33</v>
      </c>
      <c r="H1987" s="3" t="s">
        <v>11</v>
      </c>
    </row>
    <row r="1988" spans="1:8" s="1" customFormat="1" x14ac:dyDescent="0.25">
      <c r="A1988" s="17" t="s">
        <v>17</v>
      </c>
      <c r="B1988" s="1" t="s">
        <v>31</v>
      </c>
      <c r="C1988" s="3" t="s">
        <v>7573</v>
      </c>
      <c r="D1988" s="35" t="str">
        <f>_xlfn.XLOOKUP(Tabela1[[#This Row],[MUNICÍPIO]],referencias!C:C,referencias!B:B,"não consta")</f>
        <v>SEMIÁRIDO NORDESTE II</v>
      </c>
      <c r="E1988" s="3" t="s">
        <v>4887</v>
      </c>
      <c r="F1988" s="3" t="s">
        <v>5</v>
      </c>
      <c r="G1988" s="4">
        <v>2311015</v>
      </c>
      <c r="H1988" s="3" t="s">
        <v>22</v>
      </c>
    </row>
    <row r="1989" spans="1:8" s="1" customFormat="1" ht="30" x14ac:dyDescent="0.25">
      <c r="A1989" s="17"/>
      <c r="B1989" s="1" t="s">
        <v>31</v>
      </c>
      <c r="C1989" s="27" t="s">
        <v>7573</v>
      </c>
      <c r="D1989" s="21" t="s">
        <v>712</v>
      </c>
      <c r="E1989" s="27" t="s">
        <v>4875</v>
      </c>
      <c r="F1989" s="3"/>
      <c r="G1989" s="34">
        <v>604074.81999999995</v>
      </c>
      <c r="H1989" s="27" t="s">
        <v>11</v>
      </c>
    </row>
    <row r="1990" spans="1:8" s="1" customFormat="1" x14ac:dyDescent="0.25">
      <c r="A1990" s="17"/>
      <c r="B1990" s="1" t="s">
        <v>31</v>
      </c>
      <c r="C1990" s="27" t="s">
        <v>7573</v>
      </c>
      <c r="D1990" s="21" t="s">
        <v>712</v>
      </c>
      <c r="E1990" s="27" t="s">
        <v>4876</v>
      </c>
      <c r="F1990" s="3"/>
      <c r="G1990" s="34">
        <v>512444.86</v>
      </c>
      <c r="H1990" s="27" t="s">
        <v>11</v>
      </c>
    </row>
    <row r="1991" spans="1:8" s="1" customFormat="1" ht="60" x14ac:dyDescent="0.25">
      <c r="A1991" s="17" t="s">
        <v>7</v>
      </c>
      <c r="B1991" s="1" t="s">
        <v>35</v>
      </c>
      <c r="C1991" s="3" t="s">
        <v>2440</v>
      </c>
      <c r="D1991" s="21" t="s">
        <v>712</v>
      </c>
      <c r="E1991" s="3" t="s">
        <v>2454</v>
      </c>
      <c r="F1991" s="3" t="s">
        <v>77</v>
      </c>
      <c r="G1991" s="4">
        <v>1150000</v>
      </c>
      <c r="H1991" s="3" t="s">
        <v>11</v>
      </c>
    </row>
    <row r="1992" spans="1:8" s="1" customFormat="1" ht="45" x14ac:dyDescent="0.25">
      <c r="A1992" s="17" t="s">
        <v>7</v>
      </c>
      <c r="B1992" s="1" t="s">
        <v>28</v>
      </c>
      <c r="C1992" s="3" t="s">
        <v>7234</v>
      </c>
      <c r="D1992" s="21" t="s">
        <v>20</v>
      </c>
      <c r="E1992" s="3" t="s">
        <v>7242</v>
      </c>
      <c r="F1992" s="3" t="s">
        <v>401</v>
      </c>
      <c r="G1992" s="4">
        <v>1134487.05</v>
      </c>
      <c r="H1992" s="3" t="s">
        <v>11</v>
      </c>
    </row>
    <row r="1993" spans="1:8" s="1" customFormat="1" ht="30" x14ac:dyDescent="0.25">
      <c r="A1993" s="17" t="s">
        <v>7</v>
      </c>
      <c r="B1993" s="1" t="s">
        <v>58</v>
      </c>
      <c r="C1993" s="3" t="s">
        <v>7373</v>
      </c>
      <c r="D1993" s="21" t="s">
        <v>113</v>
      </c>
      <c r="E1993" s="3" t="s">
        <v>7382</v>
      </c>
      <c r="F1993" s="3" t="s">
        <v>33</v>
      </c>
      <c r="G1993" s="4">
        <v>1134275.6299999999</v>
      </c>
      <c r="H1993" s="3" t="s">
        <v>11</v>
      </c>
    </row>
    <row r="1994" spans="1:8" s="1" customFormat="1" ht="45" x14ac:dyDescent="0.25">
      <c r="A1994" s="17" t="s">
        <v>7</v>
      </c>
      <c r="B1994" s="13" t="s">
        <v>1</v>
      </c>
      <c r="C1994" s="3" t="s">
        <v>2050</v>
      </c>
      <c r="D1994" s="21" t="s">
        <v>160</v>
      </c>
      <c r="E1994" s="3" t="s">
        <v>2053</v>
      </c>
      <c r="F1994" s="3" t="s">
        <v>117</v>
      </c>
      <c r="G1994" s="4">
        <v>1132519.8600000001</v>
      </c>
      <c r="H1994" s="3" t="s">
        <v>11</v>
      </c>
    </row>
    <row r="1995" spans="1:8" s="1" customFormat="1" ht="30" x14ac:dyDescent="0.25">
      <c r="A1995" s="17"/>
      <c r="B1995" s="1" t="s">
        <v>31</v>
      </c>
      <c r="C1995" s="27" t="s">
        <v>7573</v>
      </c>
      <c r="D1995" s="21" t="s">
        <v>712</v>
      </c>
      <c r="E1995" s="27" t="s">
        <v>4877</v>
      </c>
      <c r="F1995" s="3"/>
      <c r="G1995" s="34">
        <v>338632.55</v>
      </c>
      <c r="H1995" s="27" t="s">
        <v>11</v>
      </c>
    </row>
    <row r="1996" spans="1:8" s="1" customFormat="1" ht="30" x14ac:dyDescent="0.25">
      <c r="A1996" s="17"/>
      <c r="B1996" s="1" t="s">
        <v>31</v>
      </c>
      <c r="C1996" s="27" t="s">
        <v>7573</v>
      </c>
      <c r="D1996" s="21" t="s">
        <v>712</v>
      </c>
      <c r="E1996" s="27" t="s">
        <v>4878</v>
      </c>
      <c r="F1996" s="3"/>
      <c r="G1996" s="34">
        <v>898975.33</v>
      </c>
      <c r="H1996" s="3" t="s">
        <v>16</v>
      </c>
    </row>
    <row r="1997" spans="1:8" s="1" customFormat="1" ht="45" x14ac:dyDescent="0.25">
      <c r="A1997" s="11" t="s">
        <v>0</v>
      </c>
      <c r="B1997" s="1" t="s">
        <v>31</v>
      </c>
      <c r="C1997" s="3" t="s">
        <v>7780</v>
      </c>
      <c r="D1997" s="12" t="str">
        <f>_xlfn.XLOOKUP(Tabela1[[#This Row],[MUNICÍPIO]],referencias!C:C,referencias!B:B,"não consta")</f>
        <v>não consta</v>
      </c>
      <c r="E1997" s="3" t="s">
        <v>4857</v>
      </c>
      <c r="F1997" s="3" t="s">
        <v>5</v>
      </c>
      <c r="G1997" s="4">
        <v>14408892.880000001</v>
      </c>
      <c r="H1997" s="3" t="s">
        <v>6</v>
      </c>
    </row>
    <row r="1998" spans="1:8" s="1" customFormat="1" x14ac:dyDescent="0.25">
      <c r="A1998" s="17" t="s">
        <v>7</v>
      </c>
      <c r="B1998" s="1" t="s">
        <v>72</v>
      </c>
      <c r="C1998" s="3" t="s">
        <v>1039</v>
      </c>
      <c r="D1998" s="21" t="s">
        <v>123</v>
      </c>
      <c r="E1998" s="1" t="s">
        <v>1041</v>
      </c>
      <c r="F1998" s="3" t="s">
        <v>77</v>
      </c>
      <c r="G1998" s="4">
        <v>1121491.3</v>
      </c>
      <c r="H1998" s="3" t="s">
        <v>11</v>
      </c>
    </row>
    <row r="1999" spans="1:8" s="1" customFormat="1" ht="45" x14ac:dyDescent="0.25">
      <c r="A1999" s="17" t="s">
        <v>7</v>
      </c>
      <c r="B1999" s="1" t="s">
        <v>35</v>
      </c>
      <c r="C1999" s="3" t="s">
        <v>4394</v>
      </c>
      <c r="D1999" s="21" t="s">
        <v>56</v>
      </c>
      <c r="E1999" s="3" t="s">
        <v>4397</v>
      </c>
      <c r="F1999" s="3" t="s">
        <v>80</v>
      </c>
      <c r="G1999" s="4">
        <v>1120000</v>
      </c>
      <c r="H1999" s="3" t="s">
        <v>11</v>
      </c>
    </row>
    <row r="2000" spans="1:8" s="1" customFormat="1" ht="45" x14ac:dyDescent="0.25">
      <c r="A2000" s="11" t="s">
        <v>0</v>
      </c>
      <c r="B2000" s="1" t="s">
        <v>31</v>
      </c>
      <c r="C2000" s="3" t="s">
        <v>7780</v>
      </c>
      <c r="D2000" s="12" t="str">
        <f>_xlfn.XLOOKUP(Tabela1[[#This Row],[MUNICÍPIO]],referencias!C:C,referencias!B:B,"não consta")</f>
        <v>não consta</v>
      </c>
      <c r="E2000" s="3" t="s">
        <v>4858</v>
      </c>
      <c r="F2000" s="3" t="s">
        <v>5</v>
      </c>
      <c r="G2000" s="4">
        <v>2108581.1</v>
      </c>
      <c r="H2000" s="3" t="s">
        <v>6</v>
      </c>
    </row>
    <row r="2001" spans="1:8" s="1" customFormat="1" ht="90" x14ac:dyDescent="0.25">
      <c r="A2001" s="17" t="s">
        <v>7</v>
      </c>
      <c r="B2001" s="1" t="s">
        <v>31</v>
      </c>
      <c r="C2001" s="3" t="s">
        <v>7780</v>
      </c>
      <c r="D2001" s="21" t="s">
        <v>532</v>
      </c>
      <c r="E2001" s="3" t="s">
        <v>4860</v>
      </c>
      <c r="F2001" s="3" t="s">
        <v>30</v>
      </c>
      <c r="G2001" s="4">
        <v>3492304.07</v>
      </c>
      <c r="H2001" s="3" t="s">
        <v>11</v>
      </c>
    </row>
    <row r="2002" spans="1:8" s="1" customFormat="1" ht="60" x14ac:dyDescent="0.25">
      <c r="A2002" s="17" t="s">
        <v>7</v>
      </c>
      <c r="B2002" s="1" t="s">
        <v>35</v>
      </c>
      <c r="C2002" s="3" t="s">
        <v>3361</v>
      </c>
      <c r="D2002" s="3" t="s">
        <v>4414</v>
      </c>
      <c r="E2002" s="3" t="s">
        <v>3367</v>
      </c>
      <c r="F2002" s="3" t="s">
        <v>30</v>
      </c>
      <c r="G2002" s="4">
        <v>1115000</v>
      </c>
      <c r="H2002" s="3" t="s">
        <v>11</v>
      </c>
    </row>
    <row r="2003" spans="1:8" s="1" customFormat="1" ht="45" x14ac:dyDescent="0.25">
      <c r="A2003" s="17" t="s">
        <v>7</v>
      </c>
      <c r="B2003" s="1" t="s">
        <v>31</v>
      </c>
      <c r="C2003" s="3" t="s">
        <v>7780</v>
      </c>
      <c r="D2003" s="21" t="s">
        <v>532</v>
      </c>
      <c r="E2003" s="3" t="s">
        <v>4861</v>
      </c>
      <c r="F2003" s="3" t="s">
        <v>401</v>
      </c>
      <c r="G2003" s="4">
        <v>2108581.1</v>
      </c>
      <c r="H2003" s="3" t="s">
        <v>11</v>
      </c>
    </row>
    <row r="2004" spans="1:8" s="1" customFormat="1" x14ac:dyDescent="0.25">
      <c r="A2004" s="17" t="s">
        <v>17</v>
      </c>
      <c r="B2004" s="1" t="s">
        <v>31</v>
      </c>
      <c r="C2004" s="3" t="s">
        <v>4842</v>
      </c>
      <c r="D2004" s="35" t="str">
        <f>_xlfn.XLOOKUP(Tabela1[[#This Row],[MUNICÍPIO]],referencias!C:C,referencias!B:B,"não consta")</f>
        <v>não consta</v>
      </c>
      <c r="E2004" s="3" t="s">
        <v>4843</v>
      </c>
      <c r="F2004" s="3" t="s">
        <v>5</v>
      </c>
      <c r="G2004" s="4">
        <v>3199142.25</v>
      </c>
      <c r="H2004" s="3" t="s">
        <v>22</v>
      </c>
    </row>
    <row r="2005" spans="1:8" s="1" customFormat="1" ht="30" x14ac:dyDescent="0.25">
      <c r="A2005" s="17"/>
      <c r="B2005" s="1" t="s">
        <v>31</v>
      </c>
      <c r="C2005" s="27" t="s">
        <v>4839</v>
      </c>
      <c r="D2005" s="21" t="s">
        <v>262</v>
      </c>
      <c r="E2005" s="27" t="s">
        <v>4841</v>
      </c>
      <c r="F2005" s="3"/>
      <c r="G2005" s="57">
        <v>0</v>
      </c>
      <c r="H2005" s="3" t="s">
        <v>16</v>
      </c>
    </row>
    <row r="2006" spans="1:8" s="1" customFormat="1" ht="45" x14ac:dyDescent="0.25">
      <c r="A2006" s="17" t="s">
        <v>7</v>
      </c>
      <c r="B2006" s="1" t="s">
        <v>28</v>
      </c>
      <c r="C2006" s="3" t="s">
        <v>2551</v>
      </c>
      <c r="D2006" s="21" t="s">
        <v>1395</v>
      </c>
      <c r="E2006" s="3" t="s">
        <v>2555</v>
      </c>
      <c r="F2006" s="3" t="s">
        <v>71</v>
      </c>
      <c r="G2006" s="4">
        <v>1105000</v>
      </c>
      <c r="H2006" s="3" t="s">
        <v>11</v>
      </c>
    </row>
    <row r="2007" spans="1:8" s="1" customFormat="1" ht="45" x14ac:dyDescent="0.25">
      <c r="A2007" s="17" t="s">
        <v>17</v>
      </c>
      <c r="B2007" s="1" t="s">
        <v>31</v>
      </c>
      <c r="C2007" s="3" t="s">
        <v>4816</v>
      </c>
      <c r="D2007" s="35" t="str">
        <f>_xlfn.XLOOKUP(Tabela1[[#This Row],[MUNICÍPIO]],referencias!C:C,referencias!B:B,"não consta")</f>
        <v>CHAPADA DIAMANTINA</v>
      </c>
      <c r="E2007" s="3" t="s">
        <v>4817</v>
      </c>
      <c r="F2007" s="3" t="s">
        <v>5</v>
      </c>
      <c r="G2007" s="4">
        <v>460267.67</v>
      </c>
      <c r="H2007" s="3" t="s">
        <v>22</v>
      </c>
    </row>
    <row r="2008" spans="1:8" s="1" customFormat="1" ht="30" x14ac:dyDescent="0.25">
      <c r="A2008" s="17" t="s">
        <v>17</v>
      </c>
      <c r="B2008" s="1" t="s">
        <v>31</v>
      </c>
      <c r="C2008" s="3" t="s">
        <v>4816</v>
      </c>
      <c r="D2008" s="35" t="str">
        <f>_xlfn.XLOOKUP(Tabela1[[#This Row],[MUNICÍPIO]],referencias!C:C,referencias!B:B,"não consta")</f>
        <v>CHAPADA DIAMANTINA</v>
      </c>
      <c r="E2008" s="3" t="s">
        <v>4818</v>
      </c>
      <c r="F2008" s="3" t="s">
        <v>5</v>
      </c>
      <c r="G2008" s="4">
        <v>1222369.75</v>
      </c>
      <c r="H2008" s="3" t="s">
        <v>22</v>
      </c>
    </row>
    <row r="2009" spans="1:8" s="1" customFormat="1" ht="90" x14ac:dyDescent="0.25">
      <c r="A2009" s="17" t="s">
        <v>12</v>
      </c>
      <c r="B2009" s="1" t="s">
        <v>31</v>
      </c>
      <c r="C2009" s="3" t="s">
        <v>4816</v>
      </c>
      <c r="D2009" s="21" t="s">
        <v>56</v>
      </c>
      <c r="E2009" s="3" t="s">
        <v>4826</v>
      </c>
      <c r="F2009" s="3" t="s">
        <v>4827</v>
      </c>
      <c r="G2009" s="4">
        <v>3011792.38</v>
      </c>
      <c r="H2009" s="3" t="s">
        <v>11</v>
      </c>
    </row>
    <row r="2010" spans="1:8" s="1" customFormat="1" ht="105" x14ac:dyDescent="0.25">
      <c r="A2010" s="17" t="s">
        <v>7</v>
      </c>
      <c r="B2010" s="1" t="s">
        <v>35</v>
      </c>
      <c r="C2010" s="3" t="s">
        <v>1822</v>
      </c>
      <c r="D2010" s="21" t="s">
        <v>532</v>
      </c>
      <c r="E2010" s="43" t="s">
        <v>1827</v>
      </c>
      <c r="F2010" s="3" t="s">
        <v>33</v>
      </c>
      <c r="G2010" s="4">
        <v>1090000</v>
      </c>
      <c r="H2010" s="3" t="s">
        <v>11</v>
      </c>
    </row>
    <row r="2011" spans="1:8" s="132" customFormat="1" ht="45" x14ac:dyDescent="0.25">
      <c r="A2011" s="131" t="s">
        <v>7</v>
      </c>
      <c r="B2011" s="132" t="s">
        <v>28</v>
      </c>
      <c r="C2011" s="133" t="s">
        <v>1881</v>
      </c>
      <c r="D2011" s="21" t="s">
        <v>68</v>
      </c>
      <c r="E2011" s="133" t="s">
        <v>1885</v>
      </c>
      <c r="F2011" s="133" t="s">
        <v>26</v>
      </c>
      <c r="G2011" s="271">
        <v>1088026.95</v>
      </c>
      <c r="H2011" s="133" t="s">
        <v>11</v>
      </c>
    </row>
    <row r="2012" spans="1:8" s="187" customFormat="1" ht="45" x14ac:dyDescent="0.25">
      <c r="A2012" s="275" t="s">
        <v>7</v>
      </c>
      <c r="B2012" s="187" t="s">
        <v>28</v>
      </c>
      <c r="C2012" s="207" t="s">
        <v>2050</v>
      </c>
      <c r="D2012" s="21" t="s">
        <v>160</v>
      </c>
      <c r="E2012" s="207" t="s">
        <v>2054</v>
      </c>
      <c r="F2012" s="207" t="s">
        <v>30</v>
      </c>
      <c r="G2012" s="251">
        <v>1087698.6299999999</v>
      </c>
      <c r="H2012" s="207" t="s">
        <v>11</v>
      </c>
    </row>
    <row r="2013" spans="1:8" s="1" customFormat="1" ht="90" x14ac:dyDescent="0.25">
      <c r="A2013" s="17" t="s">
        <v>12</v>
      </c>
      <c r="B2013" s="1" t="s">
        <v>31</v>
      </c>
      <c r="C2013" s="3" t="s">
        <v>4816</v>
      </c>
      <c r="D2013" s="21" t="s">
        <v>56</v>
      </c>
      <c r="E2013" s="3" t="s">
        <v>4833</v>
      </c>
      <c r="F2013" s="3" t="s">
        <v>4834</v>
      </c>
      <c r="G2013" s="4">
        <v>363799.97</v>
      </c>
      <c r="H2013" s="3" t="s">
        <v>11</v>
      </c>
    </row>
    <row r="2014" spans="1:8" s="1" customFormat="1" ht="60" x14ac:dyDescent="0.25">
      <c r="A2014" s="17" t="s">
        <v>7</v>
      </c>
      <c r="B2014" s="1" t="s">
        <v>8</v>
      </c>
      <c r="C2014" s="3" t="s">
        <v>3759</v>
      </c>
      <c r="D2014" s="3" t="s">
        <v>4414</v>
      </c>
      <c r="E2014" s="3" t="s">
        <v>3765</v>
      </c>
      <c r="F2014" s="3" t="s">
        <v>39</v>
      </c>
      <c r="G2014" s="4">
        <v>1079329.02</v>
      </c>
      <c r="H2014" s="3" t="s">
        <v>11</v>
      </c>
    </row>
    <row r="2015" spans="1:8" s="1" customFormat="1" ht="45" x14ac:dyDescent="0.25">
      <c r="A2015" s="17" t="s">
        <v>7</v>
      </c>
      <c r="B2015" s="1" t="s">
        <v>28</v>
      </c>
      <c r="C2015" s="3" t="s">
        <v>2236</v>
      </c>
      <c r="D2015" s="21" t="s">
        <v>712</v>
      </c>
      <c r="E2015" s="3" t="s">
        <v>2242</v>
      </c>
      <c r="F2015" s="3" t="s">
        <v>75</v>
      </c>
      <c r="G2015" s="4">
        <v>1077223.67</v>
      </c>
      <c r="H2015" s="3" t="s">
        <v>11</v>
      </c>
    </row>
    <row r="2016" spans="1:8" s="1" customFormat="1" ht="30" x14ac:dyDescent="0.25">
      <c r="A2016" s="17" t="s">
        <v>7</v>
      </c>
      <c r="B2016" s="13" t="s">
        <v>1</v>
      </c>
      <c r="C2016" s="340" t="s">
        <v>7567</v>
      </c>
      <c r="D2016" s="21" t="s">
        <v>68</v>
      </c>
      <c r="E2016" s="3" t="s">
        <v>5614</v>
      </c>
      <c r="F2016" s="3" t="s">
        <v>33</v>
      </c>
      <c r="G2016" s="4">
        <v>1074219.57</v>
      </c>
      <c r="H2016" s="3" t="s">
        <v>11</v>
      </c>
    </row>
    <row r="2017" spans="1:8" s="1" customFormat="1" ht="90" x14ac:dyDescent="0.25">
      <c r="A2017" s="17" t="s">
        <v>7</v>
      </c>
      <c r="B2017" s="13" t="s">
        <v>1</v>
      </c>
      <c r="C2017" s="340" t="s">
        <v>7567</v>
      </c>
      <c r="D2017" s="21" t="s">
        <v>68</v>
      </c>
      <c r="E2017" s="3" t="s">
        <v>5615</v>
      </c>
      <c r="F2017" s="3" t="s">
        <v>2273</v>
      </c>
      <c r="G2017" s="4">
        <v>1074219.57</v>
      </c>
      <c r="H2017" s="3" t="s">
        <v>11</v>
      </c>
    </row>
    <row r="2018" spans="1:8" s="1" customFormat="1" ht="45" x14ac:dyDescent="0.25">
      <c r="A2018" s="17" t="s">
        <v>7</v>
      </c>
      <c r="B2018" s="13" t="s">
        <v>1</v>
      </c>
      <c r="C2018" s="3" t="s">
        <v>3352</v>
      </c>
      <c r="D2018" s="21" t="s">
        <v>113</v>
      </c>
      <c r="E2018" s="3" t="s">
        <v>3356</v>
      </c>
      <c r="F2018" s="3" t="s">
        <v>117</v>
      </c>
      <c r="G2018" s="4">
        <v>1072189.21</v>
      </c>
      <c r="H2018" s="3" t="s">
        <v>11</v>
      </c>
    </row>
    <row r="2019" spans="1:8" s="1" customFormat="1" ht="51" x14ac:dyDescent="0.25">
      <c r="A2019" s="117">
        <v>46174</v>
      </c>
      <c r="B2019" s="102" t="s">
        <v>31</v>
      </c>
      <c r="C2019" s="205" t="s">
        <v>4816</v>
      </c>
      <c r="D2019" s="18" t="str">
        <f>_xlfn.XLOOKUP(Tabela1[[#This Row],[MUNICÍPIO]],referencias!C:C,referencias!B:B,"não consta")</f>
        <v>CHAPADA DIAMANTINA</v>
      </c>
      <c r="E2019" s="86" t="s">
        <v>7781</v>
      </c>
      <c r="F2019" s="92" t="s">
        <v>5</v>
      </c>
      <c r="G2019" s="241">
        <v>1682637.42</v>
      </c>
      <c r="H2019" s="18" t="s">
        <v>7572</v>
      </c>
    </row>
    <row r="2020" spans="1:8" s="1" customFormat="1" ht="60" x14ac:dyDescent="0.25">
      <c r="A2020" s="17" t="s">
        <v>7</v>
      </c>
      <c r="B2020" s="1" t="s">
        <v>35</v>
      </c>
      <c r="C2020" s="3" t="s">
        <v>1055</v>
      </c>
      <c r="D2020" s="3" t="s">
        <v>4414</v>
      </c>
      <c r="E2020" s="3" t="s">
        <v>1059</v>
      </c>
      <c r="F2020" s="3" t="s">
        <v>80</v>
      </c>
      <c r="G2020" s="4">
        <v>1055000</v>
      </c>
      <c r="H2020" s="3" t="s">
        <v>11</v>
      </c>
    </row>
    <row r="2021" spans="1:8" s="1" customFormat="1" ht="45" x14ac:dyDescent="0.25">
      <c r="A2021" s="17" t="s">
        <v>7</v>
      </c>
      <c r="B2021" s="1" t="s">
        <v>35</v>
      </c>
      <c r="C2021" s="3" t="s">
        <v>577</v>
      </c>
      <c r="D2021" s="21" t="s">
        <v>291</v>
      </c>
      <c r="E2021" s="3" t="s">
        <v>580</v>
      </c>
      <c r="F2021" s="3" t="s">
        <v>37</v>
      </c>
      <c r="G2021" s="4">
        <v>1047452.43</v>
      </c>
      <c r="H2021" s="3" t="s">
        <v>11</v>
      </c>
    </row>
    <row r="2022" spans="1:8" s="132" customFormat="1" ht="45" x14ac:dyDescent="0.25">
      <c r="A2022" s="131" t="s">
        <v>7</v>
      </c>
      <c r="B2022" s="132" t="s">
        <v>28</v>
      </c>
      <c r="C2022" s="133" t="s">
        <v>1212</v>
      </c>
      <c r="D2022" s="21" t="s">
        <v>506</v>
      </c>
      <c r="E2022" s="133" t="s">
        <v>1218</v>
      </c>
      <c r="F2022" s="133" t="s">
        <v>33</v>
      </c>
      <c r="G2022" s="271">
        <v>1047404.47</v>
      </c>
      <c r="H2022" s="133" t="s">
        <v>11</v>
      </c>
    </row>
    <row r="2023" spans="1:8" s="187" customFormat="1" ht="45" x14ac:dyDescent="0.25">
      <c r="A2023" s="275" t="s">
        <v>7</v>
      </c>
      <c r="B2023" s="187" t="s">
        <v>28</v>
      </c>
      <c r="C2023" s="207" t="s">
        <v>4664</v>
      </c>
      <c r="D2023" s="21" t="s">
        <v>731</v>
      </c>
      <c r="E2023" s="207" t="s">
        <v>7782</v>
      </c>
      <c r="F2023" s="207" t="s">
        <v>117</v>
      </c>
      <c r="G2023" s="251">
        <v>1046632.06</v>
      </c>
      <c r="H2023" s="207" t="s">
        <v>11</v>
      </c>
    </row>
    <row r="2024" spans="1:8" s="1" customFormat="1" x14ac:dyDescent="0.25">
      <c r="A2024" s="17" t="s">
        <v>7</v>
      </c>
      <c r="B2024" s="1" t="s">
        <v>35</v>
      </c>
      <c r="C2024" s="3" t="s">
        <v>3442</v>
      </c>
      <c r="D2024" s="21" t="s">
        <v>409</v>
      </c>
      <c r="E2024" s="3" t="s">
        <v>7783</v>
      </c>
      <c r="F2024" s="3" t="s">
        <v>241</v>
      </c>
      <c r="G2024" s="4">
        <v>1045000</v>
      </c>
      <c r="H2024" s="3" t="s">
        <v>11</v>
      </c>
    </row>
    <row r="2025" spans="1:8" s="1" customFormat="1" ht="45" x14ac:dyDescent="0.25">
      <c r="A2025" s="17" t="s">
        <v>7</v>
      </c>
      <c r="B2025" s="13" t="s">
        <v>1</v>
      </c>
      <c r="C2025" s="3" t="s">
        <v>1227</v>
      </c>
      <c r="D2025" s="21" t="s">
        <v>629</v>
      </c>
      <c r="E2025" s="3" t="s">
        <v>1232</v>
      </c>
      <c r="F2025" s="3" t="s">
        <v>33</v>
      </c>
      <c r="G2025" s="4">
        <v>1043219</v>
      </c>
      <c r="H2025" s="3" t="s">
        <v>11</v>
      </c>
    </row>
    <row r="2026" spans="1:8" s="1" customFormat="1" ht="90" x14ac:dyDescent="0.25">
      <c r="A2026" s="17" t="s">
        <v>17</v>
      </c>
      <c r="B2026" s="1" t="s">
        <v>31</v>
      </c>
      <c r="C2026" s="342" t="s">
        <v>7653</v>
      </c>
      <c r="D2026" s="35" t="str">
        <f>_xlfn.XLOOKUP(Tabela1[[#This Row],[MUNICÍPIO]],referencias!C:C,referencias!B:B,"não consta")</f>
        <v>não consta</v>
      </c>
      <c r="E2026" s="3" t="s">
        <v>4789</v>
      </c>
      <c r="F2026" s="3" t="s">
        <v>5</v>
      </c>
      <c r="G2026" s="4">
        <v>3763472.83</v>
      </c>
      <c r="H2026" s="3" t="s">
        <v>22</v>
      </c>
    </row>
    <row r="2027" spans="1:8" s="132" customFormat="1" ht="45" x14ac:dyDescent="0.25">
      <c r="A2027" s="131" t="s">
        <v>7</v>
      </c>
      <c r="B2027" s="132" t="s">
        <v>28</v>
      </c>
      <c r="C2027" s="133" t="s">
        <v>7626</v>
      </c>
      <c r="D2027" s="21" t="s">
        <v>262</v>
      </c>
      <c r="E2027" s="133" t="s">
        <v>6219</v>
      </c>
      <c r="F2027" s="133" t="s">
        <v>39</v>
      </c>
      <c r="G2027" s="271">
        <v>1034191.2</v>
      </c>
      <c r="H2027" s="133" t="s">
        <v>11</v>
      </c>
    </row>
    <row r="2028" spans="1:8" s="187" customFormat="1" ht="30" x14ac:dyDescent="0.25">
      <c r="A2028" s="275" t="s">
        <v>7</v>
      </c>
      <c r="B2028" s="187" t="s">
        <v>28</v>
      </c>
      <c r="C2028" s="207" t="s">
        <v>6626</v>
      </c>
      <c r="D2028" s="21" t="s">
        <v>56</v>
      </c>
      <c r="E2028" s="207" t="s">
        <v>6635</v>
      </c>
      <c r="F2028" s="207" t="s">
        <v>33</v>
      </c>
      <c r="G2028" s="251">
        <v>1033840.83</v>
      </c>
      <c r="H2028" s="207" t="s">
        <v>11</v>
      </c>
    </row>
    <row r="2029" spans="1:8" s="1" customFormat="1" ht="45" x14ac:dyDescent="0.25">
      <c r="A2029" s="17" t="s">
        <v>7</v>
      </c>
      <c r="B2029" s="1" t="s">
        <v>18</v>
      </c>
      <c r="C2029" s="3" t="s">
        <v>7373</v>
      </c>
      <c r="D2029" s="21" t="s">
        <v>113</v>
      </c>
      <c r="E2029" s="3" t="s">
        <v>7383</v>
      </c>
      <c r="F2029" s="3" t="s">
        <v>117</v>
      </c>
      <c r="G2029" s="4">
        <v>1027100.73</v>
      </c>
      <c r="H2029" s="3" t="s">
        <v>11</v>
      </c>
    </row>
    <row r="2030" spans="1:8" s="1" customFormat="1" ht="45" x14ac:dyDescent="0.25">
      <c r="A2030" s="17" t="s">
        <v>7</v>
      </c>
      <c r="B2030" s="1" t="s">
        <v>18</v>
      </c>
      <c r="C2030" s="3" t="s">
        <v>7635</v>
      </c>
      <c r="D2030" s="21" t="s">
        <v>712</v>
      </c>
      <c r="E2030" s="3" t="s">
        <v>5723</v>
      </c>
      <c r="F2030" s="3" t="s">
        <v>241</v>
      </c>
      <c r="G2030" s="4">
        <v>1027100.73</v>
      </c>
      <c r="H2030" s="3" t="s">
        <v>11</v>
      </c>
    </row>
    <row r="2031" spans="1:8" s="1" customFormat="1" ht="45" x14ac:dyDescent="0.25">
      <c r="A2031" s="17" t="s">
        <v>7</v>
      </c>
      <c r="B2031" s="1" t="s">
        <v>18</v>
      </c>
      <c r="C2031" s="3" t="s">
        <v>3204</v>
      </c>
      <c r="D2031" s="21" t="s">
        <v>291</v>
      </c>
      <c r="E2031" s="3" t="s">
        <v>3216</v>
      </c>
      <c r="F2031" s="3" t="s">
        <v>80</v>
      </c>
      <c r="G2031" s="4">
        <v>1027100.73</v>
      </c>
      <c r="H2031" s="3" t="s">
        <v>11</v>
      </c>
    </row>
    <row r="2032" spans="1:8" s="1" customFormat="1" ht="45" x14ac:dyDescent="0.25">
      <c r="A2032" s="17" t="s">
        <v>7</v>
      </c>
      <c r="B2032" s="1" t="s">
        <v>18</v>
      </c>
      <c r="C2032" s="3" t="s">
        <v>3204</v>
      </c>
      <c r="D2032" s="21" t="s">
        <v>291</v>
      </c>
      <c r="E2032" s="3" t="s">
        <v>3217</v>
      </c>
      <c r="F2032" s="3" t="s">
        <v>33</v>
      </c>
      <c r="G2032" s="4">
        <v>1027100.73</v>
      </c>
      <c r="H2032" s="3" t="s">
        <v>11</v>
      </c>
    </row>
    <row r="2033" spans="1:8" s="1" customFormat="1" ht="30" x14ac:dyDescent="0.25">
      <c r="A2033" s="17" t="s">
        <v>7</v>
      </c>
      <c r="B2033" s="1" t="s">
        <v>18</v>
      </c>
      <c r="C2033" s="338" t="s">
        <v>7596</v>
      </c>
      <c r="D2033" s="3" t="s">
        <v>4414</v>
      </c>
      <c r="E2033" s="3" t="s">
        <v>1368</v>
      </c>
      <c r="F2033" s="3" t="s">
        <v>80</v>
      </c>
      <c r="G2033" s="4">
        <v>1027100.73</v>
      </c>
      <c r="H2033" s="3" t="s">
        <v>11</v>
      </c>
    </row>
    <row r="2034" spans="1:8" s="1" customFormat="1" ht="45" x14ac:dyDescent="0.25">
      <c r="A2034" s="17" t="s">
        <v>7</v>
      </c>
      <c r="B2034" s="1" t="s">
        <v>18</v>
      </c>
      <c r="C2034" s="3" t="s">
        <v>408</v>
      </c>
      <c r="D2034" s="21" t="s">
        <v>409</v>
      </c>
      <c r="E2034" s="3" t="s">
        <v>416</v>
      </c>
      <c r="F2034" s="3" t="s">
        <v>241</v>
      </c>
      <c r="G2034" s="4">
        <v>1027100.73</v>
      </c>
      <c r="H2034" s="3" t="s">
        <v>11</v>
      </c>
    </row>
    <row r="2035" spans="1:8" s="1" customFormat="1" ht="45" x14ac:dyDescent="0.25">
      <c r="A2035" s="17" t="s">
        <v>7</v>
      </c>
      <c r="B2035" s="1" t="s">
        <v>28</v>
      </c>
      <c r="C2035" s="3" t="s">
        <v>2953</v>
      </c>
      <c r="D2035" s="3" t="s">
        <v>4414</v>
      </c>
      <c r="E2035" s="3" t="s">
        <v>2962</v>
      </c>
      <c r="F2035" s="3" t="s">
        <v>117</v>
      </c>
      <c r="G2035" s="4">
        <v>1025828.4</v>
      </c>
      <c r="H2035" s="3" t="s">
        <v>11</v>
      </c>
    </row>
    <row r="2036" spans="1:8" s="1" customFormat="1" ht="75" x14ac:dyDescent="0.25">
      <c r="A2036" s="17" t="s">
        <v>7</v>
      </c>
      <c r="B2036" s="1" t="s">
        <v>35</v>
      </c>
      <c r="C2036" s="3" t="s">
        <v>1597</v>
      </c>
      <c r="D2036" s="21" t="s">
        <v>1598</v>
      </c>
      <c r="E2036" s="3" t="s">
        <v>1600</v>
      </c>
      <c r="F2036" s="3" t="s">
        <v>1601</v>
      </c>
      <c r="G2036" s="4">
        <v>1024573.79</v>
      </c>
      <c r="H2036" s="3" t="s">
        <v>11</v>
      </c>
    </row>
    <row r="2037" spans="1:8" s="1" customFormat="1" ht="60" x14ac:dyDescent="0.25">
      <c r="A2037" s="17" t="s">
        <v>7</v>
      </c>
      <c r="B2037" s="1" t="s">
        <v>28</v>
      </c>
      <c r="C2037" s="3" t="s">
        <v>7060</v>
      </c>
      <c r="D2037" s="21" t="str">
        <f>_xlfn.XLOOKUP(Tabela1[[#This Row],[MUNICÍPIO]],referencias!C:C,referencias!B:B,"não consta")</f>
        <v>SISAL</v>
      </c>
      <c r="E2037" s="3" t="s">
        <v>7066</v>
      </c>
      <c r="F2037" s="3" t="s">
        <v>106</v>
      </c>
      <c r="G2037" s="4">
        <v>1011692.67</v>
      </c>
      <c r="H2037" s="3" t="s">
        <v>11</v>
      </c>
    </row>
    <row r="2038" spans="1:8" s="1" customFormat="1" ht="60" x14ac:dyDescent="0.25">
      <c r="A2038" s="17" t="s">
        <v>17</v>
      </c>
      <c r="B2038" s="1" t="s">
        <v>31</v>
      </c>
      <c r="C2038" s="342" t="s">
        <v>7653</v>
      </c>
      <c r="D2038" s="35" t="str">
        <f>_xlfn.XLOOKUP(Tabela1[[#This Row],[MUNICÍPIO]],referencias!C:C,referencias!B:B,"não consta")</f>
        <v>não consta</v>
      </c>
      <c r="E2038" s="3" t="s">
        <v>4790</v>
      </c>
      <c r="F2038" s="3" t="s">
        <v>5</v>
      </c>
      <c r="G2038" s="4">
        <v>1749502.02</v>
      </c>
      <c r="H2038" s="3" t="s">
        <v>22</v>
      </c>
    </row>
    <row r="2039" spans="1:8" s="1" customFormat="1" ht="45" x14ac:dyDescent="0.25">
      <c r="A2039" s="17" t="s">
        <v>7</v>
      </c>
      <c r="B2039" s="1" t="s">
        <v>72</v>
      </c>
      <c r="C2039" s="3" t="s">
        <v>2328</v>
      </c>
      <c r="D2039" s="21" t="s">
        <v>291</v>
      </c>
      <c r="E2039" s="3" t="s">
        <v>2336</v>
      </c>
      <c r="F2039" s="3" t="s">
        <v>77</v>
      </c>
      <c r="G2039" s="4">
        <v>1003694.94</v>
      </c>
      <c r="H2039" s="3" t="s">
        <v>11</v>
      </c>
    </row>
    <row r="2040" spans="1:8" s="1" customFormat="1" ht="60" x14ac:dyDescent="0.25">
      <c r="A2040" s="17" t="s">
        <v>7</v>
      </c>
      <c r="B2040" s="1" t="s">
        <v>72</v>
      </c>
      <c r="C2040" s="3" t="s">
        <v>5181</v>
      </c>
      <c r="D2040" s="21" t="s">
        <v>1399</v>
      </c>
      <c r="E2040" s="3" t="s">
        <v>5183</v>
      </c>
      <c r="F2040" s="3" t="s">
        <v>71</v>
      </c>
      <c r="G2040" s="4">
        <v>1000000</v>
      </c>
      <c r="H2040" s="3" t="s">
        <v>11</v>
      </c>
    </row>
    <row r="2041" spans="1:8" s="1" customFormat="1" ht="60" x14ac:dyDescent="0.25">
      <c r="A2041" s="17" t="s">
        <v>7</v>
      </c>
      <c r="B2041" s="13" t="s">
        <v>1</v>
      </c>
      <c r="C2041" s="3" t="s">
        <v>711</v>
      </c>
      <c r="D2041" s="21" t="s">
        <v>712</v>
      </c>
      <c r="E2041" s="3" t="s">
        <v>719</v>
      </c>
      <c r="F2041" s="3" t="s">
        <v>77</v>
      </c>
      <c r="G2041" s="4">
        <v>999642.13</v>
      </c>
      <c r="H2041" s="3" t="s">
        <v>11</v>
      </c>
    </row>
    <row r="2042" spans="1:8" s="1" customFormat="1" ht="45" x14ac:dyDescent="0.25">
      <c r="A2042" s="17" t="s">
        <v>7</v>
      </c>
      <c r="B2042" s="1" t="s">
        <v>28</v>
      </c>
      <c r="C2042" s="3" t="s">
        <v>7556</v>
      </c>
      <c r="D2042" s="21" t="s">
        <v>1544</v>
      </c>
      <c r="E2042" s="3" t="s">
        <v>7512</v>
      </c>
      <c r="F2042" s="3" t="s">
        <v>33</v>
      </c>
      <c r="G2042" s="4">
        <v>999246.26</v>
      </c>
      <c r="H2042" s="3" t="s">
        <v>11</v>
      </c>
    </row>
    <row r="2043" spans="1:8" s="1" customFormat="1" ht="45" x14ac:dyDescent="0.25">
      <c r="A2043" s="17" t="s">
        <v>7</v>
      </c>
      <c r="B2043" s="1" t="s">
        <v>72</v>
      </c>
      <c r="C2043" s="3" t="s">
        <v>3084</v>
      </c>
      <c r="D2043" s="21" t="s">
        <v>160</v>
      </c>
      <c r="E2043" s="3" t="s">
        <v>3087</v>
      </c>
      <c r="F2043" s="3" t="s">
        <v>75</v>
      </c>
      <c r="G2043" s="4">
        <v>997791.59</v>
      </c>
      <c r="H2043" s="3" t="s">
        <v>11</v>
      </c>
    </row>
    <row r="2044" spans="1:8" s="1" customFormat="1" ht="60" x14ac:dyDescent="0.25">
      <c r="A2044" s="17" t="s">
        <v>7</v>
      </c>
      <c r="B2044" s="1" t="s">
        <v>72</v>
      </c>
      <c r="C2044" s="3" t="s">
        <v>1179</v>
      </c>
      <c r="D2044" s="21" t="s">
        <v>133</v>
      </c>
      <c r="E2044" s="3" t="s">
        <v>1182</v>
      </c>
      <c r="F2044" s="3" t="s">
        <v>77</v>
      </c>
      <c r="G2044" s="4">
        <v>996534.48</v>
      </c>
      <c r="H2044" s="3" t="s">
        <v>11</v>
      </c>
    </row>
    <row r="2045" spans="1:8" s="1" customFormat="1" ht="45" x14ac:dyDescent="0.25">
      <c r="A2045" s="17" t="s">
        <v>17</v>
      </c>
      <c r="B2045" s="1" t="s">
        <v>31</v>
      </c>
      <c r="C2045" s="342" t="s">
        <v>7653</v>
      </c>
      <c r="D2045" s="35" t="str">
        <f>_xlfn.XLOOKUP(Tabela1[[#This Row],[MUNICÍPIO]],referencias!C:C,referencias!B:B,"não consta")</f>
        <v>não consta</v>
      </c>
      <c r="E2045" s="3" t="s">
        <v>4791</v>
      </c>
      <c r="F2045" s="3" t="s">
        <v>5</v>
      </c>
      <c r="G2045" s="4">
        <v>1707504.73</v>
      </c>
      <c r="H2045" s="3" t="s">
        <v>22</v>
      </c>
    </row>
    <row r="2046" spans="1:8" s="1" customFormat="1" ht="30" x14ac:dyDescent="0.25">
      <c r="A2046" s="17" t="s">
        <v>17</v>
      </c>
      <c r="B2046" s="1" t="s">
        <v>31</v>
      </c>
      <c r="C2046" s="342" t="s">
        <v>7653</v>
      </c>
      <c r="D2046" s="35" t="str">
        <f>_xlfn.XLOOKUP(Tabela1[[#This Row],[MUNICÍPIO]],referencias!C:C,referencias!B:B,"não consta")</f>
        <v>não consta</v>
      </c>
      <c r="E2046" s="3" t="s">
        <v>4792</v>
      </c>
      <c r="F2046" s="3" t="s">
        <v>5</v>
      </c>
      <c r="G2046" s="4">
        <v>721841.47</v>
      </c>
      <c r="H2046" s="3" t="s">
        <v>22</v>
      </c>
    </row>
    <row r="2047" spans="1:8" s="1" customFormat="1" ht="45" x14ac:dyDescent="0.25">
      <c r="A2047" s="17" t="s">
        <v>7</v>
      </c>
      <c r="B2047" s="1" t="s">
        <v>28</v>
      </c>
      <c r="C2047" s="3" t="s">
        <v>7365</v>
      </c>
      <c r="D2047" s="21" t="s">
        <v>262</v>
      </c>
      <c r="E2047" s="3" t="s">
        <v>7368</v>
      </c>
      <c r="F2047" s="3" t="s">
        <v>241</v>
      </c>
      <c r="G2047" s="4">
        <v>990386.71</v>
      </c>
      <c r="H2047" s="3" t="s">
        <v>11</v>
      </c>
    </row>
    <row r="2048" spans="1:8" s="1" customFormat="1" ht="30" x14ac:dyDescent="0.25">
      <c r="A2048" s="17" t="s">
        <v>17</v>
      </c>
      <c r="B2048" s="1" t="s">
        <v>31</v>
      </c>
      <c r="C2048" s="342" t="s">
        <v>7653</v>
      </c>
      <c r="D2048" s="35" t="str">
        <f>_xlfn.XLOOKUP(Tabela1[[#This Row],[MUNICÍPIO]],referencias!C:C,referencias!B:B,"não consta")</f>
        <v>não consta</v>
      </c>
      <c r="E2048" s="3" t="s">
        <v>4793</v>
      </c>
      <c r="F2048" s="3" t="s">
        <v>5</v>
      </c>
      <c r="G2048" s="4">
        <v>336533.33</v>
      </c>
      <c r="H2048" s="3" t="s">
        <v>22</v>
      </c>
    </row>
    <row r="2049" spans="1:9" s="1" customFormat="1" ht="30" x14ac:dyDescent="0.25">
      <c r="A2049" s="17" t="s">
        <v>17</v>
      </c>
      <c r="B2049" s="1" t="s">
        <v>31</v>
      </c>
      <c r="C2049" s="342" t="s">
        <v>7653</v>
      </c>
      <c r="D2049" s="35" t="str">
        <f>_xlfn.XLOOKUP(Tabela1[[#This Row],[MUNICÍPIO]],referencias!C:C,referencias!B:B,"não consta")</f>
        <v>não consta</v>
      </c>
      <c r="E2049" s="3" t="s">
        <v>4794</v>
      </c>
      <c r="F2049" s="3" t="s">
        <v>5</v>
      </c>
      <c r="G2049" s="4">
        <v>332899.09000000003</v>
      </c>
      <c r="H2049" s="3" t="s">
        <v>22</v>
      </c>
    </row>
    <row r="2050" spans="1:9" s="1" customFormat="1" ht="45" x14ac:dyDescent="0.25">
      <c r="A2050" s="17" t="s">
        <v>17</v>
      </c>
      <c r="B2050" s="1" t="s">
        <v>31</v>
      </c>
      <c r="C2050" s="3" t="s">
        <v>7653</v>
      </c>
      <c r="D2050" s="35" t="str">
        <f>_xlfn.XLOOKUP(Tabela1[[#This Row],[MUNICÍPIO]],referencias!C:C,referencias!B:B,"não consta")</f>
        <v>não consta</v>
      </c>
      <c r="E2050" s="3" t="s">
        <v>4795</v>
      </c>
      <c r="F2050" s="3" t="s">
        <v>5</v>
      </c>
      <c r="G2050" s="4">
        <v>99917.36</v>
      </c>
      <c r="H2050" s="3" t="s">
        <v>61</v>
      </c>
      <c r="I2050" s="17"/>
    </row>
    <row r="2051" spans="1:9" s="1" customFormat="1" ht="45" x14ac:dyDescent="0.25">
      <c r="A2051" s="17" t="s">
        <v>7</v>
      </c>
      <c r="B2051" s="1" t="s">
        <v>35</v>
      </c>
      <c r="C2051" s="3" t="s">
        <v>5833</v>
      </c>
      <c r="D2051" s="21" t="s">
        <v>409</v>
      </c>
      <c r="E2051" s="3" t="s">
        <v>5838</v>
      </c>
      <c r="F2051" s="3" t="s">
        <v>77</v>
      </c>
      <c r="G2051" s="4">
        <v>985000</v>
      </c>
      <c r="H2051" s="3" t="s">
        <v>11</v>
      </c>
    </row>
    <row r="2052" spans="1:9" s="1" customFormat="1" ht="75" x14ac:dyDescent="0.25">
      <c r="A2052" s="17" t="s">
        <v>7</v>
      </c>
      <c r="B2052" s="1" t="s">
        <v>8</v>
      </c>
      <c r="C2052" s="3" t="s">
        <v>1227</v>
      </c>
      <c r="D2052" s="21" t="s">
        <v>629</v>
      </c>
      <c r="E2052" s="3" t="s">
        <v>1233</v>
      </c>
      <c r="F2052" s="3" t="s">
        <v>89</v>
      </c>
      <c r="G2052" s="4">
        <v>983997.93</v>
      </c>
      <c r="H2052" s="3" t="s">
        <v>11</v>
      </c>
    </row>
    <row r="2053" spans="1:9" s="1" customFormat="1" ht="60" x14ac:dyDescent="0.25">
      <c r="A2053" s="17" t="s">
        <v>12</v>
      </c>
      <c r="B2053" s="1" t="s">
        <v>31</v>
      </c>
      <c r="C2053" s="342" t="s">
        <v>7653</v>
      </c>
      <c r="D2053" s="21" t="s">
        <v>1395</v>
      </c>
      <c r="E2053" s="3" t="s">
        <v>4798</v>
      </c>
      <c r="F2053" s="3" t="s">
        <v>4799</v>
      </c>
      <c r="G2053" s="4">
        <v>7554450.7300000004</v>
      </c>
      <c r="H2053" s="3" t="s">
        <v>11</v>
      </c>
    </row>
    <row r="2054" spans="1:9" s="1" customFormat="1" ht="30" x14ac:dyDescent="0.25">
      <c r="A2054" s="17" t="s">
        <v>7</v>
      </c>
      <c r="B2054" s="1" t="s">
        <v>8</v>
      </c>
      <c r="C2054" s="3" t="s">
        <v>2328</v>
      </c>
      <c r="D2054" s="21" t="s">
        <v>291</v>
      </c>
      <c r="E2054" s="3" t="s">
        <v>2338</v>
      </c>
      <c r="F2054" s="3" t="s">
        <v>33</v>
      </c>
      <c r="G2054" s="4">
        <v>981258.89</v>
      </c>
      <c r="H2054" s="3" t="s">
        <v>11</v>
      </c>
    </row>
    <row r="2055" spans="1:9" s="1" customFormat="1" ht="45" x14ac:dyDescent="0.25">
      <c r="A2055" s="17" t="s">
        <v>7</v>
      </c>
      <c r="B2055" s="1" t="s">
        <v>35</v>
      </c>
      <c r="C2055" s="3" t="s">
        <v>6626</v>
      </c>
      <c r="D2055" s="21" t="s">
        <v>56</v>
      </c>
      <c r="E2055" s="3" t="s">
        <v>6636</v>
      </c>
      <c r="F2055" s="3" t="s">
        <v>89</v>
      </c>
      <c r="G2055" s="4">
        <v>980000</v>
      </c>
      <c r="H2055" s="3" t="s">
        <v>11</v>
      </c>
    </row>
    <row r="2056" spans="1:9" s="1" customFormat="1" ht="45" x14ac:dyDescent="0.25">
      <c r="A2056" s="17" t="s">
        <v>7</v>
      </c>
      <c r="B2056" s="1" t="s">
        <v>8</v>
      </c>
      <c r="C2056" s="3" t="s">
        <v>6173</v>
      </c>
      <c r="D2056" s="21" t="s">
        <v>3</v>
      </c>
      <c r="E2056" s="3" t="s">
        <v>6179</v>
      </c>
      <c r="F2056" s="3" t="s">
        <v>30</v>
      </c>
      <c r="G2056" s="4">
        <v>978746.64</v>
      </c>
      <c r="H2056" s="3" t="s">
        <v>11</v>
      </c>
    </row>
    <row r="2057" spans="1:9" s="1" customFormat="1" ht="45" x14ac:dyDescent="0.25">
      <c r="A2057" s="17" t="s">
        <v>7</v>
      </c>
      <c r="B2057" s="1" t="s">
        <v>28</v>
      </c>
      <c r="C2057" s="3" t="s">
        <v>1698</v>
      </c>
      <c r="D2057" s="21" t="s">
        <v>712</v>
      </c>
      <c r="E2057" s="3" t="s">
        <v>1703</v>
      </c>
      <c r="F2057" s="3" t="s">
        <v>80</v>
      </c>
      <c r="G2057" s="4">
        <v>976458.89</v>
      </c>
      <c r="H2057" s="3" t="s">
        <v>11</v>
      </c>
    </row>
    <row r="2058" spans="1:9" s="1" customFormat="1" ht="60" x14ac:dyDescent="0.25">
      <c r="A2058" s="17" t="s">
        <v>12</v>
      </c>
      <c r="B2058" s="1" t="s">
        <v>31</v>
      </c>
      <c r="C2058" s="342" t="s">
        <v>7653</v>
      </c>
      <c r="D2058" s="21" t="s">
        <v>1395</v>
      </c>
      <c r="E2058" s="3" t="s">
        <v>4802</v>
      </c>
      <c r="F2058" s="3" t="s">
        <v>4803</v>
      </c>
      <c r="G2058" s="4">
        <v>4477731.53</v>
      </c>
      <c r="H2058" s="3" t="s">
        <v>11</v>
      </c>
    </row>
    <row r="2059" spans="1:9" s="1" customFormat="1" ht="120" x14ac:dyDescent="0.25">
      <c r="A2059" s="17" t="s">
        <v>12</v>
      </c>
      <c r="B2059" s="1" t="s">
        <v>31</v>
      </c>
      <c r="C2059" s="342" t="s">
        <v>7653</v>
      </c>
      <c r="D2059" s="21" t="s">
        <v>1395</v>
      </c>
      <c r="E2059" s="3" t="s">
        <v>4806</v>
      </c>
      <c r="F2059" s="3" t="s">
        <v>60</v>
      </c>
      <c r="G2059" s="4">
        <v>2248688.13</v>
      </c>
      <c r="H2059" s="3" t="s">
        <v>11</v>
      </c>
    </row>
    <row r="2060" spans="1:9" s="1" customFormat="1" ht="60" x14ac:dyDescent="0.25">
      <c r="A2060" s="17" t="s">
        <v>7</v>
      </c>
      <c r="B2060" s="1" t="s">
        <v>35</v>
      </c>
      <c r="C2060" s="3" t="s">
        <v>4990</v>
      </c>
      <c r="D2060" s="21" t="s">
        <v>3</v>
      </c>
      <c r="E2060" s="3" t="s">
        <v>5018</v>
      </c>
      <c r="F2060" s="3" t="s">
        <v>241</v>
      </c>
      <c r="G2060" s="4">
        <v>970000</v>
      </c>
      <c r="H2060" s="3" t="s">
        <v>11</v>
      </c>
    </row>
    <row r="2061" spans="1:9" s="1" customFormat="1" ht="75" x14ac:dyDescent="0.25">
      <c r="A2061" s="17" t="s">
        <v>7</v>
      </c>
      <c r="B2061" s="1" t="s">
        <v>72</v>
      </c>
      <c r="C2061" s="3" t="s">
        <v>4781</v>
      </c>
      <c r="D2061" s="21" t="s">
        <v>347</v>
      </c>
      <c r="E2061" s="3" t="s">
        <v>4787</v>
      </c>
      <c r="F2061" s="3" t="s">
        <v>77</v>
      </c>
      <c r="G2061" s="4">
        <v>965826.66</v>
      </c>
      <c r="H2061" s="3" t="s">
        <v>11</v>
      </c>
    </row>
    <row r="2062" spans="1:9" s="1" customFormat="1" ht="120" x14ac:dyDescent="0.25">
      <c r="A2062" s="17" t="s">
        <v>12</v>
      </c>
      <c r="B2062" s="1" t="s">
        <v>31</v>
      </c>
      <c r="C2062" s="342" t="s">
        <v>7653</v>
      </c>
      <c r="D2062" s="21" t="s">
        <v>1395</v>
      </c>
      <c r="E2062" s="3" t="s">
        <v>4807</v>
      </c>
      <c r="F2062" s="3" t="s">
        <v>60</v>
      </c>
      <c r="G2062" s="4">
        <v>2034448.6</v>
      </c>
      <c r="H2062" s="3" t="s">
        <v>11</v>
      </c>
    </row>
    <row r="2063" spans="1:9" s="1" customFormat="1" ht="30" x14ac:dyDescent="0.25">
      <c r="A2063" s="17" t="s">
        <v>7</v>
      </c>
      <c r="B2063" s="1" t="s">
        <v>28</v>
      </c>
      <c r="C2063" s="3" t="s">
        <v>6908</v>
      </c>
      <c r="D2063" s="21" t="s">
        <v>56</v>
      </c>
      <c r="E2063" s="3" t="s">
        <v>6913</v>
      </c>
      <c r="F2063" s="3" t="s">
        <v>244</v>
      </c>
      <c r="G2063" s="4">
        <v>960768.57</v>
      </c>
      <c r="H2063" s="3" t="s">
        <v>11</v>
      </c>
    </row>
    <row r="2064" spans="1:9" s="1" customFormat="1" ht="60" x14ac:dyDescent="0.25">
      <c r="A2064" s="17" t="s">
        <v>7</v>
      </c>
      <c r="B2064" s="1" t="s">
        <v>35</v>
      </c>
      <c r="C2064" s="3" t="s">
        <v>5585</v>
      </c>
      <c r="D2064" s="21" t="s">
        <v>291</v>
      </c>
      <c r="E2064" s="3" t="s">
        <v>5590</v>
      </c>
      <c r="F2064" s="3" t="s">
        <v>2714</v>
      </c>
      <c r="G2064" s="4">
        <v>960000</v>
      </c>
      <c r="H2064" s="3" t="s">
        <v>11</v>
      </c>
    </row>
    <row r="2065" spans="1:8" s="132" customFormat="1" ht="60" x14ac:dyDescent="0.25">
      <c r="A2065" s="71" t="s">
        <v>7</v>
      </c>
      <c r="B2065" s="72" t="s">
        <v>28</v>
      </c>
      <c r="C2065" s="67" t="s">
        <v>7784</v>
      </c>
      <c r="D2065" s="21" t="s">
        <v>3</v>
      </c>
      <c r="E2065" s="67" t="s">
        <v>3872</v>
      </c>
      <c r="F2065" s="67" t="s">
        <v>30</v>
      </c>
      <c r="G2065" s="70">
        <v>956224.86</v>
      </c>
      <c r="H2065" s="67" t="s">
        <v>11</v>
      </c>
    </row>
    <row r="2066" spans="1:8" s="187" customFormat="1" ht="45" x14ac:dyDescent="0.25">
      <c r="A2066" s="68" t="s">
        <v>2577</v>
      </c>
      <c r="B2066" s="68" t="s">
        <v>28</v>
      </c>
      <c r="C2066" s="67" t="s">
        <v>7784</v>
      </c>
      <c r="D2066" s="21" t="s">
        <v>3</v>
      </c>
      <c r="E2066" s="68" t="s">
        <v>3873</v>
      </c>
      <c r="F2066" s="68" t="s">
        <v>2583</v>
      </c>
      <c r="G2066" s="69">
        <v>658514.77</v>
      </c>
      <c r="H2066" s="67" t="s">
        <v>11</v>
      </c>
    </row>
    <row r="2067" spans="1:8" s="1" customFormat="1" ht="30" x14ac:dyDescent="0.25">
      <c r="A2067" s="68" t="s">
        <v>3874</v>
      </c>
      <c r="B2067" s="68" t="s">
        <v>1</v>
      </c>
      <c r="C2067" s="67" t="s">
        <v>7784</v>
      </c>
      <c r="D2067" s="21" t="s">
        <v>3</v>
      </c>
      <c r="E2067" s="68" t="s">
        <v>3875</v>
      </c>
      <c r="F2067" s="68" t="s">
        <v>2591</v>
      </c>
      <c r="G2067" s="69">
        <v>32000000</v>
      </c>
      <c r="H2067" s="3" t="s">
        <v>16</v>
      </c>
    </row>
    <row r="2068" spans="1:8" s="1" customFormat="1" ht="60" x14ac:dyDescent="0.25">
      <c r="A2068" s="68" t="s">
        <v>3874</v>
      </c>
      <c r="B2068" s="68" t="s">
        <v>1</v>
      </c>
      <c r="C2068" s="67" t="s">
        <v>7784</v>
      </c>
      <c r="D2068" s="21" t="s">
        <v>3</v>
      </c>
      <c r="E2068" s="68" t="s">
        <v>3876</v>
      </c>
      <c r="F2068" s="68" t="s">
        <v>2591</v>
      </c>
      <c r="G2068" s="69">
        <v>25000000</v>
      </c>
      <c r="H2068" s="3" t="s">
        <v>16</v>
      </c>
    </row>
    <row r="2069" spans="1:8" s="1" customFormat="1" ht="60" x14ac:dyDescent="0.25">
      <c r="A2069" s="68" t="s">
        <v>3874</v>
      </c>
      <c r="B2069" s="68" t="s">
        <v>1</v>
      </c>
      <c r="C2069" s="67" t="s">
        <v>7784</v>
      </c>
      <c r="D2069" s="21" t="s">
        <v>3</v>
      </c>
      <c r="E2069" s="68" t="s">
        <v>3877</v>
      </c>
      <c r="F2069" s="68" t="s">
        <v>2591</v>
      </c>
      <c r="G2069" s="69">
        <v>9571133.6699999999</v>
      </c>
      <c r="H2069" s="3" t="s">
        <v>16</v>
      </c>
    </row>
    <row r="2070" spans="1:8" s="1" customFormat="1" ht="60" x14ac:dyDescent="0.25">
      <c r="A2070" s="68" t="s">
        <v>3878</v>
      </c>
      <c r="B2070" s="68" t="s">
        <v>51</v>
      </c>
      <c r="C2070" s="67" t="s">
        <v>7784</v>
      </c>
      <c r="D2070" s="21" t="s">
        <v>3</v>
      </c>
      <c r="E2070" s="68" t="s">
        <v>3879</v>
      </c>
      <c r="F2070" s="68" t="s">
        <v>1518</v>
      </c>
      <c r="G2070" s="69">
        <v>62000</v>
      </c>
      <c r="H2070" s="3" t="s">
        <v>16</v>
      </c>
    </row>
    <row r="2071" spans="1:8" s="1" customFormat="1" ht="75" x14ac:dyDescent="0.25">
      <c r="A2071" s="68" t="s">
        <v>3880</v>
      </c>
      <c r="B2071" s="68" t="s">
        <v>8</v>
      </c>
      <c r="C2071" s="67" t="s">
        <v>7784</v>
      </c>
      <c r="D2071" s="21" t="s">
        <v>3</v>
      </c>
      <c r="E2071" s="68" t="s">
        <v>2600</v>
      </c>
      <c r="F2071" s="68" t="s">
        <v>2601</v>
      </c>
      <c r="G2071" s="69">
        <v>7333677.8399999999</v>
      </c>
      <c r="H2071" s="3" t="s">
        <v>16</v>
      </c>
    </row>
    <row r="2072" spans="1:8" s="1" customFormat="1" ht="30" x14ac:dyDescent="0.25">
      <c r="A2072" s="68" t="s">
        <v>3881</v>
      </c>
      <c r="B2072" s="68" t="s">
        <v>8</v>
      </c>
      <c r="C2072" s="67" t="s">
        <v>7784</v>
      </c>
      <c r="D2072" s="21" t="s">
        <v>3</v>
      </c>
      <c r="E2072" s="68" t="s">
        <v>3882</v>
      </c>
      <c r="F2072" s="68" t="s">
        <v>3883</v>
      </c>
      <c r="G2072" s="69">
        <v>2694879.95</v>
      </c>
      <c r="H2072" s="3" t="s">
        <v>16</v>
      </c>
    </row>
    <row r="2073" spans="1:8" s="1" customFormat="1" ht="45" x14ac:dyDescent="0.25">
      <c r="A2073" s="68" t="s">
        <v>3884</v>
      </c>
      <c r="B2073" s="68" t="s">
        <v>8</v>
      </c>
      <c r="C2073" s="67" t="s">
        <v>7784</v>
      </c>
      <c r="D2073" s="21" t="s">
        <v>3</v>
      </c>
      <c r="E2073" s="68" t="s">
        <v>3885</v>
      </c>
      <c r="F2073" s="68" t="s">
        <v>3886</v>
      </c>
      <c r="G2073" s="69">
        <v>20972383.760000002</v>
      </c>
      <c r="H2073" s="67" t="s">
        <v>11</v>
      </c>
    </row>
    <row r="2074" spans="1:8" s="1" customFormat="1" ht="45" x14ac:dyDescent="0.25">
      <c r="A2074" s="68" t="s">
        <v>3887</v>
      </c>
      <c r="B2074" s="68" t="s">
        <v>8</v>
      </c>
      <c r="C2074" s="67" t="s">
        <v>7784</v>
      </c>
      <c r="D2074" s="21" t="s">
        <v>3</v>
      </c>
      <c r="E2074" s="68" t="s">
        <v>3888</v>
      </c>
      <c r="F2074" s="68" t="s">
        <v>3889</v>
      </c>
      <c r="G2074" s="69">
        <v>50400000</v>
      </c>
      <c r="H2074" s="3" t="s">
        <v>16</v>
      </c>
    </row>
    <row r="2075" spans="1:8" s="1" customFormat="1" ht="45" x14ac:dyDescent="0.25">
      <c r="A2075" s="68" t="s">
        <v>3890</v>
      </c>
      <c r="B2075" s="68" t="s">
        <v>35</v>
      </c>
      <c r="C2075" s="67" t="s">
        <v>7784</v>
      </c>
      <c r="D2075" s="21" t="s">
        <v>3</v>
      </c>
      <c r="E2075" s="68" t="s">
        <v>3891</v>
      </c>
      <c r="F2075" s="68" t="s">
        <v>2601</v>
      </c>
      <c r="G2075" s="69">
        <v>135000</v>
      </c>
      <c r="H2075" s="3" t="s">
        <v>16</v>
      </c>
    </row>
    <row r="2076" spans="1:8" s="1" customFormat="1" ht="45" x14ac:dyDescent="0.25">
      <c r="A2076" s="68" t="s">
        <v>3892</v>
      </c>
      <c r="B2076" s="68" t="s">
        <v>72</v>
      </c>
      <c r="C2076" s="67" t="s">
        <v>7784</v>
      </c>
      <c r="D2076" s="21" t="s">
        <v>3</v>
      </c>
      <c r="E2076" s="68" t="s">
        <v>3893</v>
      </c>
      <c r="F2076" s="68" t="s">
        <v>2583</v>
      </c>
      <c r="G2076" s="69">
        <v>1203057.08</v>
      </c>
      <c r="H2076" s="67" t="s">
        <v>11</v>
      </c>
    </row>
    <row r="2077" spans="1:8" s="1" customFormat="1" ht="45" x14ac:dyDescent="0.25">
      <c r="A2077" s="17" t="s">
        <v>7</v>
      </c>
      <c r="B2077" s="1" t="s">
        <v>35</v>
      </c>
      <c r="C2077" s="3" t="s">
        <v>1145</v>
      </c>
      <c r="D2077" s="21" t="s">
        <v>20</v>
      </c>
      <c r="E2077" s="3" t="s">
        <v>1147</v>
      </c>
      <c r="F2077" s="3" t="s">
        <v>77</v>
      </c>
      <c r="G2077" s="4">
        <v>955000</v>
      </c>
      <c r="H2077" s="3" t="s">
        <v>11</v>
      </c>
    </row>
    <row r="2078" spans="1:8" s="1" customFormat="1" ht="60" x14ac:dyDescent="0.25">
      <c r="A2078" s="17" t="s">
        <v>7</v>
      </c>
      <c r="B2078" s="1" t="s">
        <v>58</v>
      </c>
      <c r="C2078" s="3" t="s">
        <v>6316</v>
      </c>
      <c r="D2078" s="21" t="s">
        <v>68</v>
      </c>
      <c r="E2078" s="3" t="s">
        <v>6321</v>
      </c>
      <c r="F2078" s="3" t="s">
        <v>6322</v>
      </c>
      <c r="G2078" s="4">
        <v>951168.51</v>
      </c>
      <c r="H2078" s="3" t="s">
        <v>11</v>
      </c>
    </row>
    <row r="2079" spans="1:8" s="1" customFormat="1" x14ac:dyDescent="0.25">
      <c r="A2079" s="17" t="s">
        <v>12</v>
      </c>
      <c r="B2079" s="1" t="s">
        <v>31</v>
      </c>
      <c r="C2079" s="342" t="s">
        <v>7653</v>
      </c>
      <c r="D2079" s="21" t="s">
        <v>1395</v>
      </c>
      <c r="E2079" s="3" t="s">
        <v>4811</v>
      </c>
      <c r="F2079" s="3" t="s">
        <v>60</v>
      </c>
      <c r="G2079" s="57">
        <v>0</v>
      </c>
      <c r="H2079" s="3" t="s">
        <v>11</v>
      </c>
    </row>
    <row r="2080" spans="1:8" s="1" customFormat="1" ht="60" x14ac:dyDescent="0.25">
      <c r="A2080" s="17" t="s">
        <v>7</v>
      </c>
      <c r="B2080" s="1" t="s">
        <v>8</v>
      </c>
      <c r="C2080" s="3" t="s">
        <v>7234</v>
      </c>
      <c r="D2080" s="21" t="s">
        <v>20</v>
      </c>
      <c r="E2080" s="3" t="s">
        <v>7243</v>
      </c>
      <c r="F2080" s="3" t="s">
        <v>241</v>
      </c>
      <c r="G2080" s="4">
        <v>944532.76</v>
      </c>
      <c r="H2080" s="3" t="s">
        <v>11</v>
      </c>
    </row>
    <row r="2081" spans="1:8" s="1" customFormat="1" ht="30" x14ac:dyDescent="0.25">
      <c r="A2081" s="17"/>
      <c r="B2081" s="1" t="s">
        <v>31</v>
      </c>
      <c r="C2081" s="342" t="s">
        <v>7653</v>
      </c>
      <c r="D2081" s="21" t="s">
        <v>1395</v>
      </c>
      <c r="E2081" s="27" t="s">
        <v>4813</v>
      </c>
      <c r="F2081" s="3"/>
      <c r="G2081" s="57">
        <v>0</v>
      </c>
      <c r="H2081" s="3" t="s">
        <v>16</v>
      </c>
    </row>
    <row r="2082" spans="1:8" s="132" customFormat="1" ht="30" x14ac:dyDescent="0.25">
      <c r="A2082" s="131" t="s">
        <v>7</v>
      </c>
      <c r="B2082" s="132" t="s">
        <v>28</v>
      </c>
      <c r="C2082" s="133" t="s">
        <v>551</v>
      </c>
      <c r="D2082" s="21" t="s">
        <v>3</v>
      </c>
      <c r="E2082" s="133" t="s">
        <v>557</v>
      </c>
      <c r="F2082" s="133" t="s">
        <v>33</v>
      </c>
      <c r="G2082" s="271">
        <v>943571.61</v>
      </c>
      <c r="H2082" s="133" t="s">
        <v>11</v>
      </c>
    </row>
    <row r="2083" spans="1:8" s="187" customFormat="1" ht="45" x14ac:dyDescent="0.25">
      <c r="A2083" s="275" t="s">
        <v>7</v>
      </c>
      <c r="B2083" s="187" t="s">
        <v>28</v>
      </c>
      <c r="C2083" s="207" t="s">
        <v>5168</v>
      </c>
      <c r="D2083" s="21" t="s">
        <v>712</v>
      </c>
      <c r="E2083" s="207" t="s">
        <v>5176</v>
      </c>
      <c r="F2083" s="207" t="s">
        <v>80</v>
      </c>
      <c r="G2083" s="251">
        <v>942943.53</v>
      </c>
      <c r="H2083" s="207" t="s">
        <v>11</v>
      </c>
    </row>
    <row r="2084" spans="1:8" s="1" customFormat="1" ht="45" x14ac:dyDescent="0.25">
      <c r="A2084" s="21" t="s">
        <v>266</v>
      </c>
      <c r="B2084" s="21" t="s">
        <v>31</v>
      </c>
      <c r="C2084" s="22" t="s">
        <v>4781</v>
      </c>
      <c r="D2084" s="21" t="s">
        <v>347</v>
      </c>
      <c r="E2084" s="22" t="s">
        <v>4782</v>
      </c>
      <c r="F2084" s="22" t="s">
        <v>4783</v>
      </c>
      <c r="G2084" s="57">
        <v>0</v>
      </c>
      <c r="H2084" s="3"/>
    </row>
    <row r="2085" spans="1:8" s="1" customFormat="1" ht="90" x14ac:dyDescent="0.25">
      <c r="A2085" s="17" t="s">
        <v>7</v>
      </c>
      <c r="B2085" s="1" t="s">
        <v>8</v>
      </c>
      <c r="C2085" s="3" t="s">
        <v>290</v>
      </c>
      <c r="D2085" s="21" t="s">
        <v>291</v>
      </c>
      <c r="E2085" s="3" t="s">
        <v>294</v>
      </c>
      <c r="F2085" s="3" t="s">
        <v>39</v>
      </c>
      <c r="G2085" s="4">
        <v>936255.65</v>
      </c>
      <c r="H2085" s="3" t="s">
        <v>11</v>
      </c>
    </row>
    <row r="2086" spans="1:8" s="1" customFormat="1" ht="135" x14ac:dyDescent="0.25">
      <c r="A2086" s="17" t="s">
        <v>7</v>
      </c>
      <c r="B2086" s="1" t="s">
        <v>72</v>
      </c>
      <c r="C2086" s="3" t="s">
        <v>7060</v>
      </c>
      <c r="D2086" s="21" t="str">
        <f>_xlfn.XLOOKUP(Tabela1[[#This Row],[MUNICÍPIO]],referencias!C:C,referencias!B:B,"não consta")</f>
        <v>SISAL</v>
      </c>
      <c r="E2086" s="3" t="s">
        <v>7067</v>
      </c>
      <c r="F2086" s="3" t="s">
        <v>7068</v>
      </c>
      <c r="G2086" s="4">
        <v>928014.42</v>
      </c>
      <c r="H2086" s="3" t="s">
        <v>11</v>
      </c>
    </row>
    <row r="2087" spans="1:8" s="1" customFormat="1" ht="75" x14ac:dyDescent="0.25">
      <c r="A2087" s="17" t="s">
        <v>7</v>
      </c>
      <c r="B2087" s="1" t="s">
        <v>35</v>
      </c>
      <c r="C2087" s="3" t="s">
        <v>2427</v>
      </c>
      <c r="D2087" s="21" t="s">
        <v>56</v>
      </c>
      <c r="E2087" s="3" t="s">
        <v>2431</v>
      </c>
      <c r="F2087" s="3" t="s">
        <v>37</v>
      </c>
      <c r="G2087" s="4">
        <v>925000</v>
      </c>
      <c r="H2087" s="3" t="s">
        <v>11</v>
      </c>
    </row>
    <row r="2088" spans="1:8" s="1" customFormat="1" ht="75" x14ac:dyDescent="0.25">
      <c r="A2088" s="17" t="s">
        <v>7</v>
      </c>
      <c r="B2088" s="1" t="s">
        <v>35</v>
      </c>
      <c r="C2088" s="3" t="s">
        <v>983</v>
      </c>
      <c r="D2088" s="21" t="s">
        <v>56</v>
      </c>
      <c r="E2088" s="3" t="s">
        <v>993</v>
      </c>
      <c r="F2088" s="3" t="s">
        <v>30</v>
      </c>
      <c r="G2088" s="4">
        <v>925000</v>
      </c>
      <c r="H2088" s="3" t="s">
        <v>11</v>
      </c>
    </row>
    <row r="2089" spans="1:8" s="1" customFormat="1" ht="60" x14ac:dyDescent="0.25">
      <c r="A2089" s="17" t="s">
        <v>7</v>
      </c>
      <c r="B2089" s="1" t="s">
        <v>58</v>
      </c>
      <c r="C2089" s="342" t="s">
        <v>7654</v>
      </c>
      <c r="D2089" s="21" t="s">
        <v>113</v>
      </c>
      <c r="E2089" s="3" t="s">
        <v>4737</v>
      </c>
      <c r="F2089" s="3" t="s">
        <v>117</v>
      </c>
      <c r="G2089" s="4">
        <v>924916.14</v>
      </c>
      <c r="H2089" s="3" t="s">
        <v>11</v>
      </c>
    </row>
    <row r="2090" spans="1:8" s="1" customFormat="1" ht="45" x14ac:dyDescent="0.25">
      <c r="A2090" s="17" t="s">
        <v>7</v>
      </c>
      <c r="B2090" s="3" t="s">
        <v>72</v>
      </c>
      <c r="C2090" s="3" t="s">
        <v>5655</v>
      </c>
      <c r="D2090" s="21" t="s">
        <v>221</v>
      </c>
      <c r="E2090" s="3" t="s">
        <v>5660</v>
      </c>
      <c r="F2090" s="3" t="s">
        <v>80</v>
      </c>
      <c r="G2090" s="4">
        <v>922290.5</v>
      </c>
      <c r="H2090" s="3" t="s">
        <v>11</v>
      </c>
    </row>
    <row r="2091" spans="1:8" s="1" customFormat="1" ht="60" x14ac:dyDescent="0.25">
      <c r="A2091" s="17" t="s">
        <v>7</v>
      </c>
      <c r="B2091" s="1" t="s">
        <v>35</v>
      </c>
      <c r="C2091" s="3" t="s">
        <v>3939</v>
      </c>
      <c r="D2091" s="21" t="s">
        <v>221</v>
      </c>
      <c r="E2091" s="3" t="s">
        <v>3948</v>
      </c>
      <c r="F2091" s="3" t="s">
        <v>33</v>
      </c>
      <c r="G2091" s="4">
        <v>919434.23</v>
      </c>
      <c r="H2091" s="3" t="s">
        <v>11</v>
      </c>
    </row>
    <row r="2092" spans="1:8" s="1" customFormat="1" ht="60" x14ac:dyDescent="0.25">
      <c r="A2092" s="17" t="s">
        <v>7</v>
      </c>
      <c r="B2092" s="1" t="s">
        <v>28</v>
      </c>
      <c r="C2092" s="3" t="s">
        <v>2703</v>
      </c>
      <c r="D2092" s="21" t="s">
        <v>56</v>
      </c>
      <c r="E2092" s="3" t="s">
        <v>2709</v>
      </c>
      <c r="F2092" s="3" t="s">
        <v>1658</v>
      </c>
      <c r="G2092" s="4">
        <v>919432.7</v>
      </c>
      <c r="H2092" s="3" t="s">
        <v>11</v>
      </c>
    </row>
    <row r="2093" spans="1:8" s="1" customFormat="1" ht="30" x14ac:dyDescent="0.25">
      <c r="A2093" s="17" t="s">
        <v>7</v>
      </c>
      <c r="B2093" s="1" t="s">
        <v>31</v>
      </c>
      <c r="C2093" s="3" t="s">
        <v>4781</v>
      </c>
      <c r="D2093" s="21" t="s">
        <v>347</v>
      </c>
      <c r="E2093" s="3" t="s">
        <v>4785</v>
      </c>
      <c r="F2093" s="3" t="s">
        <v>30</v>
      </c>
      <c r="G2093" s="4">
        <v>11702410</v>
      </c>
      <c r="H2093" s="3" t="s">
        <v>11</v>
      </c>
    </row>
    <row r="2094" spans="1:8" s="1" customFormat="1" ht="60" x14ac:dyDescent="0.25">
      <c r="A2094" s="17" t="s">
        <v>7</v>
      </c>
      <c r="B2094" s="1" t="s">
        <v>31</v>
      </c>
      <c r="C2094" s="3" t="s">
        <v>4781</v>
      </c>
      <c r="D2094" s="21" t="s">
        <v>347</v>
      </c>
      <c r="E2094" s="3" t="s">
        <v>4786</v>
      </c>
      <c r="F2094" s="3" t="s">
        <v>75</v>
      </c>
      <c r="G2094" s="4">
        <v>2839608.1</v>
      </c>
      <c r="H2094" s="3" t="s">
        <v>11</v>
      </c>
    </row>
    <row r="2095" spans="1:8" s="1" customFormat="1" ht="25.5" x14ac:dyDescent="0.25">
      <c r="A2095" s="117">
        <v>46174</v>
      </c>
      <c r="B2095" s="185" t="s">
        <v>31</v>
      </c>
      <c r="C2095" s="205" t="s">
        <v>4781</v>
      </c>
      <c r="D2095" s="18" t="str">
        <f>_xlfn.XLOOKUP(Tabela1[[#This Row],[MUNICÍPIO]],referencias!C:C,referencias!B:B,"não consta")</f>
        <v>IRECÊ</v>
      </c>
      <c r="E2095" s="86" t="s">
        <v>7785</v>
      </c>
      <c r="F2095" s="92" t="s">
        <v>5</v>
      </c>
      <c r="G2095" s="241">
        <v>299458.84999999998</v>
      </c>
      <c r="H2095" s="18" t="s">
        <v>7603</v>
      </c>
    </row>
    <row r="2096" spans="1:8" s="1" customFormat="1" ht="60" x14ac:dyDescent="0.25">
      <c r="A2096" s="17" t="s">
        <v>7</v>
      </c>
      <c r="B2096" s="1" t="s">
        <v>72</v>
      </c>
      <c r="C2096" s="3" t="s">
        <v>1934</v>
      </c>
      <c r="D2096" s="21" t="s">
        <v>123</v>
      </c>
      <c r="E2096" s="3" t="s">
        <v>1937</v>
      </c>
      <c r="F2096" s="3" t="s">
        <v>1658</v>
      </c>
      <c r="G2096" s="4">
        <v>900000</v>
      </c>
      <c r="H2096" s="3" t="s">
        <v>11</v>
      </c>
    </row>
    <row r="2097" spans="1:8" s="1" customFormat="1" ht="30" x14ac:dyDescent="0.25">
      <c r="A2097" s="17" t="s">
        <v>12</v>
      </c>
      <c r="B2097" s="1" t="s">
        <v>31</v>
      </c>
      <c r="C2097" s="3" t="s">
        <v>4766</v>
      </c>
      <c r="D2097" s="21" t="s">
        <v>1598</v>
      </c>
      <c r="E2097" s="3" t="s">
        <v>4773</v>
      </c>
      <c r="F2097" s="3" t="s">
        <v>60</v>
      </c>
      <c r="G2097" s="4">
        <v>2654477.21</v>
      </c>
      <c r="H2097" s="3" t="s">
        <v>11</v>
      </c>
    </row>
    <row r="2098" spans="1:8" s="1" customFormat="1" ht="75" x14ac:dyDescent="0.25">
      <c r="A2098" s="17" t="s">
        <v>12</v>
      </c>
      <c r="B2098" s="1" t="s">
        <v>31</v>
      </c>
      <c r="C2098" s="3" t="s">
        <v>4766</v>
      </c>
      <c r="D2098" s="21" t="s">
        <v>1598</v>
      </c>
      <c r="E2098" s="3" t="s">
        <v>4774</v>
      </c>
      <c r="F2098" s="3" t="s">
        <v>4775</v>
      </c>
      <c r="G2098" s="4">
        <v>2654477.21</v>
      </c>
      <c r="H2098" s="3" t="s">
        <v>11</v>
      </c>
    </row>
    <row r="2099" spans="1:8" s="132" customFormat="1" ht="30" x14ac:dyDescent="0.25">
      <c r="A2099" s="131" t="s">
        <v>7</v>
      </c>
      <c r="B2099" s="132" t="s">
        <v>28</v>
      </c>
      <c r="C2099" s="133" t="s">
        <v>3053</v>
      </c>
      <c r="D2099" s="21" t="s">
        <v>291</v>
      </c>
      <c r="E2099" s="133" t="s">
        <v>3056</v>
      </c>
      <c r="F2099" s="133" t="s">
        <v>33</v>
      </c>
      <c r="G2099" s="271">
        <v>893819.39</v>
      </c>
      <c r="H2099" s="133" t="s">
        <v>11</v>
      </c>
    </row>
    <row r="2100" spans="1:8" s="187" customFormat="1" ht="60" x14ac:dyDescent="0.25">
      <c r="A2100" s="275" t="s">
        <v>7</v>
      </c>
      <c r="B2100" s="187" t="s">
        <v>28</v>
      </c>
      <c r="C2100" s="340" t="s">
        <v>7567</v>
      </c>
      <c r="D2100" s="240" t="s">
        <v>68</v>
      </c>
      <c r="E2100" s="207" t="s">
        <v>5616</v>
      </c>
      <c r="F2100" s="207" t="s">
        <v>37</v>
      </c>
      <c r="G2100" s="251">
        <v>891415.13</v>
      </c>
      <c r="H2100" s="207" t="s">
        <v>11</v>
      </c>
    </row>
    <row r="2101" spans="1:8" s="1" customFormat="1" ht="45" x14ac:dyDescent="0.25">
      <c r="A2101" s="17" t="s">
        <v>7</v>
      </c>
      <c r="B2101" s="1" t="s">
        <v>35</v>
      </c>
      <c r="C2101" s="3" t="s">
        <v>4379</v>
      </c>
      <c r="D2101" s="21" t="s">
        <v>56</v>
      </c>
      <c r="E2101" s="3" t="s">
        <v>4384</v>
      </c>
      <c r="F2101" s="3" t="s">
        <v>37</v>
      </c>
      <c r="G2101" s="4">
        <v>890000</v>
      </c>
      <c r="H2101" s="3" t="s">
        <v>11</v>
      </c>
    </row>
    <row r="2102" spans="1:8" s="1" customFormat="1" ht="45" x14ac:dyDescent="0.25">
      <c r="A2102" s="17" t="s">
        <v>7</v>
      </c>
      <c r="B2102" s="1" t="s">
        <v>28</v>
      </c>
      <c r="C2102" s="3" t="s">
        <v>6594</v>
      </c>
      <c r="D2102" s="21" t="s">
        <v>1598</v>
      </c>
      <c r="E2102" s="3" t="s">
        <v>6602</v>
      </c>
      <c r="F2102" s="3" t="s">
        <v>117</v>
      </c>
      <c r="G2102" s="4">
        <v>877854.52</v>
      </c>
      <c r="H2102" s="3" t="s">
        <v>11</v>
      </c>
    </row>
    <row r="2103" spans="1:8" s="1" customFormat="1" ht="45" x14ac:dyDescent="0.25">
      <c r="A2103" s="17"/>
      <c r="B2103" s="1" t="s">
        <v>31</v>
      </c>
      <c r="C2103" s="3" t="s">
        <v>4766</v>
      </c>
      <c r="D2103" s="21" t="s">
        <v>1598</v>
      </c>
      <c r="E2103" s="27" t="s">
        <v>4778</v>
      </c>
      <c r="F2103" s="3"/>
      <c r="G2103" s="34">
        <v>2654477.21</v>
      </c>
      <c r="H2103" s="3" t="s">
        <v>11</v>
      </c>
    </row>
    <row r="2104" spans="1:8" s="1" customFormat="1" ht="75" x14ac:dyDescent="0.25">
      <c r="A2104" s="17" t="s">
        <v>7</v>
      </c>
      <c r="B2104" s="1" t="s">
        <v>72</v>
      </c>
      <c r="C2104" s="3" t="s">
        <v>5085</v>
      </c>
      <c r="D2104" s="21" t="s">
        <v>506</v>
      </c>
      <c r="E2104" s="3" t="s">
        <v>5105</v>
      </c>
      <c r="F2104" s="3" t="s">
        <v>5106</v>
      </c>
      <c r="G2104" s="4">
        <v>877000</v>
      </c>
      <c r="H2104" s="3" t="s">
        <v>11</v>
      </c>
    </row>
    <row r="2105" spans="1:8" s="1" customFormat="1" ht="60" x14ac:dyDescent="0.25">
      <c r="A2105" s="17" t="s">
        <v>7</v>
      </c>
      <c r="B2105" s="13" t="s">
        <v>1</v>
      </c>
      <c r="C2105" s="3" t="s">
        <v>711</v>
      </c>
      <c r="D2105" s="21" t="s">
        <v>712</v>
      </c>
      <c r="E2105" s="3" t="s">
        <v>720</v>
      </c>
      <c r="F2105" s="3" t="s">
        <v>77</v>
      </c>
      <c r="G2105" s="4">
        <v>876243.97</v>
      </c>
      <c r="H2105" s="3" t="s">
        <v>11</v>
      </c>
    </row>
    <row r="2106" spans="1:8" s="1" customFormat="1" ht="45" x14ac:dyDescent="0.25">
      <c r="A2106" s="17" t="s">
        <v>7</v>
      </c>
      <c r="B2106" s="1" t="s">
        <v>35</v>
      </c>
      <c r="C2106" s="3" t="s">
        <v>5678</v>
      </c>
      <c r="D2106" s="21" t="s">
        <v>629</v>
      </c>
      <c r="E2106" s="3" t="s">
        <v>5681</v>
      </c>
      <c r="F2106" s="3" t="s">
        <v>77</v>
      </c>
      <c r="G2106" s="4">
        <v>870000</v>
      </c>
      <c r="H2106" s="3" t="s">
        <v>11</v>
      </c>
    </row>
    <row r="2107" spans="1:8" s="1" customFormat="1" ht="45" x14ac:dyDescent="0.25">
      <c r="A2107" s="17" t="s">
        <v>7</v>
      </c>
      <c r="B2107" s="1" t="s">
        <v>35</v>
      </c>
      <c r="C2107" s="3" t="s">
        <v>4379</v>
      </c>
      <c r="D2107" s="21" t="s">
        <v>56</v>
      </c>
      <c r="E2107" s="3" t="s">
        <v>4385</v>
      </c>
      <c r="F2107" s="3" t="s">
        <v>37</v>
      </c>
      <c r="G2107" s="4">
        <v>865000</v>
      </c>
      <c r="H2107" s="3" t="s">
        <v>11</v>
      </c>
    </row>
    <row r="2108" spans="1:8" s="1" customFormat="1" ht="45" x14ac:dyDescent="0.25">
      <c r="A2108" s="17" t="s">
        <v>7</v>
      </c>
      <c r="B2108" s="1" t="s">
        <v>28</v>
      </c>
      <c r="C2108" s="3" t="s">
        <v>5302</v>
      </c>
      <c r="D2108" s="21" t="s">
        <v>68</v>
      </c>
      <c r="E2108" s="3" t="s">
        <v>5309</v>
      </c>
      <c r="F2108" s="3" t="s">
        <v>241</v>
      </c>
      <c r="G2108" s="4">
        <v>864583.09</v>
      </c>
      <c r="H2108" s="3" t="s">
        <v>11</v>
      </c>
    </row>
    <row r="2109" spans="1:8" s="1" customFormat="1" ht="45" x14ac:dyDescent="0.25">
      <c r="A2109" s="17" t="s">
        <v>7</v>
      </c>
      <c r="B2109" s="1" t="s">
        <v>35</v>
      </c>
      <c r="C2109" s="3" t="s">
        <v>1597</v>
      </c>
      <c r="D2109" s="21" t="s">
        <v>1598</v>
      </c>
      <c r="E2109" s="3" t="s">
        <v>1602</v>
      </c>
      <c r="F2109" s="3" t="s">
        <v>89</v>
      </c>
      <c r="G2109" s="4">
        <v>860000</v>
      </c>
      <c r="H2109" s="3" t="s">
        <v>11</v>
      </c>
    </row>
    <row r="2110" spans="1:8" s="1" customFormat="1" ht="45" x14ac:dyDescent="0.25">
      <c r="A2110" s="17" t="s">
        <v>7</v>
      </c>
      <c r="B2110" s="13" t="s">
        <v>1</v>
      </c>
      <c r="C2110" s="3" t="s">
        <v>112</v>
      </c>
      <c r="D2110" s="21" t="s">
        <v>113</v>
      </c>
      <c r="E2110" s="43" t="s">
        <v>7786</v>
      </c>
      <c r="F2110" s="3" t="s">
        <v>117</v>
      </c>
      <c r="G2110" s="4">
        <v>850132</v>
      </c>
      <c r="H2110" s="3" t="s">
        <v>11</v>
      </c>
    </row>
    <row r="2111" spans="1:8" s="1" customFormat="1" ht="60" x14ac:dyDescent="0.25">
      <c r="A2111" s="17" t="s">
        <v>7</v>
      </c>
      <c r="B2111" s="1" t="s">
        <v>35</v>
      </c>
      <c r="C2111" s="3" t="s">
        <v>4379</v>
      </c>
      <c r="D2111" s="21" t="s">
        <v>56</v>
      </c>
      <c r="E2111" s="3" t="s">
        <v>4386</v>
      </c>
      <c r="F2111" s="3" t="s">
        <v>37</v>
      </c>
      <c r="G2111" s="4">
        <v>850000</v>
      </c>
      <c r="H2111" s="3" t="s">
        <v>11</v>
      </c>
    </row>
    <row r="2112" spans="1:8" s="1" customFormat="1" ht="45" x14ac:dyDescent="0.25">
      <c r="A2112" s="17" t="s">
        <v>17</v>
      </c>
      <c r="B2112" s="1" t="s">
        <v>31</v>
      </c>
      <c r="C2112" s="3" t="s">
        <v>4757</v>
      </c>
      <c r="D2112" s="35" t="str">
        <f>_xlfn.XLOOKUP(Tabela1[[#This Row],[MUNICÍPIO]],referencias!C:C,referencias!B:B,"não consta")</f>
        <v>PIEMONTE DO PARAGUAÇU</v>
      </c>
      <c r="E2112" s="3" t="s">
        <v>4759</v>
      </c>
      <c r="F2112" s="3" t="s">
        <v>5</v>
      </c>
      <c r="G2112" s="4">
        <v>4941274.6900000004</v>
      </c>
      <c r="H2112" s="3" t="s">
        <v>22</v>
      </c>
    </row>
    <row r="2113" spans="1:8" s="1" customFormat="1" ht="45" x14ac:dyDescent="0.25">
      <c r="A2113" s="17" t="s">
        <v>17</v>
      </c>
      <c r="B2113" s="1" t="s">
        <v>31</v>
      </c>
      <c r="C2113" s="3" t="s">
        <v>4757</v>
      </c>
      <c r="D2113" s="35" t="str">
        <f>_xlfn.XLOOKUP(Tabela1[[#This Row],[MUNICÍPIO]],referencias!C:C,referencias!B:B,"não consta")</f>
        <v>PIEMONTE DO PARAGUAÇU</v>
      </c>
      <c r="E2113" s="3" t="s">
        <v>4762</v>
      </c>
      <c r="F2113" s="3" t="s">
        <v>5</v>
      </c>
      <c r="G2113" s="4">
        <v>1133767.3700000001</v>
      </c>
      <c r="H2113" s="3" t="s">
        <v>22</v>
      </c>
    </row>
    <row r="2114" spans="1:8" s="1" customFormat="1" ht="45" x14ac:dyDescent="0.25">
      <c r="A2114" s="17" t="s">
        <v>7</v>
      </c>
      <c r="B2114" s="1" t="s">
        <v>35</v>
      </c>
      <c r="C2114" s="3" t="s">
        <v>5678</v>
      </c>
      <c r="D2114" s="21" t="s">
        <v>629</v>
      </c>
      <c r="E2114" s="3" t="s">
        <v>5682</v>
      </c>
      <c r="F2114" s="3" t="s">
        <v>77</v>
      </c>
      <c r="G2114" s="4">
        <v>840000</v>
      </c>
      <c r="H2114" s="3" t="s">
        <v>11</v>
      </c>
    </row>
    <row r="2115" spans="1:8" s="1" customFormat="1" ht="45" x14ac:dyDescent="0.25">
      <c r="A2115" s="17" t="s">
        <v>7</v>
      </c>
      <c r="B2115" s="1" t="s">
        <v>35</v>
      </c>
      <c r="C2115" s="3" t="s">
        <v>4379</v>
      </c>
      <c r="D2115" s="21" t="s">
        <v>56</v>
      </c>
      <c r="E2115" s="3" t="s">
        <v>4387</v>
      </c>
      <c r="F2115" s="3" t="s">
        <v>37</v>
      </c>
      <c r="G2115" s="4">
        <v>840000</v>
      </c>
      <c r="H2115" s="3" t="s">
        <v>11</v>
      </c>
    </row>
    <row r="2116" spans="1:8" s="1" customFormat="1" ht="60" x14ac:dyDescent="0.25">
      <c r="A2116" s="17" t="s">
        <v>7</v>
      </c>
      <c r="B2116" s="1" t="s">
        <v>35</v>
      </c>
      <c r="C2116" s="3" t="s">
        <v>674</v>
      </c>
      <c r="D2116" s="21" t="s">
        <v>409</v>
      </c>
      <c r="E2116" s="3" t="s">
        <v>681</v>
      </c>
      <c r="F2116" s="3" t="s">
        <v>77</v>
      </c>
      <c r="G2116" s="4">
        <v>840000</v>
      </c>
      <c r="H2116" s="3" t="s">
        <v>11</v>
      </c>
    </row>
    <row r="2117" spans="1:8" s="1" customFormat="1" ht="60" x14ac:dyDescent="0.25">
      <c r="A2117" s="17" t="s">
        <v>7</v>
      </c>
      <c r="B2117" s="1" t="s">
        <v>35</v>
      </c>
      <c r="C2117" s="3" t="s">
        <v>674</v>
      </c>
      <c r="D2117" s="21" t="s">
        <v>409</v>
      </c>
      <c r="E2117" s="3" t="s">
        <v>682</v>
      </c>
      <c r="F2117" s="3" t="s">
        <v>77</v>
      </c>
      <c r="G2117" s="4">
        <v>840000</v>
      </c>
      <c r="H2117" s="3" t="s">
        <v>11</v>
      </c>
    </row>
    <row r="2118" spans="1:8" s="1" customFormat="1" ht="30" x14ac:dyDescent="0.25">
      <c r="A2118" s="17" t="s">
        <v>7</v>
      </c>
      <c r="B2118" s="1" t="s">
        <v>28</v>
      </c>
      <c r="C2118" s="3" t="s">
        <v>7585</v>
      </c>
      <c r="D2118" s="21" t="s">
        <v>352</v>
      </c>
      <c r="E2118" s="3" t="s">
        <v>2520</v>
      </c>
      <c r="F2118" s="3" t="s">
        <v>33</v>
      </c>
      <c r="G2118" s="4">
        <v>839750.22</v>
      </c>
      <c r="H2118" s="3" t="s">
        <v>11</v>
      </c>
    </row>
    <row r="2119" spans="1:8" s="1" customFormat="1" ht="60" x14ac:dyDescent="0.25">
      <c r="A2119" s="17" t="s">
        <v>7</v>
      </c>
      <c r="B2119" s="1" t="s">
        <v>35</v>
      </c>
      <c r="C2119" s="3" t="s">
        <v>5735</v>
      </c>
      <c r="D2119" s="21" t="s">
        <v>712</v>
      </c>
      <c r="E2119" s="3" t="s">
        <v>5740</v>
      </c>
      <c r="F2119" s="3" t="s">
        <v>30</v>
      </c>
      <c r="G2119" s="4">
        <v>835000</v>
      </c>
      <c r="H2119" s="3" t="s">
        <v>11</v>
      </c>
    </row>
    <row r="2120" spans="1:8" s="1" customFormat="1" ht="45" x14ac:dyDescent="0.25">
      <c r="A2120" s="17" t="s">
        <v>7</v>
      </c>
      <c r="B2120" s="1" t="s">
        <v>31</v>
      </c>
      <c r="C2120" s="3" t="s">
        <v>4757</v>
      </c>
      <c r="D2120" s="21" t="s">
        <v>532</v>
      </c>
      <c r="E2120" s="3" t="s">
        <v>4764</v>
      </c>
      <c r="F2120" s="3" t="s">
        <v>117</v>
      </c>
      <c r="G2120" s="4">
        <v>4584029.8899999997</v>
      </c>
      <c r="H2120" s="3" t="s">
        <v>11</v>
      </c>
    </row>
    <row r="2121" spans="1:8" s="1" customFormat="1" ht="45" x14ac:dyDescent="0.25">
      <c r="A2121" s="17" t="s">
        <v>17</v>
      </c>
      <c r="B2121" s="1" t="s">
        <v>31</v>
      </c>
      <c r="C2121" s="3" t="s">
        <v>4744</v>
      </c>
      <c r="D2121" s="35" t="str">
        <f>_xlfn.XLOOKUP(Tabela1[[#This Row],[MUNICÍPIO]],referencias!C:C,referencias!B:B,"não consta")</f>
        <v>BAIXO SUL</v>
      </c>
      <c r="E2121" s="3" t="s">
        <v>4746</v>
      </c>
      <c r="F2121" s="3" t="s">
        <v>5</v>
      </c>
      <c r="G2121" s="4">
        <v>1774458.42</v>
      </c>
      <c r="H2121" s="3" t="s">
        <v>22</v>
      </c>
    </row>
    <row r="2122" spans="1:8" s="1" customFormat="1" ht="75" x14ac:dyDescent="0.25">
      <c r="A2122" s="17" t="s">
        <v>7</v>
      </c>
      <c r="B2122" s="1" t="s">
        <v>58</v>
      </c>
      <c r="C2122" s="3" t="s">
        <v>5564</v>
      </c>
      <c r="D2122" s="21" t="s">
        <v>68</v>
      </c>
      <c r="E2122" s="3" t="s">
        <v>5566</v>
      </c>
      <c r="F2122" s="3" t="s">
        <v>117</v>
      </c>
      <c r="G2122" s="4">
        <v>821308.08</v>
      </c>
      <c r="H2122" s="3" t="s">
        <v>11</v>
      </c>
    </row>
    <row r="2123" spans="1:8" s="1" customFormat="1" ht="60" x14ac:dyDescent="0.25">
      <c r="A2123" s="17" t="s">
        <v>7</v>
      </c>
      <c r="B2123" s="1" t="s">
        <v>31</v>
      </c>
      <c r="C2123" s="3" t="s">
        <v>4744</v>
      </c>
      <c r="D2123" s="21" t="s">
        <v>3</v>
      </c>
      <c r="E2123" s="3" t="s">
        <v>4751</v>
      </c>
      <c r="F2123" s="3" t="s">
        <v>117</v>
      </c>
      <c r="G2123" s="57">
        <v>0</v>
      </c>
      <c r="H2123" s="3" t="s">
        <v>16</v>
      </c>
    </row>
    <row r="2124" spans="1:8" s="1" customFormat="1" ht="30" x14ac:dyDescent="0.25">
      <c r="A2124" s="17" t="s">
        <v>7</v>
      </c>
      <c r="B2124" s="1" t="s">
        <v>8</v>
      </c>
      <c r="C2124" s="3" t="s">
        <v>3296</v>
      </c>
      <c r="D2124" s="21" t="s">
        <v>221</v>
      </c>
      <c r="E2124" s="3" t="s">
        <v>3303</v>
      </c>
      <c r="F2124" s="3" t="s">
        <v>33</v>
      </c>
      <c r="G2124" s="4">
        <v>820363.67</v>
      </c>
      <c r="H2124" s="3" t="s">
        <v>11</v>
      </c>
    </row>
    <row r="2125" spans="1:8" s="1" customFormat="1" ht="45" x14ac:dyDescent="0.25">
      <c r="A2125" s="17" t="s">
        <v>7</v>
      </c>
      <c r="B2125" s="13" t="s">
        <v>1</v>
      </c>
      <c r="C2125" s="3" t="s">
        <v>3118</v>
      </c>
      <c r="D2125" s="21" t="s">
        <v>68</v>
      </c>
      <c r="E2125" s="3" t="s">
        <v>3122</v>
      </c>
      <c r="F2125" s="3" t="s">
        <v>117</v>
      </c>
      <c r="G2125" s="4">
        <v>817009.91</v>
      </c>
      <c r="H2125" s="3" t="s">
        <v>11</v>
      </c>
    </row>
    <row r="2126" spans="1:8" s="1" customFormat="1" ht="45" x14ac:dyDescent="0.25">
      <c r="A2126" s="17" t="s">
        <v>7</v>
      </c>
      <c r="B2126" s="1" t="s">
        <v>28</v>
      </c>
      <c r="C2126" s="3" t="s">
        <v>6474</v>
      </c>
      <c r="D2126" s="21" t="s">
        <v>262</v>
      </c>
      <c r="E2126" s="3" t="s">
        <v>6478</v>
      </c>
      <c r="F2126" s="3" t="s">
        <v>241</v>
      </c>
      <c r="G2126" s="4">
        <v>816599.29</v>
      </c>
      <c r="H2126" s="3" t="s">
        <v>11</v>
      </c>
    </row>
    <row r="2127" spans="1:8" s="1" customFormat="1" ht="60" x14ac:dyDescent="0.25">
      <c r="A2127" s="17" t="s">
        <v>7</v>
      </c>
      <c r="B2127" s="1" t="s">
        <v>35</v>
      </c>
      <c r="C2127" s="3" t="s">
        <v>6626</v>
      </c>
      <c r="D2127" s="21" t="s">
        <v>56</v>
      </c>
      <c r="E2127" s="3" t="s">
        <v>6637</v>
      </c>
      <c r="F2127" s="3" t="s">
        <v>26</v>
      </c>
      <c r="G2127" s="4">
        <v>816000</v>
      </c>
      <c r="H2127" s="3" t="s">
        <v>11</v>
      </c>
    </row>
    <row r="2128" spans="1:8" s="1" customFormat="1" ht="165" x14ac:dyDescent="0.25">
      <c r="A2128" s="17" t="s">
        <v>12</v>
      </c>
      <c r="B2128" s="1" t="s">
        <v>31</v>
      </c>
      <c r="C2128" s="3" t="s">
        <v>4744</v>
      </c>
      <c r="D2128" s="21" t="s">
        <v>3</v>
      </c>
      <c r="E2128" s="3" t="s">
        <v>4752</v>
      </c>
      <c r="F2128" s="3" t="s">
        <v>4753</v>
      </c>
      <c r="G2128" s="4">
        <v>2136576.7000000002</v>
      </c>
      <c r="H2128" s="3" t="s">
        <v>11</v>
      </c>
    </row>
    <row r="2129" spans="1:8" s="1" customFormat="1" ht="60" x14ac:dyDescent="0.25">
      <c r="A2129" s="17" t="s">
        <v>7</v>
      </c>
      <c r="B2129" s="1" t="s">
        <v>35</v>
      </c>
      <c r="C2129" s="3" t="s">
        <v>7345</v>
      </c>
      <c r="D2129" s="3" t="s">
        <v>4414</v>
      </c>
      <c r="E2129" s="3" t="s">
        <v>7354</v>
      </c>
      <c r="F2129" s="3" t="s">
        <v>77</v>
      </c>
      <c r="G2129" s="4">
        <v>815000</v>
      </c>
      <c r="H2129" s="3" t="s">
        <v>11</v>
      </c>
    </row>
    <row r="2130" spans="1:8" s="1" customFormat="1" ht="165" x14ac:dyDescent="0.25">
      <c r="A2130" s="17" t="s">
        <v>12</v>
      </c>
      <c r="B2130" s="1" t="s">
        <v>31</v>
      </c>
      <c r="C2130" s="3" t="s">
        <v>4744</v>
      </c>
      <c r="D2130" s="21" t="s">
        <v>3</v>
      </c>
      <c r="E2130" s="3" t="s">
        <v>4754</v>
      </c>
      <c r="F2130" s="3" t="s">
        <v>4753</v>
      </c>
      <c r="G2130" s="4">
        <v>671769.93</v>
      </c>
      <c r="H2130" s="3" t="s">
        <v>11</v>
      </c>
    </row>
    <row r="2131" spans="1:8" s="1" customFormat="1" ht="60" x14ac:dyDescent="0.25">
      <c r="A2131" s="17"/>
      <c r="B2131" s="1" t="s">
        <v>31</v>
      </c>
      <c r="C2131" s="3" t="s">
        <v>4744</v>
      </c>
      <c r="D2131" s="21" t="s">
        <v>3</v>
      </c>
      <c r="E2131" s="27" t="s">
        <v>7787</v>
      </c>
      <c r="F2131" s="3"/>
      <c r="G2131" s="42">
        <v>1660049.85</v>
      </c>
      <c r="H2131" s="3" t="s">
        <v>11</v>
      </c>
    </row>
    <row r="2132" spans="1:8" s="1" customFormat="1" ht="30" x14ac:dyDescent="0.25">
      <c r="A2132" s="17"/>
      <c r="B2132" s="1" t="s">
        <v>31</v>
      </c>
      <c r="C2132" s="3" t="s">
        <v>4744</v>
      </c>
      <c r="D2132" s="21" t="s">
        <v>3</v>
      </c>
      <c r="E2132" s="27" t="s">
        <v>7788</v>
      </c>
      <c r="F2132" s="3"/>
      <c r="G2132" s="57">
        <v>0</v>
      </c>
      <c r="H2132" s="166"/>
    </row>
    <row r="2133" spans="1:8" s="1" customFormat="1" ht="45" x14ac:dyDescent="0.25">
      <c r="A2133" s="17" t="s">
        <v>7</v>
      </c>
      <c r="B2133" s="1" t="s">
        <v>72</v>
      </c>
      <c r="C2133" s="3" t="s">
        <v>4026</v>
      </c>
      <c r="D2133" s="21" t="s">
        <v>1026</v>
      </c>
      <c r="E2133" s="3" t="s">
        <v>4031</v>
      </c>
      <c r="F2133" s="3" t="s">
        <v>64</v>
      </c>
      <c r="G2133" s="4">
        <v>805097.69</v>
      </c>
      <c r="H2133" s="3" t="s">
        <v>11</v>
      </c>
    </row>
    <row r="2134" spans="1:8" s="132" customFormat="1" ht="30" x14ac:dyDescent="0.25">
      <c r="A2134" s="131" t="s">
        <v>7</v>
      </c>
      <c r="B2134" s="132" t="s">
        <v>28</v>
      </c>
      <c r="C2134" s="3" t="s">
        <v>7749</v>
      </c>
      <c r="D2134" s="21" t="s">
        <v>291</v>
      </c>
      <c r="E2134" s="133" t="s">
        <v>3899</v>
      </c>
      <c r="F2134" s="133" t="s">
        <v>33</v>
      </c>
      <c r="G2134" s="271">
        <v>799013.66</v>
      </c>
      <c r="H2134" s="133" t="s">
        <v>11</v>
      </c>
    </row>
    <row r="2135" spans="1:8" s="187" customFormat="1" ht="30" x14ac:dyDescent="0.25">
      <c r="A2135" s="275" t="s">
        <v>7</v>
      </c>
      <c r="B2135" s="187" t="s">
        <v>28</v>
      </c>
      <c r="C2135" s="207" t="s">
        <v>480</v>
      </c>
      <c r="D2135" s="21" t="s">
        <v>3</v>
      </c>
      <c r="E2135" s="207" t="s">
        <v>484</v>
      </c>
      <c r="F2135" s="207" t="s">
        <v>33</v>
      </c>
      <c r="G2135" s="251">
        <v>795780</v>
      </c>
      <c r="H2135" s="207" t="s">
        <v>11</v>
      </c>
    </row>
    <row r="2136" spans="1:8" s="1" customFormat="1" ht="75" x14ac:dyDescent="0.25">
      <c r="A2136" s="17" t="s">
        <v>7</v>
      </c>
      <c r="B2136" s="1" t="s">
        <v>35</v>
      </c>
      <c r="C2136" s="3" t="s">
        <v>2076</v>
      </c>
      <c r="D2136" s="21" t="s">
        <v>881</v>
      </c>
      <c r="E2136" s="3" t="s">
        <v>2085</v>
      </c>
      <c r="F2136" s="3" t="s">
        <v>39</v>
      </c>
      <c r="G2136" s="4">
        <v>795000</v>
      </c>
      <c r="H2136" s="3" t="s">
        <v>11</v>
      </c>
    </row>
    <row r="2137" spans="1:8" s="1" customFormat="1" ht="75" x14ac:dyDescent="0.25">
      <c r="A2137" s="17" t="s">
        <v>7</v>
      </c>
      <c r="B2137" s="1" t="s">
        <v>35</v>
      </c>
      <c r="C2137" s="3" t="s">
        <v>2076</v>
      </c>
      <c r="D2137" s="21" t="s">
        <v>881</v>
      </c>
      <c r="E2137" s="3" t="s">
        <v>2086</v>
      </c>
      <c r="F2137" s="3" t="s">
        <v>89</v>
      </c>
      <c r="G2137" s="4">
        <v>795000</v>
      </c>
      <c r="H2137" s="3" t="s">
        <v>11</v>
      </c>
    </row>
    <row r="2138" spans="1:8" s="1" customFormat="1" ht="60" x14ac:dyDescent="0.25">
      <c r="A2138" s="17" t="s">
        <v>7</v>
      </c>
      <c r="B2138" s="1" t="s">
        <v>35</v>
      </c>
      <c r="C2138" s="3" t="s">
        <v>983</v>
      </c>
      <c r="D2138" s="21" t="s">
        <v>56</v>
      </c>
      <c r="E2138" s="3" t="s">
        <v>994</v>
      </c>
      <c r="F2138" s="3" t="s">
        <v>30</v>
      </c>
      <c r="G2138" s="4">
        <v>795000</v>
      </c>
      <c r="H2138" s="3" t="s">
        <v>11</v>
      </c>
    </row>
    <row r="2139" spans="1:8" s="1" customFormat="1" x14ac:dyDescent="0.25">
      <c r="A2139" s="17" t="s">
        <v>17</v>
      </c>
      <c r="B2139" s="1" t="s">
        <v>31</v>
      </c>
      <c r="C2139" s="342" t="s">
        <v>7654</v>
      </c>
      <c r="D2139" s="35" t="str">
        <f>_xlfn.XLOOKUP(Tabela1[[#This Row],[MUNICÍPIO]],referencias!C:C,referencias!B:B,"não consta")</f>
        <v>não consta</v>
      </c>
      <c r="E2139" s="3" t="s">
        <v>4731</v>
      </c>
      <c r="F2139" s="3" t="s">
        <v>5</v>
      </c>
      <c r="G2139" s="4">
        <v>2287596.73</v>
      </c>
      <c r="H2139" s="3" t="s">
        <v>22</v>
      </c>
    </row>
    <row r="2140" spans="1:8" s="1" customFormat="1" ht="60" x14ac:dyDescent="0.25">
      <c r="A2140" s="17" t="s">
        <v>7</v>
      </c>
      <c r="B2140" s="1" t="s">
        <v>31</v>
      </c>
      <c r="C2140" s="342" t="s">
        <v>7654</v>
      </c>
      <c r="D2140" s="21" t="s">
        <v>113</v>
      </c>
      <c r="E2140" s="3" t="s">
        <v>4735</v>
      </c>
      <c r="F2140" s="3" t="s">
        <v>117</v>
      </c>
      <c r="G2140" s="4">
        <v>1208970.9099999999</v>
      </c>
      <c r="H2140" s="3" t="s">
        <v>11</v>
      </c>
    </row>
    <row r="2141" spans="1:8" s="1" customFormat="1" ht="75" x14ac:dyDescent="0.25">
      <c r="A2141" s="17" t="s">
        <v>7</v>
      </c>
      <c r="B2141" s="1" t="s">
        <v>31</v>
      </c>
      <c r="C2141" s="342" t="s">
        <v>7654</v>
      </c>
      <c r="D2141" s="21" t="s">
        <v>113</v>
      </c>
      <c r="E2141" s="3" t="s">
        <v>4736</v>
      </c>
      <c r="F2141" s="3" t="s">
        <v>37</v>
      </c>
      <c r="G2141" s="4">
        <v>987160.86</v>
      </c>
      <c r="H2141" s="3" t="s">
        <v>11</v>
      </c>
    </row>
    <row r="2142" spans="1:8" s="1" customFormat="1" ht="30" x14ac:dyDescent="0.25">
      <c r="A2142" s="17" t="s">
        <v>7</v>
      </c>
      <c r="B2142" s="1" t="s">
        <v>58</v>
      </c>
      <c r="C2142" s="3" t="s">
        <v>531</v>
      </c>
      <c r="D2142" s="21" t="s">
        <v>532</v>
      </c>
      <c r="E2142" s="3" t="s">
        <v>540</v>
      </c>
      <c r="F2142" s="3" t="s">
        <v>33</v>
      </c>
      <c r="G2142" s="4">
        <v>788665.9</v>
      </c>
      <c r="H2142" s="3" t="s">
        <v>11</v>
      </c>
    </row>
    <row r="2143" spans="1:8" s="1" customFormat="1" ht="60" x14ac:dyDescent="0.25">
      <c r="A2143" s="17" t="s">
        <v>7</v>
      </c>
      <c r="B2143" s="1" t="s">
        <v>35</v>
      </c>
      <c r="C2143" s="324" t="s">
        <v>7688</v>
      </c>
      <c r="D2143" s="21" t="s">
        <v>731</v>
      </c>
      <c r="E2143" s="3" t="s">
        <v>2735</v>
      </c>
      <c r="F2143" s="3" t="s">
        <v>77</v>
      </c>
      <c r="G2143" s="4">
        <v>785000</v>
      </c>
      <c r="H2143" s="3" t="s">
        <v>11</v>
      </c>
    </row>
    <row r="2144" spans="1:8" s="1" customFormat="1" x14ac:dyDescent="0.25">
      <c r="A2144" s="17" t="s">
        <v>7</v>
      </c>
      <c r="B2144" s="1" t="s">
        <v>31</v>
      </c>
      <c r="C2144" s="342" t="s">
        <v>7654</v>
      </c>
      <c r="D2144" s="21" t="s">
        <v>113</v>
      </c>
      <c r="E2144" s="3" t="s">
        <v>4739</v>
      </c>
      <c r="F2144" s="3" t="s">
        <v>30</v>
      </c>
      <c r="G2144" s="4">
        <v>275374.95</v>
      </c>
      <c r="H2144" s="3" t="s">
        <v>11</v>
      </c>
    </row>
    <row r="2145" spans="1:8" s="1" customFormat="1" ht="30" x14ac:dyDescent="0.25">
      <c r="A2145" s="17" t="s">
        <v>7</v>
      </c>
      <c r="B2145" s="1" t="s">
        <v>8</v>
      </c>
      <c r="C2145" s="3" t="s">
        <v>5232</v>
      </c>
      <c r="D2145" s="21" t="s">
        <v>1026</v>
      </c>
      <c r="E2145" s="3" t="s">
        <v>5241</v>
      </c>
      <c r="F2145" s="3" t="s">
        <v>39</v>
      </c>
      <c r="G2145" s="4">
        <v>780974.65</v>
      </c>
      <c r="H2145" s="3" t="s">
        <v>11</v>
      </c>
    </row>
    <row r="2146" spans="1:8" s="1" customFormat="1" ht="75" x14ac:dyDescent="0.25">
      <c r="A2146" s="17" t="s">
        <v>7</v>
      </c>
      <c r="B2146" s="1" t="s">
        <v>28</v>
      </c>
      <c r="C2146" s="3" t="s">
        <v>2904</v>
      </c>
      <c r="D2146" s="21" t="s">
        <v>56</v>
      </c>
      <c r="E2146" s="3" t="s">
        <v>2910</v>
      </c>
      <c r="F2146" s="3" t="s">
        <v>1658</v>
      </c>
      <c r="G2146" s="4">
        <v>780258.9</v>
      </c>
      <c r="H2146" s="3" t="s">
        <v>11</v>
      </c>
    </row>
    <row r="2147" spans="1:8" s="1" customFormat="1" ht="45" x14ac:dyDescent="0.25">
      <c r="A2147" s="17" t="s">
        <v>7</v>
      </c>
      <c r="B2147" s="1" t="s">
        <v>35</v>
      </c>
      <c r="C2147" s="3" t="s">
        <v>6659</v>
      </c>
      <c r="D2147" s="21" t="s">
        <v>56</v>
      </c>
      <c r="E2147" s="3" t="s">
        <v>6666</v>
      </c>
      <c r="F2147" s="3" t="s">
        <v>77</v>
      </c>
      <c r="G2147" s="4">
        <v>780000</v>
      </c>
      <c r="H2147" s="3" t="s">
        <v>11</v>
      </c>
    </row>
    <row r="2148" spans="1:8" s="1" customFormat="1" ht="45" x14ac:dyDescent="0.25">
      <c r="A2148" s="17"/>
      <c r="B2148" s="1" t="s">
        <v>31</v>
      </c>
      <c r="C2148" s="342" t="s">
        <v>7654</v>
      </c>
      <c r="D2148" s="21" t="s">
        <v>113</v>
      </c>
      <c r="E2148" s="27" t="s">
        <v>7789</v>
      </c>
      <c r="F2148" s="3"/>
      <c r="G2148" s="42">
        <v>1896161.57</v>
      </c>
      <c r="H2148" s="3" t="s">
        <v>11</v>
      </c>
    </row>
    <row r="2149" spans="1:8" s="1" customFormat="1" ht="60" x14ac:dyDescent="0.25">
      <c r="A2149" s="17" t="s">
        <v>7</v>
      </c>
      <c r="B2149" s="1" t="s">
        <v>35</v>
      </c>
      <c r="C2149" s="3" t="s">
        <v>577</v>
      </c>
      <c r="D2149" s="21" t="s">
        <v>291</v>
      </c>
      <c r="E2149" s="3" t="s">
        <v>583</v>
      </c>
      <c r="F2149" s="3" t="s">
        <v>37</v>
      </c>
      <c r="G2149" s="4">
        <v>777000</v>
      </c>
      <c r="H2149" s="3" t="s">
        <v>11</v>
      </c>
    </row>
    <row r="2150" spans="1:8" s="1" customFormat="1" ht="30" x14ac:dyDescent="0.25">
      <c r="A2150" s="17" t="s">
        <v>7</v>
      </c>
      <c r="B2150" s="1" t="s">
        <v>28</v>
      </c>
      <c r="C2150" s="3" t="s">
        <v>7749</v>
      </c>
      <c r="D2150" s="21" t="s">
        <v>291</v>
      </c>
      <c r="E2150" s="3" t="s">
        <v>3900</v>
      </c>
      <c r="F2150" s="3" t="s">
        <v>103</v>
      </c>
      <c r="G2150" s="4">
        <v>775293.46</v>
      </c>
      <c r="H2150" s="3" t="s">
        <v>11</v>
      </c>
    </row>
    <row r="2151" spans="1:8" s="1" customFormat="1" ht="45" x14ac:dyDescent="0.25">
      <c r="A2151" s="17" t="s">
        <v>7</v>
      </c>
      <c r="B2151" s="1" t="s">
        <v>35</v>
      </c>
      <c r="C2151" s="3" t="s">
        <v>7345</v>
      </c>
      <c r="D2151" s="3" t="s">
        <v>4414</v>
      </c>
      <c r="E2151" s="3" t="s">
        <v>7355</v>
      </c>
      <c r="F2151" s="3" t="s">
        <v>37</v>
      </c>
      <c r="G2151" s="4">
        <v>775000</v>
      </c>
      <c r="H2151" s="3" t="s">
        <v>11</v>
      </c>
    </row>
    <row r="2152" spans="1:8" s="1" customFormat="1" ht="60" x14ac:dyDescent="0.25">
      <c r="A2152" s="17" t="s">
        <v>7</v>
      </c>
      <c r="B2152" s="1" t="s">
        <v>28</v>
      </c>
      <c r="C2152" s="3" t="s">
        <v>6024</v>
      </c>
      <c r="D2152" s="21" t="s">
        <v>291</v>
      </c>
      <c r="E2152" s="3" t="s">
        <v>6026</v>
      </c>
      <c r="F2152" s="3" t="s">
        <v>30</v>
      </c>
      <c r="G2152" s="4">
        <v>774807.81</v>
      </c>
      <c r="H2152" s="3" t="s">
        <v>11</v>
      </c>
    </row>
    <row r="2153" spans="1:8" s="1" customFormat="1" ht="45" x14ac:dyDescent="0.25">
      <c r="A2153" s="17" t="s">
        <v>7</v>
      </c>
      <c r="B2153" s="1" t="s">
        <v>72</v>
      </c>
      <c r="C2153" s="3" t="s">
        <v>6065</v>
      </c>
      <c r="D2153" s="21" t="s">
        <v>347</v>
      </c>
      <c r="E2153" s="3" t="s">
        <v>6074</v>
      </c>
      <c r="F2153" s="3" t="s">
        <v>241</v>
      </c>
      <c r="G2153" s="4">
        <v>772973.97</v>
      </c>
      <c r="H2153" s="3" t="s">
        <v>11</v>
      </c>
    </row>
    <row r="2154" spans="1:8" s="1" customFormat="1" ht="30" x14ac:dyDescent="0.25">
      <c r="A2154" s="17"/>
      <c r="B2154" s="1" t="s">
        <v>31</v>
      </c>
      <c r="C2154" s="342" t="s">
        <v>7654</v>
      </c>
      <c r="D2154" s="21" t="s">
        <v>113</v>
      </c>
      <c r="E2154" s="27" t="s">
        <v>7790</v>
      </c>
      <c r="F2154" s="3"/>
      <c r="G2154" s="42">
        <v>1286791.23</v>
      </c>
      <c r="H2154" s="3" t="s">
        <v>11</v>
      </c>
    </row>
    <row r="2155" spans="1:8" s="1" customFormat="1" ht="45" x14ac:dyDescent="0.25">
      <c r="A2155" s="17" t="s">
        <v>7</v>
      </c>
      <c r="B2155" s="1" t="s">
        <v>35</v>
      </c>
      <c r="C2155" s="3" t="s">
        <v>1597</v>
      </c>
      <c r="D2155" s="21" t="s">
        <v>1598</v>
      </c>
      <c r="E2155" s="3" t="s">
        <v>1603</v>
      </c>
      <c r="F2155" s="3" t="s">
        <v>89</v>
      </c>
      <c r="G2155" s="4">
        <v>770000</v>
      </c>
      <c r="H2155" s="3" t="s">
        <v>11</v>
      </c>
    </row>
    <row r="2156" spans="1:8" s="1" customFormat="1" ht="45" x14ac:dyDescent="0.25">
      <c r="A2156" s="17" t="s">
        <v>7</v>
      </c>
      <c r="B2156" s="1" t="s">
        <v>28</v>
      </c>
      <c r="C2156" s="3" t="s">
        <v>2076</v>
      </c>
      <c r="D2156" s="21" t="s">
        <v>881</v>
      </c>
      <c r="E2156" s="3" t="s">
        <v>2087</v>
      </c>
      <c r="F2156" s="3" t="s">
        <v>30</v>
      </c>
      <c r="G2156" s="4">
        <v>765041.14</v>
      </c>
      <c r="H2156" s="3" t="s">
        <v>11</v>
      </c>
    </row>
    <row r="2157" spans="1:8" s="1" customFormat="1" x14ac:dyDescent="0.25">
      <c r="A2157" s="17" t="s">
        <v>17</v>
      </c>
      <c r="B2157" s="1" t="s">
        <v>31</v>
      </c>
      <c r="C2157" s="3" t="s">
        <v>4707</v>
      </c>
      <c r="D2157" s="35" t="str">
        <f>_xlfn.XLOOKUP(Tabela1[[#This Row],[MUNICÍPIO]],referencias!C:C,referencias!B:B,"não consta")</f>
        <v>MÉDIO RIO DE CONTAS</v>
      </c>
      <c r="E2157" s="3" t="s">
        <v>4709</v>
      </c>
      <c r="F2157" s="3" t="s">
        <v>5</v>
      </c>
      <c r="G2157" s="4">
        <v>2685905.36</v>
      </c>
      <c r="H2157" s="3" t="s">
        <v>22</v>
      </c>
    </row>
    <row r="2158" spans="1:8" s="1" customFormat="1" ht="30" x14ac:dyDescent="0.25">
      <c r="A2158" s="17" t="s">
        <v>17</v>
      </c>
      <c r="B2158" s="1" t="s">
        <v>31</v>
      </c>
      <c r="C2158" s="3" t="s">
        <v>4707</v>
      </c>
      <c r="D2158" s="35" t="str">
        <f>_xlfn.XLOOKUP(Tabela1[[#This Row],[MUNICÍPIO]],referencias!C:C,referencias!B:B,"não consta")</f>
        <v>MÉDIO RIO DE CONTAS</v>
      </c>
      <c r="E2158" s="3" t="s">
        <v>4710</v>
      </c>
      <c r="F2158" s="3" t="s">
        <v>5</v>
      </c>
      <c r="G2158" s="4">
        <v>576494.43000000005</v>
      </c>
      <c r="H2158" s="3" t="s">
        <v>22</v>
      </c>
    </row>
    <row r="2159" spans="1:8" s="1" customFormat="1" ht="75" x14ac:dyDescent="0.25">
      <c r="A2159" s="17" t="s">
        <v>7</v>
      </c>
      <c r="B2159" s="1" t="s">
        <v>8</v>
      </c>
      <c r="C2159" s="3" t="s">
        <v>3084</v>
      </c>
      <c r="D2159" s="21" t="s">
        <v>160</v>
      </c>
      <c r="E2159" s="3" t="s">
        <v>3088</v>
      </c>
      <c r="F2159" s="3" t="s">
        <v>33</v>
      </c>
      <c r="G2159" s="4">
        <v>760794.24</v>
      </c>
      <c r="H2159" s="3" t="s">
        <v>11</v>
      </c>
    </row>
    <row r="2160" spans="1:8" s="1" customFormat="1" ht="75" x14ac:dyDescent="0.25">
      <c r="A2160" s="17" t="s">
        <v>7</v>
      </c>
      <c r="B2160" s="1" t="s">
        <v>35</v>
      </c>
      <c r="C2160" s="3" t="s">
        <v>6562</v>
      </c>
      <c r="D2160" s="21" t="s">
        <v>1598</v>
      </c>
      <c r="E2160" s="3" t="s">
        <v>6565</v>
      </c>
      <c r="F2160" s="3" t="s">
        <v>37</v>
      </c>
      <c r="G2160" s="4">
        <v>757000</v>
      </c>
      <c r="H2160" s="3" t="s">
        <v>11</v>
      </c>
    </row>
    <row r="2161" spans="1:8" s="1" customFormat="1" ht="45" x14ac:dyDescent="0.25">
      <c r="A2161" s="17" t="s">
        <v>7</v>
      </c>
      <c r="B2161" s="1" t="s">
        <v>35</v>
      </c>
      <c r="C2161" s="3" t="s">
        <v>6255</v>
      </c>
      <c r="D2161" s="21" t="s">
        <v>291</v>
      </c>
      <c r="E2161" s="3" t="s">
        <v>6264</v>
      </c>
      <c r="F2161" s="3" t="s">
        <v>80</v>
      </c>
      <c r="G2161" s="4">
        <v>755000</v>
      </c>
      <c r="H2161" s="3" t="s">
        <v>11</v>
      </c>
    </row>
    <row r="2162" spans="1:8" s="1" customFormat="1" ht="45" x14ac:dyDescent="0.25">
      <c r="A2162" s="17" t="s">
        <v>17</v>
      </c>
      <c r="B2162" s="1" t="s">
        <v>31</v>
      </c>
      <c r="C2162" s="3" t="s">
        <v>4707</v>
      </c>
      <c r="D2162" s="35" t="str">
        <f>_xlfn.XLOOKUP(Tabela1[[#This Row],[MUNICÍPIO]],referencias!C:C,referencias!B:B,"não consta")</f>
        <v>MÉDIO RIO DE CONTAS</v>
      </c>
      <c r="E2162" s="3" t="s">
        <v>4711</v>
      </c>
      <c r="F2162" s="3" t="s">
        <v>5</v>
      </c>
      <c r="G2162" s="4">
        <v>427051.18</v>
      </c>
      <c r="H2162" s="3" t="s">
        <v>22</v>
      </c>
    </row>
    <row r="2163" spans="1:8" s="1" customFormat="1" ht="30" x14ac:dyDescent="0.25">
      <c r="A2163" s="17" t="s">
        <v>7</v>
      </c>
      <c r="B2163" s="1" t="s">
        <v>8</v>
      </c>
      <c r="C2163" s="3" t="s">
        <v>7626</v>
      </c>
      <c r="D2163" s="21" t="s">
        <v>262</v>
      </c>
      <c r="E2163" s="3" t="s">
        <v>6220</v>
      </c>
      <c r="F2163" s="3" t="s">
        <v>77</v>
      </c>
      <c r="G2163" s="4">
        <v>734821.09</v>
      </c>
      <c r="H2163" s="3" t="s">
        <v>11</v>
      </c>
    </row>
    <row r="2164" spans="1:8" s="1" customFormat="1" ht="60" x14ac:dyDescent="0.25">
      <c r="A2164" s="17" t="s">
        <v>7</v>
      </c>
      <c r="B2164" s="1" t="s">
        <v>28</v>
      </c>
      <c r="C2164" s="3" t="s">
        <v>4950</v>
      </c>
      <c r="D2164" s="21" t="s">
        <v>1544</v>
      </c>
      <c r="E2164" s="3" t="s">
        <v>4957</v>
      </c>
      <c r="F2164" s="3" t="s">
        <v>1658</v>
      </c>
      <c r="G2164" s="4">
        <v>732280</v>
      </c>
      <c r="H2164" s="3" t="s">
        <v>11</v>
      </c>
    </row>
    <row r="2165" spans="1:8" s="1" customFormat="1" ht="45" x14ac:dyDescent="0.25">
      <c r="A2165" s="17" t="s">
        <v>7</v>
      </c>
      <c r="B2165" s="1" t="s">
        <v>72</v>
      </c>
      <c r="C2165" s="3" t="s">
        <v>1179</v>
      </c>
      <c r="D2165" s="21" t="s">
        <v>133</v>
      </c>
      <c r="E2165" s="3" t="s">
        <v>1183</v>
      </c>
      <c r="F2165" s="3" t="s">
        <v>205</v>
      </c>
      <c r="G2165" s="4">
        <v>729979.8</v>
      </c>
      <c r="H2165" s="3" t="s">
        <v>11</v>
      </c>
    </row>
    <row r="2166" spans="1:8" s="1" customFormat="1" ht="90" x14ac:dyDescent="0.25">
      <c r="A2166" s="17" t="s">
        <v>7</v>
      </c>
      <c r="B2166" s="1" t="s">
        <v>31</v>
      </c>
      <c r="C2166" s="3" t="s">
        <v>4700</v>
      </c>
      <c r="D2166" s="21" t="s">
        <v>56</v>
      </c>
      <c r="E2166" s="3" t="s">
        <v>4703</v>
      </c>
      <c r="F2166" s="3" t="s">
        <v>37</v>
      </c>
      <c r="G2166" s="4">
        <v>4019379.59</v>
      </c>
      <c r="H2166" s="3" t="s">
        <v>11</v>
      </c>
    </row>
    <row r="2167" spans="1:8" s="1" customFormat="1" ht="60" x14ac:dyDescent="0.25">
      <c r="A2167" s="17" t="s">
        <v>7</v>
      </c>
      <c r="B2167" s="1" t="s">
        <v>35</v>
      </c>
      <c r="C2167" s="3" t="s">
        <v>5585</v>
      </c>
      <c r="D2167" s="21" t="s">
        <v>291</v>
      </c>
      <c r="E2167" s="3" t="s">
        <v>5591</v>
      </c>
      <c r="F2167" s="3" t="s">
        <v>30</v>
      </c>
      <c r="G2167" s="4">
        <v>725000</v>
      </c>
      <c r="H2167" s="3" t="s">
        <v>11</v>
      </c>
    </row>
    <row r="2168" spans="1:8" s="1" customFormat="1" ht="60" x14ac:dyDescent="0.25">
      <c r="A2168" s="17" t="s">
        <v>7</v>
      </c>
      <c r="B2168" s="1" t="s">
        <v>35</v>
      </c>
      <c r="C2168" s="3" t="s">
        <v>2259</v>
      </c>
      <c r="D2168" s="21" t="s">
        <v>731</v>
      </c>
      <c r="E2168" s="3" t="s">
        <v>2267</v>
      </c>
      <c r="F2168" s="3" t="s">
        <v>77</v>
      </c>
      <c r="G2168" s="4">
        <v>720000</v>
      </c>
      <c r="H2168" s="3" t="s">
        <v>11</v>
      </c>
    </row>
    <row r="2169" spans="1:8" s="1" customFormat="1" ht="45" x14ac:dyDescent="0.25">
      <c r="A2169" s="17" t="s">
        <v>7</v>
      </c>
      <c r="B2169" s="1" t="s">
        <v>18</v>
      </c>
      <c r="C2169" s="3" t="s">
        <v>983</v>
      </c>
      <c r="D2169" s="21" t="s">
        <v>56</v>
      </c>
      <c r="E2169" s="3" t="s">
        <v>995</v>
      </c>
      <c r="F2169" s="3" t="s">
        <v>401</v>
      </c>
      <c r="G2169" s="4">
        <v>712669.34</v>
      </c>
      <c r="H2169" s="3" t="s">
        <v>11</v>
      </c>
    </row>
    <row r="2170" spans="1:8" s="132" customFormat="1" ht="45" x14ac:dyDescent="0.25">
      <c r="A2170" s="131" t="s">
        <v>7</v>
      </c>
      <c r="B2170" s="132" t="s">
        <v>28</v>
      </c>
      <c r="C2170" s="133" t="s">
        <v>6929</v>
      </c>
      <c r="D2170" s="21" t="s">
        <v>712</v>
      </c>
      <c r="E2170" s="133" t="s">
        <v>6939</v>
      </c>
      <c r="F2170" s="133" t="s">
        <v>30</v>
      </c>
      <c r="G2170" s="271">
        <v>712183.92</v>
      </c>
      <c r="H2170" s="133" t="s">
        <v>11</v>
      </c>
    </row>
    <row r="2171" spans="1:8" s="187" customFormat="1" ht="45" x14ac:dyDescent="0.25">
      <c r="A2171" s="275" t="s">
        <v>7</v>
      </c>
      <c r="B2171" s="187" t="s">
        <v>28</v>
      </c>
      <c r="C2171" s="207" t="s">
        <v>628</v>
      </c>
      <c r="D2171" s="21" t="s">
        <v>629</v>
      </c>
      <c r="E2171" s="207" t="s">
        <v>631</v>
      </c>
      <c r="F2171" s="207" t="s">
        <v>39</v>
      </c>
      <c r="G2171" s="251">
        <v>710447.69</v>
      </c>
      <c r="H2171" s="207" t="s">
        <v>11</v>
      </c>
    </row>
    <row r="2172" spans="1:8" s="1" customFormat="1" ht="45" x14ac:dyDescent="0.25">
      <c r="A2172" s="17" t="s">
        <v>7</v>
      </c>
      <c r="B2172" s="13" t="s">
        <v>72</v>
      </c>
      <c r="C2172" s="3" t="s">
        <v>3812</v>
      </c>
      <c r="D2172" s="21" t="s">
        <v>143</v>
      </c>
      <c r="E2172" s="3" t="s">
        <v>3817</v>
      </c>
      <c r="F2172" s="3" t="s">
        <v>1024</v>
      </c>
      <c r="G2172" s="4">
        <v>707997.19</v>
      </c>
      <c r="H2172" s="3" t="s">
        <v>11</v>
      </c>
    </row>
    <row r="2173" spans="1:8" s="1" customFormat="1" ht="60" x14ac:dyDescent="0.25">
      <c r="A2173" s="17" t="s">
        <v>7</v>
      </c>
      <c r="B2173" s="1" t="s">
        <v>35</v>
      </c>
      <c r="C2173" s="3" t="s">
        <v>577</v>
      </c>
      <c r="D2173" s="21" t="s">
        <v>291</v>
      </c>
      <c r="E2173" s="3" t="s">
        <v>584</v>
      </c>
      <c r="F2173" s="3" t="s">
        <v>37</v>
      </c>
      <c r="G2173" s="4">
        <v>706441.08</v>
      </c>
      <c r="H2173" s="3" t="s">
        <v>11</v>
      </c>
    </row>
    <row r="2174" spans="1:8" s="1" customFormat="1" ht="45" x14ac:dyDescent="0.25">
      <c r="A2174" s="17" t="s">
        <v>7</v>
      </c>
      <c r="B2174" s="1" t="s">
        <v>18</v>
      </c>
      <c r="C2174" s="3" t="s">
        <v>3442</v>
      </c>
      <c r="D2174" s="21" t="s">
        <v>409</v>
      </c>
      <c r="E2174" s="3" t="s">
        <v>3457</v>
      </c>
      <c r="F2174" s="3" t="s">
        <v>401</v>
      </c>
      <c r="G2174" s="4">
        <v>705710.33</v>
      </c>
      <c r="H2174" s="3" t="s">
        <v>11</v>
      </c>
    </row>
    <row r="2175" spans="1:8" s="132" customFormat="1" ht="60" x14ac:dyDescent="0.25">
      <c r="A2175" s="131" t="s">
        <v>7</v>
      </c>
      <c r="B2175" s="132" t="s">
        <v>28</v>
      </c>
      <c r="C2175" s="133" t="s">
        <v>6929</v>
      </c>
      <c r="D2175" s="21" t="s">
        <v>712</v>
      </c>
      <c r="E2175" s="133" t="s">
        <v>6940</v>
      </c>
      <c r="F2175" s="133" t="s">
        <v>241</v>
      </c>
      <c r="G2175" s="271">
        <v>700977.53</v>
      </c>
      <c r="H2175" s="133" t="s">
        <v>11</v>
      </c>
    </row>
    <row r="2176" spans="1:8" ht="30" x14ac:dyDescent="0.25">
      <c r="A2176" s="284" t="s">
        <v>7</v>
      </c>
      <c r="B2176" s="186" t="s">
        <v>28</v>
      </c>
      <c r="C2176" s="206" t="s">
        <v>5232</v>
      </c>
      <c r="D2176" s="21" t="s">
        <v>1026</v>
      </c>
      <c r="E2176" s="206" t="s">
        <v>5242</v>
      </c>
      <c r="F2176" s="206" t="s">
        <v>117</v>
      </c>
      <c r="G2176" s="242">
        <v>700000</v>
      </c>
      <c r="H2176" s="206" t="s">
        <v>11</v>
      </c>
    </row>
    <row r="2177" spans="1:8" s="187" customFormat="1" ht="60" x14ac:dyDescent="0.25">
      <c r="A2177" s="275" t="s">
        <v>7</v>
      </c>
      <c r="B2177" s="187" t="s">
        <v>28</v>
      </c>
      <c r="C2177" s="207" t="s">
        <v>3422</v>
      </c>
      <c r="D2177" s="21" t="s">
        <v>262</v>
      </c>
      <c r="E2177" s="207" t="s">
        <v>3433</v>
      </c>
      <c r="F2177" s="207" t="s">
        <v>1658</v>
      </c>
      <c r="G2177" s="251">
        <v>700000</v>
      </c>
      <c r="H2177" s="207" t="s">
        <v>11</v>
      </c>
    </row>
    <row r="2178" spans="1:8" s="1" customFormat="1" ht="30" x14ac:dyDescent="0.25">
      <c r="A2178" s="17" t="s">
        <v>7</v>
      </c>
      <c r="B2178" s="1" t="s">
        <v>31</v>
      </c>
      <c r="C2178" s="3" t="s">
        <v>4700</v>
      </c>
      <c r="D2178" s="21" t="s">
        <v>56</v>
      </c>
      <c r="E2178" s="3" t="s">
        <v>4705</v>
      </c>
      <c r="F2178" s="3" t="s">
        <v>33</v>
      </c>
      <c r="G2178" s="4">
        <v>345392.73</v>
      </c>
      <c r="H2178" s="3" t="s">
        <v>11</v>
      </c>
    </row>
    <row r="2179" spans="1:8" s="1" customFormat="1" ht="60" x14ac:dyDescent="0.25">
      <c r="A2179" s="17"/>
      <c r="B2179" s="1" t="s">
        <v>3019</v>
      </c>
      <c r="C2179" s="3" t="s">
        <v>6854</v>
      </c>
      <c r="D2179" s="21" t="s">
        <v>352</v>
      </c>
      <c r="E2179" s="50" t="s">
        <v>6857</v>
      </c>
      <c r="F2179" s="3"/>
      <c r="G2179" s="50">
        <v>881246.69</v>
      </c>
      <c r="H2179" s="3" t="s">
        <v>11</v>
      </c>
    </row>
    <row r="2180" spans="1:8" s="1" customFormat="1" ht="75" x14ac:dyDescent="0.25">
      <c r="A2180" s="17"/>
      <c r="B2180" s="1" t="s">
        <v>51</v>
      </c>
      <c r="C2180" s="3" t="s">
        <v>6854</v>
      </c>
      <c r="D2180" s="21" t="s">
        <v>352</v>
      </c>
      <c r="E2180" s="50" t="s">
        <v>6858</v>
      </c>
      <c r="F2180" s="3"/>
      <c r="G2180" s="50"/>
      <c r="H2180" s="3" t="s">
        <v>16</v>
      </c>
    </row>
    <row r="2181" spans="1:8" s="1" customFormat="1" x14ac:dyDescent="0.25">
      <c r="A2181" s="17"/>
      <c r="B2181" s="1" t="s">
        <v>359</v>
      </c>
      <c r="C2181" s="3" t="s">
        <v>6854</v>
      </c>
      <c r="D2181" s="21" t="s">
        <v>352</v>
      </c>
      <c r="E2181" s="50" t="s">
        <v>4986</v>
      </c>
      <c r="F2181" s="3"/>
      <c r="G2181" s="50">
        <v>786822.92</v>
      </c>
      <c r="H2181" s="3" t="s">
        <v>11</v>
      </c>
    </row>
    <row r="2182" spans="1:8" s="1" customFormat="1" ht="30" x14ac:dyDescent="0.25">
      <c r="A2182" s="17"/>
      <c r="B2182" s="1" t="s">
        <v>361</v>
      </c>
      <c r="C2182" s="3" t="s">
        <v>6854</v>
      </c>
      <c r="D2182" s="21" t="s">
        <v>352</v>
      </c>
      <c r="E2182" s="50" t="s">
        <v>6859</v>
      </c>
      <c r="F2182" s="3"/>
      <c r="G2182" s="50">
        <v>1857829.22</v>
      </c>
      <c r="H2182" s="3" t="s">
        <v>11</v>
      </c>
    </row>
    <row r="2183" spans="1:8" s="1" customFormat="1" ht="45" x14ac:dyDescent="0.25">
      <c r="A2183" s="17"/>
      <c r="B2183" s="1" t="s">
        <v>361</v>
      </c>
      <c r="C2183" s="3" t="s">
        <v>6854</v>
      </c>
      <c r="D2183" s="21" t="s">
        <v>352</v>
      </c>
      <c r="E2183" s="50" t="s">
        <v>6860</v>
      </c>
      <c r="F2183" s="3"/>
      <c r="G2183" s="50"/>
      <c r="H2183" s="3" t="s">
        <v>16</v>
      </c>
    </row>
    <row r="2184" spans="1:8" s="1" customFormat="1" ht="30" x14ac:dyDescent="0.25">
      <c r="A2184" s="17"/>
      <c r="B2184" s="1" t="s">
        <v>6861</v>
      </c>
      <c r="C2184" s="3" t="s">
        <v>6854</v>
      </c>
      <c r="D2184" s="21" t="s">
        <v>352</v>
      </c>
      <c r="E2184" s="50" t="s">
        <v>6862</v>
      </c>
      <c r="F2184" s="3"/>
      <c r="G2184" s="50"/>
      <c r="H2184" s="3" t="s">
        <v>16</v>
      </c>
    </row>
    <row r="2185" spans="1:8" s="1" customFormat="1" ht="60" x14ac:dyDescent="0.25">
      <c r="A2185" s="17"/>
      <c r="B2185" s="1" t="s">
        <v>367</v>
      </c>
      <c r="C2185" s="3" t="s">
        <v>6854</v>
      </c>
      <c r="D2185" s="21" t="s">
        <v>352</v>
      </c>
      <c r="E2185" s="50" t="s">
        <v>6863</v>
      </c>
      <c r="F2185" s="3"/>
      <c r="G2185" s="50">
        <v>267467.49</v>
      </c>
      <c r="H2185" s="3" t="s">
        <v>11</v>
      </c>
    </row>
    <row r="2186" spans="1:8" s="1" customFormat="1" ht="30" x14ac:dyDescent="0.25">
      <c r="A2186" s="11" t="s">
        <v>0</v>
      </c>
      <c r="B2186" s="1" t="s">
        <v>31</v>
      </c>
      <c r="C2186" s="3" t="s">
        <v>4664</v>
      </c>
      <c r="D2186" s="12" t="str">
        <f>_xlfn.XLOOKUP(Tabela1[[#This Row],[MUNICÍPIO]],referencias!C:C,referencias!B:B,"não consta")</f>
        <v>VELHO CHICO</v>
      </c>
      <c r="E2186" s="3" t="s">
        <v>4666</v>
      </c>
      <c r="F2186" s="3" t="s">
        <v>5</v>
      </c>
      <c r="G2186" s="4">
        <v>4179441.23</v>
      </c>
      <c r="H2186" s="3" t="s">
        <v>6</v>
      </c>
    </row>
    <row r="2187" spans="1:8" s="1" customFormat="1" ht="60" x14ac:dyDescent="0.25">
      <c r="A2187" s="17" t="s">
        <v>7</v>
      </c>
      <c r="B2187" s="1" t="s">
        <v>35</v>
      </c>
      <c r="C2187" s="3" t="s">
        <v>6659</v>
      </c>
      <c r="D2187" s="21" t="s">
        <v>56</v>
      </c>
      <c r="E2187" s="3" t="s">
        <v>6667</v>
      </c>
      <c r="F2187" s="3" t="s">
        <v>30</v>
      </c>
      <c r="G2187" s="4">
        <v>695000</v>
      </c>
      <c r="H2187" s="3" t="s">
        <v>11</v>
      </c>
    </row>
    <row r="2188" spans="1:8" s="1" customFormat="1" ht="45" x14ac:dyDescent="0.25">
      <c r="A2188" s="17" t="s">
        <v>7</v>
      </c>
      <c r="B2188" s="1" t="s">
        <v>28</v>
      </c>
      <c r="C2188" s="3" t="s">
        <v>290</v>
      </c>
      <c r="D2188" s="21" t="s">
        <v>291</v>
      </c>
      <c r="E2188" s="3" t="s">
        <v>295</v>
      </c>
      <c r="F2188" s="3" t="s">
        <v>33</v>
      </c>
      <c r="G2188" s="4">
        <v>689357.44</v>
      </c>
      <c r="H2188" s="3" t="s">
        <v>11</v>
      </c>
    </row>
    <row r="2189" spans="1:8" s="1" customFormat="1" ht="165" x14ac:dyDescent="0.25">
      <c r="A2189" s="11" t="s">
        <v>0</v>
      </c>
      <c r="B2189" s="1" t="s">
        <v>31</v>
      </c>
      <c r="C2189" s="3" t="s">
        <v>4664</v>
      </c>
      <c r="D2189" s="12" t="str">
        <f>_xlfn.XLOOKUP(Tabela1[[#This Row],[MUNICÍPIO]],referencias!C:C,referencias!B:B,"não consta")</f>
        <v>VELHO CHICO</v>
      </c>
      <c r="E2189" s="3" t="s">
        <v>4667</v>
      </c>
      <c r="F2189" s="3" t="s">
        <v>5</v>
      </c>
      <c r="G2189" s="4">
        <v>653071.5</v>
      </c>
      <c r="H2189" s="3" t="s">
        <v>6</v>
      </c>
    </row>
    <row r="2190" spans="1:8" s="1" customFormat="1" ht="30" x14ac:dyDescent="0.25">
      <c r="A2190" s="17" t="s">
        <v>17</v>
      </c>
      <c r="B2190" s="1" t="s">
        <v>31</v>
      </c>
      <c r="C2190" s="3" t="s">
        <v>4664</v>
      </c>
      <c r="D2190" s="35" t="str">
        <f>_xlfn.XLOOKUP(Tabela1[[#This Row],[MUNICÍPIO]],referencias!C:C,referencias!B:B,"não consta")</f>
        <v>VELHO CHICO</v>
      </c>
      <c r="E2190" s="3" t="s">
        <v>4668</v>
      </c>
      <c r="F2190" s="3" t="s">
        <v>5</v>
      </c>
      <c r="G2190" s="4">
        <v>6622946.46</v>
      </c>
      <c r="H2190" s="3" t="s">
        <v>22</v>
      </c>
    </row>
    <row r="2191" spans="1:8" s="1" customFormat="1" ht="45" x14ac:dyDescent="0.25">
      <c r="A2191" s="17" t="s">
        <v>7</v>
      </c>
      <c r="B2191" s="1" t="s">
        <v>35</v>
      </c>
      <c r="C2191" s="3" t="s">
        <v>67</v>
      </c>
      <c r="D2191" s="21" t="s">
        <v>68</v>
      </c>
      <c r="E2191" s="3" t="s">
        <v>93</v>
      </c>
      <c r="F2191" s="3" t="s">
        <v>80</v>
      </c>
      <c r="G2191" s="4">
        <v>680000</v>
      </c>
      <c r="H2191" s="3" t="s">
        <v>11</v>
      </c>
    </row>
    <row r="2192" spans="1:8" s="1" customFormat="1" ht="30" x14ac:dyDescent="0.25">
      <c r="A2192" s="17" t="s">
        <v>7</v>
      </c>
      <c r="B2192" s="1" t="s">
        <v>72</v>
      </c>
      <c r="C2192" s="3" t="s">
        <v>4552</v>
      </c>
      <c r="D2192" s="21" t="s">
        <v>262</v>
      </c>
      <c r="E2192" s="3" t="s">
        <v>4556</v>
      </c>
      <c r="F2192" s="3" t="s">
        <v>77</v>
      </c>
      <c r="G2192" s="4">
        <v>679006.83</v>
      </c>
      <c r="H2192" s="3" t="s">
        <v>11</v>
      </c>
    </row>
    <row r="2193" spans="1:8" s="1" customFormat="1" ht="45" x14ac:dyDescent="0.25">
      <c r="A2193" s="17" t="s">
        <v>7</v>
      </c>
      <c r="B2193" s="1" t="s">
        <v>28</v>
      </c>
      <c r="C2193" s="3" t="s">
        <v>6173</v>
      </c>
      <c r="D2193" s="21" t="s">
        <v>3</v>
      </c>
      <c r="E2193" s="3" t="s">
        <v>6180</v>
      </c>
      <c r="F2193" s="3" t="s">
        <v>6181</v>
      </c>
      <c r="G2193" s="4">
        <v>678492.56</v>
      </c>
      <c r="H2193" s="3" t="s">
        <v>11</v>
      </c>
    </row>
    <row r="2194" spans="1:8" s="1" customFormat="1" ht="30" x14ac:dyDescent="0.25">
      <c r="A2194" s="17" t="s">
        <v>17</v>
      </c>
      <c r="B2194" s="1" t="s">
        <v>31</v>
      </c>
      <c r="C2194" s="3" t="s">
        <v>4664</v>
      </c>
      <c r="D2194" s="35" t="str">
        <f>_xlfn.XLOOKUP(Tabela1[[#This Row],[MUNICÍPIO]],referencias!C:C,referencias!B:B,"não consta")</f>
        <v>VELHO CHICO</v>
      </c>
      <c r="E2194" s="3" t="s">
        <v>4669</v>
      </c>
      <c r="F2194" s="3"/>
      <c r="G2194" s="4">
        <v>8757348.5899999999</v>
      </c>
      <c r="H2194" s="3" t="s">
        <v>22</v>
      </c>
    </row>
    <row r="2195" spans="1:8" s="1" customFormat="1" ht="45" x14ac:dyDescent="0.25">
      <c r="A2195" s="17" t="s">
        <v>7</v>
      </c>
      <c r="B2195" s="1" t="s">
        <v>28</v>
      </c>
      <c r="C2195" s="3" t="s">
        <v>2076</v>
      </c>
      <c r="D2195" s="21" t="s">
        <v>881</v>
      </c>
      <c r="E2195" s="3" t="s">
        <v>2088</v>
      </c>
      <c r="F2195" s="3" t="s">
        <v>30</v>
      </c>
      <c r="G2195" s="4">
        <v>677666.33</v>
      </c>
      <c r="H2195" s="3" t="s">
        <v>11</v>
      </c>
    </row>
    <row r="2196" spans="1:8" s="1" customFormat="1" ht="30" x14ac:dyDescent="0.25">
      <c r="A2196" s="17" t="s">
        <v>7</v>
      </c>
      <c r="B2196" s="1" t="s">
        <v>8</v>
      </c>
      <c r="C2196" s="3" t="s">
        <v>3250</v>
      </c>
      <c r="D2196" s="21" t="s">
        <v>68</v>
      </c>
      <c r="E2196" s="3" t="s">
        <v>3256</v>
      </c>
      <c r="F2196" s="3" t="s">
        <v>33</v>
      </c>
      <c r="G2196" s="4">
        <v>677656.74</v>
      </c>
      <c r="H2196" s="3" t="s">
        <v>11</v>
      </c>
    </row>
    <row r="2197" spans="1:8" s="1" customFormat="1" ht="45" x14ac:dyDescent="0.25">
      <c r="A2197" s="17" t="s">
        <v>7</v>
      </c>
      <c r="B2197" s="1" t="s">
        <v>35</v>
      </c>
      <c r="C2197" s="3" t="s">
        <v>2440</v>
      </c>
      <c r="D2197" s="21" t="s">
        <v>712</v>
      </c>
      <c r="E2197" s="3" t="s">
        <v>2456</v>
      </c>
      <c r="F2197" s="3" t="s">
        <v>77</v>
      </c>
      <c r="G2197" s="4">
        <v>675000</v>
      </c>
      <c r="H2197" s="3" t="s">
        <v>11</v>
      </c>
    </row>
    <row r="2198" spans="1:8" s="1" customFormat="1" ht="60" x14ac:dyDescent="0.25">
      <c r="A2198" s="17" t="s">
        <v>7</v>
      </c>
      <c r="B2198" s="1" t="s">
        <v>28</v>
      </c>
      <c r="C2198" s="3" t="s">
        <v>4842</v>
      </c>
      <c r="D2198" s="21" t="s">
        <v>291</v>
      </c>
      <c r="E2198" s="3" t="s">
        <v>4845</v>
      </c>
      <c r="F2198" s="3" t="s">
        <v>241</v>
      </c>
      <c r="G2198" s="4">
        <v>674743.31</v>
      </c>
      <c r="H2198" s="3" t="s">
        <v>11</v>
      </c>
    </row>
    <row r="2199" spans="1:8" s="1" customFormat="1" ht="60" x14ac:dyDescent="0.25">
      <c r="A2199" s="17" t="s">
        <v>7</v>
      </c>
      <c r="B2199" s="1" t="s">
        <v>35</v>
      </c>
      <c r="C2199" s="3" t="s">
        <v>6096</v>
      </c>
      <c r="D2199" s="21" t="s">
        <v>881</v>
      </c>
      <c r="E2199" s="3" t="s">
        <v>6108</v>
      </c>
      <c r="F2199" s="3" t="s">
        <v>39</v>
      </c>
      <c r="G2199" s="4">
        <v>670000</v>
      </c>
      <c r="H2199" s="3" t="s">
        <v>11</v>
      </c>
    </row>
    <row r="2200" spans="1:8" s="1" customFormat="1" ht="105" x14ac:dyDescent="0.25">
      <c r="A2200" s="17" t="s">
        <v>7</v>
      </c>
      <c r="B2200" s="1" t="s">
        <v>31</v>
      </c>
      <c r="C2200" s="3" t="s">
        <v>4664</v>
      </c>
      <c r="D2200" s="21" t="s">
        <v>731</v>
      </c>
      <c r="E2200" s="3" t="s">
        <v>4673</v>
      </c>
      <c r="F2200" s="3" t="s">
        <v>135</v>
      </c>
      <c r="G2200" s="4">
        <v>4179441.23</v>
      </c>
      <c r="H2200" s="3" t="s">
        <v>11</v>
      </c>
    </row>
    <row r="2201" spans="1:8" s="1" customFormat="1" ht="30" x14ac:dyDescent="0.25">
      <c r="A2201" s="17" t="s">
        <v>7</v>
      </c>
      <c r="B2201" s="13" t="s">
        <v>1</v>
      </c>
      <c r="C2201" s="3" t="s">
        <v>3841</v>
      </c>
      <c r="D2201" s="21" t="s">
        <v>68</v>
      </c>
      <c r="E2201" s="3" t="s">
        <v>3844</v>
      </c>
      <c r="F2201" s="3" t="s">
        <v>33</v>
      </c>
      <c r="G2201" s="4">
        <v>668384.86</v>
      </c>
      <c r="H2201" s="3" t="s">
        <v>11</v>
      </c>
    </row>
    <row r="2202" spans="1:8" s="1" customFormat="1" ht="75" x14ac:dyDescent="0.25">
      <c r="A2202" s="17" t="s">
        <v>7</v>
      </c>
      <c r="B2202" s="1" t="s">
        <v>28</v>
      </c>
      <c r="C2202" s="3" t="s">
        <v>5564</v>
      </c>
      <c r="D2202" s="21" t="s">
        <v>68</v>
      </c>
      <c r="E2202" s="3" t="s">
        <v>5567</v>
      </c>
      <c r="F2202" s="3" t="s">
        <v>117</v>
      </c>
      <c r="G2202" s="4">
        <v>666222.46</v>
      </c>
      <c r="H2202" s="3" t="s">
        <v>11</v>
      </c>
    </row>
    <row r="2203" spans="1:8" s="1" customFormat="1" ht="60" x14ac:dyDescent="0.25">
      <c r="A2203" s="17" t="s">
        <v>7</v>
      </c>
      <c r="B2203" s="1" t="s">
        <v>35</v>
      </c>
      <c r="C2203" s="3" t="s">
        <v>6255</v>
      </c>
      <c r="D2203" s="21" t="s">
        <v>291</v>
      </c>
      <c r="E2203" s="3" t="s">
        <v>6265</v>
      </c>
      <c r="F2203" s="3" t="s">
        <v>80</v>
      </c>
      <c r="G2203" s="4">
        <v>665000</v>
      </c>
      <c r="H2203" s="3" t="s">
        <v>11</v>
      </c>
    </row>
    <row r="2204" spans="1:8" s="1" customFormat="1" ht="60" x14ac:dyDescent="0.25">
      <c r="A2204" s="17" t="s">
        <v>7</v>
      </c>
      <c r="B2204" s="1" t="s">
        <v>35</v>
      </c>
      <c r="C2204" s="3" t="s">
        <v>2440</v>
      </c>
      <c r="D2204" s="21" t="s">
        <v>712</v>
      </c>
      <c r="E2204" s="3" t="s">
        <v>2457</v>
      </c>
      <c r="F2204" s="3" t="s">
        <v>77</v>
      </c>
      <c r="G2204" s="4">
        <v>665000</v>
      </c>
      <c r="H2204" s="3" t="s">
        <v>11</v>
      </c>
    </row>
    <row r="2205" spans="1:8" s="1" customFormat="1" ht="45" x14ac:dyDescent="0.25">
      <c r="A2205" s="17" t="s">
        <v>7</v>
      </c>
      <c r="B2205" s="1" t="s">
        <v>31</v>
      </c>
      <c r="C2205" s="3" t="s">
        <v>4664</v>
      </c>
      <c r="D2205" s="21" t="s">
        <v>731</v>
      </c>
      <c r="E2205" s="3" t="s">
        <v>4676</v>
      </c>
      <c r="F2205" s="3" t="s">
        <v>241</v>
      </c>
      <c r="G2205" s="4">
        <v>1725168.93</v>
      </c>
      <c r="H2205" s="3" t="s">
        <v>11</v>
      </c>
    </row>
    <row r="2206" spans="1:8" s="1" customFormat="1" ht="45" x14ac:dyDescent="0.25">
      <c r="A2206" s="17" t="s">
        <v>7</v>
      </c>
      <c r="B2206" s="3" t="s">
        <v>72</v>
      </c>
      <c r="C2206" s="3" t="s">
        <v>5655</v>
      </c>
      <c r="D2206" s="21" t="s">
        <v>221</v>
      </c>
      <c r="E2206" s="3" t="s">
        <v>5661</v>
      </c>
      <c r="F2206" s="3" t="s">
        <v>80</v>
      </c>
      <c r="G2206" s="4">
        <v>654063.69999999995</v>
      </c>
      <c r="H2206" s="3" t="s">
        <v>11</v>
      </c>
    </row>
    <row r="2207" spans="1:8" s="1" customFormat="1" ht="45" x14ac:dyDescent="0.25">
      <c r="A2207" s="17" t="s">
        <v>7</v>
      </c>
      <c r="B2207" s="1" t="s">
        <v>31</v>
      </c>
      <c r="C2207" s="3" t="s">
        <v>4664</v>
      </c>
      <c r="D2207" s="21" t="s">
        <v>731</v>
      </c>
      <c r="E2207" s="3" t="s">
        <v>4678</v>
      </c>
      <c r="F2207" s="3" t="s">
        <v>241</v>
      </c>
      <c r="G2207" s="4">
        <v>815515.56</v>
      </c>
      <c r="H2207" s="3" t="s">
        <v>11</v>
      </c>
    </row>
    <row r="2208" spans="1:8" s="1" customFormat="1" ht="45" x14ac:dyDescent="0.25">
      <c r="A2208" s="17" t="s">
        <v>7</v>
      </c>
      <c r="B2208" s="13" t="s">
        <v>1</v>
      </c>
      <c r="C2208" s="3" t="s">
        <v>7457</v>
      </c>
      <c r="D2208" s="21" t="s">
        <v>506</v>
      </c>
      <c r="E2208" s="3" t="s">
        <v>7460</v>
      </c>
      <c r="F2208" s="3" t="s">
        <v>33</v>
      </c>
      <c r="G2208" s="4">
        <v>649632.44999999995</v>
      </c>
      <c r="H2208" s="3" t="s">
        <v>11</v>
      </c>
    </row>
    <row r="2209" spans="1:8" s="1" customFormat="1" ht="45" x14ac:dyDescent="0.25">
      <c r="A2209" s="17" t="s">
        <v>7</v>
      </c>
      <c r="B2209" s="1" t="s">
        <v>28</v>
      </c>
      <c r="C2209" s="3" t="s">
        <v>6024</v>
      </c>
      <c r="D2209" s="21" t="s">
        <v>291</v>
      </c>
      <c r="E2209" s="3" t="s">
        <v>6027</v>
      </c>
      <c r="F2209" s="3" t="s">
        <v>30</v>
      </c>
      <c r="G2209" s="4">
        <v>648510.56000000006</v>
      </c>
      <c r="H2209" s="3" t="s">
        <v>11</v>
      </c>
    </row>
    <row r="2210" spans="1:8" s="1" customFormat="1" ht="90" x14ac:dyDescent="0.25">
      <c r="A2210" s="17" t="s">
        <v>7</v>
      </c>
      <c r="B2210" s="1" t="s">
        <v>31</v>
      </c>
      <c r="C2210" s="3" t="s">
        <v>4664</v>
      </c>
      <c r="D2210" s="21" t="s">
        <v>731</v>
      </c>
      <c r="E2210" s="3" t="s">
        <v>4679</v>
      </c>
      <c r="F2210" s="3" t="s">
        <v>135</v>
      </c>
      <c r="G2210" s="4">
        <v>653071.5</v>
      </c>
      <c r="H2210" s="3" t="s">
        <v>11</v>
      </c>
    </row>
    <row r="2211" spans="1:8" s="1" customFormat="1" x14ac:dyDescent="0.25">
      <c r="A2211" s="17" t="s">
        <v>7</v>
      </c>
      <c r="B2211" s="1" t="s">
        <v>31</v>
      </c>
      <c r="C2211" s="3" t="s">
        <v>4664</v>
      </c>
      <c r="D2211" s="21" t="s">
        <v>731</v>
      </c>
      <c r="E2211" s="3" t="s">
        <v>4680</v>
      </c>
      <c r="F2211" s="3" t="s">
        <v>77</v>
      </c>
      <c r="G2211" s="4">
        <v>345392.73</v>
      </c>
      <c r="H2211" s="3" t="s">
        <v>11</v>
      </c>
    </row>
    <row r="2212" spans="1:8" s="1" customFormat="1" ht="45" x14ac:dyDescent="0.25">
      <c r="A2212" s="17" t="s">
        <v>7</v>
      </c>
      <c r="B2212" s="13" t="s">
        <v>1</v>
      </c>
      <c r="C2212" s="3" t="s">
        <v>112</v>
      </c>
      <c r="D2212" s="21" t="s">
        <v>113</v>
      </c>
      <c r="E2212" s="3" t="s">
        <v>121</v>
      </c>
      <c r="F2212" s="3" t="s">
        <v>117</v>
      </c>
      <c r="G2212" s="4">
        <v>645372.5</v>
      </c>
      <c r="H2212" s="3" t="s">
        <v>11</v>
      </c>
    </row>
    <row r="2213" spans="1:8" s="1" customFormat="1" ht="45" x14ac:dyDescent="0.25">
      <c r="A2213" s="17" t="s">
        <v>7</v>
      </c>
      <c r="B2213" s="1" t="s">
        <v>18</v>
      </c>
      <c r="C2213" s="342" t="s">
        <v>7654</v>
      </c>
      <c r="D2213" s="21" t="s">
        <v>113</v>
      </c>
      <c r="E2213" s="3" t="s">
        <v>4738</v>
      </c>
      <c r="F2213" s="3" t="s">
        <v>117</v>
      </c>
      <c r="G2213" s="4">
        <v>645087.74</v>
      </c>
      <c r="H2213" s="3" t="s">
        <v>11</v>
      </c>
    </row>
    <row r="2214" spans="1:8" s="1" customFormat="1" ht="75" x14ac:dyDescent="0.25">
      <c r="A2214" s="17" t="s">
        <v>7</v>
      </c>
      <c r="B2214" s="1" t="s">
        <v>35</v>
      </c>
      <c r="C2214" s="3" t="s">
        <v>1881</v>
      </c>
      <c r="D2214" s="21" t="s">
        <v>68</v>
      </c>
      <c r="E2214" s="3" t="s">
        <v>1887</v>
      </c>
      <c r="F2214" s="3" t="s">
        <v>106</v>
      </c>
      <c r="G2214" s="4">
        <v>645000</v>
      </c>
      <c r="H2214" s="3" t="s">
        <v>11</v>
      </c>
    </row>
    <row r="2215" spans="1:8" s="1" customFormat="1" ht="75" x14ac:dyDescent="0.25">
      <c r="A2215" s="17" t="s">
        <v>7</v>
      </c>
      <c r="B2215" s="1" t="s">
        <v>35</v>
      </c>
      <c r="C2215" s="3" t="s">
        <v>67</v>
      </c>
      <c r="D2215" s="21" t="s">
        <v>68</v>
      </c>
      <c r="E2215" s="3" t="s">
        <v>94</v>
      </c>
      <c r="F2215" s="3" t="s">
        <v>37</v>
      </c>
      <c r="G2215" s="4">
        <v>645000</v>
      </c>
      <c r="H2215" s="3" t="s">
        <v>11</v>
      </c>
    </row>
    <row r="2216" spans="1:8" s="1" customFormat="1" ht="60" x14ac:dyDescent="0.25">
      <c r="A2216" s="17" t="s">
        <v>7</v>
      </c>
      <c r="B2216" s="1" t="s">
        <v>28</v>
      </c>
      <c r="C2216" s="3" t="s">
        <v>7699</v>
      </c>
      <c r="D2216" s="21" t="s">
        <v>68</v>
      </c>
      <c r="E2216" s="3" t="s">
        <v>1951</v>
      </c>
      <c r="F2216" s="3" t="s">
        <v>117</v>
      </c>
      <c r="G2216" s="4">
        <v>642709.37</v>
      </c>
      <c r="H2216" s="3" t="s">
        <v>11</v>
      </c>
    </row>
    <row r="2217" spans="1:8" s="1" customFormat="1" ht="90" x14ac:dyDescent="0.25">
      <c r="A2217" s="17" t="s">
        <v>7</v>
      </c>
      <c r="B2217" s="13" t="s">
        <v>1</v>
      </c>
      <c r="C2217" s="3" t="s">
        <v>5564</v>
      </c>
      <c r="D2217" s="21" t="s">
        <v>68</v>
      </c>
      <c r="E2217" s="3" t="s">
        <v>5568</v>
      </c>
      <c r="F2217" s="3" t="s">
        <v>117</v>
      </c>
      <c r="G2217" s="4">
        <v>639108.69999999995</v>
      </c>
      <c r="H2217" s="3" t="s">
        <v>11</v>
      </c>
    </row>
    <row r="2218" spans="1:8" s="1" customFormat="1" ht="45" x14ac:dyDescent="0.25">
      <c r="A2218" s="17" t="s">
        <v>7</v>
      </c>
      <c r="B2218" s="1" t="s">
        <v>35</v>
      </c>
      <c r="C2218" s="3" t="s">
        <v>2427</v>
      </c>
      <c r="D2218" s="21" t="s">
        <v>56</v>
      </c>
      <c r="E2218" s="3" t="s">
        <v>2432</v>
      </c>
      <c r="F2218" s="3" t="s">
        <v>37</v>
      </c>
      <c r="G2218" s="4">
        <v>630000</v>
      </c>
      <c r="H2218" s="3" t="s">
        <v>11</v>
      </c>
    </row>
    <row r="2219" spans="1:8" s="1" customFormat="1" ht="60" x14ac:dyDescent="0.25">
      <c r="A2219" s="17" t="s">
        <v>7</v>
      </c>
      <c r="B2219" s="1" t="s">
        <v>28</v>
      </c>
      <c r="C2219" s="3" t="s">
        <v>4842</v>
      </c>
      <c r="D2219" s="21" t="s">
        <v>291</v>
      </c>
      <c r="E2219" s="3" t="s">
        <v>4846</v>
      </c>
      <c r="F2219" s="3" t="s">
        <v>241</v>
      </c>
      <c r="G2219" s="4">
        <v>629161.76</v>
      </c>
      <c r="H2219" s="3" t="s">
        <v>11</v>
      </c>
    </row>
    <row r="2220" spans="1:8" s="1" customFormat="1" ht="30" x14ac:dyDescent="0.25">
      <c r="A2220" s="17" t="s">
        <v>7</v>
      </c>
      <c r="B2220" s="1" t="s">
        <v>72</v>
      </c>
      <c r="C2220" s="3" t="s">
        <v>3859</v>
      </c>
      <c r="D2220" s="21" t="s">
        <v>291</v>
      </c>
      <c r="E2220" s="3" t="s">
        <v>3863</v>
      </c>
      <c r="F2220" s="3" t="s">
        <v>77</v>
      </c>
      <c r="G2220" s="4">
        <v>623423</v>
      </c>
      <c r="H2220" s="3" t="s">
        <v>11</v>
      </c>
    </row>
    <row r="2221" spans="1:8" s="1" customFormat="1" ht="60" x14ac:dyDescent="0.25">
      <c r="A2221" s="17" t="s">
        <v>7</v>
      </c>
      <c r="B2221" s="1" t="s">
        <v>28</v>
      </c>
      <c r="C2221" s="3" t="s">
        <v>5585</v>
      </c>
      <c r="D2221" s="21" t="s">
        <v>291</v>
      </c>
      <c r="E2221" s="3" t="s">
        <v>5592</v>
      </c>
      <c r="F2221" s="3" t="s">
        <v>1106</v>
      </c>
      <c r="G2221" s="4">
        <v>623031.42000000004</v>
      </c>
      <c r="H2221" s="3" t="s">
        <v>11</v>
      </c>
    </row>
    <row r="2222" spans="1:8" s="1" customFormat="1" ht="30" x14ac:dyDescent="0.25">
      <c r="A2222" s="17" t="s">
        <v>7</v>
      </c>
      <c r="B2222" s="1" t="s">
        <v>31</v>
      </c>
      <c r="C2222" s="3" t="s">
        <v>4664</v>
      </c>
      <c r="D2222" s="21" t="s">
        <v>731</v>
      </c>
      <c r="E2222" s="3" t="s">
        <v>4683</v>
      </c>
      <c r="F2222" s="3" t="s">
        <v>117</v>
      </c>
      <c r="G2222" s="57">
        <v>0</v>
      </c>
      <c r="H2222" s="3" t="s">
        <v>16</v>
      </c>
    </row>
    <row r="2223" spans="1:8" s="1" customFormat="1" ht="45" x14ac:dyDescent="0.25">
      <c r="A2223" s="17" t="s">
        <v>7</v>
      </c>
      <c r="B2223" s="1" t="s">
        <v>35</v>
      </c>
      <c r="C2223" s="3" t="s">
        <v>5678</v>
      </c>
      <c r="D2223" s="21" t="s">
        <v>629</v>
      </c>
      <c r="E2223" s="3" t="s">
        <v>5683</v>
      </c>
      <c r="F2223" s="3" t="s">
        <v>77</v>
      </c>
      <c r="G2223" s="4">
        <v>615000</v>
      </c>
      <c r="H2223" s="3" t="s">
        <v>11</v>
      </c>
    </row>
    <row r="2224" spans="1:8" s="1" customFormat="1" ht="60" x14ac:dyDescent="0.25">
      <c r="A2224" s="17" t="s">
        <v>7</v>
      </c>
      <c r="B2224" s="1" t="s">
        <v>35</v>
      </c>
      <c r="C2224" s="3" t="s">
        <v>2029</v>
      </c>
      <c r="D2224" s="21" t="s">
        <v>68</v>
      </c>
      <c r="E2224" s="3" t="s">
        <v>2032</v>
      </c>
      <c r="F2224" s="3" t="s">
        <v>77</v>
      </c>
      <c r="G2224" s="4">
        <v>615000</v>
      </c>
      <c r="H2224" s="3" t="s">
        <v>11</v>
      </c>
    </row>
    <row r="2225" spans="1:8" s="1" customFormat="1" ht="45" x14ac:dyDescent="0.25">
      <c r="A2225" s="17" t="s">
        <v>7</v>
      </c>
      <c r="B2225" s="1" t="s">
        <v>35</v>
      </c>
      <c r="C2225" s="3" t="s">
        <v>1906</v>
      </c>
      <c r="D2225" s="21" t="s">
        <v>1399</v>
      </c>
      <c r="E2225" s="3" t="s">
        <v>1911</v>
      </c>
      <c r="F2225" s="3" t="s">
        <v>89</v>
      </c>
      <c r="G2225" s="4">
        <v>610000</v>
      </c>
      <c r="H2225" s="3" t="s">
        <v>11</v>
      </c>
    </row>
    <row r="2226" spans="1:8" s="1" customFormat="1" ht="75" x14ac:dyDescent="0.25">
      <c r="A2226" s="17" t="s">
        <v>7</v>
      </c>
      <c r="B2226" s="1" t="s">
        <v>31</v>
      </c>
      <c r="C2226" s="3" t="s">
        <v>4664</v>
      </c>
      <c r="D2226" s="21" t="s">
        <v>731</v>
      </c>
      <c r="E2226" s="3" t="s">
        <v>4686</v>
      </c>
      <c r="F2226" s="3" t="s">
        <v>117</v>
      </c>
      <c r="G2226" s="57">
        <v>0</v>
      </c>
      <c r="H2226" s="3" t="s">
        <v>11</v>
      </c>
    </row>
    <row r="2227" spans="1:8" s="1" customFormat="1" ht="75" x14ac:dyDescent="0.25">
      <c r="A2227" s="17" t="s">
        <v>7</v>
      </c>
      <c r="B2227" s="1" t="s">
        <v>31</v>
      </c>
      <c r="C2227" s="3" t="s">
        <v>4664</v>
      </c>
      <c r="D2227" s="21" t="s">
        <v>731</v>
      </c>
      <c r="E2227" s="3" t="s">
        <v>4687</v>
      </c>
      <c r="F2227" s="3" t="s">
        <v>117</v>
      </c>
      <c r="G2227" s="57">
        <v>0</v>
      </c>
      <c r="H2227" s="3" t="s">
        <v>11</v>
      </c>
    </row>
    <row r="2228" spans="1:8" s="1" customFormat="1" ht="45" x14ac:dyDescent="0.25">
      <c r="A2228" s="17" t="s">
        <v>12</v>
      </c>
      <c r="B2228" s="1" t="s">
        <v>31</v>
      </c>
      <c r="C2228" s="3" t="s">
        <v>4664</v>
      </c>
      <c r="D2228" s="21" t="s">
        <v>731</v>
      </c>
      <c r="E2228" s="3" t="s">
        <v>4694</v>
      </c>
      <c r="F2228" s="3" t="s">
        <v>4695</v>
      </c>
      <c r="G2228" s="4">
        <v>518687.62</v>
      </c>
      <c r="H2228" s="3" t="s">
        <v>11</v>
      </c>
    </row>
    <row r="2229" spans="1:8" s="1" customFormat="1" ht="45" x14ac:dyDescent="0.25">
      <c r="A2229" s="17" t="s">
        <v>7</v>
      </c>
      <c r="B2229" s="1" t="s">
        <v>35</v>
      </c>
      <c r="C2229" s="3" t="s">
        <v>6381</v>
      </c>
      <c r="D2229" s="21" t="s">
        <v>133</v>
      </c>
      <c r="E2229" s="3" t="s">
        <v>6389</v>
      </c>
      <c r="F2229" s="3" t="s">
        <v>77</v>
      </c>
      <c r="G2229" s="4">
        <v>605000</v>
      </c>
      <c r="H2229" s="3" t="s">
        <v>11</v>
      </c>
    </row>
    <row r="2230" spans="1:8" s="1" customFormat="1" ht="30" x14ac:dyDescent="0.25">
      <c r="A2230" s="17" t="s">
        <v>17</v>
      </c>
      <c r="B2230" s="1" t="s">
        <v>31</v>
      </c>
      <c r="C2230" s="3" t="s">
        <v>4647</v>
      </c>
      <c r="D2230" s="35" t="str">
        <f>_xlfn.XLOOKUP(Tabela1[[#This Row],[MUNICÍPIO]],referencias!C:C,referencias!B:B,"não consta")</f>
        <v>SISAL</v>
      </c>
      <c r="E2230" s="3" t="s">
        <v>4649</v>
      </c>
      <c r="F2230" s="3" t="s">
        <v>5</v>
      </c>
      <c r="G2230" s="4">
        <v>2701151.67</v>
      </c>
      <c r="H2230" s="3" t="s">
        <v>22</v>
      </c>
    </row>
    <row r="2231" spans="1:8" s="1" customFormat="1" ht="30" x14ac:dyDescent="0.25">
      <c r="A2231" s="17" t="s">
        <v>17</v>
      </c>
      <c r="B2231" s="1" t="s">
        <v>31</v>
      </c>
      <c r="C2231" s="3" t="s">
        <v>4647</v>
      </c>
      <c r="D2231" s="35" t="str">
        <f>_xlfn.XLOOKUP(Tabela1[[#This Row],[MUNICÍPIO]],referencias!C:C,referencias!B:B,"não consta")</f>
        <v>SISAL</v>
      </c>
      <c r="E2231" s="3" t="s">
        <v>4650</v>
      </c>
      <c r="F2231" s="3" t="s">
        <v>5</v>
      </c>
      <c r="G2231" s="4">
        <v>2117853.1800000002</v>
      </c>
      <c r="H2231" s="3" t="s">
        <v>22</v>
      </c>
    </row>
    <row r="2232" spans="1:8" s="1" customFormat="1" ht="60" x14ac:dyDescent="0.25">
      <c r="A2232" s="17" t="s">
        <v>7</v>
      </c>
      <c r="B2232" s="1" t="s">
        <v>35</v>
      </c>
      <c r="C2232" s="3" t="s">
        <v>5813</v>
      </c>
      <c r="D2232" s="21" t="s">
        <v>20</v>
      </c>
      <c r="E2232" s="3" t="s">
        <v>5816</v>
      </c>
      <c r="F2232" s="3" t="s">
        <v>241</v>
      </c>
      <c r="G2232" s="4">
        <v>600000</v>
      </c>
      <c r="H2232" s="3" t="s">
        <v>11</v>
      </c>
    </row>
    <row r="2233" spans="1:8" s="1" customFormat="1" ht="30" x14ac:dyDescent="0.25">
      <c r="A2233" s="17" t="s">
        <v>7</v>
      </c>
      <c r="B2233" s="1" t="s">
        <v>35</v>
      </c>
      <c r="C2233" s="3" t="s">
        <v>5678</v>
      </c>
      <c r="D2233" s="21" t="s">
        <v>629</v>
      </c>
      <c r="E2233" s="3" t="s">
        <v>5684</v>
      </c>
      <c r="F2233" s="3" t="s">
        <v>33</v>
      </c>
      <c r="G2233" s="4">
        <v>600000</v>
      </c>
      <c r="H2233" s="3" t="s">
        <v>11</v>
      </c>
    </row>
    <row r="2234" spans="1:8" s="1" customFormat="1" x14ac:dyDescent="0.25">
      <c r="A2234" s="17" t="s">
        <v>17</v>
      </c>
      <c r="B2234" s="1" t="s">
        <v>31</v>
      </c>
      <c r="C2234" s="3" t="s">
        <v>4647</v>
      </c>
      <c r="D2234" s="35" t="str">
        <f>_xlfn.XLOOKUP(Tabela1[[#This Row],[MUNICÍPIO]],referencias!C:C,referencias!B:B,"não consta")</f>
        <v>SISAL</v>
      </c>
      <c r="E2234" s="3" t="s">
        <v>4651</v>
      </c>
      <c r="F2234" s="3" t="s">
        <v>43</v>
      </c>
      <c r="G2234" s="4">
        <v>1575288.94</v>
      </c>
      <c r="H2234" s="3" t="s">
        <v>22</v>
      </c>
    </row>
    <row r="2235" spans="1:8" s="1" customFormat="1" ht="60" x14ac:dyDescent="0.25">
      <c r="A2235" s="17" t="s">
        <v>7</v>
      </c>
      <c r="B2235" s="1" t="s">
        <v>35</v>
      </c>
      <c r="C2235" s="3" t="s">
        <v>7345</v>
      </c>
      <c r="D2235" s="3" t="s">
        <v>4414</v>
      </c>
      <c r="E2235" s="3" t="s">
        <v>7356</v>
      </c>
      <c r="F2235" s="3" t="s">
        <v>7357</v>
      </c>
      <c r="G2235" s="4">
        <v>595000</v>
      </c>
      <c r="H2235" s="3" t="s">
        <v>11</v>
      </c>
    </row>
    <row r="2236" spans="1:8" s="1" customFormat="1" ht="90" x14ac:dyDescent="0.25">
      <c r="A2236" s="17" t="s">
        <v>7</v>
      </c>
      <c r="B2236" s="1" t="s">
        <v>35</v>
      </c>
      <c r="C2236" s="3" t="s">
        <v>674</v>
      </c>
      <c r="D2236" s="21" t="s">
        <v>409</v>
      </c>
      <c r="E2236" s="3" t="s">
        <v>683</v>
      </c>
      <c r="F2236" s="3" t="s">
        <v>77</v>
      </c>
      <c r="G2236" s="4">
        <v>595000</v>
      </c>
      <c r="H2236" s="3" t="s">
        <v>11</v>
      </c>
    </row>
    <row r="2237" spans="1:8" s="1" customFormat="1" ht="90" x14ac:dyDescent="0.25">
      <c r="A2237" s="17" t="s">
        <v>7</v>
      </c>
      <c r="B2237" s="1" t="s">
        <v>18</v>
      </c>
      <c r="C2237" s="3" t="s">
        <v>7170</v>
      </c>
      <c r="D2237" s="21" t="s">
        <v>881</v>
      </c>
      <c r="E2237" s="3" t="s">
        <v>7173</v>
      </c>
      <c r="F2237" s="3" t="s">
        <v>2273</v>
      </c>
      <c r="G2237" s="4">
        <v>593075.5</v>
      </c>
      <c r="H2237" s="3" t="s">
        <v>11</v>
      </c>
    </row>
    <row r="2238" spans="1:8" s="1" customFormat="1" ht="90" x14ac:dyDescent="0.25">
      <c r="A2238" s="17" t="s">
        <v>7</v>
      </c>
      <c r="B2238" s="1" t="s">
        <v>35</v>
      </c>
      <c r="C2238" s="3" t="s">
        <v>443</v>
      </c>
      <c r="D2238" s="21" t="s">
        <v>221</v>
      </c>
      <c r="E2238" s="3" t="s">
        <v>449</v>
      </c>
      <c r="F2238" s="3" t="s">
        <v>96</v>
      </c>
      <c r="G2238" s="4">
        <v>590000</v>
      </c>
      <c r="H2238" s="3" t="s">
        <v>11</v>
      </c>
    </row>
    <row r="2239" spans="1:8" s="1" customFormat="1" x14ac:dyDescent="0.25">
      <c r="A2239" s="17" t="s">
        <v>17</v>
      </c>
      <c r="B2239" s="1" t="s">
        <v>31</v>
      </c>
      <c r="C2239" s="3" t="s">
        <v>4647</v>
      </c>
      <c r="D2239" s="35" t="str">
        <f>_xlfn.XLOOKUP(Tabela1[[#This Row],[MUNICÍPIO]],referencias!C:C,referencias!B:B,"não consta")</f>
        <v>SISAL</v>
      </c>
      <c r="E2239" s="3" t="s">
        <v>4652</v>
      </c>
      <c r="F2239" s="3" t="s">
        <v>5</v>
      </c>
      <c r="G2239" s="4">
        <v>1840683.85</v>
      </c>
      <c r="H2239" s="3" t="s">
        <v>22</v>
      </c>
    </row>
    <row r="2240" spans="1:8" s="132" customFormat="1" ht="60" x14ac:dyDescent="0.25">
      <c r="A2240" s="131" t="s">
        <v>7</v>
      </c>
      <c r="B2240" s="132" t="s">
        <v>28</v>
      </c>
      <c r="C2240" s="324" t="s">
        <v>7681</v>
      </c>
      <c r="D2240" s="134" t="s">
        <v>352</v>
      </c>
      <c r="E2240" s="133" t="s">
        <v>3532</v>
      </c>
      <c r="F2240" s="133" t="s">
        <v>1424</v>
      </c>
      <c r="G2240" s="271">
        <v>585300</v>
      </c>
      <c r="H2240" s="133" t="s">
        <v>11</v>
      </c>
    </row>
    <row r="2241" spans="1:8" s="187" customFormat="1" ht="45" x14ac:dyDescent="0.25">
      <c r="A2241" s="275" t="s">
        <v>7</v>
      </c>
      <c r="B2241" s="187" t="s">
        <v>28</v>
      </c>
      <c r="C2241" s="207" t="s">
        <v>1881</v>
      </c>
      <c r="D2241" s="240" t="s">
        <v>68</v>
      </c>
      <c r="E2241" s="207" t="s">
        <v>1888</v>
      </c>
      <c r="F2241" s="207" t="s">
        <v>117</v>
      </c>
      <c r="G2241" s="251">
        <v>584192.56999999995</v>
      </c>
      <c r="H2241" s="207" t="s">
        <v>11</v>
      </c>
    </row>
    <row r="2242" spans="1:8" s="1" customFormat="1" ht="45" x14ac:dyDescent="0.25">
      <c r="A2242" s="17" t="s">
        <v>7</v>
      </c>
      <c r="B2242" s="1" t="s">
        <v>35</v>
      </c>
      <c r="C2242" s="3" t="s">
        <v>3637</v>
      </c>
      <c r="D2242" s="21" t="s">
        <v>352</v>
      </c>
      <c r="E2242" s="3" t="s">
        <v>3660</v>
      </c>
      <c r="F2242" s="3" t="s">
        <v>77</v>
      </c>
      <c r="G2242" s="4">
        <v>580000</v>
      </c>
      <c r="H2242" s="3" t="s">
        <v>11</v>
      </c>
    </row>
    <row r="2243" spans="1:8" s="1" customFormat="1" ht="60" x14ac:dyDescent="0.25">
      <c r="A2243" s="17" t="s">
        <v>7</v>
      </c>
      <c r="B2243" s="1" t="s">
        <v>72</v>
      </c>
      <c r="C2243" s="3" t="s">
        <v>1145</v>
      </c>
      <c r="D2243" s="21" t="s">
        <v>20</v>
      </c>
      <c r="E2243" s="3" t="s">
        <v>1148</v>
      </c>
      <c r="F2243" s="3" t="s">
        <v>39</v>
      </c>
      <c r="G2243" s="4">
        <v>575322.67000000004</v>
      </c>
      <c r="H2243" s="3" t="s">
        <v>11</v>
      </c>
    </row>
    <row r="2244" spans="1:8" s="1" customFormat="1" ht="45" x14ac:dyDescent="0.25">
      <c r="A2244" s="17" t="s">
        <v>7</v>
      </c>
      <c r="B2244" s="1" t="s">
        <v>35</v>
      </c>
      <c r="C2244" s="3" t="s">
        <v>6908</v>
      </c>
      <c r="D2244" s="21" t="s">
        <v>56</v>
      </c>
      <c r="E2244" s="3" t="s">
        <v>6914</v>
      </c>
      <c r="F2244" s="3" t="s">
        <v>241</v>
      </c>
      <c r="G2244" s="4">
        <v>575000</v>
      </c>
      <c r="H2244" s="3" t="s">
        <v>11</v>
      </c>
    </row>
    <row r="2245" spans="1:8" s="1" customFormat="1" ht="45" x14ac:dyDescent="0.25">
      <c r="A2245" s="17" t="s">
        <v>7</v>
      </c>
      <c r="B2245" s="1" t="s">
        <v>31</v>
      </c>
      <c r="C2245" s="3" t="s">
        <v>4647</v>
      </c>
      <c r="D2245" s="21" t="s">
        <v>221</v>
      </c>
      <c r="E2245" s="3" t="s">
        <v>4654</v>
      </c>
      <c r="F2245" s="3" t="s">
        <v>241</v>
      </c>
      <c r="G2245" s="4">
        <v>1123017.8500000001</v>
      </c>
      <c r="H2245" s="3" t="s">
        <v>11</v>
      </c>
    </row>
    <row r="2246" spans="1:8" s="1" customFormat="1" ht="45" x14ac:dyDescent="0.25">
      <c r="A2246" s="17" t="s">
        <v>2998</v>
      </c>
      <c r="B2246" s="1" t="s">
        <v>31</v>
      </c>
      <c r="C2246" s="3" t="s">
        <v>4647</v>
      </c>
      <c r="D2246" s="21" t="str">
        <f>_xlfn.XLOOKUP(Geral!C4956,referencias!C:C,referencias!B:B,"NAO CONSTA")</f>
        <v>BACIA DO PARAMIRIM</v>
      </c>
      <c r="E2246" s="3" t="s">
        <v>4663</v>
      </c>
      <c r="F2246" s="3" t="s">
        <v>5</v>
      </c>
      <c r="G2246" s="57">
        <v>0</v>
      </c>
      <c r="H2246" s="3"/>
    </row>
    <row r="2247" spans="1:8" s="1" customFormat="1" ht="25.5" x14ac:dyDescent="0.25">
      <c r="A2247" s="139" t="s">
        <v>7587</v>
      </c>
      <c r="B2247" s="192" t="s">
        <v>31</v>
      </c>
      <c r="C2247" s="211" t="s">
        <v>4647</v>
      </c>
      <c r="D2247" s="142"/>
      <c r="E2247" s="183" t="s">
        <v>7645</v>
      </c>
      <c r="F2247" s="192" t="s">
        <v>549</v>
      </c>
      <c r="G2247" s="249">
        <v>1379407.85</v>
      </c>
      <c r="H2247" s="266" t="s">
        <v>7639</v>
      </c>
    </row>
    <row r="2248" spans="1:8" s="1" customFormat="1" ht="60" x14ac:dyDescent="0.25">
      <c r="A2248" s="17" t="s">
        <v>7</v>
      </c>
      <c r="B2248" s="1" t="s">
        <v>28</v>
      </c>
      <c r="C2248" s="3" t="s">
        <v>7312</v>
      </c>
      <c r="D2248" s="21" t="s">
        <v>68</v>
      </c>
      <c r="E2248" s="3" t="s">
        <v>7320</v>
      </c>
      <c r="F2248" s="3" t="s">
        <v>241</v>
      </c>
      <c r="G2248" s="4">
        <v>568397.48</v>
      </c>
      <c r="H2248" s="3" t="s">
        <v>11</v>
      </c>
    </row>
    <row r="2249" spans="1:8" s="1" customFormat="1" ht="30" x14ac:dyDescent="0.25">
      <c r="A2249" s="17" t="s">
        <v>17</v>
      </c>
      <c r="B2249" s="1" t="s">
        <v>31</v>
      </c>
      <c r="C2249" s="3" t="s">
        <v>4627</v>
      </c>
      <c r="D2249" s="35" t="str">
        <f>_xlfn.XLOOKUP(Tabela1[[#This Row],[MUNICÍPIO]],referencias!C:C,referencias!B:B,"não consta")</f>
        <v>não consta</v>
      </c>
      <c r="E2249" s="3" t="s">
        <v>4628</v>
      </c>
      <c r="F2249" s="3" t="s">
        <v>5</v>
      </c>
      <c r="G2249" s="4">
        <v>5230925.3499999996</v>
      </c>
      <c r="H2249" s="3" t="s">
        <v>22</v>
      </c>
    </row>
    <row r="2250" spans="1:8" s="1" customFormat="1" ht="45" x14ac:dyDescent="0.25">
      <c r="A2250" s="17" t="s">
        <v>7</v>
      </c>
      <c r="B2250" s="1" t="s">
        <v>35</v>
      </c>
      <c r="C2250" s="3" t="s">
        <v>2029</v>
      </c>
      <c r="D2250" s="21" t="s">
        <v>68</v>
      </c>
      <c r="E2250" s="3" t="s">
        <v>2033</v>
      </c>
      <c r="F2250" s="3" t="s">
        <v>77</v>
      </c>
      <c r="G2250" s="4">
        <v>565000</v>
      </c>
      <c r="H2250" s="3" t="s">
        <v>11</v>
      </c>
    </row>
    <row r="2251" spans="1:8" s="1" customFormat="1" ht="45" x14ac:dyDescent="0.25">
      <c r="A2251" s="17" t="s">
        <v>17</v>
      </c>
      <c r="B2251" s="1" t="s">
        <v>31</v>
      </c>
      <c r="C2251" s="3" t="s">
        <v>4627</v>
      </c>
      <c r="D2251" s="35" t="str">
        <f>_xlfn.XLOOKUP(Tabela1[[#This Row],[MUNICÍPIO]],referencias!C:C,referencias!B:B,"não consta")</f>
        <v>não consta</v>
      </c>
      <c r="E2251" s="3" t="s">
        <v>4629</v>
      </c>
      <c r="F2251" s="3" t="s">
        <v>5</v>
      </c>
      <c r="G2251" s="4">
        <v>1813209.97</v>
      </c>
      <c r="H2251" s="3" t="s">
        <v>22</v>
      </c>
    </row>
    <row r="2252" spans="1:8" s="1" customFormat="1" ht="60" x14ac:dyDescent="0.25">
      <c r="A2252" s="17" t="s">
        <v>7</v>
      </c>
      <c r="B2252" s="1" t="s">
        <v>35</v>
      </c>
      <c r="C2252" s="3" t="s">
        <v>577</v>
      </c>
      <c r="D2252" s="21" t="s">
        <v>291</v>
      </c>
      <c r="E2252" s="3" t="s">
        <v>585</v>
      </c>
      <c r="F2252" s="3" t="s">
        <v>37</v>
      </c>
      <c r="G2252" s="4">
        <v>559795.43000000005</v>
      </c>
      <c r="H2252" s="3" t="s">
        <v>11</v>
      </c>
    </row>
    <row r="2253" spans="1:8" s="1" customFormat="1" ht="30" x14ac:dyDescent="0.25">
      <c r="A2253" s="17" t="s">
        <v>7</v>
      </c>
      <c r="B2253" s="1" t="s">
        <v>31</v>
      </c>
      <c r="C2253" s="3" t="s">
        <v>4627</v>
      </c>
      <c r="D2253" s="21" t="s">
        <v>731</v>
      </c>
      <c r="E2253" s="3" t="s">
        <v>4632</v>
      </c>
      <c r="F2253" s="3" t="s">
        <v>117</v>
      </c>
      <c r="G2253" s="4">
        <v>4141027.79</v>
      </c>
      <c r="H2253" s="3" t="s">
        <v>11</v>
      </c>
    </row>
    <row r="2254" spans="1:8" s="1" customFormat="1" ht="30" x14ac:dyDescent="0.25">
      <c r="A2254" s="17" t="s">
        <v>7</v>
      </c>
      <c r="B2254" s="1" t="s">
        <v>58</v>
      </c>
      <c r="C2254" s="3" t="s">
        <v>7649</v>
      </c>
      <c r="D2254" s="21" t="s">
        <v>68</v>
      </c>
      <c r="E2254" s="3" t="s">
        <v>6885</v>
      </c>
      <c r="F2254" s="3" t="s">
        <v>77</v>
      </c>
      <c r="G2254" s="4">
        <v>558150</v>
      </c>
      <c r="H2254" s="3" t="s">
        <v>11</v>
      </c>
    </row>
    <row r="2255" spans="1:8" s="1" customFormat="1" ht="45" x14ac:dyDescent="0.25">
      <c r="A2255" s="17" t="s">
        <v>7</v>
      </c>
      <c r="B2255" s="1" t="s">
        <v>18</v>
      </c>
      <c r="C2255" s="3" t="s">
        <v>6993</v>
      </c>
      <c r="D2255" s="21" t="s">
        <v>20</v>
      </c>
      <c r="E2255" s="3" t="s">
        <v>7012</v>
      </c>
      <c r="F2255" s="3" t="s">
        <v>401</v>
      </c>
      <c r="G2255" s="4">
        <v>555062.27</v>
      </c>
      <c r="H2255" s="3" t="s">
        <v>11</v>
      </c>
    </row>
    <row r="2256" spans="1:8" s="132" customFormat="1" ht="60" x14ac:dyDescent="0.25">
      <c r="A2256" s="131" t="s">
        <v>7</v>
      </c>
      <c r="B2256" s="132" t="s">
        <v>28</v>
      </c>
      <c r="C2256" s="133" t="s">
        <v>2076</v>
      </c>
      <c r="D2256" s="134" t="s">
        <v>881</v>
      </c>
      <c r="E2256" s="133" t="s">
        <v>2089</v>
      </c>
      <c r="F2256" s="133" t="s">
        <v>30</v>
      </c>
      <c r="G2256" s="271">
        <v>554686.19999999995</v>
      </c>
      <c r="H2256" s="133" t="s">
        <v>11</v>
      </c>
    </row>
    <row r="2257" spans="1:8" ht="30" x14ac:dyDescent="0.25">
      <c r="A2257" s="284" t="s">
        <v>7</v>
      </c>
      <c r="B2257" s="186" t="s">
        <v>28</v>
      </c>
      <c r="C2257" s="206" t="s">
        <v>1227</v>
      </c>
      <c r="D2257" s="196" t="s">
        <v>629</v>
      </c>
      <c r="E2257" s="206" t="s">
        <v>1235</v>
      </c>
      <c r="F2257" s="206" t="s">
        <v>33</v>
      </c>
      <c r="G2257" s="242">
        <v>554446</v>
      </c>
      <c r="H2257" s="206" t="s">
        <v>11</v>
      </c>
    </row>
    <row r="2258" spans="1:8" s="187" customFormat="1" ht="45" x14ac:dyDescent="0.25">
      <c r="A2258" s="275" t="s">
        <v>7</v>
      </c>
      <c r="B2258" s="187" t="s">
        <v>28</v>
      </c>
      <c r="C2258" s="207" t="s">
        <v>5902</v>
      </c>
      <c r="D2258" s="240" t="s">
        <v>113</v>
      </c>
      <c r="E2258" s="207" t="s">
        <v>5911</v>
      </c>
      <c r="F2258" s="207" t="s">
        <v>33</v>
      </c>
      <c r="G2258" s="251">
        <v>550116.74</v>
      </c>
      <c r="H2258" s="207" t="s">
        <v>11</v>
      </c>
    </row>
    <row r="2259" spans="1:8" s="1" customFormat="1" ht="45" x14ac:dyDescent="0.25">
      <c r="A2259" s="17" t="s">
        <v>7</v>
      </c>
      <c r="B2259" s="1" t="s">
        <v>35</v>
      </c>
      <c r="C2259" s="3" t="s">
        <v>7756</v>
      </c>
      <c r="D2259" s="21" t="s">
        <v>1598</v>
      </c>
      <c r="E2259" s="3" t="s">
        <v>5266</v>
      </c>
      <c r="F2259" s="3" t="s">
        <v>37</v>
      </c>
      <c r="G2259" s="4">
        <v>550000</v>
      </c>
      <c r="H2259" s="3" t="s">
        <v>11</v>
      </c>
    </row>
    <row r="2260" spans="1:8" s="1" customFormat="1" ht="45" x14ac:dyDescent="0.25">
      <c r="A2260" s="17" t="s">
        <v>7</v>
      </c>
      <c r="B2260" s="1" t="s">
        <v>72</v>
      </c>
      <c r="C2260" s="3" t="s">
        <v>7561</v>
      </c>
      <c r="D2260" s="21" t="s">
        <v>506</v>
      </c>
      <c r="E2260" s="3" t="s">
        <v>7203</v>
      </c>
      <c r="F2260" s="3" t="s">
        <v>77</v>
      </c>
      <c r="G2260" s="4">
        <v>549832.35</v>
      </c>
      <c r="H2260" s="3" t="s">
        <v>11</v>
      </c>
    </row>
    <row r="2261" spans="1:8" s="1" customFormat="1" ht="45" x14ac:dyDescent="0.25">
      <c r="A2261" s="17" t="s">
        <v>7</v>
      </c>
      <c r="B2261" s="1" t="s">
        <v>8</v>
      </c>
      <c r="C2261" s="3" t="s">
        <v>1290</v>
      </c>
      <c r="D2261" s="21" t="s">
        <v>20</v>
      </c>
      <c r="E2261" s="3" t="s">
        <v>1294</v>
      </c>
      <c r="F2261" s="3" t="s">
        <v>89</v>
      </c>
      <c r="G2261" s="4">
        <v>547968.77</v>
      </c>
      <c r="H2261" s="3" t="s">
        <v>11</v>
      </c>
    </row>
    <row r="2262" spans="1:8" s="1" customFormat="1" ht="60" x14ac:dyDescent="0.25">
      <c r="A2262" s="17" t="s">
        <v>7</v>
      </c>
      <c r="B2262" s="1" t="s">
        <v>18</v>
      </c>
      <c r="C2262" s="3" t="s">
        <v>3442</v>
      </c>
      <c r="D2262" s="21" t="s">
        <v>409</v>
      </c>
      <c r="E2262" s="3" t="s">
        <v>3458</v>
      </c>
      <c r="F2262" s="3" t="s">
        <v>1658</v>
      </c>
      <c r="G2262" s="4">
        <v>547571.49</v>
      </c>
      <c r="H2262" s="3" t="s">
        <v>11</v>
      </c>
    </row>
    <row r="2263" spans="1:8" s="132" customFormat="1" ht="75" x14ac:dyDescent="0.25">
      <c r="A2263" s="131" t="s">
        <v>7</v>
      </c>
      <c r="B2263" s="132" t="s">
        <v>28</v>
      </c>
      <c r="C2263" s="133" t="s">
        <v>3169</v>
      </c>
      <c r="D2263" s="134" t="s">
        <v>532</v>
      </c>
      <c r="E2263" s="133" t="s">
        <v>3174</v>
      </c>
      <c r="F2263" s="133" t="s">
        <v>39</v>
      </c>
      <c r="G2263" s="271">
        <v>547433.6</v>
      </c>
      <c r="H2263" s="133" t="s">
        <v>11</v>
      </c>
    </row>
    <row r="2264" spans="1:8" s="187" customFormat="1" ht="75" x14ac:dyDescent="0.25">
      <c r="A2264" s="275" t="s">
        <v>7</v>
      </c>
      <c r="B2264" s="187" t="s">
        <v>28</v>
      </c>
      <c r="C2264" s="207" t="s">
        <v>7373</v>
      </c>
      <c r="D2264" s="240" t="s">
        <v>113</v>
      </c>
      <c r="E2264" s="207" t="s">
        <v>7384</v>
      </c>
      <c r="F2264" s="207" t="s">
        <v>39</v>
      </c>
      <c r="G2264" s="251">
        <v>546867.65</v>
      </c>
      <c r="H2264" s="207" t="s">
        <v>11</v>
      </c>
    </row>
    <row r="2265" spans="1:8" s="1" customFormat="1" ht="30" x14ac:dyDescent="0.25">
      <c r="A2265" s="17" t="s">
        <v>7</v>
      </c>
      <c r="B2265" s="1" t="s">
        <v>31</v>
      </c>
      <c r="C2265" s="3" t="s">
        <v>4627</v>
      </c>
      <c r="D2265" s="21" t="s">
        <v>731</v>
      </c>
      <c r="E2265" s="3" t="s">
        <v>4633</v>
      </c>
      <c r="F2265" s="3" t="s">
        <v>117</v>
      </c>
      <c r="G2265" s="4">
        <v>2718204.87</v>
      </c>
      <c r="H2265" s="3" t="s">
        <v>11</v>
      </c>
    </row>
    <row r="2266" spans="1:8" s="1" customFormat="1" ht="60" x14ac:dyDescent="0.25">
      <c r="A2266" s="17" t="s">
        <v>7</v>
      </c>
      <c r="B2266" s="1" t="s">
        <v>72</v>
      </c>
      <c r="C2266" s="3" t="s">
        <v>1631</v>
      </c>
      <c r="D2266" s="21" t="s">
        <v>291</v>
      </c>
      <c r="E2266" s="3" t="s">
        <v>1636</v>
      </c>
      <c r="F2266" s="3" t="s">
        <v>103</v>
      </c>
      <c r="G2266" s="4">
        <v>545319.15</v>
      </c>
      <c r="H2266" s="3" t="s">
        <v>11</v>
      </c>
    </row>
    <row r="2267" spans="1:8" s="1" customFormat="1" ht="120" x14ac:dyDescent="0.25">
      <c r="A2267" s="17" t="s">
        <v>12</v>
      </c>
      <c r="B2267" s="1" t="s">
        <v>31</v>
      </c>
      <c r="C2267" s="3" t="s">
        <v>4627</v>
      </c>
      <c r="D2267" s="21" t="s">
        <v>731</v>
      </c>
      <c r="E2267" s="3" t="s">
        <v>4639</v>
      </c>
      <c r="F2267" s="3" t="s">
        <v>4640</v>
      </c>
      <c r="G2267" s="4">
        <v>4128296.88</v>
      </c>
      <c r="H2267" s="3" t="s">
        <v>11</v>
      </c>
    </row>
    <row r="2268" spans="1:8" s="1" customFormat="1" ht="60" x14ac:dyDescent="0.25">
      <c r="A2268" s="17" t="s">
        <v>7</v>
      </c>
      <c r="B2268" s="1" t="s">
        <v>72</v>
      </c>
      <c r="C2268" s="3" t="s">
        <v>7224</v>
      </c>
      <c r="D2268" s="21" t="s">
        <v>506</v>
      </c>
      <c r="E2268" s="3" t="s">
        <v>7231</v>
      </c>
      <c r="F2268" s="3" t="s">
        <v>77</v>
      </c>
      <c r="G2268" s="4">
        <v>544615.54</v>
      </c>
      <c r="H2268" s="3" t="s">
        <v>11</v>
      </c>
    </row>
    <row r="2269" spans="1:8" s="1" customFormat="1" ht="45" x14ac:dyDescent="0.25">
      <c r="A2269" s="17" t="s">
        <v>7</v>
      </c>
      <c r="B2269" s="1" t="s">
        <v>35</v>
      </c>
      <c r="C2269" s="3" t="s">
        <v>7585</v>
      </c>
      <c r="D2269" s="21" t="s">
        <v>352</v>
      </c>
      <c r="E2269" s="3" t="s">
        <v>2521</v>
      </c>
      <c r="F2269" s="3" t="s">
        <v>33</v>
      </c>
      <c r="G2269" s="4">
        <v>540000</v>
      </c>
      <c r="H2269" s="3" t="s">
        <v>11</v>
      </c>
    </row>
    <row r="2270" spans="1:8" s="1" customFormat="1" x14ac:dyDescent="0.25">
      <c r="A2270" s="17" t="s">
        <v>7</v>
      </c>
      <c r="B2270" s="1" t="s">
        <v>28</v>
      </c>
      <c r="C2270" s="3" t="s">
        <v>6173</v>
      </c>
      <c r="D2270" s="21" t="s">
        <v>3</v>
      </c>
      <c r="E2270" s="3" t="s">
        <v>6182</v>
      </c>
      <c r="F2270" s="3" t="s">
        <v>33</v>
      </c>
      <c r="G2270" s="4">
        <v>538439.42000000004</v>
      </c>
      <c r="H2270" s="3" t="s">
        <v>11</v>
      </c>
    </row>
    <row r="2271" spans="1:8" s="1" customFormat="1" ht="45" x14ac:dyDescent="0.25">
      <c r="A2271" s="17" t="s">
        <v>7</v>
      </c>
      <c r="B2271" s="1" t="s">
        <v>35</v>
      </c>
      <c r="C2271" s="3" t="s">
        <v>6659</v>
      </c>
      <c r="D2271" s="21" t="s">
        <v>56</v>
      </c>
      <c r="E2271" s="3" t="s">
        <v>6668</v>
      </c>
      <c r="F2271" s="3" t="s">
        <v>77</v>
      </c>
      <c r="G2271" s="4">
        <v>535000</v>
      </c>
      <c r="H2271" s="3" t="s">
        <v>11</v>
      </c>
    </row>
    <row r="2272" spans="1:8" s="1" customFormat="1" x14ac:dyDescent="0.25">
      <c r="A2272" s="17" t="s">
        <v>7</v>
      </c>
      <c r="B2272" s="1" t="s">
        <v>28</v>
      </c>
      <c r="C2272" s="3" t="s">
        <v>6096</v>
      </c>
      <c r="D2272" s="21" t="s">
        <v>881</v>
      </c>
      <c r="E2272" s="3" t="s">
        <v>6109</v>
      </c>
      <c r="F2272" s="3" t="s">
        <v>89</v>
      </c>
      <c r="G2272" s="4">
        <v>533994.21</v>
      </c>
      <c r="H2272" s="3" t="s">
        <v>11</v>
      </c>
    </row>
    <row r="2273" spans="1:8" s="1" customFormat="1" ht="30" x14ac:dyDescent="0.25">
      <c r="A2273" s="17" t="s">
        <v>12</v>
      </c>
      <c r="B2273" s="1" t="s">
        <v>31</v>
      </c>
      <c r="C2273" s="3" t="s">
        <v>4627</v>
      </c>
      <c r="D2273" s="21" t="s">
        <v>731</v>
      </c>
      <c r="E2273" s="3" t="s">
        <v>4641</v>
      </c>
      <c r="F2273" s="3" t="s">
        <v>4642</v>
      </c>
      <c r="G2273" s="4">
        <v>1981891.4</v>
      </c>
      <c r="H2273" s="3" t="s">
        <v>11</v>
      </c>
    </row>
    <row r="2274" spans="1:8" s="1" customFormat="1" ht="30" x14ac:dyDescent="0.25">
      <c r="A2274" s="17" t="s">
        <v>12</v>
      </c>
      <c r="B2274" s="1" t="s">
        <v>31</v>
      </c>
      <c r="C2274" s="3" t="s">
        <v>4627</v>
      </c>
      <c r="D2274" s="21" t="s">
        <v>731</v>
      </c>
      <c r="E2274" s="3" t="s">
        <v>4643</v>
      </c>
      <c r="F2274" s="3" t="s">
        <v>4644</v>
      </c>
      <c r="G2274" s="4">
        <v>1835983.17</v>
      </c>
      <c r="H2274" s="3" t="s">
        <v>11</v>
      </c>
    </row>
    <row r="2275" spans="1:8" s="1" customFormat="1" ht="60" x14ac:dyDescent="0.25">
      <c r="A2275" s="17" t="s">
        <v>7</v>
      </c>
      <c r="B2275" s="1" t="s">
        <v>35</v>
      </c>
      <c r="C2275" s="3" t="s">
        <v>1906</v>
      </c>
      <c r="D2275" s="21" t="s">
        <v>1399</v>
      </c>
      <c r="E2275" s="3" t="s">
        <v>1912</v>
      </c>
      <c r="F2275" s="3" t="s">
        <v>37</v>
      </c>
      <c r="G2275" s="4">
        <v>530000</v>
      </c>
      <c r="H2275" s="3" t="s">
        <v>11</v>
      </c>
    </row>
    <row r="2276" spans="1:8" s="1" customFormat="1" ht="60" x14ac:dyDescent="0.25">
      <c r="A2276" s="17" t="s">
        <v>7</v>
      </c>
      <c r="B2276" s="1" t="s">
        <v>35</v>
      </c>
      <c r="C2276" s="3" t="s">
        <v>577</v>
      </c>
      <c r="D2276" s="21" t="s">
        <v>291</v>
      </c>
      <c r="E2276" s="3" t="s">
        <v>587</v>
      </c>
      <c r="F2276" s="3" t="s">
        <v>37</v>
      </c>
      <c r="G2276" s="4">
        <v>530000</v>
      </c>
      <c r="H2276" s="3" t="s">
        <v>11</v>
      </c>
    </row>
    <row r="2277" spans="1:8" s="1" customFormat="1" ht="45" x14ac:dyDescent="0.25">
      <c r="A2277" s="17" t="s">
        <v>7</v>
      </c>
      <c r="B2277" s="3" t="s">
        <v>72</v>
      </c>
      <c r="C2277" s="3" t="s">
        <v>5655</v>
      </c>
      <c r="D2277" s="21" t="s">
        <v>221</v>
      </c>
      <c r="E2277" s="3" t="s">
        <v>5662</v>
      </c>
      <c r="F2277" s="3" t="s">
        <v>80</v>
      </c>
      <c r="G2277" s="4">
        <v>526853.87</v>
      </c>
      <c r="H2277" s="3" t="s">
        <v>11</v>
      </c>
    </row>
    <row r="2278" spans="1:8" s="1" customFormat="1" ht="60" x14ac:dyDescent="0.25">
      <c r="A2278" s="17" t="s">
        <v>7</v>
      </c>
      <c r="B2278" s="1" t="s">
        <v>35</v>
      </c>
      <c r="C2278" s="3" t="s">
        <v>2973</v>
      </c>
      <c r="D2278" s="21" t="s">
        <v>20</v>
      </c>
      <c r="E2278" s="3" t="s">
        <v>2985</v>
      </c>
      <c r="F2278" s="3" t="s">
        <v>241</v>
      </c>
      <c r="G2278" s="4">
        <v>525000</v>
      </c>
      <c r="H2278" s="3" t="s">
        <v>11</v>
      </c>
    </row>
    <row r="2279" spans="1:8" s="1" customFormat="1" ht="90" x14ac:dyDescent="0.25">
      <c r="A2279" s="17" t="s">
        <v>12</v>
      </c>
      <c r="B2279" s="1" t="s">
        <v>31</v>
      </c>
      <c r="C2279" s="3" t="s">
        <v>4627</v>
      </c>
      <c r="D2279" s="21" t="s">
        <v>731</v>
      </c>
      <c r="E2279" s="3" t="s">
        <v>4645</v>
      </c>
      <c r="F2279" s="3" t="s">
        <v>60</v>
      </c>
      <c r="G2279" s="4">
        <v>1689309.66</v>
      </c>
      <c r="H2279" s="3" t="s">
        <v>11</v>
      </c>
    </row>
    <row r="2280" spans="1:8" s="1" customFormat="1" ht="45" x14ac:dyDescent="0.25">
      <c r="A2280" s="17" t="s">
        <v>7</v>
      </c>
      <c r="B2280" s="1" t="s">
        <v>35</v>
      </c>
      <c r="C2280" s="3" t="s">
        <v>6659</v>
      </c>
      <c r="D2280" s="21" t="s">
        <v>56</v>
      </c>
      <c r="E2280" s="3" t="s">
        <v>6669</v>
      </c>
      <c r="F2280" s="3" t="s">
        <v>77</v>
      </c>
      <c r="G2280" s="4">
        <v>520000</v>
      </c>
      <c r="H2280" s="3" t="s">
        <v>11</v>
      </c>
    </row>
    <row r="2281" spans="1:8" s="1" customFormat="1" ht="75" x14ac:dyDescent="0.25">
      <c r="A2281" s="17" t="s">
        <v>7</v>
      </c>
      <c r="B2281" s="1" t="s">
        <v>35</v>
      </c>
      <c r="C2281" s="3" t="s">
        <v>4525</v>
      </c>
      <c r="D2281" s="21" t="s">
        <v>1026</v>
      </c>
      <c r="E2281" s="3" t="s">
        <v>4533</v>
      </c>
      <c r="F2281" s="3" t="s">
        <v>80</v>
      </c>
      <c r="G2281" s="4">
        <v>520000</v>
      </c>
      <c r="H2281" s="3" t="s">
        <v>11</v>
      </c>
    </row>
    <row r="2282" spans="1:8" s="1" customFormat="1" ht="45" x14ac:dyDescent="0.25">
      <c r="A2282" s="17" t="s">
        <v>7</v>
      </c>
      <c r="B2282" s="1" t="s">
        <v>31</v>
      </c>
      <c r="C2282" s="3" t="s">
        <v>4623</v>
      </c>
      <c r="D2282" s="21" t="s">
        <v>3</v>
      </c>
      <c r="E2282" s="3" t="s">
        <v>4624</v>
      </c>
      <c r="F2282" s="3" t="s">
        <v>33</v>
      </c>
      <c r="G2282" s="4">
        <v>1556290.44</v>
      </c>
      <c r="H2282" s="3" t="s">
        <v>11</v>
      </c>
    </row>
    <row r="2283" spans="1:8" s="1" customFormat="1" ht="90" x14ac:dyDescent="0.25">
      <c r="A2283" s="17" t="s">
        <v>7</v>
      </c>
      <c r="B2283" s="1" t="s">
        <v>28</v>
      </c>
      <c r="C2283" s="3" t="s">
        <v>3939</v>
      </c>
      <c r="D2283" s="21" t="s">
        <v>221</v>
      </c>
      <c r="E2283" s="3" t="s">
        <v>3949</v>
      </c>
      <c r="F2283" s="3" t="s">
        <v>108</v>
      </c>
      <c r="G2283" s="4">
        <v>516802.98</v>
      </c>
      <c r="H2283" s="3" t="s">
        <v>11</v>
      </c>
    </row>
    <row r="2284" spans="1:8" s="1" customFormat="1" ht="60" x14ac:dyDescent="0.25">
      <c r="A2284" s="17" t="s">
        <v>12</v>
      </c>
      <c r="B2284" s="1" t="s">
        <v>31</v>
      </c>
      <c r="C2284" s="3" t="s">
        <v>4610</v>
      </c>
      <c r="D2284" s="21" t="s">
        <v>1395</v>
      </c>
      <c r="E2284" s="3" t="s">
        <v>4613</v>
      </c>
      <c r="F2284" s="3" t="s">
        <v>4614</v>
      </c>
      <c r="G2284" s="4">
        <v>6621707.2699999996</v>
      </c>
      <c r="H2284" s="3" t="s">
        <v>11</v>
      </c>
    </row>
    <row r="2285" spans="1:8" s="1" customFormat="1" ht="60" x14ac:dyDescent="0.25">
      <c r="A2285" s="17" t="s">
        <v>7</v>
      </c>
      <c r="B2285" s="1" t="s">
        <v>35</v>
      </c>
      <c r="C2285" s="3" t="s">
        <v>4623</v>
      </c>
      <c r="D2285" s="21" t="s">
        <v>3</v>
      </c>
      <c r="E2285" s="3" t="s">
        <v>4625</v>
      </c>
      <c r="F2285" s="3" t="s">
        <v>77</v>
      </c>
      <c r="G2285" s="4">
        <v>510000</v>
      </c>
      <c r="H2285" s="3" t="s">
        <v>11</v>
      </c>
    </row>
    <row r="2286" spans="1:8" s="1" customFormat="1" ht="45" x14ac:dyDescent="0.25">
      <c r="A2286" s="17" t="s">
        <v>7</v>
      </c>
      <c r="B2286" s="1" t="s">
        <v>28</v>
      </c>
      <c r="C2286" s="3" t="s">
        <v>6339</v>
      </c>
      <c r="D2286" s="21" t="s">
        <v>143</v>
      </c>
      <c r="E2286" s="3" t="s">
        <v>6342</v>
      </c>
      <c r="F2286" s="3" t="s">
        <v>1024</v>
      </c>
      <c r="G2286" s="4">
        <v>508955.92</v>
      </c>
      <c r="H2286" s="3" t="s">
        <v>11</v>
      </c>
    </row>
    <row r="2287" spans="1:8" s="1" customFormat="1" ht="45" x14ac:dyDescent="0.25">
      <c r="A2287" s="17" t="s">
        <v>12</v>
      </c>
      <c r="B2287" s="1" t="s">
        <v>31</v>
      </c>
      <c r="C2287" s="3" t="s">
        <v>4610</v>
      </c>
      <c r="D2287" s="21" t="s">
        <v>1395</v>
      </c>
      <c r="E2287" s="3" t="s">
        <v>4615</v>
      </c>
      <c r="F2287" s="3" t="s">
        <v>60</v>
      </c>
      <c r="G2287" s="4">
        <v>1717395.98</v>
      </c>
      <c r="H2287" s="3" t="s">
        <v>11</v>
      </c>
    </row>
    <row r="2288" spans="1:8" s="1" customFormat="1" ht="45" x14ac:dyDescent="0.25">
      <c r="A2288" s="17" t="s">
        <v>7</v>
      </c>
      <c r="B2288" s="1" t="s">
        <v>28</v>
      </c>
      <c r="C2288" s="3" t="s">
        <v>3442</v>
      </c>
      <c r="D2288" s="21" t="s">
        <v>409</v>
      </c>
      <c r="E2288" s="3" t="s">
        <v>3459</v>
      </c>
      <c r="F2288" s="3" t="s">
        <v>241</v>
      </c>
      <c r="G2288" s="4">
        <v>506014.8</v>
      </c>
      <c r="H2288" s="3" t="s">
        <v>11</v>
      </c>
    </row>
    <row r="2289" spans="1:8" s="1" customFormat="1" ht="45" x14ac:dyDescent="0.25">
      <c r="A2289" s="17" t="s">
        <v>7</v>
      </c>
      <c r="B2289" s="1" t="s">
        <v>72</v>
      </c>
      <c r="C2289" s="3" t="s">
        <v>1723</v>
      </c>
      <c r="D2289" s="21" t="s">
        <v>160</v>
      </c>
      <c r="E2289" s="3" t="s">
        <v>1725</v>
      </c>
      <c r="F2289" s="3" t="s">
        <v>80</v>
      </c>
      <c r="G2289" s="4">
        <v>505000</v>
      </c>
      <c r="H2289" s="3" t="s">
        <v>11</v>
      </c>
    </row>
    <row r="2290" spans="1:8" s="1" customFormat="1" ht="45" x14ac:dyDescent="0.25">
      <c r="A2290" s="17" t="s">
        <v>7</v>
      </c>
      <c r="B2290" s="1" t="s">
        <v>28</v>
      </c>
      <c r="C2290" s="3" t="s">
        <v>6562</v>
      </c>
      <c r="D2290" s="21" t="s">
        <v>1598</v>
      </c>
      <c r="E2290" s="3" t="s">
        <v>6568</v>
      </c>
      <c r="F2290" s="3" t="s">
        <v>39</v>
      </c>
      <c r="G2290" s="4">
        <v>504092.27</v>
      </c>
      <c r="H2290" s="3" t="s">
        <v>11</v>
      </c>
    </row>
    <row r="2291" spans="1:8" s="1" customFormat="1" ht="45" x14ac:dyDescent="0.25">
      <c r="A2291" s="17" t="s">
        <v>12</v>
      </c>
      <c r="B2291" s="1" t="s">
        <v>31</v>
      </c>
      <c r="C2291" s="3" t="s">
        <v>4610</v>
      </c>
      <c r="D2291" s="21" t="s">
        <v>1395</v>
      </c>
      <c r="E2291" s="3" t="s">
        <v>4616</v>
      </c>
      <c r="F2291" s="3" t="s">
        <v>60</v>
      </c>
      <c r="G2291" s="4">
        <v>847473.3</v>
      </c>
      <c r="H2291" s="3" t="s">
        <v>11</v>
      </c>
    </row>
    <row r="2292" spans="1:8" s="132" customFormat="1" ht="75" x14ac:dyDescent="0.25">
      <c r="A2292" s="131" t="s">
        <v>7</v>
      </c>
      <c r="B2292" s="132" t="s">
        <v>28</v>
      </c>
      <c r="C2292" s="133" t="s">
        <v>6562</v>
      </c>
      <c r="D2292" s="134" t="s">
        <v>1598</v>
      </c>
      <c r="E2292" s="133" t="s">
        <v>6569</v>
      </c>
      <c r="F2292" s="133" t="s">
        <v>117</v>
      </c>
      <c r="G2292" s="271">
        <v>500000</v>
      </c>
      <c r="H2292" s="133" t="s">
        <v>11</v>
      </c>
    </row>
    <row r="2293" spans="1:8" s="187" customFormat="1" ht="75" x14ac:dyDescent="0.25">
      <c r="A2293" s="275" t="s">
        <v>7</v>
      </c>
      <c r="B2293" s="187" t="s">
        <v>28</v>
      </c>
      <c r="C2293" s="207" t="s">
        <v>3010</v>
      </c>
      <c r="D2293" s="240" t="s">
        <v>352</v>
      </c>
      <c r="E2293" s="207" t="s">
        <v>3015</v>
      </c>
      <c r="F2293" s="207" t="s">
        <v>39</v>
      </c>
      <c r="G2293" s="251">
        <v>500000</v>
      </c>
      <c r="H2293" s="207" t="s">
        <v>11</v>
      </c>
    </row>
    <row r="2294" spans="1:8" s="1" customFormat="1" ht="45" x14ac:dyDescent="0.25">
      <c r="A2294" s="17"/>
      <c r="B2294" s="1" t="s">
        <v>1593</v>
      </c>
      <c r="C2294" s="3" t="s">
        <v>3010</v>
      </c>
      <c r="D2294" s="21" t="s">
        <v>352</v>
      </c>
      <c r="E2294" s="50" t="s">
        <v>3016</v>
      </c>
      <c r="F2294" s="3"/>
      <c r="G2294" s="4"/>
      <c r="H2294" s="3" t="s">
        <v>16</v>
      </c>
    </row>
    <row r="2295" spans="1:8" s="1" customFormat="1" ht="60" x14ac:dyDescent="0.25">
      <c r="A2295" s="17"/>
      <c r="B2295" s="1" t="s">
        <v>1593</v>
      </c>
      <c r="C2295" s="3" t="s">
        <v>3010</v>
      </c>
      <c r="D2295" s="21" t="s">
        <v>352</v>
      </c>
      <c r="E2295" s="50" t="s">
        <v>3017</v>
      </c>
      <c r="F2295" s="3"/>
      <c r="G2295" s="4"/>
      <c r="H2295" s="3" t="s">
        <v>16</v>
      </c>
    </row>
    <row r="2296" spans="1:8" s="1" customFormat="1" ht="45" x14ac:dyDescent="0.25">
      <c r="A2296" s="17"/>
      <c r="B2296" s="1" t="s">
        <v>1593</v>
      </c>
      <c r="C2296" s="3" t="s">
        <v>3010</v>
      </c>
      <c r="D2296" s="21" t="s">
        <v>352</v>
      </c>
      <c r="E2296" s="50" t="s">
        <v>3018</v>
      </c>
      <c r="F2296" s="3"/>
      <c r="G2296" s="4"/>
      <c r="H2296" s="3" t="s">
        <v>16</v>
      </c>
    </row>
    <row r="2297" spans="1:8" s="1" customFormat="1" ht="30" x14ac:dyDescent="0.25">
      <c r="A2297" s="17"/>
      <c r="B2297" s="50" t="s">
        <v>3019</v>
      </c>
      <c r="C2297" s="3" t="s">
        <v>3010</v>
      </c>
      <c r="D2297" s="21" t="s">
        <v>352</v>
      </c>
      <c r="E2297" s="50" t="s">
        <v>3020</v>
      </c>
      <c r="F2297" s="3"/>
      <c r="G2297" s="4"/>
      <c r="H2297" s="3" t="s">
        <v>16</v>
      </c>
    </row>
    <row r="2298" spans="1:8" s="1" customFormat="1" ht="45" x14ac:dyDescent="0.25">
      <c r="A2298" s="17"/>
      <c r="B2298" s="50" t="s">
        <v>3019</v>
      </c>
      <c r="C2298" s="3" t="s">
        <v>3010</v>
      </c>
      <c r="D2298" s="21" t="s">
        <v>352</v>
      </c>
      <c r="E2298" s="50" t="s">
        <v>3021</v>
      </c>
      <c r="F2298" s="3"/>
      <c r="G2298" s="4"/>
      <c r="H2298" s="3" t="s">
        <v>16</v>
      </c>
    </row>
    <row r="2299" spans="1:8" s="1" customFormat="1" ht="30" x14ac:dyDescent="0.25">
      <c r="A2299" s="17"/>
      <c r="B2299" s="1" t="s">
        <v>3019</v>
      </c>
      <c r="C2299" s="3" t="s">
        <v>3010</v>
      </c>
      <c r="D2299" s="21" t="s">
        <v>352</v>
      </c>
      <c r="E2299" s="50" t="s">
        <v>3022</v>
      </c>
      <c r="F2299" s="3"/>
      <c r="G2299" s="4">
        <v>168480.6</v>
      </c>
      <c r="H2299" s="3" t="s">
        <v>11</v>
      </c>
    </row>
    <row r="2300" spans="1:8" s="1" customFormat="1" ht="45" x14ac:dyDescent="0.25">
      <c r="A2300" s="17"/>
      <c r="B2300" s="1" t="s">
        <v>3019</v>
      </c>
      <c r="C2300" s="3" t="s">
        <v>3010</v>
      </c>
      <c r="D2300" s="21" t="s">
        <v>352</v>
      </c>
      <c r="E2300" s="50" t="s">
        <v>3023</v>
      </c>
      <c r="F2300" s="3"/>
      <c r="G2300" s="4">
        <v>595280</v>
      </c>
      <c r="H2300" s="3" t="s">
        <v>11</v>
      </c>
    </row>
    <row r="2301" spans="1:8" s="1" customFormat="1" ht="75" x14ac:dyDescent="0.25">
      <c r="A2301" s="17" t="s">
        <v>7</v>
      </c>
      <c r="B2301" s="1" t="s">
        <v>72</v>
      </c>
      <c r="C2301" s="3" t="s">
        <v>3010</v>
      </c>
      <c r="D2301" s="21" t="s">
        <v>352</v>
      </c>
      <c r="E2301" s="3" t="s">
        <v>3024</v>
      </c>
      <c r="F2301" s="3" t="s">
        <v>26</v>
      </c>
      <c r="G2301" s="4">
        <v>499297.56</v>
      </c>
      <c r="H2301" s="3" t="s">
        <v>11</v>
      </c>
    </row>
    <row r="2302" spans="1:8" s="1" customFormat="1" ht="45" x14ac:dyDescent="0.25">
      <c r="A2302" s="17" t="s">
        <v>7</v>
      </c>
      <c r="B2302" s="13" t="s">
        <v>1</v>
      </c>
      <c r="C2302" s="3" t="s">
        <v>2191</v>
      </c>
      <c r="D2302" s="21" t="s">
        <v>1544</v>
      </c>
      <c r="E2302" s="3" t="s">
        <v>2203</v>
      </c>
      <c r="F2302" s="3" t="s">
        <v>241</v>
      </c>
      <c r="G2302" s="4">
        <v>498774.82</v>
      </c>
      <c r="H2302" s="3" t="s">
        <v>11</v>
      </c>
    </row>
    <row r="2303" spans="1:8" s="1" customFormat="1" ht="30" x14ac:dyDescent="0.25">
      <c r="A2303" s="17" t="s">
        <v>7</v>
      </c>
      <c r="B2303" s="1" t="s">
        <v>58</v>
      </c>
      <c r="C2303" s="324" t="s">
        <v>7560</v>
      </c>
      <c r="D2303" s="21" t="s">
        <v>56</v>
      </c>
      <c r="E2303" s="3" t="s">
        <v>7310</v>
      </c>
      <c r="F2303" s="3" t="s">
        <v>89</v>
      </c>
      <c r="G2303" s="4">
        <v>498484.42</v>
      </c>
      <c r="H2303" s="3" t="s">
        <v>11</v>
      </c>
    </row>
    <row r="2304" spans="1:8" s="1" customFormat="1" ht="90" x14ac:dyDescent="0.25">
      <c r="A2304" s="17" t="s">
        <v>7</v>
      </c>
      <c r="B2304" s="13" t="s">
        <v>1</v>
      </c>
      <c r="C2304" s="3" t="s">
        <v>562</v>
      </c>
      <c r="D2304" s="21" t="s">
        <v>506</v>
      </c>
      <c r="E2304" s="3" t="s">
        <v>567</v>
      </c>
      <c r="F2304" s="3" t="s">
        <v>117</v>
      </c>
      <c r="G2304" s="4">
        <v>497979.08</v>
      </c>
      <c r="H2304" s="3" t="s">
        <v>11</v>
      </c>
    </row>
    <row r="2305" spans="1:8" s="1" customFormat="1" ht="60" x14ac:dyDescent="0.25">
      <c r="A2305" s="17" t="s">
        <v>7</v>
      </c>
      <c r="B2305" s="1" t="s">
        <v>35</v>
      </c>
      <c r="C2305" s="3" t="s">
        <v>7234</v>
      </c>
      <c r="D2305" s="21" t="s">
        <v>20</v>
      </c>
      <c r="E2305" s="3" t="s">
        <v>7244</v>
      </c>
      <c r="F2305" s="3" t="s">
        <v>64</v>
      </c>
      <c r="G2305" s="4">
        <v>495000</v>
      </c>
      <c r="H2305" s="3" t="s">
        <v>11</v>
      </c>
    </row>
    <row r="2306" spans="1:8" s="1" customFormat="1" ht="60" x14ac:dyDescent="0.25">
      <c r="A2306" s="17" t="s">
        <v>7</v>
      </c>
      <c r="B2306" s="1" t="s">
        <v>35</v>
      </c>
      <c r="C2306" s="3" t="s">
        <v>2440</v>
      </c>
      <c r="D2306" s="21" t="s">
        <v>712</v>
      </c>
      <c r="E2306" s="3" t="s">
        <v>2458</v>
      </c>
      <c r="F2306" s="3" t="s">
        <v>77</v>
      </c>
      <c r="G2306" s="4">
        <v>495000</v>
      </c>
      <c r="H2306" s="3" t="s">
        <v>11</v>
      </c>
    </row>
    <row r="2307" spans="1:8" s="1" customFormat="1" ht="60" x14ac:dyDescent="0.25">
      <c r="A2307" s="17" t="s">
        <v>7</v>
      </c>
      <c r="B2307" s="1" t="s">
        <v>28</v>
      </c>
      <c r="C2307" s="3" t="s">
        <v>6004</v>
      </c>
      <c r="D2307" s="21" t="s">
        <v>221</v>
      </c>
      <c r="E2307" s="3" t="s">
        <v>6014</v>
      </c>
      <c r="F2307" s="3" t="s">
        <v>241</v>
      </c>
      <c r="G2307" s="4">
        <v>491021.37</v>
      </c>
      <c r="H2307" s="3" t="s">
        <v>11</v>
      </c>
    </row>
    <row r="2308" spans="1:8" s="1" customFormat="1" ht="60" x14ac:dyDescent="0.25">
      <c r="A2308" s="17" t="s">
        <v>7</v>
      </c>
      <c r="B2308" s="1" t="s">
        <v>8</v>
      </c>
      <c r="C2308" s="3" t="s">
        <v>5902</v>
      </c>
      <c r="D2308" s="21" t="s">
        <v>113</v>
      </c>
      <c r="E2308" s="3" t="s">
        <v>5912</v>
      </c>
      <c r="F2308" s="3" t="s">
        <v>89</v>
      </c>
      <c r="G2308" s="4">
        <v>490830.07</v>
      </c>
      <c r="H2308" s="3" t="s">
        <v>11</v>
      </c>
    </row>
    <row r="2309" spans="1:8" s="1" customFormat="1" ht="45" x14ac:dyDescent="0.25">
      <c r="A2309" s="17" t="s">
        <v>7</v>
      </c>
      <c r="B2309" s="1" t="s">
        <v>18</v>
      </c>
      <c r="C2309" s="3" t="s">
        <v>1431</v>
      </c>
      <c r="D2309" s="21" t="s">
        <v>123</v>
      </c>
      <c r="E2309" s="3" t="s">
        <v>1492</v>
      </c>
      <c r="F2309" s="3" t="s">
        <v>241</v>
      </c>
      <c r="G2309" s="4">
        <v>490414.02</v>
      </c>
      <c r="H2309" s="3" t="s">
        <v>11</v>
      </c>
    </row>
    <row r="2310" spans="1:8" s="1" customFormat="1" x14ac:dyDescent="0.25">
      <c r="A2310" s="21" t="s">
        <v>266</v>
      </c>
      <c r="B2310" s="21" t="s">
        <v>31</v>
      </c>
      <c r="C2310" s="22" t="s">
        <v>4552</v>
      </c>
      <c r="D2310" s="21" t="s">
        <v>262</v>
      </c>
      <c r="E2310" s="21" t="s">
        <v>4553</v>
      </c>
      <c r="F2310" s="21" t="s">
        <v>4259</v>
      </c>
      <c r="G2310" s="57">
        <v>0</v>
      </c>
      <c r="H2310" s="3"/>
    </row>
    <row r="2311" spans="1:8" s="1" customFormat="1" ht="60" x14ac:dyDescent="0.25">
      <c r="A2311" s="17" t="s">
        <v>7</v>
      </c>
      <c r="B2311" s="1" t="s">
        <v>8</v>
      </c>
      <c r="C2311" s="3" t="s">
        <v>7559</v>
      </c>
      <c r="D2311" s="21" t="s">
        <v>347</v>
      </c>
      <c r="E2311" s="3" t="s">
        <v>7331</v>
      </c>
      <c r="F2311" s="3" t="s">
        <v>241</v>
      </c>
      <c r="G2311" s="4">
        <v>488083.71</v>
      </c>
      <c r="H2311" s="3" t="s">
        <v>11</v>
      </c>
    </row>
    <row r="2312" spans="1:8" s="1" customFormat="1" ht="45" x14ac:dyDescent="0.25">
      <c r="A2312" s="17" t="s">
        <v>7</v>
      </c>
      <c r="B2312" s="1" t="s">
        <v>58</v>
      </c>
      <c r="C2312" s="3" t="s">
        <v>6659</v>
      </c>
      <c r="D2312" s="21" t="s">
        <v>56</v>
      </c>
      <c r="E2312" s="3" t="s">
        <v>6670</v>
      </c>
      <c r="F2312" s="3" t="s">
        <v>39</v>
      </c>
      <c r="G2312" s="4">
        <v>486338.47</v>
      </c>
      <c r="H2312" s="3" t="s">
        <v>11</v>
      </c>
    </row>
    <row r="2313" spans="1:8" s="1" customFormat="1" ht="75" x14ac:dyDescent="0.25">
      <c r="A2313" s="17" t="s">
        <v>7</v>
      </c>
      <c r="B2313" s="1" t="s">
        <v>72</v>
      </c>
      <c r="C2313" s="3" t="s">
        <v>7425</v>
      </c>
      <c r="D2313" s="21" t="s">
        <v>352</v>
      </c>
      <c r="E2313" s="3" t="s">
        <v>7434</v>
      </c>
      <c r="F2313" s="3" t="s">
        <v>26</v>
      </c>
      <c r="G2313" s="4">
        <v>482576.03</v>
      </c>
      <c r="H2313" s="3" t="s">
        <v>11</v>
      </c>
    </row>
    <row r="2314" spans="1:8" s="1" customFormat="1" ht="30" x14ac:dyDescent="0.25">
      <c r="A2314" s="17" t="s">
        <v>7</v>
      </c>
      <c r="B2314" s="1" t="s">
        <v>28</v>
      </c>
      <c r="C2314" s="3" t="s">
        <v>3442</v>
      </c>
      <c r="D2314" s="21" t="s">
        <v>409</v>
      </c>
      <c r="E2314" s="3" t="s">
        <v>3460</v>
      </c>
      <c r="F2314" s="3" t="s">
        <v>241</v>
      </c>
      <c r="G2314" s="4">
        <v>481336.83</v>
      </c>
      <c r="H2314" s="3" t="s">
        <v>11</v>
      </c>
    </row>
    <row r="2315" spans="1:8" s="1" customFormat="1" ht="45" x14ac:dyDescent="0.25">
      <c r="A2315" s="17" t="s">
        <v>7</v>
      </c>
      <c r="B2315" s="1" t="s">
        <v>58</v>
      </c>
      <c r="C2315" s="3" t="s">
        <v>6440</v>
      </c>
      <c r="D2315" s="21" t="s">
        <v>1395</v>
      </c>
      <c r="E2315" s="3" t="s">
        <v>6444</v>
      </c>
      <c r="F2315" s="3" t="s">
        <v>39</v>
      </c>
      <c r="G2315" s="4">
        <v>481286.66</v>
      </c>
      <c r="H2315" s="3" t="s">
        <v>11</v>
      </c>
    </row>
    <row r="2316" spans="1:8" s="1" customFormat="1" ht="45" x14ac:dyDescent="0.25">
      <c r="A2316" s="17" t="s">
        <v>7</v>
      </c>
      <c r="B2316" s="1" t="s">
        <v>18</v>
      </c>
      <c r="C2316" s="3" t="s">
        <v>6485</v>
      </c>
      <c r="D2316" s="21" t="s">
        <v>291</v>
      </c>
      <c r="E2316" s="3" t="s">
        <v>6500</v>
      </c>
      <c r="F2316" s="3" t="s">
        <v>2997</v>
      </c>
      <c r="G2316" s="4">
        <v>480276.06</v>
      </c>
      <c r="H2316" s="3" t="s">
        <v>11</v>
      </c>
    </row>
    <row r="2317" spans="1:8" s="1" customFormat="1" ht="45" x14ac:dyDescent="0.25">
      <c r="A2317" s="17" t="s">
        <v>7</v>
      </c>
      <c r="B2317" s="1" t="s">
        <v>35</v>
      </c>
      <c r="C2317" s="3" t="s">
        <v>6381</v>
      </c>
      <c r="D2317" s="21" t="s">
        <v>133</v>
      </c>
      <c r="E2317" s="3" t="s">
        <v>6390</v>
      </c>
      <c r="F2317" s="3" t="s">
        <v>77</v>
      </c>
      <c r="G2317" s="4">
        <v>480000</v>
      </c>
      <c r="H2317" s="3" t="s">
        <v>11</v>
      </c>
    </row>
    <row r="2318" spans="1:8" s="1" customFormat="1" ht="45" x14ac:dyDescent="0.25">
      <c r="A2318" s="17" t="s">
        <v>7</v>
      </c>
      <c r="B2318" s="1" t="s">
        <v>35</v>
      </c>
      <c r="C2318" s="125" t="s">
        <v>7641</v>
      </c>
      <c r="D2318" s="21" t="s">
        <v>20</v>
      </c>
      <c r="E2318" s="3" t="s">
        <v>5420</v>
      </c>
      <c r="F2318" s="3" t="s">
        <v>71</v>
      </c>
      <c r="G2318" s="4">
        <v>480000</v>
      </c>
      <c r="H2318" s="3" t="s">
        <v>11</v>
      </c>
    </row>
    <row r="2319" spans="1:8" s="1" customFormat="1" ht="45" x14ac:dyDescent="0.25">
      <c r="A2319" s="17" t="s">
        <v>7</v>
      </c>
      <c r="B2319" s="1" t="s">
        <v>28</v>
      </c>
      <c r="C2319" s="3" t="s">
        <v>2076</v>
      </c>
      <c r="D2319" s="21" t="s">
        <v>881</v>
      </c>
      <c r="E2319" s="3" t="s">
        <v>2090</v>
      </c>
      <c r="F2319" s="3" t="s">
        <v>33</v>
      </c>
      <c r="G2319" s="4">
        <v>479142.75</v>
      </c>
      <c r="H2319" s="3" t="s">
        <v>11</v>
      </c>
    </row>
    <row r="2320" spans="1:8" s="1" customFormat="1" ht="60" x14ac:dyDescent="0.25">
      <c r="A2320" s="17" t="s">
        <v>7</v>
      </c>
      <c r="B2320" s="1" t="s">
        <v>72</v>
      </c>
      <c r="C2320" s="3" t="s">
        <v>4766</v>
      </c>
      <c r="D2320" s="21" t="s">
        <v>1598</v>
      </c>
      <c r="E2320" s="3" t="s">
        <v>4767</v>
      </c>
      <c r="F2320" s="3" t="s">
        <v>39</v>
      </c>
      <c r="G2320" s="4">
        <v>477250.49</v>
      </c>
      <c r="H2320" s="3" t="s">
        <v>11</v>
      </c>
    </row>
    <row r="2321" spans="1:8" s="1" customFormat="1" ht="45" x14ac:dyDescent="0.25">
      <c r="A2321" s="17" t="s">
        <v>7</v>
      </c>
      <c r="B2321" s="1" t="s">
        <v>72</v>
      </c>
      <c r="C2321" s="3" t="s">
        <v>6065</v>
      </c>
      <c r="D2321" s="21" t="s">
        <v>347</v>
      </c>
      <c r="E2321" s="3" t="s">
        <v>6075</v>
      </c>
      <c r="F2321" s="3" t="s">
        <v>241</v>
      </c>
      <c r="G2321" s="4">
        <v>474716.97</v>
      </c>
      <c r="H2321" s="3" t="s">
        <v>11</v>
      </c>
    </row>
    <row r="2322" spans="1:8" s="132" customFormat="1" ht="60" x14ac:dyDescent="0.25">
      <c r="A2322" s="131" t="s">
        <v>7</v>
      </c>
      <c r="B2322" s="131" t="s">
        <v>28</v>
      </c>
      <c r="C2322" s="132" t="s">
        <v>3296</v>
      </c>
      <c r="D2322" s="133" t="s">
        <v>221</v>
      </c>
      <c r="E2322" s="279" t="s">
        <v>3304</v>
      </c>
      <c r="F2322" s="133" t="s">
        <v>117</v>
      </c>
      <c r="G2322" s="271">
        <v>471337.86</v>
      </c>
      <c r="H2322" s="271" t="s">
        <v>11</v>
      </c>
    </row>
    <row r="2323" spans="1:8" s="187" customFormat="1" ht="60" x14ac:dyDescent="0.25">
      <c r="A2323" s="275" t="s">
        <v>7</v>
      </c>
      <c r="B2323" s="187" t="s">
        <v>28</v>
      </c>
      <c r="C2323" s="207" t="s">
        <v>1917</v>
      </c>
      <c r="D2323" s="240" t="s">
        <v>881</v>
      </c>
      <c r="E2323" s="207" t="s">
        <v>1925</v>
      </c>
      <c r="F2323" s="207" t="s">
        <v>117</v>
      </c>
      <c r="G2323" s="251">
        <v>471337.86</v>
      </c>
      <c r="H2323" s="207" t="s">
        <v>11</v>
      </c>
    </row>
    <row r="2324" spans="1:8" s="1" customFormat="1" ht="90" x14ac:dyDescent="0.25">
      <c r="A2324" s="17" t="s">
        <v>7</v>
      </c>
      <c r="B2324" s="1" t="s">
        <v>8</v>
      </c>
      <c r="C2324" s="3" t="s">
        <v>2328</v>
      </c>
      <c r="D2324" s="21" t="s">
        <v>291</v>
      </c>
      <c r="E2324" s="3" t="s">
        <v>2339</v>
      </c>
      <c r="F2324" s="3" t="s">
        <v>33</v>
      </c>
      <c r="G2324" s="4">
        <v>470554.95</v>
      </c>
      <c r="H2324" s="3" t="s">
        <v>11</v>
      </c>
    </row>
    <row r="2325" spans="1:8" s="1" customFormat="1" ht="45" x14ac:dyDescent="0.25">
      <c r="A2325" s="17" t="s">
        <v>7</v>
      </c>
      <c r="B2325" s="1" t="s">
        <v>35</v>
      </c>
      <c r="C2325" s="3" t="s">
        <v>1743</v>
      </c>
      <c r="D2325" s="21" t="s">
        <v>20</v>
      </c>
      <c r="E2325" s="3" t="s">
        <v>1750</v>
      </c>
      <c r="F2325" s="3" t="s">
        <v>241</v>
      </c>
      <c r="G2325" s="4">
        <v>470000</v>
      </c>
      <c r="H2325" s="3" t="s">
        <v>11</v>
      </c>
    </row>
    <row r="2326" spans="1:8" s="1" customFormat="1" ht="45" x14ac:dyDescent="0.25">
      <c r="A2326" s="17" t="s">
        <v>7</v>
      </c>
      <c r="B2326" s="1" t="s">
        <v>35</v>
      </c>
      <c r="C2326" s="3" t="s">
        <v>674</v>
      </c>
      <c r="D2326" s="21" t="s">
        <v>409</v>
      </c>
      <c r="E2326" s="3" t="s">
        <v>684</v>
      </c>
      <c r="F2326" s="3" t="s">
        <v>77</v>
      </c>
      <c r="G2326" s="4">
        <v>470000</v>
      </c>
      <c r="H2326" s="3" t="s">
        <v>11</v>
      </c>
    </row>
    <row r="2327" spans="1:8" s="1" customFormat="1" ht="60" x14ac:dyDescent="0.25">
      <c r="A2327" s="17" t="s">
        <v>12</v>
      </c>
      <c r="B2327" s="1" t="s">
        <v>31</v>
      </c>
      <c r="C2327" s="3" t="s">
        <v>4552</v>
      </c>
      <c r="D2327" s="21" t="s">
        <v>262</v>
      </c>
      <c r="E2327" s="3" t="s">
        <v>4559</v>
      </c>
      <c r="F2327" s="3" t="s">
        <v>60</v>
      </c>
      <c r="G2327" s="4">
        <v>28163690.59</v>
      </c>
      <c r="H2327" s="3" t="s">
        <v>11</v>
      </c>
    </row>
    <row r="2328" spans="1:8" s="1" customFormat="1" ht="60" x14ac:dyDescent="0.25">
      <c r="A2328" s="17" t="s">
        <v>7</v>
      </c>
      <c r="B2328" s="1" t="s">
        <v>28</v>
      </c>
      <c r="C2328" s="3" t="s">
        <v>2953</v>
      </c>
      <c r="D2328" s="3" t="s">
        <v>4414</v>
      </c>
      <c r="E2328" s="3" t="s">
        <v>2963</v>
      </c>
      <c r="F2328" s="3" t="s">
        <v>117</v>
      </c>
      <c r="G2328" s="4">
        <v>466744.1</v>
      </c>
      <c r="H2328" s="3" t="s">
        <v>11</v>
      </c>
    </row>
    <row r="2329" spans="1:8" s="1" customFormat="1" ht="45" x14ac:dyDescent="0.25">
      <c r="A2329" s="17" t="s">
        <v>12</v>
      </c>
      <c r="B2329" s="1" t="s">
        <v>31</v>
      </c>
      <c r="C2329" s="3" t="s">
        <v>4552</v>
      </c>
      <c r="D2329" s="21" t="s">
        <v>262</v>
      </c>
      <c r="E2329" s="3" t="s">
        <v>4562</v>
      </c>
      <c r="F2329" s="3" t="s">
        <v>60</v>
      </c>
      <c r="G2329" s="4">
        <v>12727427.140000001</v>
      </c>
      <c r="H2329" s="3" t="s">
        <v>11</v>
      </c>
    </row>
    <row r="2330" spans="1:8" s="1" customFormat="1" ht="45" x14ac:dyDescent="0.25">
      <c r="A2330" s="17" t="s">
        <v>7</v>
      </c>
      <c r="B2330" s="13" t="s">
        <v>1</v>
      </c>
      <c r="C2330" s="338" t="s">
        <v>7597</v>
      </c>
      <c r="D2330" s="21" t="s">
        <v>1026</v>
      </c>
      <c r="E2330" s="3" t="s">
        <v>1032</v>
      </c>
      <c r="F2330" s="3" t="s">
        <v>77</v>
      </c>
      <c r="G2330" s="4">
        <v>464637.55</v>
      </c>
      <c r="H2330" s="3" t="s">
        <v>11</v>
      </c>
    </row>
    <row r="2331" spans="1:8" s="1" customFormat="1" ht="75" x14ac:dyDescent="0.25">
      <c r="A2331" s="17" t="s">
        <v>7</v>
      </c>
      <c r="B2331" s="1" t="s">
        <v>8</v>
      </c>
      <c r="C2331" s="3" t="s">
        <v>2290</v>
      </c>
      <c r="D2331" s="21" t="s">
        <v>1598</v>
      </c>
      <c r="E2331" s="3" t="s">
        <v>2301</v>
      </c>
      <c r="F2331" s="3" t="s">
        <v>39</v>
      </c>
      <c r="G2331" s="4">
        <v>460101.87</v>
      </c>
      <c r="H2331" s="3" t="s">
        <v>11</v>
      </c>
    </row>
    <row r="2332" spans="1:8" s="1" customFormat="1" ht="45" x14ac:dyDescent="0.25">
      <c r="A2332" s="17" t="s">
        <v>7</v>
      </c>
      <c r="B2332" s="1" t="s">
        <v>35</v>
      </c>
      <c r="C2332" s="3" t="s">
        <v>6626</v>
      </c>
      <c r="D2332" s="21" t="s">
        <v>56</v>
      </c>
      <c r="E2332" s="3" t="s">
        <v>6638</v>
      </c>
      <c r="F2332" s="3" t="s">
        <v>89</v>
      </c>
      <c r="G2332" s="4">
        <v>460000</v>
      </c>
      <c r="H2332" s="3" t="s">
        <v>11</v>
      </c>
    </row>
    <row r="2333" spans="1:8" s="1" customFormat="1" ht="45" x14ac:dyDescent="0.25">
      <c r="A2333" s="17" t="s">
        <v>7</v>
      </c>
      <c r="B2333" s="1" t="s">
        <v>35</v>
      </c>
      <c r="C2333" s="3" t="s">
        <v>6316</v>
      </c>
      <c r="D2333" s="21" t="s">
        <v>68</v>
      </c>
      <c r="E2333" s="3" t="s">
        <v>6323</v>
      </c>
      <c r="F2333" s="3" t="s">
        <v>1066</v>
      </c>
      <c r="G2333" s="4">
        <v>460000</v>
      </c>
      <c r="H2333" s="3" t="s">
        <v>11</v>
      </c>
    </row>
    <row r="2334" spans="1:8" s="1" customFormat="1" ht="60" x14ac:dyDescent="0.25">
      <c r="A2334" s="17" t="s">
        <v>7</v>
      </c>
      <c r="B2334" s="1" t="s">
        <v>35</v>
      </c>
      <c r="C2334" s="3" t="s">
        <v>1906</v>
      </c>
      <c r="D2334" s="21" t="s">
        <v>1399</v>
      </c>
      <c r="E2334" s="3" t="s">
        <v>1913</v>
      </c>
      <c r="F2334" s="3" t="s">
        <v>37</v>
      </c>
      <c r="G2334" s="4">
        <v>460000</v>
      </c>
      <c r="H2334" s="3" t="s">
        <v>11</v>
      </c>
    </row>
    <row r="2335" spans="1:8" s="1" customFormat="1" ht="45" x14ac:dyDescent="0.25">
      <c r="A2335" s="17" t="s">
        <v>7</v>
      </c>
      <c r="B2335" s="1" t="s">
        <v>72</v>
      </c>
      <c r="C2335" s="3" t="s">
        <v>6024</v>
      </c>
      <c r="D2335" s="21" t="s">
        <v>291</v>
      </c>
      <c r="E2335" s="3" t="s">
        <v>6028</v>
      </c>
      <c r="F2335" s="3" t="s">
        <v>37</v>
      </c>
      <c r="G2335" s="4">
        <v>457652.73</v>
      </c>
      <c r="H2335" s="3" t="s">
        <v>11</v>
      </c>
    </row>
    <row r="2336" spans="1:8" s="1" customFormat="1" ht="45" x14ac:dyDescent="0.25">
      <c r="A2336" s="17" t="s">
        <v>7</v>
      </c>
      <c r="B2336" s="1" t="s">
        <v>18</v>
      </c>
      <c r="C2336" s="3" t="s">
        <v>3422</v>
      </c>
      <c r="D2336" s="21" t="s">
        <v>262</v>
      </c>
      <c r="E2336" s="3" t="s">
        <v>3434</v>
      </c>
      <c r="F2336" s="3" t="s">
        <v>401</v>
      </c>
      <c r="G2336" s="4">
        <v>456148.11</v>
      </c>
      <c r="H2336" s="3" t="s">
        <v>11</v>
      </c>
    </row>
    <row r="2337" spans="1:8" s="1" customFormat="1" ht="45" x14ac:dyDescent="0.25">
      <c r="A2337" s="17" t="s">
        <v>12</v>
      </c>
      <c r="B2337" s="1" t="s">
        <v>31</v>
      </c>
      <c r="C2337" s="3" t="s">
        <v>4552</v>
      </c>
      <c r="D2337" s="21" t="s">
        <v>262</v>
      </c>
      <c r="E2337" s="3" t="s">
        <v>4567</v>
      </c>
      <c r="F2337" s="3" t="s">
        <v>4568</v>
      </c>
      <c r="G2337" s="4">
        <v>3190292.93</v>
      </c>
      <c r="H2337" s="3" t="s">
        <v>11</v>
      </c>
    </row>
    <row r="2338" spans="1:8" s="1" customFormat="1" ht="60" x14ac:dyDescent="0.25">
      <c r="A2338" s="17" t="s">
        <v>7</v>
      </c>
      <c r="B2338" s="1" t="s">
        <v>35</v>
      </c>
      <c r="C2338" s="3" t="s">
        <v>3841</v>
      </c>
      <c r="D2338" s="21" t="s">
        <v>68</v>
      </c>
      <c r="E2338" s="3" t="s">
        <v>3845</v>
      </c>
      <c r="F2338" s="3" t="s">
        <v>37</v>
      </c>
      <c r="G2338" s="4">
        <v>455000</v>
      </c>
      <c r="H2338" s="3" t="s">
        <v>11</v>
      </c>
    </row>
    <row r="2339" spans="1:8" s="1" customFormat="1" ht="45" x14ac:dyDescent="0.25">
      <c r="A2339" s="17" t="s">
        <v>7</v>
      </c>
      <c r="B2339" s="1" t="s">
        <v>35</v>
      </c>
      <c r="C2339" s="3" t="s">
        <v>2440</v>
      </c>
      <c r="D2339" s="21" t="s">
        <v>712</v>
      </c>
      <c r="E2339" s="3" t="s">
        <v>2459</v>
      </c>
      <c r="F2339" s="3" t="s">
        <v>77</v>
      </c>
      <c r="G2339" s="4">
        <v>455000</v>
      </c>
      <c r="H2339" s="3" t="s">
        <v>11</v>
      </c>
    </row>
    <row r="2340" spans="1:8" s="1" customFormat="1" ht="45" x14ac:dyDescent="0.25">
      <c r="A2340" s="17" t="s">
        <v>7</v>
      </c>
      <c r="B2340" s="1" t="s">
        <v>35</v>
      </c>
      <c r="C2340" s="3" t="s">
        <v>480</v>
      </c>
      <c r="D2340" s="21" t="s">
        <v>3</v>
      </c>
      <c r="E2340" s="3" t="s">
        <v>485</v>
      </c>
      <c r="F2340" s="3" t="s">
        <v>33</v>
      </c>
      <c r="G2340" s="4">
        <v>455000</v>
      </c>
      <c r="H2340" s="3" t="s">
        <v>11</v>
      </c>
    </row>
    <row r="2341" spans="1:8" s="1" customFormat="1" ht="75" x14ac:dyDescent="0.25">
      <c r="A2341" s="17" t="s">
        <v>12</v>
      </c>
      <c r="B2341" s="1" t="s">
        <v>31</v>
      </c>
      <c r="C2341" s="3" t="s">
        <v>4552</v>
      </c>
      <c r="D2341" s="21" t="s">
        <v>262</v>
      </c>
      <c r="E2341" s="3" t="s">
        <v>4574</v>
      </c>
      <c r="F2341" s="3" t="s">
        <v>60</v>
      </c>
      <c r="G2341" s="4">
        <v>326677.95</v>
      </c>
      <c r="H2341" s="3" t="s">
        <v>11</v>
      </c>
    </row>
    <row r="2342" spans="1:8" s="1" customFormat="1" ht="45" x14ac:dyDescent="0.25">
      <c r="A2342" s="17" t="s">
        <v>7</v>
      </c>
      <c r="B2342" s="1" t="s">
        <v>35</v>
      </c>
      <c r="C2342" s="3" t="s">
        <v>3442</v>
      </c>
      <c r="D2342" s="21" t="s">
        <v>409</v>
      </c>
      <c r="E2342" s="3" t="s">
        <v>3461</v>
      </c>
      <c r="F2342" s="3" t="s">
        <v>89</v>
      </c>
      <c r="G2342" s="4">
        <v>450000</v>
      </c>
      <c r="H2342" s="3" t="s">
        <v>11</v>
      </c>
    </row>
    <row r="2343" spans="1:8" s="1" customFormat="1" ht="45" x14ac:dyDescent="0.25">
      <c r="A2343" s="17" t="s">
        <v>7</v>
      </c>
      <c r="B2343" s="1" t="s">
        <v>35</v>
      </c>
      <c r="C2343" s="3" t="s">
        <v>983</v>
      </c>
      <c r="D2343" s="21" t="s">
        <v>56</v>
      </c>
      <c r="E2343" s="3" t="s">
        <v>996</v>
      </c>
      <c r="F2343" s="3" t="s">
        <v>30</v>
      </c>
      <c r="G2343" s="4">
        <v>450000</v>
      </c>
      <c r="H2343" s="3" t="s">
        <v>11</v>
      </c>
    </row>
    <row r="2344" spans="1:8" s="1" customFormat="1" ht="45" x14ac:dyDescent="0.25">
      <c r="A2344" s="17"/>
      <c r="B2344" s="1" t="s">
        <v>31</v>
      </c>
      <c r="C2344" s="3" t="s">
        <v>4552</v>
      </c>
      <c r="D2344" s="21" t="s">
        <v>262</v>
      </c>
      <c r="E2344" s="27" t="s">
        <v>4582</v>
      </c>
      <c r="F2344" s="3"/>
      <c r="G2344" s="34">
        <v>1545649.04</v>
      </c>
      <c r="H2344" s="3" t="s">
        <v>11</v>
      </c>
    </row>
    <row r="2345" spans="1:8" s="132" customFormat="1" ht="45" x14ac:dyDescent="0.25">
      <c r="A2345" s="131" t="s">
        <v>7</v>
      </c>
      <c r="B2345" s="132" t="s">
        <v>28</v>
      </c>
      <c r="C2345" s="133" t="s">
        <v>6316</v>
      </c>
      <c r="D2345" s="134" t="s">
        <v>68</v>
      </c>
      <c r="E2345" s="133" t="s">
        <v>6324</v>
      </c>
      <c r="F2345" s="133" t="s">
        <v>33</v>
      </c>
      <c r="G2345" s="271">
        <v>443559.67</v>
      </c>
      <c r="H2345" s="133" t="s">
        <v>11</v>
      </c>
    </row>
    <row r="2346" spans="1:8" s="187" customFormat="1" ht="60" x14ac:dyDescent="0.25">
      <c r="A2346" s="275" t="s">
        <v>7</v>
      </c>
      <c r="B2346" s="187" t="s">
        <v>28</v>
      </c>
      <c r="C2346" s="207" t="s">
        <v>2386</v>
      </c>
      <c r="D2346" s="240" t="s">
        <v>731</v>
      </c>
      <c r="E2346" s="207" t="s">
        <v>2390</v>
      </c>
      <c r="F2346" s="207" t="s">
        <v>30</v>
      </c>
      <c r="G2346" s="251">
        <v>440496.88</v>
      </c>
      <c r="H2346" s="207" t="s">
        <v>11</v>
      </c>
    </row>
    <row r="2347" spans="1:8" s="1" customFormat="1" ht="45" x14ac:dyDescent="0.25">
      <c r="A2347" s="17" t="s">
        <v>7</v>
      </c>
      <c r="B2347" s="1" t="s">
        <v>35</v>
      </c>
      <c r="C2347" s="3" t="s">
        <v>7170</v>
      </c>
      <c r="D2347" s="21" t="s">
        <v>881</v>
      </c>
      <c r="E2347" s="3" t="s">
        <v>7174</v>
      </c>
      <c r="F2347" s="3" t="s">
        <v>39</v>
      </c>
      <c r="G2347" s="4">
        <v>440000</v>
      </c>
      <c r="H2347" s="3" t="s">
        <v>11</v>
      </c>
    </row>
    <row r="2348" spans="1:8" s="132" customFormat="1" ht="45" x14ac:dyDescent="0.25">
      <c r="A2348" s="131" t="s">
        <v>7</v>
      </c>
      <c r="B2348" s="132" t="s">
        <v>28</v>
      </c>
      <c r="C2348" s="133" t="s">
        <v>6125</v>
      </c>
      <c r="D2348" s="134" t="s">
        <v>409</v>
      </c>
      <c r="E2348" s="133" t="s">
        <v>6134</v>
      </c>
      <c r="F2348" s="133" t="s">
        <v>33</v>
      </c>
      <c r="G2348" s="271">
        <v>438367.84</v>
      </c>
      <c r="H2348" s="133" t="s">
        <v>11</v>
      </c>
    </row>
    <row r="2349" spans="1:8" s="187" customFormat="1" ht="45" x14ac:dyDescent="0.25">
      <c r="A2349" s="275" t="s">
        <v>7</v>
      </c>
      <c r="B2349" s="187" t="s">
        <v>28</v>
      </c>
      <c r="C2349" s="207" t="s">
        <v>6125</v>
      </c>
      <c r="D2349" s="240" t="s">
        <v>409</v>
      </c>
      <c r="E2349" s="207" t="s">
        <v>6135</v>
      </c>
      <c r="F2349" s="207" t="s">
        <v>33</v>
      </c>
      <c r="G2349" s="251">
        <v>438367.84</v>
      </c>
      <c r="H2349" s="207" t="s">
        <v>11</v>
      </c>
    </row>
    <row r="2350" spans="1:8" s="1" customFormat="1" ht="30" x14ac:dyDescent="0.25">
      <c r="A2350" s="17"/>
      <c r="B2350" s="1" t="s">
        <v>31</v>
      </c>
      <c r="C2350" s="3" t="s">
        <v>4552</v>
      </c>
      <c r="D2350" s="21" t="s">
        <v>262</v>
      </c>
      <c r="E2350" s="27" t="s">
        <v>4583</v>
      </c>
      <c r="F2350" s="3"/>
      <c r="G2350" s="57">
        <v>0</v>
      </c>
      <c r="H2350" s="3" t="s">
        <v>16</v>
      </c>
    </row>
    <row r="2351" spans="1:8" s="1" customFormat="1" ht="30" x14ac:dyDescent="0.25">
      <c r="A2351" s="17" t="s">
        <v>17</v>
      </c>
      <c r="B2351" s="1" t="s">
        <v>31</v>
      </c>
      <c r="C2351" s="3" t="s">
        <v>4525</v>
      </c>
      <c r="D2351" s="35" t="str">
        <f>_xlfn.XLOOKUP(Tabela1[[#This Row],[MUNICÍPIO]],referencias!C:C,referencias!B:B,"não consta")</f>
        <v>LITORAL NORTE E AGRESTE BAIANO</v>
      </c>
      <c r="E2351" s="3" t="s">
        <v>4527</v>
      </c>
      <c r="F2351" s="3" t="s">
        <v>5</v>
      </c>
      <c r="G2351" s="16">
        <v>7922949.6699999999</v>
      </c>
      <c r="H2351" s="3" t="s">
        <v>22</v>
      </c>
    </row>
    <row r="2352" spans="1:8" s="1" customFormat="1" ht="60" x14ac:dyDescent="0.25">
      <c r="A2352" s="17" t="s">
        <v>7</v>
      </c>
      <c r="B2352" s="1" t="s">
        <v>35</v>
      </c>
      <c r="C2352" s="3" t="s">
        <v>4990</v>
      </c>
      <c r="D2352" s="21" t="s">
        <v>3</v>
      </c>
      <c r="E2352" s="3" t="s">
        <v>5019</v>
      </c>
      <c r="F2352" s="3" t="s">
        <v>241</v>
      </c>
      <c r="G2352" s="4">
        <v>430000</v>
      </c>
      <c r="H2352" s="3" t="s">
        <v>11</v>
      </c>
    </row>
    <row r="2353" spans="1:8" s="1" customFormat="1" ht="45" x14ac:dyDescent="0.25">
      <c r="A2353" s="17" t="s">
        <v>7</v>
      </c>
      <c r="B2353" s="1" t="s">
        <v>35</v>
      </c>
      <c r="C2353" s="3" t="s">
        <v>4627</v>
      </c>
      <c r="D2353" s="21" t="s">
        <v>731</v>
      </c>
      <c r="E2353" s="3" t="s">
        <v>4634</v>
      </c>
      <c r="F2353" s="3" t="s">
        <v>39</v>
      </c>
      <c r="G2353" s="4">
        <v>430000</v>
      </c>
      <c r="H2353" s="3" t="s">
        <v>11</v>
      </c>
    </row>
    <row r="2354" spans="1:8" s="1" customFormat="1" ht="60" x14ac:dyDescent="0.25">
      <c r="A2354" s="17" t="s">
        <v>7</v>
      </c>
      <c r="B2354" s="1" t="s">
        <v>35</v>
      </c>
      <c r="C2354" s="3" t="s">
        <v>19</v>
      </c>
      <c r="D2354" s="21" t="s">
        <v>20</v>
      </c>
      <c r="E2354" s="3" t="s">
        <v>36</v>
      </c>
      <c r="F2354" s="3" t="s">
        <v>37</v>
      </c>
      <c r="G2354" s="4">
        <v>430000</v>
      </c>
      <c r="H2354" s="3" t="s">
        <v>11</v>
      </c>
    </row>
    <row r="2355" spans="1:8" s="1" customFormat="1" ht="75" x14ac:dyDescent="0.25">
      <c r="A2355" s="17" t="s">
        <v>17</v>
      </c>
      <c r="B2355" s="1" t="s">
        <v>31</v>
      </c>
      <c r="C2355" s="3" t="s">
        <v>4525</v>
      </c>
      <c r="D2355" s="35" t="str">
        <f>_xlfn.XLOOKUP(Tabela1[[#This Row],[MUNICÍPIO]],referencias!C:C,referencias!B:B,"não consta")</f>
        <v>LITORAL NORTE E AGRESTE BAIANO</v>
      </c>
      <c r="E2355" s="3" t="s">
        <v>4528</v>
      </c>
      <c r="F2355" s="3" t="s">
        <v>5</v>
      </c>
      <c r="G2355" s="4">
        <v>8851553.5</v>
      </c>
      <c r="H2355" s="3" t="s">
        <v>22</v>
      </c>
    </row>
    <row r="2356" spans="1:8" s="1" customFormat="1" ht="60" x14ac:dyDescent="0.25">
      <c r="A2356" s="17" t="s">
        <v>7</v>
      </c>
      <c r="B2356" s="1" t="s">
        <v>18</v>
      </c>
      <c r="C2356" s="3" t="s">
        <v>3442</v>
      </c>
      <c r="D2356" s="21" t="s">
        <v>409</v>
      </c>
      <c r="E2356" s="3" t="s">
        <v>3462</v>
      </c>
      <c r="F2356" s="3" t="s">
        <v>1658</v>
      </c>
      <c r="G2356" s="4">
        <v>427707.64</v>
      </c>
      <c r="H2356" s="3" t="s">
        <v>11</v>
      </c>
    </row>
    <row r="2357" spans="1:8" s="1" customFormat="1" ht="30" x14ac:dyDescent="0.25">
      <c r="A2357" s="17"/>
      <c r="B2357" s="1" t="s">
        <v>31</v>
      </c>
      <c r="C2357" s="3" t="s">
        <v>4525</v>
      </c>
      <c r="D2357" s="21" t="s">
        <v>1026</v>
      </c>
      <c r="E2357" s="27" t="s">
        <v>4539</v>
      </c>
      <c r="F2357" s="3"/>
      <c r="G2357" s="34">
        <v>5335014.05</v>
      </c>
      <c r="H2357" s="3" t="s">
        <v>11</v>
      </c>
    </row>
    <row r="2358" spans="1:8" s="1" customFormat="1" ht="30" x14ac:dyDescent="0.25">
      <c r="A2358" s="17"/>
      <c r="B2358" s="1" t="s">
        <v>31</v>
      </c>
      <c r="C2358" s="3" t="s">
        <v>4525</v>
      </c>
      <c r="D2358" s="21" t="s">
        <v>1026</v>
      </c>
      <c r="E2358" s="27" t="s">
        <v>4540</v>
      </c>
      <c r="F2358" s="3"/>
      <c r="G2358" s="34">
        <v>1687545.36</v>
      </c>
      <c r="H2358" s="3" t="s">
        <v>11</v>
      </c>
    </row>
    <row r="2359" spans="1:8" s="1" customFormat="1" ht="30" x14ac:dyDescent="0.25">
      <c r="A2359" s="17" t="s">
        <v>7</v>
      </c>
      <c r="B2359" s="1" t="s">
        <v>58</v>
      </c>
      <c r="C2359" s="3" t="s">
        <v>4120</v>
      </c>
      <c r="D2359" s="21" t="s">
        <v>113</v>
      </c>
      <c r="E2359" s="3" t="s">
        <v>4127</v>
      </c>
      <c r="F2359" s="3" t="s">
        <v>33</v>
      </c>
      <c r="G2359" s="4">
        <v>418785.36</v>
      </c>
      <c r="H2359" s="3" t="s">
        <v>11</v>
      </c>
    </row>
    <row r="2360" spans="1:8" s="1" customFormat="1" ht="30" x14ac:dyDescent="0.25">
      <c r="A2360" s="17" t="s">
        <v>7</v>
      </c>
      <c r="B2360" s="1" t="s">
        <v>13</v>
      </c>
      <c r="C2360" s="3" t="s">
        <v>1431</v>
      </c>
      <c r="D2360" s="21" t="s">
        <v>123</v>
      </c>
      <c r="E2360" s="3" t="s">
        <v>1495</v>
      </c>
      <c r="F2360" s="3" t="s">
        <v>241</v>
      </c>
      <c r="G2360" s="4">
        <v>416204.97</v>
      </c>
      <c r="H2360" s="3" t="s">
        <v>11</v>
      </c>
    </row>
    <row r="2361" spans="1:8" s="132" customFormat="1" ht="45" x14ac:dyDescent="0.25">
      <c r="A2361" s="131" t="s">
        <v>7</v>
      </c>
      <c r="B2361" s="132" t="s">
        <v>28</v>
      </c>
      <c r="C2361" s="133" t="s">
        <v>6659</v>
      </c>
      <c r="D2361" s="134" t="s">
        <v>56</v>
      </c>
      <c r="E2361" s="133" t="s">
        <v>6671</v>
      </c>
      <c r="F2361" s="133" t="s">
        <v>77</v>
      </c>
      <c r="G2361" s="271">
        <v>415577.83</v>
      </c>
      <c r="H2361" s="133" t="s">
        <v>11</v>
      </c>
    </row>
    <row r="2362" spans="1:8" s="187" customFormat="1" ht="60" x14ac:dyDescent="0.25">
      <c r="A2362" s="275" t="s">
        <v>7</v>
      </c>
      <c r="B2362" s="187" t="s">
        <v>28</v>
      </c>
      <c r="C2362" s="207" t="s">
        <v>3258</v>
      </c>
      <c r="D2362" s="240" t="s">
        <v>56</v>
      </c>
      <c r="E2362" s="207" t="s">
        <v>3262</v>
      </c>
      <c r="F2362" s="207" t="s">
        <v>39</v>
      </c>
      <c r="G2362" s="251">
        <v>415577.83</v>
      </c>
      <c r="H2362" s="207" t="s">
        <v>11</v>
      </c>
    </row>
    <row r="2363" spans="1:8" s="1" customFormat="1" ht="30" x14ac:dyDescent="0.25">
      <c r="A2363" s="17" t="s">
        <v>7</v>
      </c>
      <c r="B2363" s="1" t="s">
        <v>31</v>
      </c>
      <c r="C2363" s="3" t="s">
        <v>7746</v>
      </c>
      <c r="D2363" s="21" t="s">
        <v>506</v>
      </c>
      <c r="E2363" s="3" t="s">
        <v>4516</v>
      </c>
      <c r="F2363" s="3" t="s">
        <v>117</v>
      </c>
      <c r="G2363" s="57">
        <v>0</v>
      </c>
      <c r="H2363" s="3" t="s">
        <v>16</v>
      </c>
    </row>
    <row r="2364" spans="1:8" s="1" customFormat="1" ht="45" x14ac:dyDescent="0.25">
      <c r="A2364" s="17" t="s">
        <v>7</v>
      </c>
      <c r="B2364" s="1" t="s">
        <v>72</v>
      </c>
      <c r="C2364" s="3" t="s">
        <v>7699</v>
      </c>
      <c r="D2364" s="21" t="s">
        <v>68</v>
      </c>
      <c r="E2364" s="3" t="s">
        <v>1952</v>
      </c>
      <c r="F2364" s="3" t="s">
        <v>103</v>
      </c>
      <c r="G2364" s="4">
        <v>414349.26</v>
      </c>
      <c r="H2364" s="3" t="s">
        <v>11</v>
      </c>
    </row>
    <row r="2365" spans="1:8" s="1" customFormat="1" ht="75" x14ac:dyDescent="0.25">
      <c r="A2365" s="17" t="s">
        <v>7</v>
      </c>
      <c r="B2365" s="1" t="s">
        <v>8</v>
      </c>
      <c r="C2365" s="3" t="s">
        <v>5181</v>
      </c>
      <c r="D2365" s="21" t="s">
        <v>1399</v>
      </c>
      <c r="E2365" s="3" t="s">
        <v>5184</v>
      </c>
      <c r="F2365" s="3" t="s">
        <v>241</v>
      </c>
      <c r="G2365" s="4">
        <v>412757.2</v>
      </c>
      <c r="H2365" s="3" t="s">
        <v>11</v>
      </c>
    </row>
    <row r="2366" spans="1:8" s="1" customFormat="1" ht="45" x14ac:dyDescent="0.25">
      <c r="A2366" s="17" t="s">
        <v>7</v>
      </c>
      <c r="B2366" s="1" t="s">
        <v>35</v>
      </c>
      <c r="C2366" s="3" t="s">
        <v>4026</v>
      </c>
      <c r="D2366" s="21" t="s">
        <v>1026</v>
      </c>
      <c r="E2366" s="3" t="s">
        <v>4032</v>
      </c>
      <c r="F2366" s="3" t="s">
        <v>241</v>
      </c>
      <c r="G2366" s="4">
        <v>405000</v>
      </c>
      <c r="H2366" s="3" t="s">
        <v>11</v>
      </c>
    </row>
    <row r="2367" spans="1:8" s="1" customFormat="1" ht="45" x14ac:dyDescent="0.25">
      <c r="A2367" s="17" t="s">
        <v>7</v>
      </c>
      <c r="B2367" s="1" t="s">
        <v>35</v>
      </c>
      <c r="C2367" s="3" t="s">
        <v>3352</v>
      </c>
      <c r="D2367" s="21" t="s">
        <v>113</v>
      </c>
      <c r="E2367" s="43" t="s">
        <v>7791</v>
      </c>
      <c r="F2367" s="3" t="s">
        <v>39</v>
      </c>
      <c r="G2367" s="4">
        <v>405000</v>
      </c>
      <c r="H2367" s="3" t="s">
        <v>11</v>
      </c>
    </row>
    <row r="2368" spans="1:8" s="1" customFormat="1" ht="60" x14ac:dyDescent="0.25">
      <c r="A2368" s="17" t="s">
        <v>7</v>
      </c>
      <c r="B2368" s="1" t="s">
        <v>18</v>
      </c>
      <c r="C2368" s="3" t="s">
        <v>6485</v>
      </c>
      <c r="D2368" s="21" t="s">
        <v>291</v>
      </c>
      <c r="E2368" s="3" t="s">
        <v>6501</v>
      </c>
      <c r="F2368" s="3" t="s">
        <v>2997</v>
      </c>
      <c r="G2368" s="4">
        <v>403938.58</v>
      </c>
      <c r="H2368" s="3" t="s">
        <v>11</v>
      </c>
    </row>
    <row r="2369" spans="1:8" s="1" customFormat="1" ht="45" x14ac:dyDescent="0.25">
      <c r="A2369" s="17" t="s">
        <v>7</v>
      </c>
      <c r="B2369" s="1" t="s">
        <v>8</v>
      </c>
      <c r="C2369" s="3" t="s">
        <v>2076</v>
      </c>
      <c r="D2369" s="21" t="s">
        <v>881</v>
      </c>
      <c r="E2369" s="3" t="s">
        <v>2091</v>
      </c>
      <c r="F2369" s="3" t="s">
        <v>33</v>
      </c>
      <c r="G2369" s="4">
        <v>401632.15</v>
      </c>
      <c r="H2369" s="3" t="s">
        <v>11</v>
      </c>
    </row>
    <row r="2370" spans="1:8" s="1" customFormat="1" ht="45" x14ac:dyDescent="0.25">
      <c r="A2370" s="17" t="s">
        <v>7</v>
      </c>
      <c r="B2370" s="1" t="s">
        <v>31</v>
      </c>
      <c r="C2370" s="3" t="s">
        <v>7746</v>
      </c>
      <c r="D2370" s="21" t="s">
        <v>506</v>
      </c>
      <c r="E2370" s="3" t="s">
        <v>4517</v>
      </c>
      <c r="F2370" s="3" t="s">
        <v>1106</v>
      </c>
      <c r="G2370" s="57">
        <v>0</v>
      </c>
      <c r="H2370" s="3" t="s">
        <v>16</v>
      </c>
    </row>
    <row r="2371" spans="1:8" s="1" customFormat="1" ht="45" x14ac:dyDescent="0.25">
      <c r="A2371" s="17" t="s">
        <v>7</v>
      </c>
      <c r="B2371" s="1" t="s">
        <v>35</v>
      </c>
      <c r="C2371" s="3" t="s">
        <v>5489</v>
      </c>
      <c r="D2371" s="21" t="s">
        <v>629</v>
      </c>
      <c r="E2371" s="3" t="s">
        <v>5491</v>
      </c>
      <c r="F2371" s="3" t="s">
        <v>77</v>
      </c>
      <c r="G2371" s="4">
        <v>400000</v>
      </c>
      <c r="H2371" s="3" t="s">
        <v>11</v>
      </c>
    </row>
    <row r="2372" spans="1:8" s="1" customFormat="1" ht="45" x14ac:dyDescent="0.25">
      <c r="A2372" s="17" t="s">
        <v>7</v>
      </c>
      <c r="B2372" s="1" t="s">
        <v>28</v>
      </c>
      <c r="C2372" s="3" t="s">
        <v>3118</v>
      </c>
      <c r="D2372" s="21" t="s">
        <v>68</v>
      </c>
      <c r="E2372" s="3" t="s">
        <v>3123</v>
      </c>
      <c r="F2372" s="3" t="s">
        <v>39</v>
      </c>
      <c r="G2372" s="4">
        <v>399437.16</v>
      </c>
      <c r="H2372" s="3" t="s">
        <v>11</v>
      </c>
    </row>
    <row r="2373" spans="1:8" s="1" customFormat="1" ht="30" x14ac:dyDescent="0.25">
      <c r="A2373" s="17" t="s">
        <v>2998</v>
      </c>
      <c r="B2373" s="1" t="s">
        <v>31</v>
      </c>
      <c r="C2373" s="3" t="s">
        <v>7746</v>
      </c>
      <c r="D2373" s="21" t="s">
        <v>506</v>
      </c>
      <c r="E2373" s="3" t="s">
        <v>4516</v>
      </c>
      <c r="F2373" s="3" t="s">
        <v>5</v>
      </c>
      <c r="G2373" s="57">
        <v>0</v>
      </c>
      <c r="H2373" s="3"/>
    </row>
    <row r="2374" spans="1:8" s="1" customFormat="1" ht="60" x14ac:dyDescent="0.25">
      <c r="A2374" s="17" t="s">
        <v>7</v>
      </c>
      <c r="B2374" s="1" t="s">
        <v>18</v>
      </c>
      <c r="C2374" s="3" t="s">
        <v>3442</v>
      </c>
      <c r="D2374" s="21" t="s">
        <v>409</v>
      </c>
      <c r="E2374" s="3" t="s">
        <v>3463</v>
      </c>
      <c r="F2374" s="3" t="s">
        <v>1658</v>
      </c>
      <c r="G2374" s="4">
        <v>395861.18</v>
      </c>
      <c r="H2374" s="3" t="s">
        <v>11</v>
      </c>
    </row>
    <row r="2375" spans="1:8" s="1" customFormat="1" ht="75" x14ac:dyDescent="0.25">
      <c r="A2375" s="17" t="s">
        <v>7</v>
      </c>
      <c r="B2375" s="1" t="s">
        <v>28</v>
      </c>
      <c r="C2375" s="3" t="s">
        <v>2290</v>
      </c>
      <c r="D2375" s="21" t="s">
        <v>1598</v>
      </c>
      <c r="E2375" s="3" t="s">
        <v>2303</v>
      </c>
      <c r="F2375" s="3" t="s">
        <v>117</v>
      </c>
      <c r="G2375" s="4">
        <v>395115.5</v>
      </c>
      <c r="H2375" s="3" t="s">
        <v>11</v>
      </c>
    </row>
    <row r="2376" spans="1:8" s="1" customFormat="1" ht="45" x14ac:dyDescent="0.25">
      <c r="A2376" s="17" t="s">
        <v>7</v>
      </c>
      <c r="B2376" s="1" t="s">
        <v>35</v>
      </c>
      <c r="C2376" s="3" t="s">
        <v>6096</v>
      </c>
      <c r="D2376" s="21" t="s">
        <v>881</v>
      </c>
      <c r="E2376" s="3" t="s">
        <v>6110</v>
      </c>
      <c r="F2376" s="3" t="s">
        <v>77</v>
      </c>
      <c r="G2376" s="4">
        <v>395000</v>
      </c>
      <c r="H2376" s="3" t="s">
        <v>11</v>
      </c>
    </row>
    <row r="2377" spans="1:8" s="1" customFormat="1" ht="45" x14ac:dyDescent="0.25">
      <c r="A2377" s="17" t="s">
        <v>7</v>
      </c>
      <c r="B2377" s="1" t="s">
        <v>35</v>
      </c>
      <c r="C2377" s="3" t="s">
        <v>5678</v>
      </c>
      <c r="D2377" s="21" t="s">
        <v>629</v>
      </c>
      <c r="E2377" s="3" t="s">
        <v>5686</v>
      </c>
      <c r="F2377" s="3" t="s">
        <v>30</v>
      </c>
      <c r="G2377" s="4">
        <v>390000</v>
      </c>
      <c r="H2377" s="3" t="s">
        <v>11</v>
      </c>
    </row>
    <row r="2378" spans="1:8" s="1" customFormat="1" ht="45" x14ac:dyDescent="0.25">
      <c r="A2378" s="17" t="s">
        <v>7</v>
      </c>
      <c r="B2378" s="1" t="s">
        <v>35</v>
      </c>
      <c r="C2378" s="3" t="s">
        <v>1118</v>
      </c>
      <c r="D2378" s="21" t="s">
        <v>133</v>
      </c>
      <c r="E2378" s="3" t="s">
        <v>1124</v>
      </c>
      <c r="F2378" s="3" t="s">
        <v>77</v>
      </c>
      <c r="G2378" s="4">
        <v>390000</v>
      </c>
      <c r="H2378" s="3" t="s">
        <v>11</v>
      </c>
    </row>
    <row r="2379" spans="1:8" s="1" customFormat="1" ht="30" x14ac:dyDescent="0.25">
      <c r="A2379" s="17" t="s">
        <v>7</v>
      </c>
      <c r="B2379" s="1" t="s">
        <v>58</v>
      </c>
      <c r="C2379" s="3" t="s">
        <v>4990</v>
      </c>
      <c r="D2379" s="21" t="s">
        <v>3</v>
      </c>
      <c r="E2379" s="3" t="s">
        <v>5020</v>
      </c>
      <c r="F2379" s="3" t="s">
        <v>117</v>
      </c>
      <c r="G2379" s="4">
        <v>385796.8</v>
      </c>
      <c r="H2379" s="3" t="s">
        <v>11</v>
      </c>
    </row>
    <row r="2380" spans="1:8" s="1" customFormat="1" ht="60" x14ac:dyDescent="0.25">
      <c r="A2380" s="21" t="s">
        <v>266</v>
      </c>
      <c r="B2380" s="21" t="s">
        <v>31</v>
      </c>
      <c r="C2380" s="22" t="s">
        <v>7792</v>
      </c>
      <c r="D2380" s="21" t="s">
        <v>352</v>
      </c>
      <c r="E2380" s="22" t="s">
        <v>4505</v>
      </c>
      <c r="F2380" s="21" t="s">
        <v>1195</v>
      </c>
      <c r="G2380" s="57">
        <v>41470001.740000002</v>
      </c>
      <c r="H2380" s="3"/>
    </row>
    <row r="2381" spans="1:8" s="1" customFormat="1" ht="45" x14ac:dyDescent="0.25">
      <c r="A2381" s="17" t="s">
        <v>7</v>
      </c>
      <c r="B2381" s="1" t="s">
        <v>35</v>
      </c>
      <c r="C2381" s="3" t="s">
        <v>2259</v>
      </c>
      <c r="D2381" s="21" t="s">
        <v>731</v>
      </c>
      <c r="E2381" s="3" t="s">
        <v>2268</v>
      </c>
      <c r="F2381" s="3" t="s">
        <v>77</v>
      </c>
      <c r="G2381" s="4">
        <v>380000</v>
      </c>
      <c r="H2381" s="3" t="s">
        <v>11</v>
      </c>
    </row>
    <row r="2382" spans="1:8" s="1" customFormat="1" ht="45" x14ac:dyDescent="0.25">
      <c r="A2382" s="17"/>
      <c r="B2382" s="1" t="s">
        <v>31</v>
      </c>
      <c r="C2382" s="22" t="s">
        <v>7792</v>
      </c>
      <c r="D2382" s="21" t="s">
        <v>352</v>
      </c>
      <c r="E2382" s="30" t="s">
        <v>4489</v>
      </c>
      <c r="F2382" s="3"/>
      <c r="G2382" s="32">
        <v>2689504.85</v>
      </c>
      <c r="H2382" s="3" t="s">
        <v>11</v>
      </c>
    </row>
    <row r="2383" spans="1:8" s="1" customFormat="1" ht="30" x14ac:dyDescent="0.25">
      <c r="A2383" s="17" t="s">
        <v>7</v>
      </c>
      <c r="B2383" s="1" t="s">
        <v>28</v>
      </c>
      <c r="C2383" s="3" t="s">
        <v>1061</v>
      </c>
      <c r="D2383" s="21" t="s">
        <v>160</v>
      </c>
      <c r="E2383" s="3" t="s">
        <v>1067</v>
      </c>
      <c r="F2383" s="3" t="s">
        <v>33</v>
      </c>
      <c r="G2383" s="4">
        <v>378500.68</v>
      </c>
      <c r="H2383" s="3" t="s">
        <v>11</v>
      </c>
    </row>
    <row r="2384" spans="1:8" s="1" customFormat="1" ht="45" x14ac:dyDescent="0.25">
      <c r="A2384" s="17"/>
      <c r="B2384" s="1" t="s">
        <v>31</v>
      </c>
      <c r="C2384" s="22" t="s">
        <v>7792</v>
      </c>
      <c r="D2384" s="21" t="s">
        <v>352</v>
      </c>
      <c r="E2384" s="30" t="s">
        <v>4490</v>
      </c>
      <c r="F2384" s="3"/>
      <c r="G2384" s="32">
        <v>1289326.27</v>
      </c>
      <c r="H2384" s="3" t="s">
        <v>11</v>
      </c>
    </row>
    <row r="2385" spans="1:8" s="1" customFormat="1" ht="45" x14ac:dyDescent="0.25">
      <c r="A2385" s="17" t="s">
        <v>7</v>
      </c>
      <c r="B2385" s="1" t="s">
        <v>35</v>
      </c>
      <c r="C2385" s="3" t="s">
        <v>7585</v>
      </c>
      <c r="D2385" s="21" t="s">
        <v>352</v>
      </c>
      <c r="E2385" s="3" t="s">
        <v>2522</v>
      </c>
      <c r="F2385" s="3" t="s">
        <v>33</v>
      </c>
      <c r="G2385" s="4">
        <v>375000</v>
      </c>
      <c r="H2385" s="3" t="s">
        <v>11</v>
      </c>
    </row>
    <row r="2386" spans="1:8" s="1" customFormat="1" ht="30" x14ac:dyDescent="0.25">
      <c r="A2386" s="17"/>
      <c r="B2386" s="1" t="s">
        <v>31</v>
      </c>
      <c r="C2386" s="22" t="s">
        <v>7792</v>
      </c>
      <c r="D2386" s="21" t="s">
        <v>352</v>
      </c>
      <c r="E2386" s="30" t="s">
        <v>4491</v>
      </c>
      <c r="F2386" s="3"/>
      <c r="G2386" s="32">
        <v>1140534.3999999999</v>
      </c>
      <c r="H2386" s="3" t="s">
        <v>11</v>
      </c>
    </row>
    <row r="2387" spans="1:8" s="1" customFormat="1" ht="60" x14ac:dyDescent="0.25">
      <c r="A2387" s="17"/>
      <c r="B2387" s="1" t="s">
        <v>31</v>
      </c>
      <c r="C2387" s="22" t="s">
        <v>7792</v>
      </c>
      <c r="D2387" s="21" t="s">
        <v>352</v>
      </c>
      <c r="E2387" s="30" t="s">
        <v>4492</v>
      </c>
      <c r="F2387" s="3" t="s">
        <v>241</v>
      </c>
      <c r="G2387" s="57">
        <v>8956177.1500000004</v>
      </c>
      <c r="H2387" s="3" t="s">
        <v>11</v>
      </c>
    </row>
    <row r="2388" spans="1:8" s="1" customFormat="1" ht="45" x14ac:dyDescent="0.25">
      <c r="A2388" s="17" t="s">
        <v>7</v>
      </c>
      <c r="B2388" s="1" t="s">
        <v>72</v>
      </c>
      <c r="C2388" s="3" t="s">
        <v>6255</v>
      </c>
      <c r="D2388" s="21" t="s">
        <v>291</v>
      </c>
      <c r="E2388" s="3" t="s">
        <v>6266</v>
      </c>
      <c r="F2388" s="3" t="s">
        <v>77</v>
      </c>
      <c r="G2388" s="4">
        <v>371819.94</v>
      </c>
      <c r="H2388" s="3" t="s">
        <v>11</v>
      </c>
    </row>
    <row r="2389" spans="1:8" s="1" customFormat="1" ht="45" x14ac:dyDescent="0.25">
      <c r="A2389" s="17"/>
      <c r="B2389" s="1" t="s">
        <v>31</v>
      </c>
      <c r="C2389" s="22" t="s">
        <v>7792</v>
      </c>
      <c r="D2389" s="21" t="s">
        <v>352</v>
      </c>
      <c r="E2389" s="30" t="s">
        <v>4493</v>
      </c>
      <c r="F2389" s="3"/>
      <c r="G2389" s="57">
        <v>0</v>
      </c>
      <c r="H2389" s="3" t="s">
        <v>16</v>
      </c>
    </row>
    <row r="2390" spans="1:8" s="1" customFormat="1" ht="45" x14ac:dyDescent="0.25">
      <c r="A2390" s="17" t="s">
        <v>7</v>
      </c>
      <c r="B2390" s="1" t="s">
        <v>35</v>
      </c>
      <c r="C2390" s="3" t="s">
        <v>5833</v>
      </c>
      <c r="D2390" s="21" t="s">
        <v>409</v>
      </c>
      <c r="E2390" s="3" t="s">
        <v>5839</v>
      </c>
      <c r="F2390" s="3" t="s">
        <v>77</v>
      </c>
      <c r="G2390" s="4">
        <v>370000</v>
      </c>
      <c r="H2390" s="3" t="s">
        <v>11</v>
      </c>
    </row>
    <row r="2391" spans="1:8" s="1" customFormat="1" ht="45" x14ac:dyDescent="0.25">
      <c r="A2391" s="17" t="s">
        <v>7</v>
      </c>
      <c r="B2391" s="1" t="s">
        <v>35</v>
      </c>
      <c r="C2391" s="3" t="s">
        <v>1290</v>
      </c>
      <c r="D2391" s="21" t="s">
        <v>20</v>
      </c>
      <c r="E2391" s="3" t="s">
        <v>1295</v>
      </c>
      <c r="F2391" s="3" t="s">
        <v>33</v>
      </c>
      <c r="G2391" s="4">
        <v>370000</v>
      </c>
      <c r="H2391" s="3" t="s">
        <v>11</v>
      </c>
    </row>
    <row r="2392" spans="1:8" s="1" customFormat="1" ht="45" x14ac:dyDescent="0.25">
      <c r="A2392" s="17" t="s">
        <v>7</v>
      </c>
      <c r="B2392" s="1" t="s">
        <v>8</v>
      </c>
      <c r="C2392" s="3" t="s">
        <v>2076</v>
      </c>
      <c r="D2392" s="21" t="s">
        <v>881</v>
      </c>
      <c r="E2392" s="3" t="s">
        <v>2092</v>
      </c>
      <c r="F2392" s="3" t="s">
        <v>89</v>
      </c>
      <c r="G2392" s="4">
        <v>367174.87</v>
      </c>
      <c r="H2392" s="3" t="s">
        <v>11</v>
      </c>
    </row>
    <row r="2393" spans="1:8" s="1" customFormat="1" ht="60" x14ac:dyDescent="0.25">
      <c r="A2393" s="17" t="s">
        <v>7</v>
      </c>
      <c r="B2393" s="1" t="s">
        <v>35</v>
      </c>
      <c r="C2393" s="3" t="s">
        <v>2973</v>
      </c>
      <c r="D2393" s="21" t="s">
        <v>20</v>
      </c>
      <c r="E2393" s="3" t="s">
        <v>2986</v>
      </c>
      <c r="F2393" s="3" t="s">
        <v>241</v>
      </c>
      <c r="G2393" s="4">
        <v>365000</v>
      </c>
      <c r="H2393" s="3" t="s">
        <v>11</v>
      </c>
    </row>
    <row r="2394" spans="1:8" s="1" customFormat="1" ht="45" x14ac:dyDescent="0.25">
      <c r="A2394" s="17" t="s">
        <v>7</v>
      </c>
      <c r="B2394" s="1" t="s">
        <v>35</v>
      </c>
      <c r="C2394" s="3" t="s">
        <v>480</v>
      </c>
      <c r="D2394" s="21" t="s">
        <v>3</v>
      </c>
      <c r="E2394" s="3" t="s">
        <v>486</v>
      </c>
      <c r="F2394" s="3" t="s">
        <v>30</v>
      </c>
      <c r="G2394" s="4">
        <v>365000</v>
      </c>
      <c r="H2394" s="3" t="s">
        <v>11</v>
      </c>
    </row>
    <row r="2395" spans="1:8" s="1" customFormat="1" ht="45" x14ac:dyDescent="0.25">
      <c r="A2395" s="17" t="s">
        <v>7</v>
      </c>
      <c r="B2395" s="1" t="s">
        <v>35</v>
      </c>
      <c r="C2395" s="3" t="s">
        <v>6929</v>
      </c>
      <c r="D2395" s="21" t="s">
        <v>712</v>
      </c>
      <c r="E2395" s="3" t="s">
        <v>6941</v>
      </c>
      <c r="F2395" s="3" t="s">
        <v>241</v>
      </c>
      <c r="G2395" s="4">
        <v>360000</v>
      </c>
      <c r="H2395" s="3" t="s">
        <v>11</v>
      </c>
    </row>
    <row r="2396" spans="1:8" s="1" customFormat="1" ht="60" x14ac:dyDescent="0.25">
      <c r="A2396" s="17" t="s">
        <v>7</v>
      </c>
      <c r="B2396" s="1" t="s">
        <v>28</v>
      </c>
      <c r="C2396" s="3" t="s">
        <v>5385</v>
      </c>
      <c r="D2396" s="21" t="s">
        <v>409</v>
      </c>
      <c r="E2396" s="3" t="s">
        <v>5391</v>
      </c>
      <c r="F2396" s="3" t="s">
        <v>37</v>
      </c>
      <c r="G2396" s="4">
        <v>360000</v>
      </c>
      <c r="H2396" s="3" t="s">
        <v>11</v>
      </c>
    </row>
    <row r="2397" spans="1:8" s="1" customFormat="1" ht="75" x14ac:dyDescent="0.25">
      <c r="A2397" s="17" t="s">
        <v>7</v>
      </c>
      <c r="B2397" s="1" t="s">
        <v>35</v>
      </c>
      <c r="C2397" s="3" t="s">
        <v>1316</v>
      </c>
      <c r="D2397" s="21" t="s">
        <v>629</v>
      </c>
      <c r="E2397" s="3" t="s">
        <v>1322</v>
      </c>
      <c r="F2397" s="3" t="s">
        <v>30</v>
      </c>
      <c r="G2397" s="4">
        <v>360000</v>
      </c>
      <c r="H2397" s="3" t="s">
        <v>11</v>
      </c>
    </row>
    <row r="2398" spans="1:8" s="1" customFormat="1" ht="45" x14ac:dyDescent="0.25">
      <c r="A2398" s="17" t="s">
        <v>7</v>
      </c>
      <c r="B2398" s="1" t="s">
        <v>18</v>
      </c>
      <c r="C2398" s="3" t="s">
        <v>6485</v>
      </c>
      <c r="D2398" s="21" t="s">
        <v>291</v>
      </c>
      <c r="E2398" s="3" t="s">
        <v>6502</v>
      </c>
      <c r="F2398" s="3" t="s">
        <v>71</v>
      </c>
      <c r="G2398" s="4">
        <v>358000</v>
      </c>
      <c r="H2398" s="3" t="s">
        <v>11</v>
      </c>
    </row>
    <row r="2399" spans="1:8" s="1" customFormat="1" ht="60" x14ac:dyDescent="0.25">
      <c r="A2399" s="17" t="s">
        <v>7</v>
      </c>
      <c r="B2399" s="1" t="s">
        <v>28</v>
      </c>
      <c r="C2399" s="3" t="s">
        <v>2386</v>
      </c>
      <c r="D2399" s="21" t="s">
        <v>731</v>
      </c>
      <c r="E2399" s="3" t="s">
        <v>2391</v>
      </c>
      <c r="F2399" s="3" t="s">
        <v>30</v>
      </c>
      <c r="G2399" s="4">
        <v>357825.71</v>
      </c>
      <c r="H2399" s="3" t="s">
        <v>11</v>
      </c>
    </row>
    <row r="2400" spans="1:8" s="1" customFormat="1" ht="45" x14ac:dyDescent="0.25">
      <c r="A2400" s="17" t="s">
        <v>7</v>
      </c>
      <c r="B2400" s="1" t="s">
        <v>18</v>
      </c>
      <c r="C2400" s="3" t="s">
        <v>6485</v>
      </c>
      <c r="D2400" s="21" t="s">
        <v>291</v>
      </c>
      <c r="E2400" s="3" t="s">
        <v>6503</v>
      </c>
      <c r="F2400" s="3" t="s">
        <v>2997</v>
      </c>
      <c r="G2400" s="4">
        <v>357292.52</v>
      </c>
      <c r="H2400" s="3" t="s">
        <v>11</v>
      </c>
    </row>
    <row r="2401" spans="1:8" s="1" customFormat="1" ht="45" x14ac:dyDescent="0.25">
      <c r="A2401" s="17" t="s">
        <v>7</v>
      </c>
      <c r="B2401" s="1" t="s">
        <v>18</v>
      </c>
      <c r="C2401" s="3" t="s">
        <v>6485</v>
      </c>
      <c r="D2401" s="21" t="s">
        <v>291</v>
      </c>
      <c r="E2401" s="3" t="s">
        <v>6504</v>
      </c>
      <c r="F2401" s="3" t="s">
        <v>2997</v>
      </c>
      <c r="G2401" s="4">
        <v>355961.04</v>
      </c>
      <c r="H2401" s="3" t="s">
        <v>11</v>
      </c>
    </row>
    <row r="2402" spans="1:8" s="1" customFormat="1" ht="45" x14ac:dyDescent="0.25">
      <c r="A2402" s="17" t="s">
        <v>7</v>
      </c>
      <c r="B2402" s="1" t="s">
        <v>35</v>
      </c>
      <c r="C2402" s="3" t="s">
        <v>443</v>
      </c>
      <c r="D2402" s="21" t="s">
        <v>221</v>
      </c>
      <c r="E2402" s="3" t="s">
        <v>450</v>
      </c>
      <c r="F2402" s="3" t="s">
        <v>80</v>
      </c>
      <c r="G2402" s="4">
        <v>355000</v>
      </c>
      <c r="H2402" s="3" t="s">
        <v>11</v>
      </c>
    </row>
    <row r="2403" spans="1:8" s="1" customFormat="1" ht="30" x14ac:dyDescent="0.25">
      <c r="A2403" s="17" t="s">
        <v>7</v>
      </c>
      <c r="B2403" s="1" t="s">
        <v>28</v>
      </c>
      <c r="C2403" s="3" t="s">
        <v>290</v>
      </c>
      <c r="D2403" s="21" t="s">
        <v>291</v>
      </c>
      <c r="E2403" s="3" t="s">
        <v>296</v>
      </c>
      <c r="F2403" s="3" t="s">
        <v>89</v>
      </c>
      <c r="G2403" s="4">
        <v>353223.04</v>
      </c>
      <c r="H2403" s="3" t="s">
        <v>11</v>
      </c>
    </row>
    <row r="2404" spans="1:8" s="1" customFormat="1" ht="60" x14ac:dyDescent="0.25">
      <c r="A2404" s="17" t="s">
        <v>7</v>
      </c>
      <c r="B2404" s="1" t="s">
        <v>18</v>
      </c>
      <c r="C2404" s="3" t="s">
        <v>3442</v>
      </c>
      <c r="D2404" s="21" t="s">
        <v>409</v>
      </c>
      <c r="E2404" s="3" t="s">
        <v>3464</v>
      </c>
      <c r="F2404" s="3" t="s">
        <v>1658</v>
      </c>
      <c r="G2404" s="4">
        <v>350182.47</v>
      </c>
      <c r="H2404" s="3" t="s">
        <v>11</v>
      </c>
    </row>
    <row r="2405" spans="1:8" s="1" customFormat="1" ht="45" x14ac:dyDescent="0.25">
      <c r="A2405" s="17" t="s">
        <v>7</v>
      </c>
      <c r="B2405" s="1" t="s">
        <v>72</v>
      </c>
      <c r="C2405" s="3" t="s">
        <v>6125</v>
      </c>
      <c r="D2405" s="21" t="s">
        <v>409</v>
      </c>
      <c r="E2405" s="3" t="s">
        <v>6136</v>
      </c>
      <c r="F2405" s="3" t="s">
        <v>89</v>
      </c>
      <c r="G2405" s="4">
        <v>350000</v>
      </c>
      <c r="H2405" s="3" t="s">
        <v>11</v>
      </c>
    </row>
    <row r="2406" spans="1:8" s="1" customFormat="1" ht="60" x14ac:dyDescent="0.25">
      <c r="A2406" s="17" t="s">
        <v>7</v>
      </c>
      <c r="B2406" s="1" t="s">
        <v>35</v>
      </c>
      <c r="C2406" s="3" t="s">
        <v>1743</v>
      </c>
      <c r="D2406" s="21" t="s">
        <v>20</v>
      </c>
      <c r="E2406" s="3" t="s">
        <v>1751</v>
      </c>
      <c r="F2406" s="3" t="s">
        <v>241</v>
      </c>
      <c r="G2406" s="4">
        <v>350000</v>
      </c>
      <c r="H2406" s="3" t="s">
        <v>11</v>
      </c>
    </row>
    <row r="2407" spans="1:8" s="1" customFormat="1" ht="30" x14ac:dyDescent="0.25">
      <c r="A2407" s="17" t="s">
        <v>7</v>
      </c>
      <c r="B2407" s="1" t="s">
        <v>28</v>
      </c>
      <c r="C2407" s="3" t="s">
        <v>3250</v>
      </c>
      <c r="D2407" s="21" t="s">
        <v>68</v>
      </c>
      <c r="E2407" s="3" t="s">
        <v>3257</v>
      </c>
      <c r="F2407" s="3" t="s">
        <v>30</v>
      </c>
      <c r="G2407" s="4">
        <v>349942.58</v>
      </c>
      <c r="H2407" s="3" t="s">
        <v>11</v>
      </c>
    </row>
    <row r="2408" spans="1:8" s="1" customFormat="1" ht="60" x14ac:dyDescent="0.25">
      <c r="A2408" s="17" t="s">
        <v>7</v>
      </c>
      <c r="B2408" s="1" t="s">
        <v>72</v>
      </c>
      <c r="C2408" s="3" t="s">
        <v>7345</v>
      </c>
      <c r="D2408" s="3" t="s">
        <v>4414</v>
      </c>
      <c r="E2408" s="3" t="s">
        <v>7358</v>
      </c>
      <c r="F2408" s="3" t="s">
        <v>37</v>
      </c>
      <c r="G2408" s="4">
        <v>347206.33</v>
      </c>
      <c r="H2408" s="3" t="s">
        <v>11</v>
      </c>
    </row>
    <row r="2409" spans="1:8" s="1" customFormat="1" ht="30" x14ac:dyDescent="0.25">
      <c r="A2409" s="17" t="s">
        <v>12</v>
      </c>
      <c r="B2409" s="1" t="s">
        <v>31</v>
      </c>
      <c r="C2409" s="3" t="s">
        <v>4439</v>
      </c>
      <c r="D2409" s="21" t="s">
        <v>160</v>
      </c>
      <c r="E2409" s="3" t="s">
        <v>4444</v>
      </c>
      <c r="F2409" s="3" t="s">
        <v>125</v>
      </c>
      <c r="G2409" s="4">
        <v>4007139.3</v>
      </c>
      <c r="H2409" s="3" t="s">
        <v>11</v>
      </c>
    </row>
    <row r="2410" spans="1:8" s="1" customFormat="1" ht="75" x14ac:dyDescent="0.25">
      <c r="A2410" s="17" t="s">
        <v>12</v>
      </c>
      <c r="B2410" s="1" t="s">
        <v>31</v>
      </c>
      <c r="C2410" s="3" t="s">
        <v>4439</v>
      </c>
      <c r="D2410" s="21" t="s">
        <v>160</v>
      </c>
      <c r="E2410" s="3" t="s">
        <v>4445</v>
      </c>
      <c r="F2410" s="3" t="s">
        <v>4446</v>
      </c>
      <c r="G2410" s="4">
        <v>3252462.26</v>
      </c>
      <c r="H2410" s="3" t="s">
        <v>11</v>
      </c>
    </row>
    <row r="2411" spans="1:8" s="1" customFormat="1" ht="120" x14ac:dyDescent="0.25">
      <c r="A2411" s="17" t="s">
        <v>12</v>
      </c>
      <c r="B2411" s="1" t="s">
        <v>31</v>
      </c>
      <c r="C2411" s="3" t="s">
        <v>4439</v>
      </c>
      <c r="D2411" s="21" t="s">
        <v>160</v>
      </c>
      <c r="E2411" s="3" t="s">
        <v>4447</v>
      </c>
      <c r="F2411" s="3" t="s">
        <v>4448</v>
      </c>
      <c r="G2411" s="4">
        <v>2729646.47</v>
      </c>
      <c r="H2411" s="3" t="s">
        <v>11</v>
      </c>
    </row>
    <row r="2412" spans="1:8" s="1" customFormat="1" ht="45" x14ac:dyDescent="0.25">
      <c r="A2412" s="17" t="s">
        <v>7</v>
      </c>
      <c r="B2412" s="1" t="s">
        <v>72</v>
      </c>
      <c r="C2412" s="3" t="s">
        <v>3084</v>
      </c>
      <c r="D2412" s="21" t="s">
        <v>160</v>
      </c>
      <c r="E2412" s="3" t="s">
        <v>3089</v>
      </c>
      <c r="F2412" s="3" t="s">
        <v>77</v>
      </c>
      <c r="G2412" s="4">
        <v>345372</v>
      </c>
      <c r="H2412" s="3" t="s">
        <v>11</v>
      </c>
    </row>
    <row r="2413" spans="1:8" s="1" customFormat="1" ht="60" x14ac:dyDescent="0.25">
      <c r="A2413" s="17" t="s">
        <v>7</v>
      </c>
      <c r="B2413" s="1" t="s">
        <v>18</v>
      </c>
      <c r="C2413" s="3" t="s">
        <v>6485</v>
      </c>
      <c r="D2413" s="21" t="s">
        <v>291</v>
      </c>
      <c r="E2413" s="3" t="s">
        <v>6505</v>
      </c>
      <c r="F2413" s="3" t="s">
        <v>2997</v>
      </c>
      <c r="G2413" s="4">
        <v>342382.38</v>
      </c>
      <c r="H2413" s="3" t="s">
        <v>11</v>
      </c>
    </row>
    <row r="2414" spans="1:8" s="1" customFormat="1" ht="75" x14ac:dyDescent="0.25">
      <c r="A2414" s="17" t="s">
        <v>7</v>
      </c>
      <c r="B2414" s="1" t="s">
        <v>35</v>
      </c>
      <c r="C2414" s="3" t="s">
        <v>7425</v>
      </c>
      <c r="D2414" s="21" t="s">
        <v>352</v>
      </c>
      <c r="E2414" s="3" t="s">
        <v>7435</v>
      </c>
      <c r="F2414" s="3" t="s">
        <v>7436</v>
      </c>
      <c r="G2414" s="4">
        <v>342000</v>
      </c>
      <c r="H2414" s="3" t="s">
        <v>11</v>
      </c>
    </row>
    <row r="2415" spans="1:8" s="1" customFormat="1" ht="45" x14ac:dyDescent="0.25">
      <c r="A2415" s="17" t="s">
        <v>12</v>
      </c>
      <c r="B2415" s="1" t="s">
        <v>31</v>
      </c>
      <c r="C2415" s="3" t="s">
        <v>4439</v>
      </c>
      <c r="D2415" s="21" t="s">
        <v>160</v>
      </c>
      <c r="E2415" s="3" t="s">
        <v>4449</v>
      </c>
      <c r="F2415" s="3" t="s">
        <v>60</v>
      </c>
      <c r="G2415" s="4">
        <v>1319846.81</v>
      </c>
      <c r="H2415" s="3" t="s">
        <v>11</v>
      </c>
    </row>
    <row r="2416" spans="1:8" s="1" customFormat="1" ht="60" x14ac:dyDescent="0.25">
      <c r="A2416" s="17" t="s">
        <v>7</v>
      </c>
      <c r="B2416" s="1" t="s">
        <v>28</v>
      </c>
      <c r="C2416" s="350" t="s">
        <v>7704</v>
      </c>
      <c r="D2416" s="21" t="s">
        <v>221</v>
      </c>
      <c r="E2416" s="3" t="s">
        <v>1778</v>
      </c>
      <c r="F2416" s="3" t="s">
        <v>39</v>
      </c>
      <c r="G2416" s="4">
        <v>336939.91</v>
      </c>
      <c r="H2416" s="3" t="s">
        <v>11</v>
      </c>
    </row>
    <row r="2417" spans="1:8" s="1" customFormat="1" ht="45" x14ac:dyDescent="0.25">
      <c r="A2417" s="17" t="s">
        <v>7</v>
      </c>
      <c r="B2417" s="1" t="s">
        <v>35</v>
      </c>
      <c r="C2417" s="3" t="s">
        <v>6626</v>
      </c>
      <c r="D2417" s="21" t="s">
        <v>56</v>
      </c>
      <c r="E2417" s="3" t="s">
        <v>6639</v>
      </c>
      <c r="F2417" s="3" t="s">
        <v>89</v>
      </c>
      <c r="G2417" s="4">
        <v>335000</v>
      </c>
      <c r="H2417" s="3" t="s">
        <v>11</v>
      </c>
    </row>
    <row r="2418" spans="1:8" s="1" customFormat="1" ht="30" x14ac:dyDescent="0.25">
      <c r="A2418" s="17" t="s">
        <v>7</v>
      </c>
      <c r="B2418" s="1" t="s">
        <v>72</v>
      </c>
      <c r="C2418" s="3" t="s">
        <v>603</v>
      </c>
      <c r="D2418" s="21" t="s">
        <v>291</v>
      </c>
      <c r="E2418" s="3" t="s">
        <v>611</v>
      </c>
      <c r="F2418" s="3" t="s">
        <v>241</v>
      </c>
      <c r="G2418" s="4">
        <v>334000</v>
      </c>
      <c r="H2418" s="3" t="s">
        <v>11</v>
      </c>
    </row>
    <row r="2419" spans="1:8" s="1" customFormat="1" ht="30" x14ac:dyDescent="0.25">
      <c r="A2419" s="17" t="s">
        <v>7</v>
      </c>
      <c r="B2419" s="1" t="s">
        <v>28</v>
      </c>
      <c r="C2419" s="3" t="s">
        <v>1723</v>
      </c>
      <c r="D2419" s="21" t="s">
        <v>160</v>
      </c>
      <c r="E2419" s="3" t="s">
        <v>1726</v>
      </c>
      <c r="F2419" s="3" t="s">
        <v>77</v>
      </c>
      <c r="G2419" s="4">
        <v>333358.90000000002</v>
      </c>
      <c r="H2419" s="3" t="s">
        <v>11</v>
      </c>
    </row>
    <row r="2420" spans="1:8" s="1" customFormat="1" ht="45" x14ac:dyDescent="0.25">
      <c r="A2420" s="17" t="s">
        <v>7</v>
      </c>
      <c r="B2420" s="3" t="s">
        <v>72</v>
      </c>
      <c r="C2420" s="3" t="s">
        <v>5655</v>
      </c>
      <c r="D2420" s="21" t="s">
        <v>221</v>
      </c>
      <c r="E2420" s="3" t="s">
        <v>5663</v>
      </c>
      <c r="F2420" s="3" t="s">
        <v>80</v>
      </c>
      <c r="G2420" s="4">
        <v>331512.38</v>
      </c>
      <c r="H2420" s="3" t="s">
        <v>11</v>
      </c>
    </row>
    <row r="2421" spans="1:8" s="1" customFormat="1" ht="45" x14ac:dyDescent="0.25">
      <c r="A2421" s="17" t="s">
        <v>12</v>
      </c>
      <c r="B2421" s="1" t="s">
        <v>31</v>
      </c>
      <c r="C2421" s="3" t="s">
        <v>4439</v>
      </c>
      <c r="D2421" s="21" t="s">
        <v>160</v>
      </c>
      <c r="E2421" s="3" t="s">
        <v>4450</v>
      </c>
      <c r="F2421" s="3" t="s">
        <v>4451</v>
      </c>
      <c r="G2421" s="4">
        <v>1229477.25</v>
      </c>
      <c r="H2421" s="3" t="s">
        <v>11</v>
      </c>
    </row>
    <row r="2422" spans="1:8" s="1" customFormat="1" ht="60" x14ac:dyDescent="0.25">
      <c r="A2422" s="17" t="s">
        <v>7</v>
      </c>
      <c r="B2422" s="1" t="s">
        <v>35</v>
      </c>
      <c r="C2422" s="3" t="s">
        <v>3053</v>
      </c>
      <c r="D2422" s="21" t="s">
        <v>291</v>
      </c>
      <c r="E2422" s="3" t="s">
        <v>3059</v>
      </c>
      <c r="F2422" s="3" t="s">
        <v>39</v>
      </c>
      <c r="G2422" s="4">
        <v>330000</v>
      </c>
      <c r="H2422" s="3" t="s">
        <v>11</v>
      </c>
    </row>
    <row r="2423" spans="1:8" s="1" customFormat="1" ht="60" x14ac:dyDescent="0.25">
      <c r="A2423" s="17" t="s">
        <v>7</v>
      </c>
      <c r="B2423" s="1" t="s">
        <v>35</v>
      </c>
      <c r="C2423" s="3" t="s">
        <v>1859</v>
      </c>
      <c r="D2423" s="21" t="s">
        <v>3</v>
      </c>
      <c r="E2423" s="3" t="s">
        <v>1868</v>
      </c>
      <c r="F2423" s="3" t="s">
        <v>241</v>
      </c>
      <c r="G2423" s="4">
        <v>330000</v>
      </c>
      <c r="H2423" s="3" t="s">
        <v>11</v>
      </c>
    </row>
    <row r="2424" spans="1:8" s="1" customFormat="1" ht="60" x14ac:dyDescent="0.25">
      <c r="A2424" s="17" t="s">
        <v>7</v>
      </c>
      <c r="B2424" s="1" t="s">
        <v>18</v>
      </c>
      <c r="C2424" s="3" t="s">
        <v>6485</v>
      </c>
      <c r="D2424" s="21" t="s">
        <v>291</v>
      </c>
      <c r="E2424" s="3" t="s">
        <v>6506</v>
      </c>
      <c r="F2424" s="3" t="s">
        <v>2997</v>
      </c>
      <c r="G2424" s="4">
        <v>327898.89</v>
      </c>
      <c r="H2424" s="3" t="s">
        <v>11</v>
      </c>
    </row>
    <row r="2425" spans="1:8" s="1" customFormat="1" ht="45" x14ac:dyDescent="0.25">
      <c r="A2425" s="17" t="s">
        <v>2998</v>
      </c>
      <c r="B2425" s="1" t="s">
        <v>31</v>
      </c>
      <c r="C2425" s="3" t="s">
        <v>4439</v>
      </c>
      <c r="D2425" s="21" t="s">
        <v>160</v>
      </c>
      <c r="E2425" s="3" t="s">
        <v>4457</v>
      </c>
      <c r="F2425" s="3" t="s">
        <v>5</v>
      </c>
      <c r="G2425" s="57">
        <v>0</v>
      </c>
      <c r="H2425" s="3"/>
    </row>
    <row r="2426" spans="1:8" s="1" customFormat="1" ht="45" x14ac:dyDescent="0.25">
      <c r="A2426" s="17" t="s">
        <v>7</v>
      </c>
      <c r="B2426" s="1" t="s">
        <v>35</v>
      </c>
      <c r="C2426" s="3" t="s">
        <v>3258</v>
      </c>
      <c r="D2426" s="21" t="s">
        <v>56</v>
      </c>
      <c r="E2426" s="3" t="s">
        <v>3263</v>
      </c>
      <c r="F2426" s="3" t="s">
        <v>77</v>
      </c>
      <c r="G2426" s="4">
        <v>325000</v>
      </c>
      <c r="H2426" s="3" t="s">
        <v>11</v>
      </c>
    </row>
    <row r="2427" spans="1:8" s="1" customFormat="1" ht="60" x14ac:dyDescent="0.25">
      <c r="A2427" s="17" t="s">
        <v>7</v>
      </c>
      <c r="B2427" s="1" t="s">
        <v>35</v>
      </c>
      <c r="C2427" s="3" t="s">
        <v>6449</v>
      </c>
      <c r="D2427" s="21" t="s">
        <v>20</v>
      </c>
      <c r="E2427" s="3" t="s">
        <v>6452</v>
      </c>
      <c r="F2427" s="3" t="s">
        <v>241</v>
      </c>
      <c r="G2427" s="4">
        <v>320000</v>
      </c>
      <c r="H2427" s="3" t="s">
        <v>11</v>
      </c>
    </row>
    <row r="2428" spans="1:8" s="1" customFormat="1" ht="60" x14ac:dyDescent="0.25">
      <c r="A2428" s="17" t="s">
        <v>7</v>
      </c>
      <c r="B2428" s="1" t="s">
        <v>35</v>
      </c>
      <c r="C2428" s="3" t="s">
        <v>7110</v>
      </c>
      <c r="D2428" s="21" t="s">
        <v>68</v>
      </c>
      <c r="E2428" s="3" t="s">
        <v>7118</v>
      </c>
      <c r="F2428" s="3" t="s">
        <v>241</v>
      </c>
      <c r="G2428" s="4">
        <v>315000</v>
      </c>
      <c r="H2428" s="3" t="s">
        <v>11</v>
      </c>
    </row>
    <row r="2429" spans="1:8" s="1" customFormat="1" ht="45" x14ac:dyDescent="0.25">
      <c r="A2429" s="17" t="s">
        <v>7</v>
      </c>
      <c r="B2429" s="1" t="s">
        <v>35</v>
      </c>
      <c r="C2429" s="125" t="s">
        <v>7641</v>
      </c>
      <c r="D2429" s="21" t="s">
        <v>20</v>
      </c>
      <c r="E2429" s="3" t="s">
        <v>5421</v>
      </c>
      <c r="F2429" s="3" t="s">
        <v>856</v>
      </c>
      <c r="G2429" s="4">
        <v>315000</v>
      </c>
      <c r="H2429" s="3" t="s">
        <v>11</v>
      </c>
    </row>
    <row r="2430" spans="1:8" s="1" customFormat="1" ht="45" x14ac:dyDescent="0.25">
      <c r="A2430" s="17" t="s">
        <v>7</v>
      </c>
      <c r="B2430" s="3" t="s">
        <v>72</v>
      </c>
      <c r="C2430" s="3" t="s">
        <v>5655</v>
      </c>
      <c r="D2430" s="21" t="s">
        <v>221</v>
      </c>
      <c r="E2430" s="3" t="s">
        <v>5664</v>
      </c>
      <c r="F2430" s="3" t="s">
        <v>80</v>
      </c>
      <c r="G2430" s="4">
        <v>310057.63</v>
      </c>
      <c r="H2430" s="3" t="s">
        <v>11</v>
      </c>
    </row>
    <row r="2431" spans="1:8" s="1" customFormat="1" ht="60" x14ac:dyDescent="0.25">
      <c r="A2431" s="17" t="s">
        <v>7</v>
      </c>
      <c r="B2431" s="1" t="s">
        <v>35</v>
      </c>
      <c r="C2431" s="3" t="s">
        <v>5678</v>
      </c>
      <c r="D2431" s="21" t="s">
        <v>629</v>
      </c>
      <c r="E2431" s="3" t="s">
        <v>5687</v>
      </c>
      <c r="F2431" s="3" t="s">
        <v>30</v>
      </c>
      <c r="G2431" s="4">
        <v>310000</v>
      </c>
      <c r="H2431" s="3" t="s">
        <v>11</v>
      </c>
    </row>
    <row r="2432" spans="1:8" s="1" customFormat="1" ht="45" x14ac:dyDescent="0.25">
      <c r="A2432" s="17" t="s">
        <v>7</v>
      </c>
      <c r="B2432" s="1" t="s">
        <v>18</v>
      </c>
      <c r="C2432" s="3" t="s">
        <v>2607</v>
      </c>
      <c r="D2432" s="21" t="s">
        <v>133</v>
      </c>
      <c r="E2432" s="3" t="s">
        <v>2617</v>
      </c>
      <c r="F2432" s="3" t="s">
        <v>401</v>
      </c>
      <c r="G2432" s="4">
        <v>303940.40000000002</v>
      </c>
      <c r="H2432" s="3" t="s">
        <v>11</v>
      </c>
    </row>
    <row r="2433" spans="1:8" s="1" customFormat="1" ht="45" x14ac:dyDescent="0.25">
      <c r="A2433" s="17"/>
      <c r="B2433" s="1" t="s">
        <v>31</v>
      </c>
      <c r="C2433" s="3" t="s">
        <v>4439</v>
      </c>
      <c r="D2433" s="21" t="s">
        <v>160</v>
      </c>
      <c r="E2433" s="3" t="s">
        <v>4466</v>
      </c>
      <c r="F2433" s="3"/>
      <c r="G2433" s="57">
        <v>0</v>
      </c>
      <c r="H2433" s="3" t="s">
        <v>16</v>
      </c>
    </row>
    <row r="2434" spans="1:8" s="1" customFormat="1" ht="60" x14ac:dyDescent="0.25">
      <c r="A2434" s="17" t="s">
        <v>7</v>
      </c>
      <c r="B2434" s="1" t="s">
        <v>35</v>
      </c>
      <c r="C2434" s="3" t="s">
        <v>7110</v>
      </c>
      <c r="D2434" s="21" t="s">
        <v>68</v>
      </c>
      <c r="E2434" s="3" t="s">
        <v>7119</v>
      </c>
      <c r="F2434" s="3" t="s">
        <v>241</v>
      </c>
      <c r="G2434" s="4">
        <v>300000</v>
      </c>
      <c r="H2434" s="3" t="s">
        <v>11</v>
      </c>
    </row>
    <row r="2435" spans="1:8" s="1" customFormat="1" ht="60" x14ac:dyDescent="0.25">
      <c r="A2435" s="17" t="s">
        <v>7</v>
      </c>
      <c r="B2435" s="1" t="s">
        <v>35</v>
      </c>
      <c r="C2435" s="3" t="s">
        <v>6908</v>
      </c>
      <c r="D2435" s="21" t="s">
        <v>56</v>
      </c>
      <c r="E2435" s="3" t="s">
        <v>6915</v>
      </c>
      <c r="F2435" s="3" t="s">
        <v>241</v>
      </c>
      <c r="G2435" s="4">
        <v>300000</v>
      </c>
      <c r="H2435" s="3" t="s">
        <v>11</v>
      </c>
    </row>
    <row r="2436" spans="1:8" s="1" customFormat="1" ht="60" x14ac:dyDescent="0.25">
      <c r="A2436" s="17" t="s">
        <v>7</v>
      </c>
      <c r="B2436" s="1" t="s">
        <v>35</v>
      </c>
      <c r="C2436" s="3" t="s">
        <v>1906</v>
      </c>
      <c r="D2436" s="21" t="s">
        <v>1399</v>
      </c>
      <c r="E2436" s="3" t="s">
        <v>1914</v>
      </c>
      <c r="F2436" s="3" t="s">
        <v>37</v>
      </c>
      <c r="G2436" s="4">
        <v>300000</v>
      </c>
      <c r="H2436" s="3" t="s">
        <v>11</v>
      </c>
    </row>
    <row r="2437" spans="1:8" s="1" customFormat="1" ht="60" x14ac:dyDescent="0.25">
      <c r="A2437" s="17" t="s">
        <v>7</v>
      </c>
      <c r="B2437" s="1" t="s">
        <v>35</v>
      </c>
      <c r="C2437" s="3" t="s">
        <v>1906</v>
      </c>
      <c r="D2437" s="21" t="s">
        <v>1399</v>
      </c>
      <c r="E2437" s="3" t="s">
        <v>1915</v>
      </c>
      <c r="F2437" s="3" t="s">
        <v>37</v>
      </c>
      <c r="G2437" s="4">
        <v>300000</v>
      </c>
      <c r="H2437" s="3" t="s">
        <v>11</v>
      </c>
    </row>
    <row r="2438" spans="1:8" s="1" customFormat="1" ht="60" x14ac:dyDescent="0.25">
      <c r="A2438" s="17" t="s">
        <v>7</v>
      </c>
      <c r="B2438" s="1" t="s">
        <v>35</v>
      </c>
      <c r="C2438" s="3" t="s">
        <v>1662</v>
      </c>
      <c r="D2438" s="21" t="s">
        <v>712</v>
      </c>
      <c r="E2438" s="3" t="s">
        <v>1673</v>
      </c>
      <c r="F2438" s="3" t="s">
        <v>128</v>
      </c>
      <c r="G2438" s="4">
        <v>300000</v>
      </c>
      <c r="H2438" s="3" t="s">
        <v>11</v>
      </c>
    </row>
    <row r="2439" spans="1:8" s="1" customFormat="1" ht="75" x14ac:dyDescent="0.25">
      <c r="A2439" s="17"/>
      <c r="B2439" s="1" t="s">
        <v>31</v>
      </c>
      <c r="C2439" s="3" t="s">
        <v>4439</v>
      </c>
      <c r="D2439" s="21" t="s">
        <v>160</v>
      </c>
      <c r="E2439" s="3" t="s">
        <v>4475</v>
      </c>
      <c r="F2439" s="3" t="s">
        <v>125</v>
      </c>
      <c r="G2439" s="4">
        <v>1229477.25</v>
      </c>
      <c r="H2439" s="3" t="s">
        <v>11</v>
      </c>
    </row>
    <row r="2440" spans="1:8" s="1" customFormat="1" ht="45" x14ac:dyDescent="0.25">
      <c r="A2440" s="17" t="s">
        <v>7</v>
      </c>
      <c r="B2440" s="1" t="s">
        <v>35</v>
      </c>
      <c r="C2440" s="3" t="s">
        <v>7649</v>
      </c>
      <c r="D2440" s="21" t="s">
        <v>68</v>
      </c>
      <c r="E2440" s="3" t="s">
        <v>6886</v>
      </c>
      <c r="F2440" s="3" t="s">
        <v>37</v>
      </c>
      <c r="G2440" s="4">
        <v>295000</v>
      </c>
      <c r="H2440" s="3" t="s">
        <v>11</v>
      </c>
    </row>
    <row r="2441" spans="1:8" s="1" customFormat="1" ht="45" x14ac:dyDescent="0.25">
      <c r="A2441" s="17"/>
      <c r="B2441" s="1" t="s">
        <v>31</v>
      </c>
      <c r="C2441" s="3" t="s">
        <v>4439</v>
      </c>
      <c r="D2441" s="21" t="s">
        <v>160</v>
      </c>
      <c r="E2441" s="3" t="s">
        <v>4482</v>
      </c>
      <c r="F2441" s="1" t="s">
        <v>4470</v>
      </c>
      <c r="G2441" s="4">
        <v>2908036.33</v>
      </c>
      <c r="H2441" s="3" t="s">
        <v>11</v>
      </c>
    </row>
    <row r="2442" spans="1:8" s="1" customFormat="1" ht="60" x14ac:dyDescent="0.25">
      <c r="A2442" s="17" t="s">
        <v>7</v>
      </c>
      <c r="B2442" s="1" t="s">
        <v>72</v>
      </c>
      <c r="C2442" s="3" t="s">
        <v>7457</v>
      </c>
      <c r="D2442" s="21" t="s">
        <v>506</v>
      </c>
      <c r="E2442" s="3" t="s">
        <v>7461</v>
      </c>
      <c r="F2442" s="3" t="s">
        <v>96</v>
      </c>
      <c r="G2442" s="4">
        <v>292360.40000000002</v>
      </c>
      <c r="H2442" s="3" t="s">
        <v>11</v>
      </c>
    </row>
    <row r="2443" spans="1:8" s="1" customFormat="1" ht="75" x14ac:dyDescent="0.25">
      <c r="A2443" s="17" t="s">
        <v>7</v>
      </c>
      <c r="B2443" s="1" t="s">
        <v>58</v>
      </c>
      <c r="C2443" s="3" t="s">
        <v>7388</v>
      </c>
      <c r="D2443" s="21" t="s">
        <v>1026</v>
      </c>
      <c r="E2443" s="3" t="s">
        <v>7407</v>
      </c>
      <c r="F2443" s="3" t="s">
        <v>26</v>
      </c>
      <c r="G2443" s="4">
        <v>291898.77</v>
      </c>
      <c r="H2443" s="3" t="s">
        <v>11</v>
      </c>
    </row>
    <row r="2444" spans="1:8" s="1" customFormat="1" ht="135" x14ac:dyDescent="0.25">
      <c r="A2444" s="11" t="s">
        <v>0</v>
      </c>
      <c r="B2444" s="1" t="s">
        <v>31</v>
      </c>
      <c r="C2444" s="3" t="s">
        <v>4432</v>
      </c>
      <c r="D2444" s="12" t="str">
        <f>_xlfn.XLOOKUP(Tabela1[[#This Row],[MUNICÍPIO]],referencias!C:C,referencias!B:B,"não consta")</f>
        <v>IRECÊ</v>
      </c>
      <c r="E2444" s="3" t="s">
        <v>4435</v>
      </c>
      <c r="F2444" s="3" t="s">
        <v>5</v>
      </c>
      <c r="G2444" s="4">
        <v>906135.56</v>
      </c>
      <c r="H2444" s="3" t="s">
        <v>6</v>
      </c>
    </row>
    <row r="2445" spans="1:8" s="1" customFormat="1" ht="90" x14ac:dyDescent="0.25">
      <c r="A2445" s="17" t="s">
        <v>7</v>
      </c>
      <c r="B2445" s="1" t="s">
        <v>35</v>
      </c>
      <c r="C2445" s="3" t="s">
        <v>7558</v>
      </c>
      <c r="D2445" s="21" t="s">
        <v>506</v>
      </c>
      <c r="E2445" s="3" t="s">
        <v>7342</v>
      </c>
      <c r="F2445" s="3" t="s">
        <v>37</v>
      </c>
      <c r="G2445" s="4">
        <v>290000</v>
      </c>
      <c r="H2445" s="3" t="s">
        <v>11</v>
      </c>
    </row>
    <row r="2446" spans="1:8" s="1" customFormat="1" ht="45" x14ac:dyDescent="0.25">
      <c r="A2446" s="17" t="s">
        <v>7</v>
      </c>
      <c r="B2446" s="1" t="s">
        <v>35</v>
      </c>
      <c r="C2446" s="3" t="s">
        <v>7234</v>
      </c>
      <c r="D2446" s="21" t="s">
        <v>20</v>
      </c>
      <c r="E2446" s="3" t="s">
        <v>7245</v>
      </c>
      <c r="F2446" s="3" t="s">
        <v>241</v>
      </c>
      <c r="G2446" s="4">
        <v>290000</v>
      </c>
      <c r="H2446" s="3" t="s">
        <v>11</v>
      </c>
    </row>
    <row r="2447" spans="1:8" s="1" customFormat="1" ht="45" x14ac:dyDescent="0.25">
      <c r="A2447" s="17" t="s">
        <v>7</v>
      </c>
      <c r="B2447" s="1" t="s">
        <v>28</v>
      </c>
      <c r="C2447" s="3" t="s">
        <v>7425</v>
      </c>
      <c r="D2447" s="21" t="s">
        <v>352</v>
      </c>
      <c r="E2447" s="3" t="s">
        <v>7437</v>
      </c>
      <c r="F2447" s="3" t="s">
        <v>39</v>
      </c>
      <c r="G2447" s="4">
        <v>285829.88</v>
      </c>
      <c r="H2447" s="3" t="s">
        <v>11</v>
      </c>
    </row>
    <row r="2448" spans="1:8" s="1" customFormat="1" ht="45" x14ac:dyDescent="0.25">
      <c r="A2448" s="17" t="s">
        <v>7</v>
      </c>
      <c r="B2448" s="1" t="s">
        <v>35</v>
      </c>
      <c r="C2448" s="3" t="s">
        <v>6125</v>
      </c>
      <c r="D2448" s="21" t="s">
        <v>409</v>
      </c>
      <c r="E2448" s="3" t="s">
        <v>6137</v>
      </c>
      <c r="F2448" s="3" t="s">
        <v>89</v>
      </c>
      <c r="G2448" s="4">
        <v>280000</v>
      </c>
      <c r="H2448" s="3" t="s">
        <v>11</v>
      </c>
    </row>
    <row r="2449" spans="1:8" s="1" customFormat="1" ht="45" x14ac:dyDescent="0.25">
      <c r="A2449" s="17" t="s">
        <v>7</v>
      </c>
      <c r="B2449" s="1" t="s">
        <v>18</v>
      </c>
      <c r="C2449" s="324" t="s">
        <v>7640</v>
      </c>
      <c r="D2449" s="3" t="s">
        <v>4414</v>
      </c>
      <c r="E2449" s="3" t="s">
        <v>5455</v>
      </c>
      <c r="F2449" s="3" t="s">
        <v>4657</v>
      </c>
      <c r="G2449" s="4">
        <v>276749</v>
      </c>
      <c r="H2449" s="3" t="s">
        <v>11</v>
      </c>
    </row>
    <row r="2450" spans="1:8" s="1" customFormat="1" ht="120" x14ac:dyDescent="0.25">
      <c r="A2450" s="17" t="s">
        <v>7</v>
      </c>
      <c r="B2450" s="1" t="s">
        <v>31</v>
      </c>
      <c r="C2450" s="3" t="s">
        <v>4432</v>
      </c>
      <c r="D2450" s="21" t="s">
        <v>347</v>
      </c>
      <c r="E2450" s="3" t="s">
        <v>4437</v>
      </c>
      <c r="F2450" s="3" t="s">
        <v>4438</v>
      </c>
      <c r="G2450" s="4">
        <v>906135.56</v>
      </c>
      <c r="H2450" s="3" t="s">
        <v>11</v>
      </c>
    </row>
    <row r="2451" spans="1:8" s="1" customFormat="1" ht="45" x14ac:dyDescent="0.25">
      <c r="A2451" s="17" t="s">
        <v>7</v>
      </c>
      <c r="B2451" s="1" t="s">
        <v>35</v>
      </c>
      <c r="C2451" s="3" t="s">
        <v>7649</v>
      </c>
      <c r="D2451" s="21" t="s">
        <v>68</v>
      </c>
      <c r="E2451" s="3" t="s">
        <v>6887</v>
      </c>
      <c r="F2451" s="3" t="s">
        <v>37</v>
      </c>
      <c r="G2451" s="4">
        <v>275000</v>
      </c>
      <c r="H2451" s="3" t="s">
        <v>11</v>
      </c>
    </row>
    <row r="2452" spans="1:8" s="1" customFormat="1" ht="60" x14ac:dyDescent="0.25">
      <c r="A2452" s="17" t="s">
        <v>7</v>
      </c>
      <c r="B2452" s="1" t="s">
        <v>35</v>
      </c>
      <c r="C2452" s="3" t="s">
        <v>1256</v>
      </c>
      <c r="D2452" s="21" t="s">
        <v>221</v>
      </c>
      <c r="E2452" s="3" t="s">
        <v>1263</v>
      </c>
      <c r="F2452" s="3" t="s">
        <v>75</v>
      </c>
      <c r="G2452" s="4">
        <v>275000</v>
      </c>
      <c r="H2452" s="3" t="s">
        <v>11</v>
      </c>
    </row>
    <row r="2453" spans="1:8" s="1" customFormat="1" ht="45" x14ac:dyDescent="0.25">
      <c r="A2453" s="17" t="s">
        <v>7</v>
      </c>
      <c r="B2453" s="1" t="s">
        <v>35</v>
      </c>
      <c r="C2453" s="3" t="s">
        <v>2973</v>
      </c>
      <c r="D2453" s="21" t="s">
        <v>20</v>
      </c>
      <c r="E2453" s="3" t="s">
        <v>2987</v>
      </c>
      <c r="F2453" s="3" t="s">
        <v>241</v>
      </c>
      <c r="G2453" s="4">
        <v>270000</v>
      </c>
      <c r="H2453" s="3" t="s">
        <v>11</v>
      </c>
    </row>
    <row r="2454" spans="1:8" s="1" customFormat="1" ht="45" x14ac:dyDescent="0.25">
      <c r="A2454" s="17" t="s">
        <v>7</v>
      </c>
      <c r="B2454" s="1" t="s">
        <v>35</v>
      </c>
      <c r="C2454" s="3" t="s">
        <v>2712</v>
      </c>
      <c r="D2454" s="21" t="s">
        <v>56</v>
      </c>
      <c r="E2454" s="3" t="s">
        <v>2715</v>
      </c>
      <c r="F2454" s="3" t="s">
        <v>77</v>
      </c>
      <c r="G2454" s="4">
        <v>270000</v>
      </c>
      <c r="H2454" s="3" t="s">
        <v>11</v>
      </c>
    </row>
    <row r="2455" spans="1:8" s="132" customFormat="1" ht="45" x14ac:dyDescent="0.25">
      <c r="A2455" s="131" t="s">
        <v>7</v>
      </c>
      <c r="B2455" s="132" t="s">
        <v>28</v>
      </c>
      <c r="C2455" s="133" t="s">
        <v>562</v>
      </c>
      <c r="D2455" s="134" t="s">
        <v>506</v>
      </c>
      <c r="E2455" s="133" t="s">
        <v>568</v>
      </c>
      <c r="F2455" s="133" t="s">
        <v>117</v>
      </c>
      <c r="G2455" s="271">
        <v>268339.65000000002</v>
      </c>
      <c r="H2455" s="133" t="s">
        <v>11</v>
      </c>
    </row>
    <row r="2456" spans="1:8" s="187" customFormat="1" x14ac:dyDescent="0.25">
      <c r="A2456" s="275" t="s">
        <v>7</v>
      </c>
      <c r="B2456" s="187" t="s">
        <v>28</v>
      </c>
      <c r="C2456" s="207" t="s">
        <v>1822</v>
      </c>
      <c r="D2456" s="240" t="s">
        <v>532</v>
      </c>
      <c r="E2456" s="207" t="s">
        <v>1828</v>
      </c>
      <c r="F2456" s="207" t="s">
        <v>33</v>
      </c>
      <c r="G2456" s="251">
        <v>265274</v>
      </c>
      <c r="H2456" s="207" t="s">
        <v>11</v>
      </c>
    </row>
    <row r="2457" spans="1:8" s="1" customFormat="1" ht="60" x14ac:dyDescent="0.25">
      <c r="A2457" s="17" t="s">
        <v>7</v>
      </c>
      <c r="B2457" s="1" t="s">
        <v>31</v>
      </c>
      <c r="C2457" s="3" t="s">
        <v>4408</v>
      </c>
      <c r="D2457" s="3" t="s">
        <v>4414</v>
      </c>
      <c r="E2457" s="3" t="s">
        <v>4411</v>
      </c>
      <c r="F2457" s="3" t="s">
        <v>4412</v>
      </c>
      <c r="G2457" s="57">
        <v>0</v>
      </c>
      <c r="H2457" s="3" t="s">
        <v>16</v>
      </c>
    </row>
    <row r="2458" spans="1:8" s="1" customFormat="1" ht="60" x14ac:dyDescent="0.25">
      <c r="A2458" s="17" t="s">
        <v>7</v>
      </c>
      <c r="B2458" s="1" t="s">
        <v>18</v>
      </c>
      <c r="C2458" s="3" t="s">
        <v>4155</v>
      </c>
      <c r="D2458" s="21" t="s">
        <v>352</v>
      </c>
      <c r="E2458" s="3" t="s">
        <v>4161</v>
      </c>
      <c r="F2458" s="3" t="s">
        <v>1424</v>
      </c>
      <c r="G2458" s="4">
        <v>263910.07</v>
      </c>
      <c r="H2458" s="3" t="s">
        <v>11</v>
      </c>
    </row>
    <row r="2459" spans="1:8" s="1" customFormat="1" ht="45" x14ac:dyDescent="0.25">
      <c r="A2459" s="17" t="s">
        <v>7</v>
      </c>
      <c r="B2459" s="1" t="s">
        <v>72</v>
      </c>
      <c r="C2459" s="3" t="s">
        <v>6673</v>
      </c>
      <c r="D2459" s="21" t="s">
        <v>68</v>
      </c>
      <c r="E2459" s="3" t="s">
        <v>6675</v>
      </c>
      <c r="F2459" s="3" t="s">
        <v>37</v>
      </c>
      <c r="G2459" s="4">
        <v>263205</v>
      </c>
      <c r="H2459" s="3" t="s">
        <v>11</v>
      </c>
    </row>
    <row r="2460" spans="1:8" s="1" customFormat="1" ht="45" x14ac:dyDescent="0.25">
      <c r="A2460" s="17" t="s">
        <v>7</v>
      </c>
      <c r="B2460" s="1" t="s">
        <v>72</v>
      </c>
      <c r="C2460" s="3" t="s">
        <v>4394</v>
      </c>
      <c r="D2460" s="21" t="s">
        <v>56</v>
      </c>
      <c r="E2460" s="3" t="s">
        <v>4398</v>
      </c>
      <c r="F2460" s="3" t="s">
        <v>83</v>
      </c>
      <c r="G2460" s="4">
        <v>262134.23</v>
      </c>
      <c r="H2460" s="3" t="s">
        <v>11</v>
      </c>
    </row>
    <row r="2461" spans="1:8" s="1" customFormat="1" ht="45" x14ac:dyDescent="0.25">
      <c r="A2461" s="17" t="s">
        <v>7</v>
      </c>
      <c r="B2461" s="1" t="s">
        <v>35</v>
      </c>
      <c r="C2461" s="3" t="s">
        <v>4664</v>
      </c>
      <c r="D2461" s="21" t="s">
        <v>731</v>
      </c>
      <c r="E2461" s="3" t="s">
        <v>4681</v>
      </c>
      <c r="F2461" s="3" t="s">
        <v>37</v>
      </c>
      <c r="G2461" s="4">
        <v>260000</v>
      </c>
      <c r="H2461" s="3" t="s">
        <v>11</v>
      </c>
    </row>
    <row r="2462" spans="1:8" s="1" customFormat="1" ht="45" x14ac:dyDescent="0.25">
      <c r="A2462" s="17" t="s">
        <v>7</v>
      </c>
      <c r="B2462" s="1" t="s">
        <v>35</v>
      </c>
      <c r="C2462" s="3" t="s">
        <v>1743</v>
      </c>
      <c r="D2462" s="21" t="s">
        <v>20</v>
      </c>
      <c r="E2462" s="3" t="s">
        <v>1752</v>
      </c>
      <c r="F2462" s="3" t="s">
        <v>241</v>
      </c>
      <c r="G2462" s="4">
        <v>260000</v>
      </c>
      <c r="H2462" s="3" t="s">
        <v>11</v>
      </c>
    </row>
    <row r="2463" spans="1:8" s="1" customFormat="1" ht="30" x14ac:dyDescent="0.25">
      <c r="A2463" s="17" t="s">
        <v>7</v>
      </c>
      <c r="B2463" s="1" t="s">
        <v>72</v>
      </c>
      <c r="C2463" s="3" t="s">
        <v>2328</v>
      </c>
      <c r="D2463" s="21" t="s">
        <v>291</v>
      </c>
      <c r="E2463" s="3" t="s">
        <v>2340</v>
      </c>
      <c r="F2463" s="3" t="s">
        <v>77</v>
      </c>
      <c r="G2463" s="4">
        <v>259805.77</v>
      </c>
      <c r="H2463" s="3" t="s">
        <v>11</v>
      </c>
    </row>
    <row r="2464" spans="1:8" s="1" customFormat="1" ht="45" x14ac:dyDescent="0.25">
      <c r="A2464" s="17"/>
      <c r="B2464" s="1" t="s">
        <v>31</v>
      </c>
      <c r="C2464" s="3" t="s">
        <v>4408</v>
      </c>
      <c r="D2464" s="3" t="s">
        <v>4414</v>
      </c>
      <c r="E2464" s="27" t="s">
        <v>4418</v>
      </c>
      <c r="F2464" s="3"/>
      <c r="G2464" s="57">
        <v>0</v>
      </c>
      <c r="H2464" s="3" t="s">
        <v>16</v>
      </c>
    </row>
    <row r="2465" spans="1:8" s="1" customFormat="1" ht="105" x14ac:dyDescent="0.25">
      <c r="A2465" s="17"/>
      <c r="B2465" s="1" t="s">
        <v>31</v>
      </c>
      <c r="C2465" s="3" t="s">
        <v>4408</v>
      </c>
      <c r="D2465" s="3" t="s">
        <v>4414</v>
      </c>
      <c r="E2465" s="27" t="s">
        <v>4425</v>
      </c>
      <c r="F2465" s="3"/>
      <c r="G2465" s="57">
        <v>0</v>
      </c>
      <c r="H2465" s="3" t="s">
        <v>16</v>
      </c>
    </row>
    <row r="2466" spans="1:8" s="1" customFormat="1" ht="60" x14ac:dyDescent="0.25">
      <c r="A2466" s="17" t="s">
        <v>7</v>
      </c>
      <c r="B2466" s="1" t="s">
        <v>35</v>
      </c>
      <c r="C2466" s="3" t="s">
        <v>5913</v>
      </c>
      <c r="D2466" s="21" t="s">
        <v>68</v>
      </c>
      <c r="E2466" s="3" t="s">
        <v>5914</v>
      </c>
      <c r="F2466" s="3" t="s">
        <v>3733</v>
      </c>
      <c r="G2466" s="4">
        <v>250000</v>
      </c>
      <c r="H2466" s="3" t="s">
        <v>11</v>
      </c>
    </row>
    <row r="2467" spans="1:8" s="1" customFormat="1" ht="30" x14ac:dyDescent="0.25">
      <c r="A2467" s="17"/>
      <c r="B2467" s="1" t="s">
        <v>31</v>
      </c>
      <c r="C2467" s="3" t="s">
        <v>4408</v>
      </c>
      <c r="D2467" s="3" t="s">
        <v>4414</v>
      </c>
      <c r="E2467" s="27" t="s">
        <v>4426</v>
      </c>
      <c r="F2467" s="3"/>
      <c r="G2467" s="34">
        <v>742063.45</v>
      </c>
      <c r="H2467" s="27" t="s">
        <v>11</v>
      </c>
    </row>
    <row r="2468" spans="1:8" s="1" customFormat="1" ht="60" x14ac:dyDescent="0.25">
      <c r="A2468" s="17" t="s">
        <v>7</v>
      </c>
      <c r="B2468" s="1" t="s">
        <v>35</v>
      </c>
      <c r="C2468" s="3" t="s">
        <v>5884</v>
      </c>
      <c r="D2468" s="21" t="s">
        <v>1026</v>
      </c>
      <c r="E2468" s="3" t="s">
        <v>5895</v>
      </c>
      <c r="F2468" s="3" t="s">
        <v>39</v>
      </c>
      <c r="G2468" s="4">
        <v>249352.6</v>
      </c>
      <c r="H2468" s="3" t="s">
        <v>11</v>
      </c>
    </row>
    <row r="2469" spans="1:8" s="1" customFormat="1" ht="30" x14ac:dyDescent="0.25">
      <c r="A2469" s="17"/>
      <c r="B2469" s="1" t="s">
        <v>31</v>
      </c>
      <c r="C2469" s="3" t="s">
        <v>4408</v>
      </c>
      <c r="D2469" s="3" t="s">
        <v>4414</v>
      </c>
      <c r="E2469" s="27" t="s">
        <v>4427</v>
      </c>
      <c r="F2469" s="3"/>
      <c r="G2469" s="34">
        <v>305768.28000000003</v>
      </c>
      <c r="H2469" s="27" t="s">
        <v>11</v>
      </c>
    </row>
    <row r="2470" spans="1:8" s="1" customFormat="1" ht="30" x14ac:dyDescent="0.25">
      <c r="A2470" s="17" t="s">
        <v>7</v>
      </c>
      <c r="B2470" s="1" t="s">
        <v>8</v>
      </c>
      <c r="C2470" s="3" t="s">
        <v>6449</v>
      </c>
      <c r="D2470" s="21" t="s">
        <v>20</v>
      </c>
      <c r="E2470" s="3" t="s">
        <v>6453</v>
      </c>
      <c r="F2470" s="3" t="s">
        <v>241</v>
      </c>
      <c r="G2470" s="4">
        <v>246226.85</v>
      </c>
      <c r="H2470" s="3" t="s">
        <v>11</v>
      </c>
    </row>
    <row r="2471" spans="1:8" s="1" customFormat="1" ht="60" x14ac:dyDescent="0.25">
      <c r="A2471" s="17" t="s">
        <v>7</v>
      </c>
      <c r="B2471" s="1" t="s">
        <v>35</v>
      </c>
      <c r="C2471" s="3" t="s">
        <v>6449</v>
      </c>
      <c r="D2471" s="21" t="s">
        <v>20</v>
      </c>
      <c r="E2471" s="3" t="s">
        <v>6454</v>
      </c>
      <c r="F2471" s="3" t="s">
        <v>241</v>
      </c>
      <c r="G2471" s="4">
        <v>245000</v>
      </c>
      <c r="H2471" s="3" t="s">
        <v>11</v>
      </c>
    </row>
    <row r="2472" spans="1:8" s="1" customFormat="1" ht="60" x14ac:dyDescent="0.25">
      <c r="A2472" s="17" t="s">
        <v>7</v>
      </c>
      <c r="B2472" s="1" t="s">
        <v>35</v>
      </c>
      <c r="C2472" s="3" t="s">
        <v>1743</v>
      </c>
      <c r="D2472" s="21" t="s">
        <v>20</v>
      </c>
      <c r="E2472" s="3" t="s">
        <v>1753</v>
      </c>
      <c r="F2472" s="3" t="s">
        <v>241</v>
      </c>
      <c r="G2472" s="4">
        <v>245000</v>
      </c>
      <c r="H2472" s="3" t="s">
        <v>11</v>
      </c>
    </row>
    <row r="2473" spans="1:8" s="1" customFormat="1" ht="60" x14ac:dyDescent="0.25">
      <c r="A2473" s="17" t="s">
        <v>7</v>
      </c>
      <c r="B2473" s="1" t="s">
        <v>35</v>
      </c>
      <c r="C2473" s="3" t="s">
        <v>1743</v>
      </c>
      <c r="D2473" s="21" t="s">
        <v>20</v>
      </c>
      <c r="E2473" s="3" t="s">
        <v>1754</v>
      </c>
      <c r="F2473" s="3" t="s">
        <v>241</v>
      </c>
      <c r="G2473" s="4">
        <v>245000</v>
      </c>
      <c r="H2473" s="3" t="s">
        <v>11</v>
      </c>
    </row>
    <row r="2474" spans="1:8" s="1" customFormat="1" ht="75" x14ac:dyDescent="0.25">
      <c r="A2474" s="17" t="s">
        <v>7</v>
      </c>
      <c r="B2474" s="1" t="s">
        <v>18</v>
      </c>
      <c r="C2474" s="3" t="s">
        <v>6485</v>
      </c>
      <c r="D2474" s="21" t="s">
        <v>291</v>
      </c>
      <c r="E2474" s="3" t="s">
        <v>6507</v>
      </c>
      <c r="F2474" s="3" t="s">
        <v>64</v>
      </c>
      <c r="G2474" s="4">
        <v>242385.32</v>
      </c>
      <c r="H2474" s="3" t="s">
        <v>11</v>
      </c>
    </row>
    <row r="2475" spans="1:8" s="1" customFormat="1" ht="30" x14ac:dyDescent="0.25">
      <c r="A2475" s="17" t="s">
        <v>7</v>
      </c>
      <c r="B2475" s="1" t="s">
        <v>35</v>
      </c>
      <c r="C2475" s="3" t="s">
        <v>4842</v>
      </c>
      <c r="D2475" s="21" t="s">
        <v>291</v>
      </c>
      <c r="E2475" s="3" t="s">
        <v>4847</v>
      </c>
      <c r="F2475" s="3" t="s">
        <v>244</v>
      </c>
      <c r="G2475" s="4">
        <v>242000</v>
      </c>
      <c r="H2475" s="3" t="s">
        <v>11</v>
      </c>
    </row>
    <row r="2476" spans="1:8" s="1" customFormat="1" ht="45" x14ac:dyDescent="0.25">
      <c r="A2476" s="17" t="s">
        <v>7</v>
      </c>
      <c r="B2476" s="1" t="s">
        <v>35</v>
      </c>
      <c r="C2476" s="3" t="s">
        <v>6316</v>
      </c>
      <c r="D2476" s="21" t="s">
        <v>68</v>
      </c>
      <c r="E2476" s="3" t="s">
        <v>6326</v>
      </c>
      <c r="F2476" s="3" t="s">
        <v>33</v>
      </c>
      <c r="G2476" s="4">
        <v>240000</v>
      </c>
      <c r="H2476" s="3" t="s">
        <v>11</v>
      </c>
    </row>
    <row r="2477" spans="1:8" s="1" customFormat="1" ht="30" x14ac:dyDescent="0.25">
      <c r="A2477" s="17" t="s">
        <v>7</v>
      </c>
      <c r="B2477" s="1" t="s">
        <v>35</v>
      </c>
      <c r="C2477" s="3" t="s">
        <v>962</v>
      </c>
      <c r="D2477" s="21" t="s">
        <v>291</v>
      </c>
      <c r="E2477" s="3" t="s">
        <v>967</v>
      </c>
      <c r="F2477" s="3" t="s">
        <v>37</v>
      </c>
      <c r="G2477" s="4">
        <v>240000</v>
      </c>
      <c r="H2477" s="3" t="s">
        <v>11</v>
      </c>
    </row>
    <row r="2478" spans="1:8" s="1" customFormat="1" ht="45" x14ac:dyDescent="0.25">
      <c r="A2478" s="17" t="s">
        <v>7</v>
      </c>
      <c r="B2478" s="1" t="s">
        <v>35</v>
      </c>
      <c r="C2478" s="338" t="s">
        <v>7599</v>
      </c>
      <c r="D2478" s="21" t="s">
        <v>731</v>
      </c>
      <c r="E2478" s="3" t="s">
        <v>739</v>
      </c>
      <c r="F2478" s="3" t="s">
        <v>89</v>
      </c>
      <c r="G2478" s="4">
        <v>240000</v>
      </c>
      <c r="H2478" s="3" t="s">
        <v>11</v>
      </c>
    </row>
    <row r="2479" spans="1:8" s="1" customFormat="1" ht="60" x14ac:dyDescent="0.25">
      <c r="A2479" s="17" t="s">
        <v>7</v>
      </c>
      <c r="B2479" s="1" t="s">
        <v>35</v>
      </c>
      <c r="C2479" s="3" t="s">
        <v>408</v>
      </c>
      <c r="D2479" s="21" t="s">
        <v>409</v>
      </c>
      <c r="E2479" s="3" t="s">
        <v>418</v>
      </c>
      <c r="F2479" s="3" t="s">
        <v>37</v>
      </c>
      <c r="G2479" s="4">
        <v>240000</v>
      </c>
      <c r="H2479" s="3" t="s">
        <v>11</v>
      </c>
    </row>
    <row r="2480" spans="1:8" s="1" customFormat="1" ht="30" x14ac:dyDescent="0.25">
      <c r="A2480" s="17"/>
      <c r="B2480" s="1" t="s">
        <v>31</v>
      </c>
      <c r="C2480" s="3" t="s">
        <v>4408</v>
      </c>
      <c r="D2480" s="3" t="s">
        <v>4414</v>
      </c>
      <c r="E2480" s="27" t="s">
        <v>4428</v>
      </c>
      <c r="F2480" s="3"/>
      <c r="G2480" s="57">
        <v>0</v>
      </c>
      <c r="H2480" s="3" t="s">
        <v>16</v>
      </c>
    </row>
    <row r="2481" spans="1:8" s="1" customFormat="1" ht="60" x14ac:dyDescent="0.25">
      <c r="A2481" s="17" t="s">
        <v>7</v>
      </c>
      <c r="B2481" s="1" t="s">
        <v>18</v>
      </c>
      <c r="C2481" s="3" t="s">
        <v>6485</v>
      </c>
      <c r="D2481" s="21" t="s">
        <v>291</v>
      </c>
      <c r="E2481" s="3" t="s">
        <v>6508</v>
      </c>
      <c r="F2481" s="3" t="s">
        <v>2997</v>
      </c>
      <c r="G2481" s="4">
        <v>239907.64</v>
      </c>
      <c r="H2481" s="3" t="s">
        <v>11</v>
      </c>
    </row>
    <row r="2482" spans="1:8" s="1" customFormat="1" ht="60" x14ac:dyDescent="0.25">
      <c r="A2482" s="17" t="s">
        <v>7</v>
      </c>
      <c r="B2482" s="1" t="s">
        <v>28</v>
      </c>
      <c r="C2482" s="3" t="s">
        <v>5385</v>
      </c>
      <c r="D2482" s="21" t="s">
        <v>409</v>
      </c>
      <c r="E2482" s="3" t="s">
        <v>5392</v>
      </c>
      <c r="F2482" s="3" t="s">
        <v>37</v>
      </c>
      <c r="G2482" s="4">
        <v>239219</v>
      </c>
      <c r="H2482" s="3" t="s">
        <v>11</v>
      </c>
    </row>
    <row r="2483" spans="1:8" s="1" customFormat="1" x14ac:dyDescent="0.25">
      <c r="A2483" s="117">
        <v>46174</v>
      </c>
      <c r="B2483" s="185" t="s">
        <v>31</v>
      </c>
      <c r="C2483" s="205" t="s">
        <v>4408</v>
      </c>
      <c r="D2483" s="18" t="str">
        <f>_xlfn.XLOOKUP(Tabela1[[#This Row],[MUNICÍPIO]],referencias!C:C,referencias!B:B,"não consta")</f>
        <v>VALE DO JIQUIRIÇÁ</v>
      </c>
      <c r="E2483" s="86" t="s">
        <v>7793</v>
      </c>
      <c r="F2483" s="86" t="s">
        <v>5</v>
      </c>
      <c r="G2483" s="241">
        <v>605114.26</v>
      </c>
      <c r="H2483" s="18" t="s">
        <v>7572</v>
      </c>
    </row>
    <row r="2484" spans="1:8" s="1" customFormat="1" ht="75" x14ac:dyDescent="0.25">
      <c r="A2484" s="17" t="s">
        <v>7</v>
      </c>
      <c r="B2484" s="1" t="s">
        <v>35</v>
      </c>
      <c r="C2484" s="3" t="s">
        <v>3144</v>
      </c>
      <c r="D2484" s="21" t="s">
        <v>1598</v>
      </c>
      <c r="E2484" s="3" t="s">
        <v>3147</v>
      </c>
      <c r="F2484" s="3" t="s">
        <v>106</v>
      </c>
      <c r="G2484" s="4">
        <v>235000</v>
      </c>
      <c r="H2484" s="3" t="s">
        <v>11</v>
      </c>
    </row>
    <row r="2485" spans="1:8" s="1" customFormat="1" ht="60" x14ac:dyDescent="0.25">
      <c r="A2485" s="17" t="s">
        <v>7</v>
      </c>
      <c r="B2485" s="1" t="s">
        <v>72</v>
      </c>
      <c r="C2485" s="3" t="s">
        <v>6243</v>
      </c>
      <c r="D2485" s="21" t="s">
        <v>347</v>
      </c>
      <c r="E2485" s="3" t="s">
        <v>6252</v>
      </c>
      <c r="F2485" s="3" t="s">
        <v>30</v>
      </c>
      <c r="G2485" s="4">
        <v>234269.38</v>
      </c>
      <c r="H2485" s="3" t="s">
        <v>11</v>
      </c>
    </row>
    <row r="2486" spans="1:8" s="1" customFormat="1" ht="45" x14ac:dyDescent="0.25">
      <c r="A2486" s="17" t="s">
        <v>7</v>
      </c>
      <c r="B2486" s="3" t="s">
        <v>72</v>
      </c>
      <c r="C2486" s="3" t="s">
        <v>5655</v>
      </c>
      <c r="D2486" s="21" t="s">
        <v>221</v>
      </c>
      <c r="E2486" s="3" t="s">
        <v>5665</v>
      </c>
      <c r="F2486" s="3" t="s">
        <v>80</v>
      </c>
      <c r="G2486" s="4">
        <v>232621.4</v>
      </c>
      <c r="H2486" s="3" t="s">
        <v>11</v>
      </c>
    </row>
    <row r="2487" spans="1:8" s="1" customFormat="1" ht="45" x14ac:dyDescent="0.25">
      <c r="A2487" s="17" t="s">
        <v>7</v>
      </c>
      <c r="B2487" s="1" t="s">
        <v>18</v>
      </c>
      <c r="C2487" s="3" t="s">
        <v>7208</v>
      </c>
      <c r="D2487" s="21" t="s">
        <v>712</v>
      </c>
      <c r="E2487" s="3" t="s">
        <v>7219</v>
      </c>
      <c r="F2487" s="3" t="s">
        <v>71</v>
      </c>
      <c r="G2487" s="4">
        <v>230689.97</v>
      </c>
      <c r="H2487" s="3" t="s">
        <v>11</v>
      </c>
    </row>
    <row r="2488" spans="1:8" s="1" customFormat="1" ht="105" x14ac:dyDescent="0.25">
      <c r="A2488" s="17" t="s">
        <v>7</v>
      </c>
      <c r="B2488" s="1" t="s">
        <v>8</v>
      </c>
      <c r="C2488" s="3" t="s">
        <v>19</v>
      </c>
      <c r="D2488" s="21" t="s">
        <v>20</v>
      </c>
      <c r="E2488" s="3" t="s">
        <v>38</v>
      </c>
      <c r="F2488" s="3" t="s">
        <v>39</v>
      </c>
      <c r="G2488" s="4">
        <v>230274.46</v>
      </c>
      <c r="H2488" s="3" t="s">
        <v>11</v>
      </c>
    </row>
    <row r="2489" spans="1:8" s="1" customFormat="1" ht="75" x14ac:dyDescent="0.25">
      <c r="A2489" s="17" t="s">
        <v>7</v>
      </c>
      <c r="B2489" s="1" t="s">
        <v>28</v>
      </c>
      <c r="C2489" s="3" t="s">
        <v>3169</v>
      </c>
      <c r="D2489" s="21" t="s">
        <v>532</v>
      </c>
      <c r="E2489" s="3" t="s">
        <v>3175</v>
      </c>
      <c r="F2489" s="3" t="s">
        <v>33</v>
      </c>
      <c r="G2489" s="4">
        <v>230049.78</v>
      </c>
      <c r="H2489" s="3" t="s">
        <v>11</v>
      </c>
    </row>
    <row r="2490" spans="1:8" s="1" customFormat="1" ht="45" x14ac:dyDescent="0.25">
      <c r="A2490" s="17" t="s">
        <v>7</v>
      </c>
      <c r="B2490" s="1" t="s">
        <v>35</v>
      </c>
      <c r="C2490" s="3" t="s">
        <v>4664</v>
      </c>
      <c r="D2490" s="21" t="s">
        <v>731</v>
      </c>
      <c r="E2490" s="3" t="s">
        <v>4682</v>
      </c>
      <c r="F2490" s="3" t="s">
        <v>241</v>
      </c>
      <c r="G2490" s="4">
        <v>230000</v>
      </c>
      <c r="H2490" s="3" t="s">
        <v>11</v>
      </c>
    </row>
    <row r="2491" spans="1:8" s="1" customFormat="1" ht="60" x14ac:dyDescent="0.25">
      <c r="A2491" s="17" t="s">
        <v>7</v>
      </c>
      <c r="B2491" s="1" t="s">
        <v>35</v>
      </c>
      <c r="C2491" s="3" t="s">
        <v>1631</v>
      </c>
      <c r="D2491" s="21" t="s">
        <v>291</v>
      </c>
      <c r="E2491" s="3" t="s">
        <v>1637</v>
      </c>
      <c r="F2491" s="3" t="s">
        <v>30</v>
      </c>
      <c r="G2491" s="4">
        <v>230000</v>
      </c>
      <c r="H2491" s="3" t="s">
        <v>11</v>
      </c>
    </row>
    <row r="2492" spans="1:8" s="1" customFormat="1" ht="45" x14ac:dyDescent="0.25">
      <c r="A2492" s="17" t="s">
        <v>7</v>
      </c>
      <c r="B2492" s="1" t="s">
        <v>35</v>
      </c>
      <c r="C2492" s="3" t="s">
        <v>67</v>
      </c>
      <c r="D2492" s="21" t="s">
        <v>68</v>
      </c>
      <c r="E2492" s="3" t="s">
        <v>97</v>
      </c>
      <c r="F2492" s="3" t="s">
        <v>77</v>
      </c>
      <c r="G2492" s="4">
        <v>230000</v>
      </c>
      <c r="H2492" s="3" t="s">
        <v>11</v>
      </c>
    </row>
    <row r="2493" spans="1:8" s="1" customFormat="1" ht="60" x14ac:dyDescent="0.25">
      <c r="A2493" s="17" t="s">
        <v>7</v>
      </c>
      <c r="B2493" s="1" t="s">
        <v>35</v>
      </c>
      <c r="C2493" s="3" t="s">
        <v>6125</v>
      </c>
      <c r="D2493" s="21" t="s">
        <v>409</v>
      </c>
      <c r="E2493" s="3" t="s">
        <v>6138</v>
      </c>
      <c r="F2493" s="3" t="s">
        <v>89</v>
      </c>
      <c r="G2493" s="4">
        <v>225000</v>
      </c>
      <c r="H2493" s="3" t="s">
        <v>11</v>
      </c>
    </row>
    <row r="2494" spans="1:8" s="1" customFormat="1" ht="45" x14ac:dyDescent="0.25">
      <c r="A2494" s="17" t="s">
        <v>7</v>
      </c>
      <c r="B2494" s="1" t="s">
        <v>35</v>
      </c>
      <c r="C2494" s="3" t="s">
        <v>3422</v>
      </c>
      <c r="D2494" s="21" t="s">
        <v>262</v>
      </c>
      <c r="E2494" s="3" t="s">
        <v>3435</v>
      </c>
      <c r="F2494" s="3" t="s">
        <v>241</v>
      </c>
      <c r="G2494" s="4">
        <v>225000</v>
      </c>
      <c r="H2494" s="3" t="s">
        <v>11</v>
      </c>
    </row>
    <row r="2495" spans="1:8" s="1" customFormat="1" ht="45" x14ac:dyDescent="0.25">
      <c r="A2495" s="17" t="s">
        <v>7</v>
      </c>
      <c r="B2495" s="1" t="s">
        <v>35</v>
      </c>
      <c r="C2495" s="3" t="s">
        <v>2872</v>
      </c>
      <c r="D2495" s="21" t="s">
        <v>731</v>
      </c>
      <c r="E2495" s="3" t="s">
        <v>2878</v>
      </c>
      <c r="F2495" s="3" t="s">
        <v>39</v>
      </c>
      <c r="G2495" s="4">
        <v>225000</v>
      </c>
      <c r="H2495" s="3" t="s">
        <v>11</v>
      </c>
    </row>
    <row r="2496" spans="1:8" s="1" customFormat="1" ht="45" x14ac:dyDescent="0.25">
      <c r="A2496" s="17" t="s">
        <v>7</v>
      </c>
      <c r="B2496" s="1" t="s">
        <v>35</v>
      </c>
      <c r="C2496" s="3" t="s">
        <v>67</v>
      </c>
      <c r="D2496" s="21" t="s">
        <v>68</v>
      </c>
      <c r="E2496" s="3" t="s">
        <v>98</v>
      </c>
      <c r="F2496" s="3" t="s">
        <v>77</v>
      </c>
      <c r="G2496" s="4">
        <v>225000</v>
      </c>
      <c r="H2496" s="3" t="s">
        <v>11</v>
      </c>
    </row>
    <row r="2497" spans="1:8" s="1" customFormat="1" ht="75" x14ac:dyDescent="0.25">
      <c r="A2497" s="17" t="s">
        <v>7</v>
      </c>
      <c r="B2497" s="1" t="s">
        <v>72</v>
      </c>
      <c r="C2497" s="3" t="s">
        <v>3010</v>
      </c>
      <c r="D2497" s="21" t="s">
        <v>352</v>
      </c>
      <c r="E2497" s="3" t="s">
        <v>3025</v>
      </c>
      <c r="F2497" s="3" t="s">
        <v>26</v>
      </c>
      <c r="G2497" s="4">
        <v>222779.21</v>
      </c>
      <c r="H2497" s="3" t="s">
        <v>11</v>
      </c>
    </row>
    <row r="2498" spans="1:8" s="1" customFormat="1" ht="45" x14ac:dyDescent="0.25">
      <c r="A2498" s="17" t="s">
        <v>7</v>
      </c>
      <c r="B2498" s="1" t="s">
        <v>35</v>
      </c>
      <c r="C2498" s="3" t="s">
        <v>7559</v>
      </c>
      <c r="D2498" s="21" t="s">
        <v>347</v>
      </c>
      <c r="E2498" s="3" t="s">
        <v>7332</v>
      </c>
      <c r="F2498" s="3" t="s">
        <v>241</v>
      </c>
      <c r="G2498" s="4">
        <v>220000</v>
      </c>
      <c r="H2498" s="3" t="s">
        <v>11</v>
      </c>
    </row>
    <row r="2499" spans="1:8" s="1" customFormat="1" ht="60" x14ac:dyDescent="0.25">
      <c r="A2499" s="17" t="s">
        <v>7</v>
      </c>
      <c r="B2499" s="1" t="s">
        <v>35</v>
      </c>
      <c r="C2499" s="3" t="s">
        <v>6449</v>
      </c>
      <c r="D2499" s="21" t="s">
        <v>20</v>
      </c>
      <c r="E2499" s="3" t="s">
        <v>6455</v>
      </c>
      <c r="F2499" s="3" t="s">
        <v>241</v>
      </c>
      <c r="G2499" s="4">
        <v>220000</v>
      </c>
      <c r="H2499" s="3" t="s">
        <v>11</v>
      </c>
    </row>
    <row r="2500" spans="1:8" s="1" customFormat="1" ht="30" x14ac:dyDescent="0.25">
      <c r="A2500" s="17" t="s">
        <v>7</v>
      </c>
      <c r="B2500" s="1" t="s">
        <v>35</v>
      </c>
      <c r="C2500" s="3" t="s">
        <v>6316</v>
      </c>
      <c r="D2500" s="21" t="s">
        <v>68</v>
      </c>
      <c r="E2500" s="3" t="s">
        <v>6327</v>
      </c>
      <c r="F2500" s="3" t="s">
        <v>33</v>
      </c>
      <c r="G2500" s="4">
        <v>220000</v>
      </c>
      <c r="H2500" s="3" t="s">
        <v>11</v>
      </c>
    </row>
    <row r="2501" spans="1:8" s="1" customFormat="1" ht="45" x14ac:dyDescent="0.25">
      <c r="A2501" s="17" t="s">
        <v>7</v>
      </c>
      <c r="B2501" s="1" t="s">
        <v>35</v>
      </c>
      <c r="C2501" s="3" t="s">
        <v>3517</v>
      </c>
      <c r="D2501" s="21" t="s">
        <v>347</v>
      </c>
      <c r="E2501" s="3" t="s">
        <v>3520</v>
      </c>
      <c r="F2501" s="3" t="s">
        <v>241</v>
      </c>
      <c r="G2501" s="4">
        <v>220000</v>
      </c>
      <c r="H2501" s="3" t="s">
        <v>11</v>
      </c>
    </row>
    <row r="2502" spans="1:8" s="1" customFormat="1" ht="60" x14ac:dyDescent="0.25">
      <c r="A2502" s="17" t="s">
        <v>7</v>
      </c>
      <c r="B2502" s="1" t="s">
        <v>35</v>
      </c>
      <c r="C2502" s="3" t="s">
        <v>1290</v>
      </c>
      <c r="D2502" s="21" t="s">
        <v>20</v>
      </c>
      <c r="E2502" s="3" t="s">
        <v>1296</v>
      </c>
      <c r="F2502" s="3" t="s">
        <v>30</v>
      </c>
      <c r="G2502" s="4">
        <v>220000</v>
      </c>
      <c r="H2502" s="3" t="s">
        <v>11</v>
      </c>
    </row>
    <row r="2503" spans="1:8" s="1" customFormat="1" ht="45" x14ac:dyDescent="0.25">
      <c r="A2503" s="17" t="s">
        <v>7</v>
      </c>
      <c r="B2503" s="1" t="s">
        <v>8</v>
      </c>
      <c r="C2503" s="3" t="s">
        <v>1290</v>
      </c>
      <c r="D2503" s="21" t="s">
        <v>20</v>
      </c>
      <c r="E2503" s="3" t="s">
        <v>1297</v>
      </c>
      <c r="F2503" s="3" t="s">
        <v>89</v>
      </c>
      <c r="G2503" s="4">
        <v>216433.63</v>
      </c>
      <c r="H2503" s="3" t="s">
        <v>11</v>
      </c>
    </row>
    <row r="2504" spans="1:8" s="1" customFormat="1" ht="45" x14ac:dyDescent="0.25">
      <c r="A2504" s="17" t="s">
        <v>7</v>
      </c>
      <c r="B2504" s="1" t="s">
        <v>35</v>
      </c>
      <c r="C2504" s="324" t="s">
        <v>7688</v>
      </c>
      <c r="D2504" s="21" t="s">
        <v>731</v>
      </c>
      <c r="E2504" s="3" t="s">
        <v>2736</v>
      </c>
      <c r="F2504" s="3" t="s">
        <v>77</v>
      </c>
      <c r="G2504" s="4">
        <v>215000</v>
      </c>
      <c r="H2504" s="3" t="s">
        <v>11</v>
      </c>
    </row>
    <row r="2505" spans="1:8" s="1" customFormat="1" ht="60" x14ac:dyDescent="0.25">
      <c r="A2505" s="17" t="s">
        <v>7</v>
      </c>
      <c r="B2505" s="1" t="s">
        <v>35</v>
      </c>
      <c r="C2505" s="3" t="s">
        <v>1631</v>
      </c>
      <c r="D2505" s="21" t="s">
        <v>291</v>
      </c>
      <c r="E2505" s="3" t="s">
        <v>1638</v>
      </c>
      <c r="F2505" s="3" t="s">
        <v>30</v>
      </c>
      <c r="G2505" s="4">
        <v>215000</v>
      </c>
      <c r="H2505" s="3" t="s">
        <v>11</v>
      </c>
    </row>
    <row r="2506" spans="1:8" s="1" customFormat="1" ht="45" x14ac:dyDescent="0.25">
      <c r="A2506" s="17" t="s">
        <v>7</v>
      </c>
      <c r="B2506" s="1" t="s">
        <v>35</v>
      </c>
      <c r="C2506" s="3" t="s">
        <v>6908</v>
      </c>
      <c r="D2506" s="21" t="s">
        <v>56</v>
      </c>
      <c r="E2506" s="3" t="s">
        <v>6916</v>
      </c>
      <c r="F2506" s="3" t="s">
        <v>241</v>
      </c>
      <c r="G2506" s="4">
        <v>210000</v>
      </c>
      <c r="H2506" s="3" t="s">
        <v>11</v>
      </c>
    </row>
    <row r="2507" spans="1:8" s="1" customFormat="1" ht="30" x14ac:dyDescent="0.25">
      <c r="A2507" s="17" t="s">
        <v>7</v>
      </c>
      <c r="B2507" s="1" t="s">
        <v>35</v>
      </c>
      <c r="C2507" s="3" t="s">
        <v>6316</v>
      </c>
      <c r="D2507" s="21" t="s">
        <v>68</v>
      </c>
      <c r="E2507" s="3" t="s">
        <v>6328</v>
      </c>
      <c r="F2507" s="3" t="s">
        <v>33</v>
      </c>
      <c r="G2507" s="4">
        <v>210000</v>
      </c>
      <c r="H2507" s="3" t="s">
        <v>11</v>
      </c>
    </row>
    <row r="2508" spans="1:8" s="1" customFormat="1" ht="60" x14ac:dyDescent="0.25">
      <c r="A2508" s="17" t="s">
        <v>7</v>
      </c>
      <c r="B2508" s="1" t="s">
        <v>35</v>
      </c>
      <c r="C2508" s="3" t="s">
        <v>408</v>
      </c>
      <c r="D2508" s="21" t="s">
        <v>409</v>
      </c>
      <c r="E2508" s="3" t="s">
        <v>419</v>
      </c>
      <c r="F2508" s="3" t="s">
        <v>244</v>
      </c>
      <c r="G2508" s="4">
        <v>210000</v>
      </c>
      <c r="H2508" s="3" t="s">
        <v>11</v>
      </c>
    </row>
    <row r="2509" spans="1:8" s="1" customFormat="1" ht="45" x14ac:dyDescent="0.25">
      <c r="A2509" s="17" t="s">
        <v>7</v>
      </c>
      <c r="B2509" s="1" t="s">
        <v>8</v>
      </c>
      <c r="C2509" s="3" t="s">
        <v>6339</v>
      </c>
      <c r="D2509" s="21" t="s">
        <v>143</v>
      </c>
      <c r="E2509" s="3" t="s">
        <v>6343</v>
      </c>
      <c r="F2509" s="3" t="s">
        <v>89</v>
      </c>
      <c r="G2509" s="4">
        <v>205864.4</v>
      </c>
      <c r="H2509" s="3" t="s">
        <v>11</v>
      </c>
    </row>
    <row r="2510" spans="1:8" s="1" customFormat="1" ht="75" x14ac:dyDescent="0.25">
      <c r="A2510" s="17" t="s">
        <v>7</v>
      </c>
      <c r="B2510" s="1" t="s">
        <v>35</v>
      </c>
      <c r="C2510" s="3" t="s">
        <v>2350</v>
      </c>
      <c r="D2510" s="21" t="s">
        <v>143</v>
      </c>
      <c r="E2510" s="3" t="s">
        <v>2351</v>
      </c>
      <c r="F2510" s="3" t="s">
        <v>2352</v>
      </c>
      <c r="G2510" s="4">
        <v>205000</v>
      </c>
      <c r="H2510" s="3" t="s">
        <v>11</v>
      </c>
    </row>
    <row r="2511" spans="1:8" s="1" customFormat="1" ht="60" x14ac:dyDescent="0.25">
      <c r="A2511" s="17" t="s">
        <v>7</v>
      </c>
      <c r="B2511" s="1" t="s">
        <v>35</v>
      </c>
      <c r="C2511" s="324" t="s">
        <v>7593</v>
      </c>
      <c r="D2511" s="21" t="s">
        <v>409</v>
      </c>
      <c r="E2511" s="3" t="s">
        <v>2139</v>
      </c>
      <c r="F2511" s="3" t="s">
        <v>30</v>
      </c>
      <c r="G2511" s="4">
        <v>205000</v>
      </c>
      <c r="H2511" s="3" t="s">
        <v>11</v>
      </c>
    </row>
    <row r="2512" spans="1:8" s="1" customFormat="1" ht="60" x14ac:dyDescent="0.25">
      <c r="A2512" s="17" t="s">
        <v>7</v>
      </c>
      <c r="B2512" s="1" t="s">
        <v>18</v>
      </c>
      <c r="C2512" s="3" t="s">
        <v>3442</v>
      </c>
      <c r="D2512" s="21" t="s">
        <v>409</v>
      </c>
      <c r="E2512" s="3" t="s">
        <v>3465</v>
      </c>
      <c r="F2512" s="3" t="s">
        <v>1658</v>
      </c>
      <c r="G2512" s="4">
        <v>204123.51</v>
      </c>
      <c r="H2512" s="3" t="s">
        <v>11</v>
      </c>
    </row>
    <row r="2513" spans="1:8" s="1" customFormat="1" ht="60" x14ac:dyDescent="0.25">
      <c r="A2513" s="17" t="s">
        <v>7</v>
      </c>
      <c r="B2513" s="1" t="s">
        <v>18</v>
      </c>
      <c r="C2513" s="3" t="s">
        <v>6485</v>
      </c>
      <c r="D2513" s="21" t="s">
        <v>291</v>
      </c>
      <c r="E2513" s="3" t="s">
        <v>6509</v>
      </c>
      <c r="F2513" s="3" t="s">
        <v>2997</v>
      </c>
      <c r="G2513" s="4">
        <v>203816.94</v>
      </c>
      <c r="H2513" s="3" t="s">
        <v>11</v>
      </c>
    </row>
    <row r="2514" spans="1:8" s="1" customFormat="1" ht="60" x14ac:dyDescent="0.25">
      <c r="A2514" s="17" t="s">
        <v>7</v>
      </c>
      <c r="B2514" s="1" t="s">
        <v>8</v>
      </c>
      <c r="C2514" s="3" t="s">
        <v>7485</v>
      </c>
      <c r="D2514" s="21" t="s">
        <v>1026</v>
      </c>
      <c r="E2514" s="3" t="s">
        <v>7488</v>
      </c>
      <c r="F2514" s="3" t="s">
        <v>77</v>
      </c>
      <c r="G2514" s="4">
        <v>200000</v>
      </c>
      <c r="H2514" s="3" t="s">
        <v>11</v>
      </c>
    </row>
    <row r="2515" spans="1:8" s="1" customFormat="1" ht="90" x14ac:dyDescent="0.25">
      <c r="A2515" s="17" t="s">
        <v>7</v>
      </c>
      <c r="B2515" s="1" t="s">
        <v>35</v>
      </c>
      <c r="C2515" s="3" t="s">
        <v>324</v>
      </c>
      <c r="D2515" s="21" t="s">
        <v>143</v>
      </c>
      <c r="E2515" s="3" t="s">
        <v>330</v>
      </c>
      <c r="F2515" s="3" t="s">
        <v>329</v>
      </c>
      <c r="G2515" s="4">
        <v>200000</v>
      </c>
      <c r="H2515" s="3" t="s">
        <v>11</v>
      </c>
    </row>
    <row r="2516" spans="1:8" s="1" customFormat="1" ht="38.25" x14ac:dyDescent="0.25">
      <c r="A2516" s="117">
        <v>46174</v>
      </c>
      <c r="B2516" s="185" t="s">
        <v>31</v>
      </c>
      <c r="C2516" s="205" t="s">
        <v>4408</v>
      </c>
      <c r="D2516" s="18" t="str">
        <f>_xlfn.XLOOKUP(Tabela1[[#This Row],[MUNICÍPIO]],referencias!C:C,referencias!B:B,"não consta")</f>
        <v>VALE DO JIQUIRIÇÁ</v>
      </c>
      <c r="E2516" s="86" t="s">
        <v>7794</v>
      </c>
      <c r="F2516" s="92" t="s">
        <v>5</v>
      </c>
      <c r="G2516" s="241">
        <v>475929.35</v>
      </c>
      <c r="H2516" s="18" t="s">
        <v>7572</v>
      </c>
    </row>
    <row r="2517" spans="1:8" s="1" customFormat="1" ht="45" x14ac:dyDescent="0.25">
      <c r="A2517" s="17" t="s">
        <v>7</v>
      </c>
      <c r="B2517" s="3" t="s">
        <v>72</v>
      </c>
      <c r="C2517" s="3" t="s">
        <v>5655</v>
      </c>
      <c r="D2517" s="21" t="s">
        <v>221</v>
      </c>
      <c r="E2517" s="3" t="s">
        <v>5666</v>
      </c>
      <c r="F2517" s="3" t="s">
        <v>80</v>
      </c>
      <c r="G2517" s="4">
        <v>195556.33</v>
      </c>
      <c r="H2517" s="3" t="s">
        <v>11</v>
      </c>
    </row>
    <row r="2518" spans="1:8" s="1" customFormat="1" ht="60" x14ac:dyDescent="0.25">
      <c r="A2518" s="17" t="s">
        <v>7</v>
      </c>
      <c r="B2518" s="1" t="s">
        <v>28</v>
      </c>
      <c r="C2518" s="3" t="s">
        <v>2366</v>
      </c>
      <c r="D2518" s="21" t="s">
        <v>1026</v>
      </c>
      <c r="E2518" s="3" t="s">
        <v>2376</v>
      </c>
      <c r="F2518" s="3" t="s">
        <v>117</v>
      </c>
      <c r="G2518" s="4">
        <v>190702.41</v>
      </c>
      <c r="H2518" s="3" t="s">
        <v>11</v>
      </c>
    </row>
    <row r="2519" spans="1:8" s="1" customFormat="1" ht="60" x14ac:dyDescent="0.25">
      <c r="A2519" s="17" t="s">
        <v>7</v>
      </c>
      <c r="B2519" s="1" t="s">
        <v>35</v>
      </c>
      <c r="C2519" s="3" t="s">
        <v>6449</v>
      </c>
      <c r="D2519" s="21" t="s">
        <v>20</v>
      </c>
      <c r="E2519" s="3" t="s">
        <v>6456</v>
      </c>
      <c r="F2519" s="3" t="s">
        <v>241</v>
      </c>
      <c r="G2519" s="4">
        <v>190000</v>
      </c>
      <c r="H2519" s="3" t="s">
        <v>11</v>
      </c>
    </row>
    <row r="2520" spans="1:8" s="1" customFormat="1" ht="60" x14ac:dyDescent="0.25">
      <c r="A2520" s="17" t="s">
        <v>7</v>
      </c>
      <c r="B2520" s="1" t="s">
        <v>35</v>
      </c>
      <c r="C2520" s="3" t="s">
        <v>3442</v>
      </c>
      <c r="D2520" s="21" t="s">
        <v>409</v>
      </c>
      <c r="E2520" s="3" t="s">
        <v>3466</v>
      </c>
      <c r="F2520" s="3" t="s">
        <v>37</v>
      </c>
      <c r="G2520" s="4">
        <v>190000</v>
      </c>
      <c r="H2520" s="3" t="s">
        <v>11</v>
      </c>
    </row>
    <row r="2521" spans="1:8" s="1" customFormat="1" ht="60" x14ac:dyDescent="0.25">
      <c r="A2521" s="17" t="s">
        <v>7</v>
      </c>
      <c r="B2521" s="1" t="s">
        <v>35</v>
      </c>
      <c r="C2521" s="3" t="s">
        <v>55</v>
      </c>
      <c r="D2521" s="21" t="s">
        <v>56</v>
      </c>
      <c r="E2521" s="3" t="s">
        <v>63</v>
      </c>
      <c r="F2521" s="3" t="s">
        <v>64</v>
      </c>
      <c r="G2521" s="4">
        <v>190000</v>
      </c>
      <c r="H2521" s="3" t="s">
        <v>11</v>
      </c>
    </row>
    <row r="2522" spans="1:8" s="1" customFormat="1" ht="30" x14ac:dyDescent="0.25">
      <c r="A2522" s="17" t="s">
        <v>7</v>
      </c>
      <c r="B2522" s="1" t="s">
        <v>28</v>
      </c>
      <c r="C2522" s="3" t="s">
        <v>6474</v>
      </c>
      <c r="D2522" s="21" t="s">
        <v>262</v>
      </c>
      <c r="E2522" s="3" t="s">
        <v>6479</v>
      </c>
      <c r="F2522" s="3" t="s">
        <v>33</v>
      </c>
      <c r="G2522" s="4">
        <v>189152.65</v>
      </c>
      <c r="H2522" s="3" t="s">
        <v>11</v>
      </c>
    </row>
    <row r="2523" spans="1:8" s="1" customFormat="1" ht="60" x14ac:dyDescent="0.25">
      <c r="A2523" s="17" t="s">
        <v>7</v>
      </c>
      <c r="B2523" s="1" t="s">
        <v>35</v>
      </c>
      <c r="C2523" s="3" t="s">
        <v>6449</v>
      </c>
      <c r="D2523" s="21" t="s">
        <v>20</v>
      </c>
      <c r="E2523" s="3" t="s">
        <v>6457</v>
      </c>
      <c r="F2523" s="3" t="s">
        <v>241</v>
      </c>
      <c r="G2523" s="4">
        <v>185000</v>
      </c>
      <c r="H2523" s="3" t="s">
        <v>11</v>
      </c>
    </row>
    <row r="2524" spans="1:8" s="132" customFormat="1" ht="60" x14ac:dyDescent="0.25">
      <c r="A2524" s="131" t="s">
        <v>7</v>
      </c>
      <c r="B2524" s="132" t="s">
        <v>28</v>
      </c>
      <c r="C2524" s="133" t="s">
        <v>5884</v>
      </c>
      <c r="D2524" s="134" t="s">
        <v>1026</v>
      </c>
      <c r="E2524" s="133" t="s">
        <v>5896</v>
      </c>
      <c r="F2524" s="133" t="s">
        <v>39</v>
      </c>
      <c r="G2524" s="271">
        <v>183611.83</v>
      </c>
      <c r="H2524" s="133" t="s">
        <v>11</v>
      </c>
    </row>
    <row r="2525" spans="1:8" s="187" customFormat="1" ht="45" x14ac:dyDescent="0.25">
      <c r="A2525" s="275" t="s">
        <v>7</v>
      </c>
      <c r="B2525" s="187" t="s">
        <v>28</v>
      </c>
      <c r="C2525" s="207" t="s">
        <v>1597</v>
      </c>
      <c r="D2525" s="240" t="s">
        <v>1598</v>
      </c>
      <c r="E2525" s="207" t="s">
        <v>1604</v>
      </c>
      <c r="F2525" s="207" t="s">
        <v>37</v>
      </c>
      <c r="G2525" s="251">
        <v>181236.05</v>
      </c>
      <c r="H2525" s="207" t="s">
        <v>11</v>
      </c>
    </row>
    <row r="2526" spans="1:8" s="1" customFormat="1" ht="45" x14ac:dyDescent="0.25">
      <c r="A2526" s="17" t="s">
        <v>7</v>
      </c>
      <c r="B2526" s="1" t="s">
        <v>35</v>
      </c>
      <c r="C2526" s="3" t="s">
        <v>6679</v>
      </c>
      <c r="D2526" s="21" t="s">
        <v>731</v>
      </c>
      <c r="E2526" s="3" t="s">
        <v>6690</v>
      </c>
      <c r="F2526" s="3" t="s">
        <v>89</v>
      </c>
      <c r="G2526" s="4">
        <v>180000</v>
      </c>
      <c r="H2526" s="3" t="s">
        <v>11</v>
      </c>
    </row>
    <row r="2527" spans="1:8" s="1" customFormat="1" ht="45" x14ac:dyDescent="0.25">
      <c r="A2527" s="17" t="s">
        <v>7</v>
      </c>
      <c r="B2527" s="1" t="s">
        <v>35</v>
      </c>
      <c r="C2527" s="3" t="s">
        <v>2712</v>
      </c>
      <c r="D2527" s="21" t="s">
        <v>56</v>
      </c>
      <c r="E2527" s="3" t="s">
        <v>2716</v>
      </c>
      <c r="F2527" s="3" t="s">
        <v>30</v>
      </c>
      <c r="G2527" s="4">
        <v>180000</v>
      </c>
      <c r="H2527" s="3" t="s">
        <v>11</v>
      </c>
    </row>
    <row r="2528" spans="1:8" s="1" customFormat="1" ht="45" x14ac:dyDescent="0.25">
      <c r="A2528" s="17" t="s">
        <v>7</v>
      </c>
      <c r="B2528" s="1" t="s">
        <v>35</v>
      </c>
      <c r="C2528" s="3" t="s">
        <v>2259</v>
      </c>
      <c r="D2528" s="21" t="s">
        <v>731</v>
      </c>
      <c r="E2528" s="3" t="s">
        <v>2269</v>
      </c>
      <c r="F2528" s="3" t="s">
        <v>77</v>
      </c>
      <c r="G2528" s="4">
        <v>180000</v>
      </c>
      <c r="H2528" s="3" t="s">
        <v>11</v>
      </c>
    </row>
    <row r="2529" spans="1:8" s="1" customFormat="1" ht="45" x14ac:dyDescent="0.25">
      <c r="A2529" s="17" t="s">
        <v>7</v>
      </c>
      <c r="B2529" s="1" t="s">
        <v>35</v>
      </c>
      <c r="C2529" s="3" t="s">
        <v>962</v>
      </c>
      <c r="D2529" s="21" t="s">
        <v>291</v>
      </c>
      <c r="E2529" s="3" t="s">
        <v>968</v>
      </c>
      <c r="F2529" s="3" t="s">
        <v>37</v>
      </c>
      <c r="G2529" s="4">
        <v>180000</v>
      </c>
      <c r="H2529" s="3" t="s">
        <v>11</v>
      </c>
    </row>
    <row r="2530" spans="1:8" s="1" customFormat="1" ht="30" x14ac:dyDescent="0.25">
      <c r="A2530" s="17" t="s">
        <v>7</v>
      </c>
      <c r="B2530" s="1" t="s">
        <v>72</v>
      </c>
      <c r="C2530" s="3" t="s">
        <v>1723</v>
      </c>
      <c r="D2530" s="21" t="s">
        <v>160</v>
      </c>
      <c r="E2530" s="3" t="s">
        <v>1727</v>
      </c>
      <c r="F2530" s="3" t="s">
        <v>80</v>
      </c>
      <c r="G2530" s="4">
        <v>178576.68</v>
      </c>
      <c r="H2530" s="3" t="s">
        <v>11</v>
      </c>
    </row>
    <row r="2531" spans="1:8" s="1" customFormat="1" ht="60" x14ac:dyDescent="0.25">
      <c r="A2531" s="17" t="s">
        <v>7</v>
      </c>
      <c r="B2531" s="1" t="s">
        <v>35</v>
      </c>
      <c r="C2531" s="3" t="s">
        <v>6449</v>
      </c>
      <c r="D2531" s="21" t="s">
        <v>20</v>
      </c>
      <c r="E2531" s="3" t="s">
        <v>6458</v>
      </c>
      <c r="F2531" s="3" t="s">
        <v>241</v>
      </c>
      <c r="G2531" s="4">
        <v>175000</v>
      </c>
      <c r="H2531" s="3" t="s">
        <v>11</v>
      </c>
    </row>
    <row r="2532" spans="1:8" s="1" customFormat="1" ht="60" x14ac:dyDescent="0.25">
      <c r="A2532" s="17" t="s">
        <v>7</v>
      </c>
      <c r="B2532" s="1" t="s">
        <v>35</v>
      </c>
      <c r="C2532" s="3" t="s">
        <v>4781</v>
      </c>
      <c r="D2532" s="21" t="s">
        <v>347</v>
      </c>
      <c r="E2532" s="3" t="s">
        <v>4788</v>
      </c>
      <c r="F2532" s="3" t="s">
        <v>30</v>
      </c>
      <c r="G2532" s="4">
        <v>175000</v>
      </c>
      <c r="H2532" s="3" t="s">
        <v>11</v>
      </c>
    </row>
    <row r="2533" spans="1:8" s="1" customFormat="1" ht="60" x14ac:dyDescent="0.25">
      <c r="A2533" s="17" t="s">
        <v>7</v>
      </c>
      <c r="B2533" s="1" t="s">
        <v>35</v>
      </c>
      <c r="C2533" s="324" t="s">
        <v>7688</v>
      </c>
      <c r="D2533" s="21" t="s">
        <v>731</v>
      </c>
      <c r="E2533" s="3" t="s">
        <v>2737</v>
      </c>
      <c r="F2533" s="3" t="s">
        <v>30</v>
      </c>
      <c r="G2533" s="4">
        <v>175000</v>
      </c>
      <c r="H2533" s="3" t="s">
        <v>11</v>
      </c>
    </row>
    <row r="2534" spans="1:8" s="1" customFormat="1" ht="60" x14ac:dyDescent="0.25">
      <c r="A2534" s="17" t="s">
        <v>7</v>
      </c>
      <c r="B2534" s="1" t="s">
        <v>35</v>
      </c>
      <c r="C2534" s="324" t="s">
        <v>7593</v>
      </c>
      <c r="D2534" s="21" t="s">
        <v>409</v>
      </c>
      <c r="E2534" s="3" t="s">
        <v>2140</v>
      </c>
      <c r="F2534" s="3" t="s">
        <v>30</v>
      </c>
      <c r="G2534" s="4">
        <v>175000</v>
      </c>
      <c r="H2534" s="3" t="s">
        <v>11</v>
      </c>
    </row>
    <row r="2535" spans="1:8" s="1" customFormat="1" ht="45" x14ac:dyDescent="0.25">
      <c r="A2535" s="17" t="s">
        <v>7</v>
      </c>
      <c r="B2535" s="1" t="s">
        <v>35</v>
      </c>
      <c r="C2535" s="3" t="s">
        <v>2029</v>
      </c>
      <c r="D2535" s="21" t="s">
        <v>68</v>
      </c>
      <c r="E2535" s="3" t="s">
        <v>2034</v>
      </c>
      <c r="F2535" s="3" t="s">
        <v>77</v>
      </c>
      <c r="G2535" s="4">
        <v>175000</v>
      </c>
      <c r="H2535" s="3" t="s">
        <v>11</v>
      </c>
    </row>
    <row r="2536" spans="1:8" s="1" customFormat="1" ht="45" x14ac:dyDescent="0.25">
      <c r="A2536" s="17" t="s">
        <v>7</v>
      </c>
      <c r="B2536" s="1" t="s">
        <v>35</v>
      </c>
      <c r="C2536" s="3" t="s">
        <v>443</v>
      </c>
      <c r="D2536" s="21" t="s">
        <v>221</v>
      </c>
      <c r="E2536" s="3" t="s">
        <v>451</v>
      </c>
      <c r="F2536" s="3" t="s">
        <v>80</v>
      </c>
      <c r="G2536" s="4">
        <v>175000</v>
      </c>
      <c r="H2536" s="3" t="s">
        <v>11</v>
      </c>
    </row>
    <row r="2537" spans="1:8" s="1" customFormat="1" ht="60" x14ac:dyDescent="0.25">
      <c r="A2537" s="17" t="s">
        <v>7</v>
      </c>
      <c r="B2537" s="13" t="s">
        <v>1</v>
      </c>
      <c r="C2537" s="3" t="s">
        <v>3352</v>
      </c>
      <c r="D2537" s="21" t="s">
        <v>113</v>
      </c>
      <c r="E2537" s="3" t="s">
        <v>3357</v>
      </c>
      <c r="F2537" s="3" t="s">
        <v>117</v>
      </c>
      <c r="G2537" s="4">
        <v>173866.01</v>
      </c>
      <c r="H2537" s="3" t="s">
        <v>11</v>
      </c>
    </row>
    <row r="2538" spans="1:8" s="1" customFormat="1" ht="60" x14ac:dyDescent="0.25">
      <c r="A2538" s="17" t="s">
        <v>7</v>
      </c>
      <c r="B2538" s="1" t="s">
        <v>8</v>
      </c>
      <c r="C2538" s="3" t="s">
        <v>6449</v>
      </c>
      <c r="D2538" s="21" t="s">
        <v>20</v>
      </c>
      <c r="E2538" s="3" t="s">
        <v>6459</v>
      </c>
      <c r="F2538" s="3" t="s">
        <v>33</v>
      </c>
      <c r="G2538" s="4">
        <v>173722</v>
      </c>
      <c r="H2538" s="3" t="s">
        <v>11</v>
      </c>
    </row>
    <row r="2539" spans="1:8" s="1" customFormat="1" ht="75" x14ac:dyDescent="0.25">
      <c r="A2539" s="17" t="s">
        <v>7</v>
      </c>
      <c r="B2539" s="1" t="s">
        <v>13</v>
      </c>
      <c r="C2539" s="3" t="s">
        <v>1431</v>
      </c>
      <c r="D2539" s="21" t="s">
        <v>123</v>
      </c>
      <c r="E2539" s="3" t="s">
        <v>1496</v>
      </c>
      <c r="F2539" s="3" t="s">
        <v>241</v>
      </c>
      <c r="G2539" s="4">
        <v>172932.09</v>
      </c>
      <c r="H2539" s="3" t="s">
        <v>11</v>
      </c>
    </row>
    <row r="2540" spans="1:8" s="1" customFormat="1" ht="45" x14ac:dyDescent="0.25">
      <c r="A2540" s="17" t="s">
        <v>7</v>
      </c>
      <c r="B2540" s="1" t="s">
        <v>35</v>
      </c>
      <c r="C2540" s="3" t="s">
        <v>6316</v>
      </c>
      <c r="D2540" s="21" t="s">
        <v>68</v>
      </c>
      <c r="E2540" s="3" t="s">
        <v>6329</v>
      </c>
      <c r="F2540" s="3" t="s">
        <v>77</v>
      </c>
      <c r="G2540" s="4">
        <v>170000</v>
      </c>
      <c r="H2540" s="3" t="s">
        <v>11</v>
      </c>
    </row>
    <row r="2541" spans="1:8" s="1" customFormat="1" ht="105" x14ac:dyDescent="0.25">
      <c r="A2541" s="17" t="s">
        <v>7</v>
      </c>
      <c r="B2541" s="1" t="s">
        <v>35</v>
      </c>
      <c r="C2541" s="3" t="s">
        <v>5866</v>
      </c>
      <c r="D2541" s="21" t="s">
        <v>731</v>
      </c>
      <c r="E2541" s="3" t="s">
        <v>5873</v>
      </c>
      <c r="F2541" s="3" t="s">
        <v>30</v>
      </c>
      <c r="G2541" s="4">
        <v>170000</v>
      </c>
      <c r="H2541" s="3" t="s">
        <v>11</v>
      </c>
    </row>
    <row r="2542" spans="1:8" s="1" customFormat="1" ht="45" x14ac:dyDescent="0.25">
      <c r="A2542" s="17" t="s">
        <v>7</v>
      </c>
      <c r="B2542" s="1" t="s">
        <v>35</v>
      </c>
      <c r="C2542" s="3" t="s">
        <v>5833</v>
      </c>
      <c r="D2542" s="21" t="s">
        <v>409</v>
      </c>
      <c r="E2542" s="3" t="s">
        <v>5840</v>
      </c>
      <c r="F2542" s="3" t="s">
        <v>30</v>
      </c>
      <c r="G2542" s="4">
        <v>170000</v>
      </c>
      <c r="H2542" s="3" t="s">
        <v>11</v>
      </c>
    </row>
    <row r="2543" spans="1:8" s="1" customFormat="1" ht="45" x14ac:dyDescent="0.25">
      <c r="A2543" s="17" t="s">
        <v>7</v>
      </c>
      <c r="B2543" s="1" t="s">
        <v>35</v>
      </c>
      <c r="C2543" s="3" t="s">
        <v>4379</v>
      </c>
      <c r="D2543" s="21" t="s">
        <v>56</v>
      </c>
      <c r="E2543" s="3" t="s">
        <v>4388</v>
      </c>
      <c r="F2543" s="3" t="s">
        <v>26</v>
      </c>
      <c r="G2543" s="4">
        <v>166000</v>
      </c>
      <c r="H2543" s="3" t="s">
        <v>11</v>
      </c>
    </row>
    <row r="2544" spans="1:8" s="1" customFormat="1" ht="45" x14ac:dyDescent="0.25">
      <c r="A2544" s="17" t="s">
        <v>7</v>
      </c>
      <c r="B2544" s="1" t="s">
        <v>35</v>
      </c>
      <c r="C2544" s="125" t="s">
        <v>7641</v>
      </c>
      <c r="D2544" s="21" t="s">
        <v>20</v>
      </c>
      <c r="E2544" s="3" t="s">
        <v>5422</v>
      </c>
      <c r="F2544" s="3" t="s">
        <v>856</v>
      </c>
      <c r="G2544" s="4">
        <v>165000</v>
      </c>
      <c r="H2544" s="3" t="s">
        <v>11</v>
      </c>
    </row>
    <row r="2545" spans="1:8" s="1" customFormat="1" ht="45" x14ac:dyDescent="0.25">
      <c r="A2545" s="17" t="s">
        <v>7</v>
      </c>
      <c r="B2545" s="1" t="s">
        <v>35</v>
      </c>
      <c r="C2545" s="3" t="s">
        <v>4072</v>
      </c>
      <c r="D2545" s="21" t="s">
        <v>1399</v>
      </c>
      <c r="E2545" s="3" t="s">
        <v>4077</v>
      </c>
      <c r="F2545" s="3" t="s">
        <v>77</v>
      </c>
      <c r="G2545" s="4">
        <v>165000</v>
      </c>
      <c r="H2545" s="3" t="s">
        <v>11</v>
      </c>
    </row>
    <row r="2546" spans="1:8" s="1" customFormat="1" ht="75" x14ac:dyDescent="0.25">
      <c r="A2546" s="17" t="s">
        <v>7</v>
      </c>
      <c r="B2546" s="1" t="s">
        <v>35</v>
      </c>
      <c r="C2546" s="3" t="s">
        <v>2350</v>
      </c>
      <c r="D2546" s="21" t="s">
        <v>143</v>
      </c>
      <c r="E2546" s="3" t="s">
        <v>2353</v>
      </c>
      <c r="F2546" s="3" t="s">
        <v>106</v>
      </c>
      <c r="G2546" s="4">
        <v>165000</v>
      </c>
      <c r="H2546" s="3" t="s">
        <v>11</v>
      </c>
    </row>
    <row r="2547" spans="1:8" s="1" customFormat="1" ht="75" x14ac:dyDescent="0.25">
      <c r="A2547" s="17" t="s">
        <v>7</v>
      </c>
      <c r="B2547" s="1" t="s">
        <v>35</v>
      </c>
      <c r="C2547" s="3" t="s">
        <v>2350</v>
      </c>
      <c r="D2547" s="21" t="s">
        <v>143</v>
      </c>
      <c r="E2547" s="3" t="s">
        <v>2354</v>
      </c>
      <c r="F2547" s="3" t="s">
        <v>2352</v>
      </c>
      <c r="G2547" s="4">
        <v>165000</v>
      </c>
      <c r="H2547" s="3" t="s">
        <v>11</v>
      </c>
    </row>
    <row r="2548" spans="1:8" s="132" customFormat="1" ht="60" x14ac:dyDescent="0.25">
      <c r="A2548" s="131" t="s">
        <v>7</v>
      </c>
      <c r="B2548" s="132" t="s">
        <v>28</v>
      </c>
      <c r="C2548" s="133" t="s">
        <v>3169</v>
      </c>
      <c r="D2548" s="134" t="s">
        <v>532</v>
      </c>
      <c r="E2548" s="133" t="s">
        <v>3176</v>
      </c>
      <c r="F2548" s="133" t="s">
        <v>39</v>
      </c>
      <c r="G2548" s="271">
        <v>164800</v>
      </c>
      <c r="H2548" s="133" t="s">
        <v>11</v>
      </c>
    </row>
    <row r="2549" spans="1:8" s="187" customFormat="1" ht="75" x14ac:dyDescent="0.25">
      <c r="A2549" s="275" t="s">
        <v>7</v>
      </c>
      <c r="B2549" s="187" t="s">
        <v>28</v>
      </c>
      <c r="C2549" s="207" t="s">
        <v>3374</v>
      </c>
      <c r="D2549" s="240" t="s">
        <v>291</v>
      </c>
      <c r="E2549" s="207" t="s">
        <v>3378</v>
      </c>
      <c r="F2549" s="207" t="s">
        <v>117</v>
      </c>
      <c r="G2549" s="251">
        <v>160440</v>
      </c>
      <c r="H2549" s="207" t="s">
        <v>11</v>
      </c>
    </row>
    <row r="2550" spans="1:8" s="1" customFormat="1" ht="45" x14ac:dyDescent="0.25">
      <c r="A2550" s="17" t="s">
        <v>7</v>
      </c>
      <c r="B2550" s="1" t="s">
        <v>35</v>
      </c>
      <c r="C2550" s="3" t="s">
        <v>6679</v>
      </c>
      <c r="D2550" s="21" t="s">
        <v>731</v>
      </c>
      <c r="E2550" s="3" t="s">
        <v>6691</v>
      </c>
      <c r="F2550" s="3" t="s">
        <v>37</v>
      </c>
      <c r="G2550" s="4">
        <v>160000</v>
      </c>
      <c r="H2550" s="3" t="s">
        <v>11</v>
      </c>
    </row>
    <row r="2551" spans="1:8" s="1" customFormat="1" ht="60" x14ac:dyDescent="0.25">
      <c r="A2551" s="17" t="s">
        <v>7</v>
      </c>
      <c r="B2551" s="1" t="s">
        <v>35</v>
      </c>
      <c r="C2551" s="3" t="s">
        <v>6096</v>
      </c>
      <c r="D2551" s="21" t="s">
        <v>881</v>
      </c>
      <c r="E2551" s="3" t="s">
        <v>6111</v>
      </c>
      <c r="F2551" s="3"/>
      <c r="G2551" s="4">
        <v>160000</v>
      </c>
      <c r="H2551" s="3" t="s">
        <v>11</v>
      </c>
    </row>
    <row r="2552" spans="1:8" s="1" customFormat="1" ht="60" x14ac:dyDescent="0.25">
      <c r="A2552" s="17" t="s">
        <v>7</v>
      </c>
      <c r="B2552" s="1" t="s">
        <v>72</v>
      </c>
      <c r="C2552" s="3" t="s">
        <v>6354</v>
      </c>
      <c r="D2552" s="21" t="s">
        <v>291</v>
      </c>
      <c r="E2552" s="3" t="s">
        <v>6358</v>
      </c>
      <c r="F2552" s="3" t="s">
        <v>241</v>
      </c>
      <c r="G2552" s="4">
        <v>159479</v>
      </c>
      <c r="H2552" s="3" t="s">
        <v>11</v>
      </c>
    </row>
    <row r="2553" spans="1:8" s="1" customFormat="1" ht="45" x14ac:dyDescent="0.25">
      <c r="A2553" s="17" t="s">
        <v>7</v>
      </c>
      <c r="B2553" s="1" t="s">
        <v>72</v>
      </c>
      <c r="C2553" s="3" t="s">
        <v>7312</v>
      </c>
      <c r="D2553" s="21" t="s">
        <v>68</v>
      </c>
      <c r="E2553" s="3" t="s">
        <v>7321</v>
      </c>
      <c r="F2553" s="3" t="s">
        <v>64</v>
      </c>
      <c r="G2553" s="4">
        <v>158917.54</v>
      </c>
      <c r="H2553" s="3" t="s">
        <v>11</v>
      </c>
    </row>
    <row r="2554" spans="1:8" s="1" customFormat="1" ht="60" x14ac:dyDescent="0.25">
      <c r="A2554" s="17" t="s">
        <v>7</v>
      </c>
      <c r="B2554" s="1" t="s">
        <v>18</v>
      </c>
      <c r="C2554" s="3" t="s">
        <v>3442</v>
      </c>
      <c r="D2554" s="21" t="s">
        <v>409</v>
      </c>
      <c r="E2554" s="3" t="s">
        <v>3467</v>
      </c>
      <c r="F2554" s="3" t="s">
        <v>1658</v>
      </c>
      <c r="G2554" s="4">
        <v>156799.45000000001</v>
      </c>
      <c r="H2554" s="3" t="s">
        <v>11</v>
      </c>
    </row>
    <row r="2555" spans="1:8" s="1" customFormat="1" ht="45" x14ac:dyDescent="0.25">
      <c r="A2555" s="17" t="s">
        <v>7</v>
      </c>
      <c r="B2555" s="1" t="s">
        <v>35</v>
      </c>
      <c r="C2555" s="3" t="s">
        <v>6316</v>
      </c>
      <c r="D2555" s="21" t="s">
        <v>68</v>
      </c>
      <c r="E2555" s="3" t="s">
        <v>6330</v>
      </c>
      <c r="F2555" s="3" t="s">
        <v>77</v>
      </c>
      <c r="G2555" s="4">
        <v>155000</v>
      </c>
      <c r="H2555" s="3" t="s">
        <v>11</v>
      </c>
    </row>
    <row r="2556" spans="1:8" s="1" customFormat="1" ht="45" x14ac:dyDescent="0.25">
      <c r="A2556" s="17" t="s">
        <v>7</v>
      </c>
      <c r="B2556" s="1" t="s">
        <v>28</v>
      </c>
      <c r="C2556" s="3" t="s">
        <v>6699</v>
      </c>
      <c r="D2556" s="21" t="s">
        <v>352</v>
      </c>
      <c r="E2556" s="3" t="s">
        <v>6702</v>
      </c>
      <c r="F2556" s="3" t="s">
        <v>71</v>
      </c>
      <c r="G2556" s="4">
        <v>154000</v>
      </c>
      <c r="H2556" s="3" t="s">
        <v>11</v>
      </c>
    </row>
    <row r="2557" spans="1:8" s="1" customFormat="1" ht="60" x14ac:dyDescent="0.25">
      <c r="A2557" s="17" t="s">
        <v>7</v>
      </c>
      <c r="B2557" s="1" t="s">
        <v>72</v>
      </c>
      <c r="C2557" s="3" t="s">
        <v>5168</v>
      </c>
      <c r="D2557" s="21" t="s">
        <v>712</v>
      </c>
      <c r="E2557" s="3" t="s">
        <v>5178</v>
      </c>
      <c r="F2557" s="3" t="s">
        <v>80</v>
      </c>
      <c r="G2557" s="4">
        <v>153527.4</v>
      </c>
      <c r="H2557" s="3" t="s">
        <v>11</v>
      </c>
    </row>
    <row r="2558" spans="1:8" s="1" customFormat="1" ht="45" x14ac:dyDescent="0.25">
      <c r="A2558" s="17" t="s">
        <v>7</v>
      </c>
      <c r="B2558" s="1" t="s">
        <v>72</v>
      </c>
      <c r="C2558" s="3" t="s">
        <v>3084</v>
      </c>
      <c r="D2558" s="21" t="s">
        <v>160</v>
      </c>
      <c r="E2558" s="3" t="s">
        <v>3090</v>
      </c>
      <c r="F2558" s="3" t="s">
        <v>77</v>
      </c>
      <c r="G2558" s="4">
        <v>153360.95999999999</v>
      </c>
      <c r="H2558" s="3" t="s">
        <v>11</v>
      </c>
    </row>
    <row r="2559" spans="1:8" s="1" customFormat="1" ht="45" x14ac:dyDescent="0.25">
      <c r="A2559" s="17" t="s">
        <v>7</v>
      </c>
      <c r="B2559" s="1" t="s">
        <v>72</v>
      </c>
      <c r="C2559" s="3" t="s">
        <v>6243</v>
      </c>
      <c r="D2559" s="21" t="s">
        <v>347</v>
      </c>
      <c r="E2559" s="3" t="s">
        <v>6253</v>
      </c>
      <c r="F2559" s="3" t="s">
        <v>30</v>
      </c>
      <c r="G2559" s="4">
        <v>152851.78</v>
      </c>
      <c r="H2559" s="3" t="s">
        <v>11</v>
      </c>
    </row>
    <row r="2560" spans="1:8" s="1" customFormat="1" ht="45" x14ac:dyDescent="0.25">
      <c r="A2560" s="17" t="s">
        <v>7</v>
      </c>
      <c r="B2560" s="1" t="s">
        <v>35</v>
      </c>
      <c r="C2560" s="3" t="s">
        <v>6449</v>
      </c>
      <c r="D2560" s="21" t="s">
        <v>20</v>
      </c>
      <c r="E2560" s="3" t="s">
        <v>6460</v>
      </c>
      <c r="F2560" s="3" t="s">
        <v>241</v>
      </c>
      <c r="G2560" s="4">
        <v>150000</v>
      </c>
      <c r="H2560" s="3" t="s">
        <v>11</v>
      </c>
    </row>
    <row r="2561" spans="1:8" s="1" customFormat="1" ht="60" x14ac:dyDescent="0.25">
      <c r="A2561" s="17" t="s">
        <v>7</v>
      </c>
      <c r="B2561" s="1" t="s">
        <v>35</v>
      </c>
      <c r="C2561" s="3" t="s">
        <v>4236</v>
      </c>
      <c r="D2561" s="21" t="s">
        <v>262</v>
      </c>
      <c r="E2561" s="3" t="s">
        <v>4240</v>
      </c>
      <c r="F2561" s="3" t="s">
        <v>30</v>
      </c>
      <c r="G2561" s="4">
        <v>150000</v>
      </c>
      <c r="H2561" s="3" t="s">
        <v>11</v>
      </c>
    </row>
    <row r="2562" spans="1:8" s="1" customFormat="1" ht="60" x14ac:dyDescent="0.25">
      <c r="A2562" s="17" t="s">
        <v>7</v>
      </c>
      <c r="B2562" s="1" t="s">
        <v>35</v>
      </c>
      <c r="C2562" s="324" t="s">
        <v>7688</v>
      </c>
      <c r="D2562" s="21" t="s">
        <v>731</v>
      </c>
      <c r="E2562" s="3" t="s">
        <v>2738</v>
      </c>
      <c r="F2562" s="3" t="s">
        <v>77</v>
      </c>
      <c r="G2562" s="4">
        <v>150000</v>
      </c>
      <c r="H2562" s="3" t="s">
        <v>11</v>
      </c>
    </row>
    <row r="2563" spans="1:8" s="1" customFormat="1" ht="45" x14ac:dyDescent="0.25">
      <c r="A2563" s="17" t="s">
        <v>7</v>
      </c>
      <c r="B2563" s="1" t="s">
        <v>35</v>
      </c>
      <c r="C2563" s="3" t="s">
        <v>1906</v>
      </c>
      <c r="D2563" s="21" t="s">
        <v>1399</v>
      </c>
      <c r="E2563" s="3" t="s">
        <v>1916</v>
      </c>
      <c r="F2563" s="3" t="s">
        <v>37</v>
      </c>
      <c r="G2563" s="4">
        <v>150000</v>
      </c>
      <c r="H2563" s="3" t="s">
        <v>11</v>
      </c>
    </row>
    <row r="2564" spans="1:8" s="1" customFormat="1" ht="45" x14ac:dyDescent="0.25">
      <c r="A2564" s="17" t="s">
        <v>7</v>
      </c>
      <c r="B2564" s="1" t="s">
        <v>35</v>
      </c>
      <c r="C2564" s="3" t="s">
        <v>2872</v>
      </c>
      <c r="D2564" s="21" t="s">
        <v>731</v>
      </c>
      <c r="E2564" s="3" t="s">
        <v>2879</v>
      </c>
      <c r="F2564" s="3" t="s">
        <v>26</v>
      </c>
      <c r="G2564" s="4">
        <v>145000</v>
      </c>
      <c r="H2564" s="3" t="s">
        <v>11</v>
      </c>
    </row>
    <row r="2565" spans="1:8" s="1" customFormat="1" ht="45" x14ac:dyDescent="0.25">
      <c r="A2565" s="17" t="s">
        <v>7</v>
      </c>
      <c r="B2565" s="1" t="s">
        <v>35</v>
      </c>
      <c r="C2565" s="3" t="s">
        <v>67</v>
      </c>
      <c r="D2565" s="21" t="s">
        <v>68</v>
      </c>
      <c r="E2565" s="3" t="s">
        <v>99</v>
      </c>
      <c r="F2565" s="3" t="s">
        <v>80</v>
      </c>
      <c r="G2565" s="4">
        <v>145000</v>
      </c>
      <c r="H2565" s="3" t="s">
        <v>11</v>
      </c>
    </row>
    <row r="2566" spans="1:8" s="1" customFormat="1" ht="45" x14ac:dyDescent="0.25">
      <c r="A2566" s="17" t="s">
        <v>7</v>
      </c>
      <c r="B2566" s="1" t="s">
        <v>18</v>
      </c>
      <c r="C2566" s="3" t="s">
        <v>2076</v>
      </c>
      <c r="D2566" s="21" t="s">
        <v>881</v>
      </c>
      <c r="E2566" s="3" t="s">
        <v>2094</v>
      </c>
      <c r="F2566" s="3" t="s">
        <v>30</v>
      </c>
      <c r="G2566" s="4">
        <v>143291.81</v>
      </c>
      <c r="H2566" s="3" t="s">
        <v>11</v>
      </c>
    </row>
    <row r="2567" spans="1:8" s="1" customFormat="1" ht="60" x14ac:dyDescent="0.25">
      <c r="A2567" s="17" t="s">
        <v>7</v>
      </c>
      <c r="B2567" s="1" t="s">
        <v>35</v>
      </c>
      <c r="C2567" s="3" t="s">
        <v>5866</v>
      </c>
      <c r="D2567" s="21" t="s">
        <v>731</v>
      </c>
      <c r="E2567" s="3" t="s">
        <v>5874</v>
      </c>
      <c r="F2567" s="3" t="s">
        <v>30</v>
      </c>
      <c r="G2567" s="4">
        <v>140000</v>
      </c>
      <c r="H2567" s="3" t="s">
        <v>11</v>
      </c>
    </row>
    <row r="2568" spans="1:8" s="1" customFormat="1" ht="90" x14ac:dyDescent="0.25">
      <c r="A2568" s="17" t="s">
        <v>7</v>
      </c>
      <c r="B2568" s="1" t="s">
        <v>72</v>
      </c>
      <c r="C2568" s="3" t="s">
        <v>5085</v>
      </c>
      <c r="D2568" s="21" t="s">
        <v>506</v>
      </c>
      <c r="E2568" s="3" t="s">
        <v>5107</v>
      </c>
      <c r="F2568" s="3" t="s">
        <v>5106</v>
      </c>
      <c r="G2568" s="4">
        <v>140000</v>
      </c>
      <c r="H2568" s="3" t="s">
        <v>11</v>
      </c>
    </row>
    <row r="2569" spans="1:8" s="1" customFormat="1" ht="90" x14ac:dyDescent="0.25">
      <c r="A2569" s="17" t="s">
        <v>7</v>
      </c>
      <c r="B2569" s="1" t="s">
        <v>72</v>
      </c>
      <c r="C2569" s="3" t="s">
        <v>2366</v>
      </c>
      <c r="D2569" s="21" t="s">
        <v>1026</v>
      </c>
      <c r="E2569" s="3" t="s">
        <v>2377</v>
      </c>
      <c r="F2569" s="3" t="s">
        <v>37</v>
      </c>
      <c r="G2569" s="4">
        <v>138500</v>
      </c>
      <c r="H2569" s="3" t="s">
        <v>11</v>
      </c>
    </row>
    <row r="2570" spans="1:8" s="132" customFormat="1" x14ac:dyDescent="0.25">
      <c r="A2570" s="131" t="s">
        <v>7</v>
      </c>
      <c r="B2570" s="132" t="s">
        <v>28</v>
      </c>
      <c r="C2570" s="3" t="s">
        <v>7749</v>
      </c>
      <c r="D2570" s="134" t="s">
        <v>291</v>
      </c>
      <c r="E2570" s="133" t="s">
        <v>3901</v>
      </c>
      <c r="F2570" s="133" t="s">
        <v>33</v>
      </c>
      <c r="G2570" s="271">
        <v>137936.34</v>
      </c>
      <c r="H2570" s="133" t="s">
        <v>11</v>
      </c>
    </row>
    <row r="2571" spans="1:8" s="187" customFormat="1" ht="45" x14ac:dyDescent="0.25">
      <c r="A2571" s="275" t="s">
        <v>7</v>
      </c>
      <c r="B2571" s="187" t="s">
        <v>28</v>
      </c>
      <c r="C2571" s="207" t="s">
        <v>6562</v>
      </c>
      <c r="D2571" s="240" t="s">
        <v>1598</v>
      </c>
      <c r="E2571" s="207" t="s">
        <v>6570</v>
      </c>
      <c r="F2571" s="207" t="s">
        <v>30</v>
      </c>
      <c r="G2571" s="251">
        <v>132631</v>
      </c>
      <c r="H2571" s="207" t="s">
        <v>11</v>
      </c>
    </row>
    <row r="2572" spans="1:8" s="1" customFormat="1" ht="30" x14ac:dyDescent="0.25">
      <c r="A2572" s="17" t="s">
        <v>7</v>
      </c>
      <c r="B2572" s="1" t="s">
        <v>18</v>
      </c>
      <c r="C2572" s="3" t="s">
        <v>7388</v>
      </c>
      <c r="D2572" s="21" t="s">
        <v>1026</v>
      </c>
      <c r="E2572" s="3" t="s">
        <v>7408</v>
      </c>
      <c r="F2572" s="3" t="s">
        <v>33</v>
      </c>
      <c r="G2572" s="4">
        <v>131648.28</v>
      </c>
      <c r="H2572" s="3" t="s">
        <v>11</v>
      </c>
    </row>
    <row r="2573" spans="1:8" s="1" customFormat="1" ht="75" x14ac:dyDescent="0.25">
      <c r="A2573" s="17" t="s">
        <v>7</v>
      </c>
      <c r="B2573" s="1" t="s">
        <v>35</v>
      </c>
      <c r="C2573" s="319" t="s">
        <v>7745</v>
      </c>
      <c r="D2573" s="21" t="s">
        <v>712</v>
      </c>
      <c r="E2573" s="3" t="s">
        <v>5536</v>
      </c>
      <c r="F2573" s="3" t="s">
        <v>30</v>
      </c>
      <c r="G2573" s="4">
        <v>130000</v>
      </c>
      <c r="H2573" s="3" t="s">
        <v>11</v>
      </c>
    </row>
    <row r="2574" spans="1:8" s="1" customFormat="1" ht="90" x14ac:dyDescent="0.25">
      <c r="A2574" s="17" t="s">
        <v>7</v>
      </c>
      <c r="B2574" s="1" t="s">
        <v>72</v>
      </c>
      <c r="C2574" s="3" t="s">
        <v>1723</v>
      </c>
      <c r="D2574" s="21" t="s">
        <v>160</v>
      </c>
      <c r="E2574" s="3" t="s">
        <v>1728</v>
      </c>
      <c r="F2574" s="3" t="s">
        <v>80</v>
      </c>
      <c r="G2574" s="4">
        <v>126402.22</v>
      </c>
      <c r="H2574" s="3" t="s">
        <v>11</v>
      </c>
    </row>
    <row r="2575" spans="1:8" s="1" customFormat="1" ht="75" x14ac:dyDescent="0.25">
      <c r="A2575" s="17" t="s">
        <v>7</v>
      </c>
      <c r="B2575" s="1" t="s">
        <v>28</v>
      </c>
      <c r="C2575" s="3" t="s">
        <v>7365</v>
      </c>
      <c r="D2575" s="21" t="s">
        <v>262</v>
      </c>
      <c r="E2575" s="3" t="s">
        <v>7369</v>
      </c>
      <c r="F2575" s="3" t="s">
        <v>1658</v>
      </c>
      <c r="G2575" s="4">
        <v>125688.72</v>
      </c>
      <c r="H2575" s="3" t="s">
        <v>11</v>
      </c>
    </row>
    <row r="2576" spans="1:8" s="1" customFormat="1" ht="75" x14ac:dyDescent="0.25">
      <c r="A2576" s="17" t="s">
        <v>7</v>
      </c>
      <c r="B2576" s="1" t="s">
        <v>35</v>
      </c>
      <c r="C2576" s="3" t="s">
        <v>2682</v>
      </c>
      <c r="D2576" s="21" t="s">
        <v>347</v>
      </c>
      <c r="E2576" s="3" t="s">
        <v>2685</v>
      </c>
      <c r="F2576" s="3" t="s">
        <v>37</v>
      </c>
      <c r="G2576" s="4">
        <v>125000</v>
      </c>
      <c r="H2576" s="3" t="s">
        <v>11</v>
      </c>
    </row>
    <row r="2577" spans="1:8" s="1" customFormat="1" ht="60" x14ac:dyDescent="0.25">
      <c r="A2577" s="17" t="s">
        <v>7</v>
      </c>
      <c r="B2577" s="1" t="s">
        <v>28</v>
      </c>
      <c r="C2577" s="319" t="s">
        <v>7745</v>
      </c>
      <c r="D2577" s="21" t="s">
        <v>712</v>
      </c>
      <c r="E2577" s="3" t="s">
        <v>5537</v>
      </c>
      <c r="F2577" s="3" t="s">
        <v>4079</v>
      </c>
      <c r="G2577" s="4">
        <v>121364.51</v>
      </c>
      <c r="H2577" s="3" t="s">
        <v>11</v>
      </c>
    </row>
    <row r="2578" spans="1:8" s="1" customFormat="1" ht="60" x14ac:dyDescent="0.25">
      <c r="A2578" s="17" t="s">
        <v>7</v>
      </c>
      <c r="B2578" s="1" t="s">
        <v>35</v>
      </c>
      <c r="C2578" s="3" t="s">
        <v>7558</v>
      </c>
      <c r="D2578" s="21" t="s">
        <v>506</v>
      </c>
      <c r="E2578" s="3" t="s">
        <v>7343</v>
      </c>
      <c r="F2578" s="3" t="s">
        <v>37</v>
      </c>
      <c r="G2578" s="4">
        <v>120000</v>
      </c>
      <c r="H2578" s="3" t="s">
        <v>11</v>
      </c>
    </row>
    <row r="2579" spans="1:8" s="1" customFormat="1" ht="45" x14ac:dyDescent="0.25">
      <c r="A2579" s="17" t="s">
        <v>7</v>
      </c>
      <c r="B2579" s="1" t="s">
        <v>35</v>
      </c>
      <c r="C2579" s="3" t="s">
        <v>7257</v>
      </c>
      <c r="D2579" s="21" t="s">
        <v>881</v>
      </c>
      <c r="E2579" s="3" t="s">
        <v>7263</v>
      </c>
      <c r="F2579" s="3" t="s">
        <v>89</v>
      </c>
      <c r="G2579" s="4">
        <v>120000</v>
      </c>
      <c r="H2579" s="3" t="s">
        <v>11</v>
      </c>
    </row>
    <row r="2580" spans="1:8" s="1" customFormat="1" ht="60" x14ac:dyDescent="0.25">
      <c r="A2580" s="17" t="s">
        <v>7</v>
      </c>
      <c r="B2580" s="1" t="s">
        <v>28</v>
      </c>
      <c r="C2580" s="324" t="s">
        <v>7670</v>
      </c>
      <c r="D2580" s="21" t="s">
        <v>1395</v>
      </c>
      <c r="E2580" s="3" t="s">
        <v>4144</v>
      </c>
      <c r="F2580" s="3" t="s">
        <v>1658</v>
      </c>
      <c r="G2580" s="4">
        <v>120000</v>
      </c>
      <c r="H2580" s="3" t="s">
        <v>11</v>
      </c>
    </row>
    <row r="2581" spans="1:8" s="1" customFormat="1" ht="60" x14ac:dyDescent="0.25">
      <c r="A2581" s="17" t="s">
        <v>7</v>
      </c>
      <c r="B2581" s="1" t="s">
        <v>35</v>
      </c>
      <c r="C2581" s="3" t="s">
        <v>2191</v>
      </c>
      <c r="D2581" s="21" t="s">
        <v>1544</v>
      </c>
      <c r="E2581" s="3" t="s">
        <v>2204</v>
      </c>
      <c r="F2581" s="3" t="s">
        <v>30</v>
      </c>
      <c r="G2581" s="4">
        <v>120000</v>
      </c>
      <c r="H2581" s="3" t="s">
        <v>11</v>
      </c>
    </row>
    <row r="2582" spans="1:8" s="1" customFormat="1" ht="75" x14ac:dyDescent="0.25">
      <c r="A2582" s="17" t="s">
        <v>7</v>
      </c>
      <c r="B2582" s="1" t="s">
        <v>28</v>
      </c>
      <c r="C2582" s="3" t="s">
        <v>4842</v>
      </c>
      <c r="D2582" s="21" t="s">
        <v>291</v>
      </c>
      <c r="E2582" s="3" t="s">
        <v>4848</v>
      </c>
      <c r="F2582" s="3" t="s">
        <v>33</v>
      </c>
      <c r="G2582" s="4">
        <v>119400</v>
      </c>
      <c r="H2582" s="3" t="s">
        <v>11</v>
      </c>
    </row>
    <row r="2583" spans="1:8" s="1" customFormat="1" ht="90" x14ac:dyDescent="0.25">
      <c r="A2583" s="17" t="s">
        <v>7</v>
      </c>
      <c r="B2583" s="1" t="s">
        <v>72</v>
      </c>
      <c r="C2583" s="3" t="s">
        <v>3010</v>
      </c>
      <c r="D2583" s="21" t="s">
        <v>352</v>
      </c>
      <c r="E2583" s="3" t="s">
        <v>3026</v>
      </c>
      <c r="F2583" s="3" t="s">
        <v>26</v>
      </c>
      <c r="G2583" s="4">
        <v>118393</v>
      </c>
      <c r="H2583" s="3" t="s">
        <v>11</v>
      </c>
    </row>
    <row r="2584" spans="1:8" s="1" customFormat="1" ht="45" x14ac:dyDescent="0.25">
      <c r="A2584" s="17"/>
      <c r="B2584" s="50" t="s">
        <v>3027</v>
      </c>
      <c r="C2584" s="3" t="s">
        <v>3010</v>
      </c>
      <c r="D2584" s="21" t="s">
        <v>352</v>
      </c>
      <c r="E2584" s="50" t="s">
        <v>3028</v>
      </c>
      <c r="F2584" s="3"/>
      <c r="G2584" s="4"/>
      <c r="H2584" s="3" t="s">
        <v>16</v>
      </c>
    </row>
    <row r="2585" spans="1:8" s="1" customFormat="1" ht="60" x14ac:dyDescent="0.25">
      <c r="A2585" s="17" t="s">
        <v>7</v>
      </c>
      <c r="B2585" s="1" t="s">
        <v>8</v>
      </c>
      <c r="C2585" s="3" t="s">
        <v>4744</v>
      </c>
      <c r="D2585" s="21" t="s">
        <v>3</v>
      </c>
      <c r="E2585" s="3" t="s">
        <v>4749</v>
      </c>
      <c r="F2585" s="3" t="s">
        <v>89</v>
      </c>
      <c r="G2585" s="4">
        <v>112086.19</v>
      </c>
      <c r="H2585" s="3" t="s">
        <v>11</v>
      </c>
    </row>
    <row r="2586" spans="1:8" s="1" customFormat="1" ht="30" x14ac:dyDescent="0.25">
      <c r="A2586" s="17" t="s">
        <v>7</v>
      </c>
      <c r="B2586" s="1" t="s">
        <v>28</v>
      </c>
      <c r="C2586" s="3" t="s">
        <v>6699</v>
      </c>
      <c r="D2586" s="21" t="s">
        <v>352</v>
      </c>
      <c r="E2586" s="3" t="s">
        <v>6703</v>
      </c>
      <c r="F2586" s="3" t="s">
        <v>89</v>
      </c>
      <c r="G2586" s="4">
        <v>111657</v>
      </c>
      <c r="H2586" s="3" t="s">
        <v>11</v>
      </c>
    </row>
    <row r="2587" spans="1:8" s="1" customFormat="1" ht="45" x14ac:dyDescent="0.25">
      <c r="A2587" s="17" t="s">
        <v>7</v>
      </c>
      <c r="B2587" s="1" t="s">
        <v>708</v>
      </c>
      <c r="C2587" s="3" t="s">
        <v>1316</v>
      </c>
      <c r="D2587" s="21" t="s">
        <v>629</v>
      </c>
      <c r="E2587" s="3" t="s">
        <v>1323</v>
      </c>
      <c r="F2587" s="3" t="s">
        <v>241</v>
      </c>
      <c r="G2587" s="4">
        <v>110570.59</v>
      </c>
      <c r="H2587" s="3" t="s">
        <v>11</v>
      </c>
    </row>
    <row r="2588" spans="1:8" s="1" customFormat="1" ht="45" x14ac:dyDescent="0.25">
      <c r="A2588" s="17" t="s">
        <v>7</v>
      </c>
      <c r="B2588" s="1" t="s">
        <v>35</v>
      </c>
      <c r="C2588" s="3" t="s">
        <v>2121</v>
      </c>
      <c r="D2588" s="21" t="s">
        <v>291</v>
      </c>
      <c r="E2588" s="3" t="s">
        <v>2125</v>
      </c>
      <c r="F2588" s="3" t="s">
        <v>37</v>
      </c>
      <c r="G2588" s="4">
        <v>110000</v>
      </c>
      <c r="H2588" s="3" t="s">
        <v>11</v>
      </c>
    </row>
    <row r="2589" spans="1:8" s="1" customFormat="1" ht="45" x14ac:dyDescent="0.25">
      <c r="A2589" s="17" t="s">
        <v>7</v>
      </c>
      <c r="B2589" s="1" t="s">
        <v>35</v>
      </c>
      <c r="C2589" s="3" t="s">
        <v>1316</v>
      </c>
      <c r="D2589" s="21" t="s">
        <v>629</v>
      </c>
      <c r="E2589" s="3" t="s">
        <v>1324</v>
      </c>
      <c r="F2589" s="3" t="s">
        <v>30</v>
      </c>
      <c r="G2589" s="4">
        <v>110000</v>
      </c>
      <c r="H2589" s="3" t="s">
        <v>11</v>
      </c>
    </row>
    <row r="2590" spans="1:8" s="1" customFormat="1" ht="45" x14ac:dyDescent="0.25">
      <c r="A2590" s="17" t="s">
        <v>7</v>
      </c>
      <c r="B2590" s="1" t="s">
        <v>35</v>
      </c>
      <c r="C2590" s="3" t="s">
        <v>1145</v>
      </c>
      <c r="D2590" s="21" t="s">
        <v>20</v>
      </c>
      <c r="E2590" s="3" t="s">
        <v>1149</v>
      </c>
      <c r="F2590" s="3" t="s">
        <v>77</v>
      </c>
      <c r="G2590" s="4">
        <v>110000</v>
      </c>
      <c r="H2590" s="3" t="s">
        <v>11</v>
      </c>
    </row>
    <row r="2591" spans="1:8" s="1" customFormat="1" ht="60" x14ac:dyDescent="0.25">
      <c r="A2591" s="17" t="s">
        <v>7</v>
      </c>
      <c r="B2591" s="1" t="s">
        <v>35</v>
      </c>
      <c r="C2591" s="3" t="s">
        <v>67</v>
      </c>
      <c r="D2591" s="21" t="s">
        <v>68</v>
      </c>
      <c r="E2591" s="3" t="s">
        <v>100</v>
      </c>
      <c r="F2591" s="3" t="s">
        <v>80</v>
      </c>
      <c r="G2591" s="4">
        <v>110000</v>
      </c>
      <c r="H2591" s="3" t="s">
        <v>11</v>
      </c>
    </row>
    <row r="2592" spans="1:8" s="1" customFormat="1" ht="60" x14ac:dyDescent="0.25">
      <c r="A2592" s="17" t="s">
        <v>7</v>
      </c>
      <c r="B2592" s="1" t="s">
        <v>72</v>
      </c>
      <c r="C2592" s="3" t="s">
        <v>7110</v>
      </c>
      <c r="D2592" s="21" t="s">
        <v>68</v>
      </c>
      <c r="E2592" s="3" t="s">
        <v>7120</v>
      </c>
      <c r="F2592" s="3" t="s">
        <v>30</v>
      </c>
      <c r="G2592" s="4">
        <v>103699.2</v>
      </c>
      <c r="H2592" s="3" t="s">
        <v>11</v>
      </c>
    </row>
    <row r="2593" spans="1:8" s="1" customFormat="1" ht="45" x14ac:dyDescent="0.25">
      <c r="A2593" s="17" t="s">
        <v>7</v>
      </c>
      <c r="B2593" s="3" t="s">
        <v>72</v>
      </c>
      <c r="C2593" s="3" t="s">
        <v>5655</v>
      </c>
      <c r="D2593" s="21" t="s">
        <v>221</v>
      </c>
      <c r="E2593" s="3" t="s">
        <v>5667</v>
      </c>
      <c r="F2593" s="3" t="s">
        <v>80</v>
      </c>
      <c r="G2593" s="4">
        <v>103352.36</v>
      </c>
      <c r="H2593" s="3" t="s">
        <v>11</v>
      </c>
    </row>
    <row r="2594" spans="1:8" s="1" customFormat="1" ht="25.5" x14ac:dyDescent="0.25">
      <c r="A2594" s="117">
        <v>46174</v>
      </c>
      <c r="B2594" s="185" t="s">
        <v>31</v>
      </c>
      <c r="C2594" s="205" t="s">
        <v>4408</v>
      </c>
      <c r="D2594" s="18" t="str">
        <f>_xlfn.XLOOKUP(Tabela1[[#This Row],[MUNICÍPIO]],referencias!C:C,referencias!B:B,"não consta")</f>
        <v>VALE DO JIQUIRIÇÁ</v>
      </c>
      <c r="E2594" s="86" t="s">
        <v>7795</v>
      </c>
      <c r="F2594" s="92" t="s">
        <v>5</v>
      </c>
      <c r="G2594" s="241">
        <v>1646872.07</v>
      </c>
      <c r="H2594" s="18" t="s">
        <v>7572</v>
      </c>
    </row>
    <row r="2595" spans="1:8" s="1" customFormat="1" ht="45" x14ac:dyDescent="0.25">
      <c r="A2595" s="17" t="s">
        <v>7</v>
      </c>
      <c r="B2595" s="1" t="s">
        <v>72</v>
      </c>
      <c r="C2595" s="3" t="s">
        <v>6354</v>
      </c>
      <c r="D2595" s="21" t="s">
        <v>291</v>
      </c>
      <c r="E2595" s="3" t="s">
        <v>6359</v>
      </c>
      <c r="F2595" s="3" t="s">
        <v>241</v>
      </c>
      <c r="G2595" s="4">
        <v>100724.98</v>
      </c>
      <c r="H2595" s="3" t="s">
        <v>11</v>
      </c>
    </row>
    <row r="2596" spans="1:8" s="1" customFormat="1" ht="60" x14ac:dyDescent="0.25">
      <c r="A2596" s="17" t="s">
        <v>7</v>
      </c>
      <c r="B2596" s="1" t="s">
        <v>35</v>
      </c>
      <c r="C2596" s="3" t="s">
        <v>7649</v>
      </c>
      <c r="D2596" s="21" t="s">
        <v>68</v>
      </c>
      <c r="E2596" s="3" t="s">
        <v>6888</v>
      </c>
      <c r="F2596" s="3" t="s">
        <v>39</v>
      </c>
      <c r="G2596" s="4">
        <v>89772.17</v>
      </c>
      <c r="H2596" s="3" t="s">
        <v>11</v>
      </c>
    </row>
    <row r="2597" spans="1:8" s="1" customFormat="1" ht="60" x14ac:dyDescent="0.25">
      <c r="A2597" s="17" t="s">
        <v>7</v>
      </c>
      <c r="B2597" s="1" t="s">
        <v>8</v>
      </c>
      <c r="C2597" s="3" t="s">
        <v>4744</v>
      </c>
      <c r="D2597" s="21" t="s">
        <v>3</v>
      </c>
      <c r="E2597" s="3" t="s">
        <v>4750</v>
      </c>
      <c r="F2597" s="3" t="s">
        <v>89</v>
      </c>
      <c r="G2597" s="4">
        <v>86013.56</v>
      </c>
      <c r="H2597" s="3" t="s">
        <v>11</v>
      </c>
    </row>
    <row r="2598" spans="1:8" s="1" customFormat="1" ht="30" x14ac:dyDescent="0.25">
      <c r="A2598" s="17" t="s">
        <v>7</v>
      </c>
      <c r="B2598" s="1" t="s">
        <v>35</v>
      </c>
      <c r="C2598" s="3" t="s">
        <v>7635</v>
      </c>
      <c r="D2598" s="21" t="s">
        <v>712</v>
      </c>
      <c r="E2598" s="3" t="s">
        <v>5726</v>
      </c>
      <c r="F2598" s="3" t="s">
        <v>37</v>
      </c>
      <c r="G2598" s="4">
        <v>85000</v>
      </c>
      <c r="H2598" s="3" t="s">
        <v>11</v>
      </c>
    </row>
    <row r="2599" spans="1:8" s="1" customFormat="1" ht="30" x14ac:dyDescent="0.25">
      <c r="A2599" s="17" t="s">
        <v>7</v>
      </c>
      <c r="B2599" s="1" t="s">
        <v>28</v>
      </c>
      <c r="C2599" s="3" t="s">
        <v>1743</v>
      </c>
      <c r="D2599" s="21" t="s">
        <v>20</v>
      </c>
      <c r="E2599" s="3" t="s">
        <v>1755</v>
      </c>
      <c r="F2599" s="3" t="s">
        <v>30</v>
      </c>
      <c r="G2599" s="4">
        <v>79600</v>
      </c>
      <c r="H2599" s="3" t="s">
        <v>11</v>
      </c>
    </row>
    <row r="2600" spans="1:8" s="1" customFormat="1" ht="45" x14ac:dyDescent="0.25">
      <c r="A2600" s="17" t="s">
        <v>7</v>
      </c>
      <c r="B2600" s="1" t="s">
        <v>18</v>
      </c>
      <c r="C2600" s="3" t="s">
        <v>6079</v>
      </c>
      <c r="D2600" s="21" t="s">
        <v>629</v>
      </c>
      <c r="E2600" s="3" t="s">
        <v>6083</v>
      </c>
      <c r="F2600" s="3" t="s">
        <v>33</v>
      </c>
      <c r="G2600" s="4">
        <v>71137.990000000005</v>
      </c>
      <c r="H2600" s="3" t="s">
        <v>11</v>
      </c>
    </row>
    <row r="2601" spans="1:8" s="1" customFormat="1" ht="45" x14ac:dyDescent="0.25">
      <c r="A2601" s="17" t="s">
        <v>7</v>
      </c>
      <c r="B2601" s="1" t="s">
        <v>72</v>
      </c>
      <c r="C2601" s="3" t="s">
        <v>6354</v>
      </c>
      <c r="D2601" s="21" t="s">
        <v>291</v>
      </c>
      <c r="E2601" s="3" t="s">
        <v>6360</v>
      </c>
      <c r="F2601" s="3" t="s">
        <v>241</v>
      </c>
      <c r="G2601" s="4">
        <v>70000</v>
      </c>
      <c r="H2601" s="3" t="s">
        <v>11</v>
      </c>
    </row>
    <row r="2602" spans="1:8" s="1" customFormat="1" ht="60" x14ac:dyDescent="0.25">
      <c r="A2602" s="17" t="s">
        <v>7</v>
      </c>
      <c r="B2602" s="1" t="s">
        <v>35</v>
      </c>
      <c r="C2602" s="3" t="s">
        <v>5884</v>
      </c>
      <c r="D2602" s="21" t="s">
        <v>1026</v>
      </c>
      <c r="E2602" s="3" t="s">
        <v>5897</v>
      </c>
      <c r="F2602" s="3" t="s">
        <v>80</v>
      </c>
      <c r="G2602" s="4">
        <v>68000</v>
      </c>
      <c r="H2602" s="3" t="s">
        <v>11</v>
      </c>
    </row>
    <row r="2603" spans="1:8" s="1" customFormat="1" ht="30" x14ac:dyDescent="0.25">
      <c r="A2603" s="17" t="s">
        <v>7</v>
      </c>
      <c r="B2603" s="1" t="s">
        <v>28</v>
      </c>
      <c r="C2603" s="3" t="s">
        <v>3374</v>
      </c>
      <c r="D2603" s="21" t="s">
        <v>291</v>
      </c>
      <c r="E2603" s="3" t="s">
        <v>3379</v>
      </c>
      <c r="F2603" s="3" t="s">
        <v>33</v>
      </c>
      <c r="G2603" s="4">
        <v>66315.5</v>
      </c>
      <c r="H2603" s="3" t="s">
        <v>11</v>
      </c>
    </row>
    <row r="2604" spans="1:8" s="1" customFormat="1" ht="45" x14ac:dyDescent="0.25">
      <c r="A2604" s="17" t="s">
        <v>7</v>
      </c>
      <c r="B2604" s="1" t="s">
        <v>35</v>
      </c>
      <c r="C2604" s="3" t="s">
        <v>2712</v>
      </c>
      <c r="D2604" s="21" t="s">
        <v>56</v>
      </c>
      <c r="E2604" s="3" t="s">
        <v>2717</v>
      </c>
      <c r="F2604" s="3" t="s">
        <v>30</v>
      </c>
      <c r="G2604" s="4">
        <v>65000</v>
      </c>
      <c r="H2604" s="3" t="s">
        <v>11</v>
      </c>
    </row>
    <row r="2605" spans="1:8" s="1" customFormat="1" ht="75" x14ac:dyDescent="0.25">
      <c r="A2605" s="17" t="s">
        <v>7</v>
      </c>
      <c r="B2605" s="1" t="s">
        <v>35</v>
      </c>
      <c r="C2605" s="3" t="s">
        <v>2789</v>
      </c>
      <c r="D2605" s="21" t="s">
        <v>143</v>
      </c>
      <c r="E2605" s="3" t="s">
        <v>2793</v>
      </c>
      <c r="F2605" s="3" t="s">
        <v>39</v>
      </c>
      <c r="G2605" s="4">
        <v>63685.57</v>
      </c>
      <c r="H2605" s="3" t="s">
        <v>11</v>
      </c>
    </row>
    <row r="2606" spans="1:8" s="1" customFormat="1" ht="45" x14ac:dyDescent="0.25">
      <c r="A2606" s="17" t="s">
        <v>7</v>
      </c>
      <c r="B2606" s="1" t="s">
        <v>35</v>
      </c>
      <c r="C2606" s="3" t="s">
        <v>2658</v>
      </c>
      <c r="D2606" s="21" t="s">
        <v>133</v>
      </c>
      <c r="E2606" s="3" t="s">
        <v>2663</v>
      </c>
      <c r="F2606" s="3" t="s">
        <v>64</v>
      </c>
      <c r="G2606" s="4">
        <v>63000</v>
      </c>
      <c r="H2606" s="3" t="s">
        <v>11</v>
      </c>
    </row>
    <row r="2607" spans="1:8" s="1" customFormat="1" ht="60" x14ac:dyDescent="0.25">
      <c r="A2607" s="17" t="s">
        <v>7</v>
      </c>
      <c r="B2607" s="1" t="s">
        <v>8</v>
      </c>
      <c r="C2607" s="3" t="s">
        <v>4627</v>
      </c>
      <c r="D2607" s="21" t="s">
        <v>731</v>
      </c>
      <c r="E2607" s="3" t="s">
        <v>4635</v>
      </c>
      <c r="F2607" s="3" t="s">
        <v>33</v>
      </c>
      <c r="G2607" s="4">
        <v>62777.08</v>
      </c>
      <c r="H2607" s="3" t="s">
        <v>11</v>
      </c>
    </row>
    <row r="2608" spans="1:8" s="1" customFormat="1" ht="60" x14ac:dyDescent="0.25">
      <c r="A2608" s="17" t="s">
        <v>7</v>
      </c>
      <c r="B2608" s="1" t="s">
        <v>35</v>
      </c>
      <c r="C2608" s="3" t="s">
        <v>5489</v>
      </c>
      <c r="D2608" s="21" t="s">
        <v>629</v>
      </c>
      <c r="E2608" s="3" t="s">
        <v>5492</v>
      </c>
      <c r="F2608" s="3" t="s">
        <v>117</v>
      </c>
      <c r="G2608" s="4">
        <v>60000</v>
      </c>
      <c r="H2608" s="3" t="s">
        <v>11</v>
      </c>
    </row>
    <row r="2609" spans="1:8" s="1" customFormat="1" ht="45" x14ac:dyDescent="0.25">
      <c r="A2609" s="17" t="s">
        <v>7</v>
      </c>
      <c r="B2609" s="1" t="s">
        <v>18</v>
      </c>
      <c r="C2609" s="3" t="s">
        <v>3759</v>
      </c>
      <c r="D2609" s="3" t="s">
        <v>4414</v>
      </c>
      <c r="E2609" s="3" t="s">
        <v>3766</v>
      </c>
      <c r="F2609" s="3" t="s">
        <v>33</v>
      </c>
      <c r="G2609" s="4">
        <v>50577.760000000002</v>
      </c>
      <c r="H2609" s="3" t="s">
        <v>11</v>
      </c>
    </row>
    <row r="2610" spans="1:8" s="1" customFormat="1" ht="45" x14ac:dyDescent="0.25">
      <c r="A2610" s="17" t="s">
        <v>7</v>
      </c>
      <c r="B2610" s="1" t="s">
        <v>8</v>
      </c>
      <c r="C2610" s="3" t="s">
        <v>7559</v>
      </c>
      <c r="D2610" s="21" t="s">
        <v>347</v>
      </c>
      <c r="E2610" s="3" t="s">
        <v>7333</v>
      </c>
      <c r="F2610" s="3" t="s">
        <v>64</v>
      </c>
      <c r="G2610" s="4">
        <v>49819.15</v>
      </c>
      <c r="H2610" s="3" t="s">
        <v>11</v>
      </c>
    </row>
    <row r="2611" spans="1:8" s="1" customFormat="1" ht="60" x14ac:dyDescent="0.25">
      <c r="A2611" s="17" t="s">
        <v>7</v>
      </c>
      <c r="B2611" s="1" t="s">
        <v>35</v>
      </c>
      <c r="C2611" s="3" t="s">
        <v>6673</v>
      </c>
      <c r="D2611" s="21" t="s">
        <v>68</v>
      </c>
      <c r="E2611" s="3" t="s">
        <v>6676</v>
      </c>
      <c r="F2611" s="3" t="s">
        <v>39</v>
      </c>
      <c r="G2611" s="4">
        <v>46000</v>
      </c>
      <c r="H2611" s="3" t="s">
        <v>11</v>
      </c>
    </row>
    <row r="2612" spans="1:8" s="1" customFormat="1" ht="45" x14ac:dyDescent="0.25">
      <c r="A2612" s="17" t="s">
        <v>7</v>
      </c>
      <c r="B2612" s="1" t="s">
        <v>72</v>
      </c>
      <c r="C2612" s="3" t="s">
        <v>6065</v>
      </c>
      <c r="D2612" s="21" t="s">
        <v>347</v>
      </c>
      <c r="E2612" s="3" t="s">
        <v>6076</v>
      </c>
      <c r="F2612" s="3" t="s">
        <v>241</v>
      </c>
      <c r="G2612" s="4">
        <v>45542.25</v>
      </c>
      <c r="H2612" s="3" t="s">
        <v>11</v>
      </c>
    </row>
    <row r="2613" spans="1:8" s="1" customFormat="1" ht="30" x14ac:dyDescent="0.25">
      <c r="A2613" s="17" t="s">
        <v>7</v>
      </c>
      <c r="B2613" s="1" t="s">
        <v>18</v>
      </c>
      <c r="C2613" s="3" t="s">
        <v>370</v>
      </c>
      <c r="D2613" s="21" t="s">
        <v>262</v>
      </c>
      <c r="E2613" s="3" t="s">
        <v>377</v>
      </c>
      <c r="F2613" s="3" t="s">
        <v>33</v>
      </c>
      <c r="G2613" s="4">
        <v>38638.879999999997</v>
      </c>
      <c r="H2613" s="3" t="s">
        <v>11</v>
      </c>
    </row>
    <row r="2614" spans="1:8" s="1" customFormat="1" ht="45" x14ac:dyDescent="0.25">
      <c r="A2614" s="17" t="s">
        <v>7</v>
      </c>
      <c r="B2614" s="1" t="s">
        <v>28</v>
      </c>
      <c r="C2614" s="3" t="s">
        <v>1061</v>
      </c>
      <c r="D2614" s="21" t="s">
        <v>160</v>
      </c>
      <c r="E2614" s="3" t="s">
        <v>1068</v>
      </c>
      <c r="F2614" s="3" t="s">
        <v>33</v>
      </c>
      <c r="G2614" s="4">
        <v>36221</v>
      </c>
      <c r="H2614" s="3" t="s">
        <v>11</v>
      </c>
    </row>
    <row r="2615" spans="1:8" s="1" customFormat="1" ht="75" x14ac:dyDescent="0.25">
      <c r="A2615" s="17" t="s">
        <v>7</v>
      </c>
      <c r="B2615" s="1" t="s">
        <v>35</v>
      </c>
      <c r="C2615" s="3" t="s">
        <v>4026</v>
      </c>
      <c r="D2615" s="21" t="s">
        <v>1026</v>
      </c>
      <c r="E2615" s="3" t="s">
        <v>4033</v>
      </c>
      <c r="F2615" s="3" t="s">
        <v>241</v>
      </c>
      <c r="G2615" s="4">
        <v>35000</v>
      </c>
      <c r="H2615" s="3" t="s">
        <v>11</v>
      </c>
    </row>
    <row r="2616" spans="1:8" s="1" customFormat="1" ht="45" x14ac:dyDescent="0.25">
      <c r="A2616" s="17" t="s">
        <v>7</v>
      </c>
      <c r="B2616" s="1" t="s">
        <v>35</v>
      </c>
      <c r="C2616" s="3" t="s">
        <v>2658</v>
      </c>
      <c r="D2616" s="21" t="s">
        <v>133</v>
      </c>
      <c r="E2616" s="3" t="s">
        <v>2664</v>
      </c>
      <c r="F2616" s="3" t="s">
        <v>64</v>
      </c>
      <c r="G2616" s="4">
        <v>35000</v>
      </c>
      <c r="H2616" s="3" t="s">
        <v>11</v>
      </c>
    </row>
    <row r="2617" spans="1:8" s="1" customFormat="1" ht="60" x14ac:dyDescent="0.25">
      <c r="A2617" s="17" t="s">
        <v>7</v>
      </c>
      <c r="B2617" s="1" t="s">
        <v>8</v>
      </c>
      <c r="C2617" s="3" t="s">
        <v>7699</v>
      </c>
      <c r="D2617" s="21" t="s">
        <v>68</v>
      </c>
      <c r="E2617" s="3" t="s">
        <v>1953</v>
      </c>
      <c r="F2617" s="3" t="s">
        <v>75</v>
      </c>
      <c r="G2617" s="4">
        <v>33000</v>
      </c>
      <c r="H2617" s="3" t="s">
        <v>11</v>
      </c>
    </row>
    <row r="2618" spans="1:8" s="1" customFormat="1" ht="45" x14ac:dyDescent="0.25">
      <c r="A2618" s="17" t="s">
        <v>7</v>
      </c>
      <c r="B2618" s="1" t="s">
        <v>18</v>
      </c>
      <c r="C2618" s="3" t="s">
        <v>7749</v>
      </c>
      <c r="D2618" s="21" t="s">
        <v>291</v>
      </c>
      <c r="E2618" s="3" t="s">
        <v>3902</v>
      </c>
      <c r="F2618" s="3" t="s">
        <v>30</v>
      </c>
      <c r="G2618" s="4">
        <v>31794.29</v>
      </c>
      <c r="H2618" s="3" t="s">
        <v>11</v>
      </c>
    </row>
    <row r="2619" spans="1:8" s="1" customFormat="1" ht="45" x14ac:dyDescent="0.25">
      <c r="A2619" s="17" t="s">
        <v>7</v>
      </c>
      <c r="B2619" s="1" t="s">
        <v>18</v>
      </c>
      <c r="C2619" s="3" t="s">
        <v>6485</v>
      </c>
      <c r="D2619" s="21" t="s">
        <v>291</v>
      </c>
      <c r="E2619" s="3" t="s">
        <v>6510</v>
      </c>
      <c r="F2619" s="3" t="s">
        <v>2997</v>
      </c>
      <c r="G2619" s="4">
        <v>25383.85</v>
      </c>
      <c r="H2619" s="3" t="s">
        <v>11</v>
      </c>
    </row>
    <row r="2620" spans="1:8" s="1" customFormat="1" ht="45" x14ac:dyDescent="0.25">
      <c r="A2620" s="17" t="s">
        <v>7</v>
      </c>
      <c r="B2620" s="1" t="s">
        <v>35</v>
      </c>
      <c r="C2620" s="3" t="s">
        <v>5336</v>
      </c>
      <c r="D2620" s="21" t="s">
        <v>291</v>
      </c>
      <c r="E2620" s="3" t="s">
        <v>5342</v>
      </c>
      <c r="F2620" s="3" t="s">
        <v>30</v>
      </c>
      <c r="G2620" s="4">
        <v>25000</v>
      </c>
      <c r="H2620" s="3" t="s">
        <v>11</v>
      </c>
    </row>
    <row r="2621" spans="1:8" s="1" customFormat="1" ht="75" x14ac:dyDescent="0.25">
      <c r="A2621" s="17" t="s">
        <v>7</v>
      </c>
      <c r="B2621" s="1" t="s">
        <v>35</v>
      </c>
      <c r="C2621" s="3" t="s">
        <v>603</v>
      </c>
      <c r="D2621" s="21" t="s">
        <v>291</v>
      </c>
      <c r="E2621" s="3" t="s">
        <v>612</v>
      </c>
      <c r="F2621" s="3" t="s">
        <v>241</v>
      </c>
      <c r="G2621" s="4">
        <v>24000</v>
      </c>
      <c r="H2621" s="3" t="s">
        <v>11</v>
      </c>
    </row>
    <row r="2622" spans="1:8" s="1" customFormat="1" ht="45" x14ac:dyDescent="0.25">
      <c r="A2622" s="17" t="s">
        <v>7</v>
      </c>
      <c r="B2622" s="1" t="s">
        <v>28</v>
      </c>
      <c r="C2622" s="3" t="s">
        <v>7469</v>
      </c>
      <c r="D2622" s="21" t="s">
        <v>712</v>
      </c>
      <c r="E2622" s="3" t="s">
        <v>7478</v>
      </c>
      <c r="F2622" s="3" t="s">
        <v>103</v>
      </c>
      <c r="G2622" s="4">
        <v>19900</v>
      </c>
      <c r="H2622" s="3" t="s">
        <v>11</v>
      </c>
    </row>
    <row r="2623" spans="1:8" s="1" customFormat="1" ht="60" x14ac:dyDescent="0.25">
      <c r="A2623" s="17" t="s">
        <v>7</v>
      </c>
      <c r="B2623" s="1" t="s">
        <v>8</v>
      </c>
      <c r="C2623" s="3" t="s">
        <v>7345</v>
      </c>
      <c r="D2623" s="3" t="s">
        <v>4414</v>
      </c>
      <c r="E2623" s="3" t="s">
        <v>7359</v>
      </c>
      <c r="F2623" s="3" t="s">
        <v>77</v>
      </c>
      <c r="G2623" s="4">
        <v>7500</v>
      </c>
      <c r="H2623" s="3" t="s">
        <v>11</v>
      </c>
    </row>
    <row r="2624" spans="1:8" s="1" customFormat="1" ht="30" x14ac:dyDescent="0.25">
      <c r="A2624" s="17" t="s">
        <v>7</v>
      </c>
      <c r="B2624" s="1" t="s">
        <v>18</v>
      </c>
      <c r="C2624" s="3" t="s">
        <v>408</v>
      </c>
      <c r="D2624" s="21" t="s">
        <v>409</v>
      </c>
      <c r="E2624" s="3" t="s">
        <v>420</v>
      </c>
      <c r="F2624" s="3" t="s">
        <v>244</v>
      </c>
      <c r="G2624" s="4">
        <v>2788</v>
      </c>
      <c r="H2624" s="3" t="s">
        <v>11</v>
      </c>
    </row>
    <row r="2625" spans="1:8" s="1" customFormat="1" ht="60" x14ac:dyDescent="0.25">
      <c r="A2625" s="17" t="s">
        <v>7</v>
      </c>
      <c r="B2625" s="1" t="s">
        <v>72</v>
      </c>
      <c r="C2625" s="3" t="s">
        <v>562</v>
      </c>
      <c r="D2625" s="21" t="s">
        <v>506</v>
      </c>
      <c r="E2625" s="3" t="s">
        <v>569</v>
      </c>
      <c r="F2625" s="3" t="s">
        <v>39</v>
      </c>
      <c r="G2625" s="4"/>
      <c r="H2625" s="3" t="s">
        <v>570</v>
      </c>
    </row>
    <row r="2626" spans="1:8" s="1" customFormat="1" ht="45" x14ac:dyDescent="0.25">
      <c r="A2626" s="17" t="s">
        <v>7</v>
      </c>
      <c r="B2626" s="1" t="s">
        <v>8</v>
      </c>
      <c r="C2626" s="3" t="s">
        <v>7457</v>
      </c>
      <c r="D2626" s="21" t="s">
        <v>506</v>
      </c>
      <c r="E2626" s="3" t="s">
        <v>7462</v>
      </c>
      <c r="F2626" s="3" t="s">
        <v>33</v>
      </c>
      <c r="G2626" s="4">
        <v>31573311.670000002</v>
      </c>
      <c r="H2626" s="3" t="s">
        <v>11</v>
      </c>
    </row>
    <row r="2627" spans="1:8" s="1" customFormat="1" ht="30" x14ac:dyDescent="0.25">
      <c r="A2627" s="17" t="s">
        <v>7</v>
      </c>
      <c r="B2627" s="1" t="s">
        <v>13</v>
      </c>
      <c r="C2627" s="3" t="s">
        <v>7345</v>
      </c>
      <c r="D2627" s="3" t="s">
        <v>4414</v>
      </c>
      <c r="E2627" s="3" t="s">
        <v>7360</v>
      </c>
      <c r="F2627" s="3" t="s">
        <v>89</v>
      </c>
      <c r="G2627" s="4">
        <v>0</v>
      </c>
      <c r="H2627" s="3" t="s">
        <v>11</v>
      </c>
    </row>
    <row r="2628" spans="1:8" s="1" customFormat="1" ht="120" x14ac:dyDescent="0.25">
      <c r="A2628" s="17" t="s">
        <v>7</v>
      </c>
      <c r="B2628" s="1" t="s">
        <v>72</v>
      </c>
      <c r="C2628" s="3" t="s">
        <v>7559</v>
      </c>
      <c r="D2628" s="21" t="s">
        <v>347</v>
      </c>
      <c r="E2628" s="3" t="s">
        <v>7334</v>
      </c>
      <c r="F2628" s="3" t="s">
        <v>7335</v>
      </c>
      <c r="G2628" s="4">
        <v>0</v>
      </c>
      <c r="H2628" s="3" t="s">
        <v>11</v>
      </c>
    </row>
    <row r="2629" spans="1:8" s="1" customFormat="1" ht="45" x14ac:dyDescent="0.25">
      <c r="A2629" s="17" t="s">
        <v>7</v>
      </c>
      <c r="B2629" s="1" t="s">
        <v>13</v>
      </c>
      <c r="C2629" s="3" t="s">
        <v>7312</v>
      </c>
      <c r="D2629" s="21" t="s">
        <v>68</v>
      </c>
      <c r="E2629" s="3" t="s">
        <v>7322</v>
      </c>
      <c r="F2629" s="3" t="s">
        <v>241</v>
      </c>
      <c r="G2629" s="4">
        <v>0</v>
      </c>
      <c r="H2629" s="3" t="s">
        <v>11</v>
      </c>
    </row>
    <row r="2630" spans="1:8" s="1" customFormat="1" ht="45" x14ac:dyDescent="0.25">
      <c r="A2630" s="17" t="s">
        <v>7</v>
      </c>
      <c r="B2630" s="13" t="s">
        <v>1</v>
      </c>
      <c r="C2630" s="3" t="s">
        <v>7224</v>
      </c>
      <c r="D2630" s="21" t="s">
        <v>506</v>
      </c>
      <c r="E2630" s="3" t="s">
        <v>7233</v>
      </c>
      <c r="F2630" s="3" t="s">
        <v>96</v>
      </c>
      <c r="G2630" s="4">
        <v>3503308.09</v>
      </c>
      <c r="H2630" s="3" t="s">
        <v>11</v>
      </c>
    </row>
    <row r="2631" spans="1:8" s="1" customFormat="1" ht="105" x14ac:dyDescent="0.25">
      <c r="A2631" s="17" t="s">
        <v>7</v>
      </c>
      <c r="B2631" s="1" t="s">
        <v>8</v>
      </c>
      <c r="C2631" s="324" t="s">
        <v>7681</v>
      </c>
      <c r="D2631" s="21" t="s">
        <v>352</v>
      </c>
      <c r="E2631" s="3" t="s">
        <v>3533</v>
      </c>
      <c r="F2631" s="3" t="s">
        <v>3534</v>
      </c>
      <c r="G2631" s="4">
        <v>0</v>
      </c>
      <c r="H2631" s="3" t="s">
        <v>11</v>
      </c>
    </row>
    <row r="2632" spans="1:8" s="1" customFormat="1" ht="45" x14ac:dyDescent="0.25">
      <c r="A2632" s="17" t="s">
        <v>7</v>
      </c>
      <c r="B2632" s="1" t="s">
        <v>8</v>
      </c>
      <c r="C2632" s="3" t="s">
        <v>7060</v>
      </c>
      <c r="D2632" s="21" t="str">
        <f>_xlfn.XLOOKUP(Tabela1[[#This Row],[MUNICÍPIO]],referencias!C:C,referencias!B:B,"não consta")</f>
        <v>SISAL</v>
      </c>
      <c r="E2632" s="3" t="s">
        <v>7077</v>
      </c>
      <c r="F2632" s="3" t="s">
        <v>7078</v>
      </c>
      <c r="G2632" s="4">
        <v>34054723.219999999</v>
      </c>
      <c r="H2632" s="3" t="s">
        <v>11</v>
      </c>
    </row>
    <row r="2633" spans="1:8" s="1" customFormat="1" ht="105" x14ac:dyDescent="0.25">
      <c r="A2633" s="17" t="s">
        <v>7</v>
      </c>
      <c r="B2633" s="1" t="s">
        <v>72</v>
      </c>
      <c r="C2633" s="3" t="s">
        <v>7060</v>
      </c>
      <c r="D2633" s="21" t="str">
        <f>_xlfn.XLOOKUP(Tabela1[[#This Row],[MUNICÍPIO]],referencias!C:C,referencias!B:B,"não consta")</f>
        <v>SISAL</v>
      </c>
      <c r="E2633" s="3" t="s">
        <v>7079</v>
      </c>
      <c r="F2633" s="3" t="s">
        <v>103</v>
      </c>
      <c r="G2633" s="4">
        <v>0</v>
      </c>
      <c r="H2633" s="3" t="s">
        <v>16</v>
      </c>
    </row>
    <row r="2634" spans="1:8" s="1" customFormat="1" ht="60" x14ac:dyDescent="0.25">
      <c r="A2634" s="17" t="s">
        <v>7</v>
      </c>
      <c r="B2634" s="1" t="s">
        <v>8</v>
      </c>
      <c r="C2634" s="3" t="s">
        <v>6929</v>
      </c>
      <c r="D2634" s="21" t="s">
        <v>712</v>
      </c>
      <c r="E2634" s="3" t="s">
        <v>6942</v>
      </c>
      <c r="F2634" s="3" t="s">
        <v>241</v>
      </c>
      <c r="G2634" s="4">
        <v>0</v>
      </c>
      <c r="H2634" s="3" t="s">
        <v>11</v>
      </c>
    </row>
    <row r="2635" spans="1:8" s="1" customFormat="1" ht="60" x14ac:dyDescent="0.25">
      <c r="A2635" s="17" t="s">
        <v>7</v>
      </c>
      <c r="B2635" s="1" t="s">
        <v>8</v>
      </c>
      <c r="C2635" s="3" t="s">
        <v>6908</v>
      </c>
      <c r="D2635" s="21" t="s">
        <v>56</v>
      </c>
      <c r="E2635" s="3" t="s">
        <v>6917</v>
      </c>
      <c r="F2635" s="3" t="s">
        <v>1658</v>
      </c>
      <c r="G2635" s="4">
        <v>0</v>
      </c>
      <c r="H2635" s="3" t="s">
        <v>11</v>
      </c>
    </row>
    <row r="2636" spans="1:8" s="132" customFormat="1" ht="30" x14ac:dyDescent="0.25">
      <c r="A2636" s="131" t="s">
        <v>7</v>
      </c>
      <c r="B2636" s="132" t="s">
        <v>28</v>
      </c>
      <c r="C2636" s="133" t="s">
        <v>6879</v>
      </c>
      <c r="D2636" s="134" t="s">
        <v>68</v>
      </c>
      <c r="E2636" s="133" t="s">
        <v>6889</v>
      </c>
      <c r="F2636" s="133" t="s">
        <v>80</v>
      </c>
      <c r="G2636" s="271">
        <v>0</v>
      </c>
      <c r="H2636" s="133" t="s">
        <v>11</v>
      </c>
    </row>
    <row r="2637" spans="1:8" s="187" customFormat="1" ht="30" x14ac:dyDescent="0.25">
      <c r="A2637" s="275" t="s">
        <v>7</v>
      </c>
      <c r="B2637" s="187" t="s">
        <v>28</v>
      </c>
      <c r="C2637" s="207" t="s">
        <v>7649</v>
      </c>
      <c r="D2637" s="240" t="s">
        <v>68</v>
      </c>
      <c r="E2637" s="207" t="s">
        <v>7796</v>
      </c>
      <c r="F2637" s="207" t="s">
        <v>80</v>
      </c>
      <c r="G2637" s="251">
        <v>0</v>
      </c>
      <c r="H2637" s="207" t="s">
        <v>11</v>
      </c>
    </row>
    <row r="2638" spans="1:8" s="1" customFormat="1" ht="30" x14ac:dyDescent="0.25">
      <c r="A2638" s="17" t="s">
        <v>7</v>
      </c>
      <c r="B2638" s="1" t="s">
        <v>708</v>
      </c>
      <c r="C2638" s="3" t="s">
        <v>6789</v>
      </c>
      <c r="D2638" s="21" t="s">
        <v>20</v>
      </c>
      <c r="E2638" s="3" t="s">
        <v>6803</v>
      </c>
      <c r="F2638" s="3" t="s">
        <v>33</v>
      </c>
      <c r="G2638" s="4">
        <v>0</v>
      </c>
      <c r="H2638" s="3" t="s">
        <v>11</v>
      </c>
    </row>
    <row r="2639" spans="1:8" s="1" customFormat="1" ht="75" x14ac:dyDescent="0.25">
      <c r="A2639" s="17" t="s">
        <v>7</v>
      </c>
      <c r="B2639" s="1" t="s">
        <v>8</v>
      </c>
      <c r="C2639" s="3" t="s">
        <v>6789</v>
      </c>
      <c r="D2639" s="21" t="s">
        <v>20</v>
      </c>
      <c r="E2639" s="3" t="s">
        <v>6804</v>
      </c>
      <c r="F2639" s="3" t="s">
        <v>6805</v>
      </c>
      <c r="G2639" s="4">
        <v>0</v>
      </c>
      <c r="H2639" s="3" t="s">
        <v>11</v>
      </c>
    </row>
    <row r="2640" spans="1:8" s="132" customFormat="1" ht="120" x14ac:dyDescent="0.25">
      <c r="A2640" s="131" t="s">
        <v>7</v>
      </c>
      <c r="B2640" s="132" t="s">
        <v>28</v>
      </c>
      <c r="C2640" s="133" t="s">
        <v>6789</v>
      </c>
      <c r="D2640" s="134" t="s">
        <v>20</v>
      </c>
      <c r="E2640" s="133" t="s">
        <v>6806</v>
      </c>
      <c r="F2640" s="133" t="s">
        <v>64</v>
      </c>
      <c r="G2640" s="271">
        <v>0</v>
      </c>
      <c r="H2640" s="133" t="s">
        <v>11</v>
      </c>
    </row>
    <row r="2641" spans="1:8" ht="60" x14ac:dyDescent="0.25">
      <c r="A2641" s="284" t="s">
        <v>7</v>
      </c>
      <c r="B2641" s="186" t="s">
        <v>28</v>
      </c>
      <c r="C2641" s="206" t="s">
        <v>6679</v>
      </c>
      <c r="D2641" s="196" t="s">
        <v>731</v>
      </c>
      <c r="E2641" s="206" t="s">
        <v>6692</v>
      </c>
      <c r="F2641" s="206" t="s">
        <v>89</v>
      </c>
      <c r="G2641" s="242">
        <v>0</v>
      </c>
      <c r="H2641" s="206" t="s">
        <v>11</v>
      </c>
    </row>
    <row r="2642" spans="1:8" ht="75" x14ac:dyDescent="0.25">
      <c r="A2642" s="284"/>
      <c r="B2642" s="186" t="s">
        <v>28</v>
      </c>
      <c r="C2642" s="206" t="s">
        <v>6679</v>
      </c>
      <c r="D2642" s="196" t="s">
        <v>731</v>
      </c>
      <c r="E2642" s="206" t="s">
        <v>7797</v>
      </c>
      <c r="G2642" s="242">
        <v>1018339.73</v>
      </c>
      <c r="H2642" s="206" t="s">
        <v>11</v>
      </c>
    </row>
    <row r="2643" spans="1:8" ht="30" x14ac:dyDescent="0.25">
      <c r="A2643" s="284"/>
      <c r="B2643" s="186" t="s">
        <v>28</v>
      </c>
      <c r="C2643" s="206" t="s">
        <v>6679</v>
      </c>
      <c r="D2643" s="196" t="s">
        <v>731</v>
      </c>
      <c r="E2643" s="206" t="s">
        <v>7798</v>
      </c>
      <c r="G2643" s="242">
        <v>1791180.98</v>
      </c>
      <c r="H2643" s="206" t="s">
        <v>11</v>
      </c>
    </row>
    <row r="2644" spans="1:8" s="187" customFormat="1" ht="60" x14ac:dyDescent="0.25">
      <c r="A2644" s="275" t="s">
        <v>7</v>
      </c>
      <c r="B2644" s="187" t="s">
        <v>28</v>
      </c>
      <c r="C2644" s="207" t="s">
        <v>6679</v>
      </c>
      <c r="D2644" s="240" t="s">
        <v>731</v>
      </c>
      <c r="E2644" s="207" t="s">
        <v>6693</v>
      </c>
      <c r="F2644" s="207" t="s">
        <v>30</v>
      </c>
      <c r="G2644" s="251">
        <v>0</v>
      </c>
      <c r="H2644" s="207" t="s">
        <v>11</v>
      </c>
    </row>
    <row r="2645" spans="1:8" s="1" customFormat="1" ht="60" x14ac:dyDescent="0.25">
      <c r="A2645" s="17" t="s">
        <v>7</v>
      </c>
      <c r="B2645" s="13" t="s">
        <v>1</v>
      </c>
      <c r="C2645" s="3" t="s">
        <v>6449</v>
      </c>
      <c r="D2645" s="21" t="s">
        <v>20</v>
      </c>
      <c r="E2645" s="3" t="s">
        <v>6461</v>
      </c>
      <c r="F2645" s="3" t="s">
        <v>1424</v>
      </c>
      <c r="G2645" s="4">
        <v>0</v>
      </c>
      <c r="H2645" s="3" t="s">
        <v>11</v>
      </c>
    </row>
    <row r="2646" spans="1:8" s="1" customFormat="1" ht="45" x14ac:dyDescent="0.25">
      <c r="A2646" s="17" t="s">
        <v>7</v>
      </c>
      <c r="B2646" s="1" t="s">
        <v>72</v>
      </c>
      <c r="C2646" s="3" t="s">
        <v>6381</v>
      </c>
      <c r="D2646" s="21" t="s">
        <v>133</v>
      </c>
      <c r="E2646" s="3" t="s">
        <v>6391</v>
      </c>
      <c r="F2646" s="3" t="s">
        <v>103</v>
      </c>
      <c r="G2646" s="4">
        <v>0</v>
      </c>
      <c r="H2646" s="3" t="s">
        <v>11</v>
      </c>
    </row>
    <row r="2647" spans="1:8" s="1" customFormat="1" ht="45" x14ac:dyDescent="0.25">
      <c r="A2647" s="17" t="s">
        <v>7</v>
      </c>
      <c r="B2647" s="1" t="s">
        <v>72</v>
      </c>
      <c r="C2647" s="3" t="s">
        <v>6381</v>
      </c>
      <c r="D2647" s="21" t="s">
        <v>133</v>
      </c>
      <c r="E2647" s="3" t="s">
        <v>6392</v>
      </c>
      <c r="F2647" s="3" t="s">
        <v>77</v>
      </c>
      <c r="G2647" s="4">
        <v>898674.7</v>
      </c>
      <c r="H2647" s="3" t="s">
        <v>11</v>
      </c>
    </row>
    <row r="2648" spans="1:8" s="1" customFormat="1" ht="45" x14ac:dyDescent="0.25">
      <c r="A2648" s="17" t="s">
        <v>17</v>
      </c>
      <c r="B2648" s="1" t="s">
        <v>31</v>
      </c>
      <c r="C2648" s="3" t="s">
        <v>4394</v>
      </c>
      <c r="D2648" s="35" t="str">
        <f>_xlfn.XLOOKUP(Tabela1[[#This Row],[MUNICÍPIO]],referencias!C:C,referencias!B:B,"não consta")</f>
        <v>CHAPADA DIAMANTINA</v>
      </c>
      <c r="E2648" s="3" t="s">
        <v>4395</v>
      </c>
      <c r="F2648" s="3" t="s">
        <v>5</v>
      </c>
      <c r="G2648" s="4">
        <v>1384972.16</v>
      </c>
      <c r="H2648" s="3" t="s">
        <v>22</v>
      </c>
    </row>
    <row r="2649" spans="1:8" s="1" customFormat="1" ht="45" x14ac:dyDescent="0.25">
      <c r="A2649" s="17" t="s">
        <v>7</v>
      </c>
      <c r="B2649" s="1" t="s">
        <v>8</v>
      </c>
      <c r="C2649" s="3" t="s">
        <v>6354</v>
      </c>
      <c r="D2649" s="21" t="s">
        <v>291</v>
      </c>
      <c r="E2649" s="3" t="s">
        <v>6362</v>
      </c>
      <c r="F2649" s="3" t="s">
        <v>241</v>
      </c>
      <c r="G2649" s="4">
        <v>0</v>
      </c>
      <c r="H2649" s="3" t="s">
        <v>11</v>
      </c>
    </row>
    <row r="2650" spans="1:8" s="132" customFormat="1" ht="60" x14ac:dyDescent="0.25">
      <c r="A2650" s="131" t="s">
        <v>7</v>
      </c>
      <c r="B2650" s="132" t="s">
        <v>28</v>
      </c>
      <c r="C2650" s="133" t="s">
        <v>6339</v>
      </c>
      <c r="D2650" s="134" t="s">
        <v>143</v>
      </c>
      <c r="E2650" s="133" t="s">
        <v>6344</v>
      </c>
      <c r="F2650" s="133" t="s">
        <v>1024</v>
      </c>
      <c r="G2650" s="271">
        <v>555234.05000000005</v>
      </c>
      <c r="H2650" s="133" t="s">
        <v>11</v>
      </c>
    </row>
    <row r="2651" spans="1:8" x14ac:dyDescent="0.25">
      <c r="A2651" s="284" t="s">
        <v>7</v>
      </c>
      <c r="B2651" s="186" t="s">
        <v>28</v>
      </c>
      <c r="C2651" s="206" t="s">
        <v>6339</v>
      </c>
      <c r="D2651" s="196" t="s">
        <v>143</v>
      </c>
      <c r="E2651" s="206" t="s">
        <v>6345</v>
      </c>
      <c r="F2651" s="206" t="s">
        <v>33</v>
      </c>
      <c r="G2651" s="242">
        <v>0</v>
      </c>
      <c r="H2651" s="206" t="s">
        <v>11</v>
      </c>
    </row>
    <row r="2652" spans="1:8" s="187" customFormat="1" ht="45" x14ac:dyDescent="0.25">
      <c r="A2652" s="275" t="s">
        <v>7</v>
      </c>
      <c r="B2652" s="187" t="s">
        <v>28</v>
      </c>
      <c r="C2652" s="207" t="s">
        <v>6316</v>
      </c>
      <c r="D2652" s="240" t="s">
        <v>68</v>
      </c>
      <c r="E2652" s="207" t="s">
        <v>6331</v>
      </c>
      <c r="F2652" s="207" t="s">
        <v>33</v>
      </c>
      <c r="G2652" s="251">
        <v>950870.69</v>
      </c>
      <c r="H2652" s="207" t="s">
        <v>11</v>
      </c>
    </row>
    <row r="2653" spans="1:8" s="1" customFormat="1" ht="30" x14ac:dyDescent="0.25">
      <c r="A2653" s="17" t="s">
        <v>7</v>
      </c>
      <c r="B2653" s="1" t="s">
        <v>35</v>
      </c>
      <c r="C2653" s="3" t="s">
        <v>6316</v>
      </c>
      <c r="D2653" s="21" t="s">
        <v>68</v>
      </c>
      <c r="E2653" s="3" t="s">
        <v>6332</v>
      </c>
      <c r="F2653" s="3" t="s">
        <v>33</v>
      </c>
      <c r="G2653" s="4">
        <v>0</v>
      </c>
      <c r="H2653" s="3" t="s">
        <v>11</v>
      </c>
    </row>
    <row r="2654" spans="1:8" s="1" customFormat="1" x14ac:dyDescent="0.25">
      <c r="A2654" s="17" t="s">
        <v>7</v>
      </c>
      <c r="B2654" s="1" t="s">
        <v>72</v>
      </c>
      <c r="C2654" s="3" t="s">
        <v>6255</v>
      </c>
      <c r="D2654" s="21" t="s">
        <v>291</v>
      </c>
      <c r="E2654" s="3" t="s">
        <v>6267</v>
      </c>
      <c r="F2654" s="3" t="s">
        <v>80</v>
      </c>
      <c r="G2654" s="4">
        <v>0</v>
      </c>
      <c r="H2654" s="3" t="s">
        <v>11</v>
      </c>
    </row>
    <row r="2655" spans="1:8" s="1" customFormat="1" ht="30" x14ac:dyDescent="0.25">
      <c r="A2655" s="17" t="s">
        <v>7</v>
      </c>
      <c r="B2655" s="1" t="s">
        <v>18</v>
      </c>
      <c r="C2655" s="3" t="s">
        <v>6185</v>
      </c>
      <c r="D2655" s="21" t="s">
        <v>123</v>
      </c>
      <c r="E2655" s="43" t="s">
        <v>7799</v>
      </c>
      <c r="F2655" s="3" t="s">
        <v>75</v>
      </c>
      <c r="G2655" s="4">
        <v>0</v>
      </c>
      <c r="H2655" s="3" t="s">
        <v>11</v>
      </c>
    </row>
    <row r="2656" spans="1:8" s="1" customFormat="1" ht="75" x14ac:dyDescent="0.25">
      <c r="A2656" s="17" t="s">
        <v>7</v>
      </c>
      <c r="B2656" s="1" t="s">
        <v>28</v>
      </c>
      <c r="C2656" s="3" t="s">
        <v>6125</v>
      </c>
      <c r="D2656" s="21" t="s">
        <v>409</v>
      </c>
      <c r="E2656" s="3" t="s">
        <v>6139</v>
      </c>
      <c r="F2656" s="3" t="s">
        <v>117</v>
      </c>
      <c r="G2656" s="4">
        <v>0</v>
      </c>
      <c r="H2656" s="3" t="s">
        <v>11</v>
      </c>
    </row>
    <row r="2657" spans="1:8" s="1" customFormat="1" ht="60" x14ac:dyDescent="0.25">
      <c r="A2657" s="17" t="s">
        <v>7</v>
      </c>
      <c r="B2657" s="1" t="s">
        <v>8</v>
      </c>
      <c r="C2657" s="3" t="s">
        <v>6096</v>
      </c>
      <c r="D2657" s="21" t="s">
        <v>881</v>
      </c>
      <c r="E2657" s="3" t="s">
        <v>6112</v>
      </c>
      <c r="F2657" s="3" t="s">
        <v>33</v>
      </c>
      <c r="G2657" s="4">
        <v>0</v>
      </c>
      <c r="H2657" s="3" t="s">
        <v>11</v>
      </c>
    </row>
    <row r="2658" spans="1:8" s="1" customFormat="1" ht="45" x14ac:dyDescent="0.25">
      <c r="A2658" s="17" t="s">
        <v>7</v>
      </c>
      <c r="B2658" s="1" t="s">
        <v>72</v>
      </c>
      <c r="C2658" s="3" t="s">
        <v>5983</v>
      </c>
      <c r="D2658" s="21" t="s">
        <v>409</v>
      </c>
      <c r="E2658" s="3" t="s">
        <v>706</v>
      </c>
      <c r="F2658" s="3" t="s">
        <v>77</v>
      </c>
      <c r="G2658" s="4">
        <v>0</v>
      </c>
      <c r="H2658" s="3" t="s">
        <v>11</v>
      </c>
    </row>
    <row r="2659" spans="1:8" s="1" customFormat="1" ht="45" x14ac:dyDescent="0.25">
      <c r="A2659" s="17" t="s">
        <v>7</v>
      </c>
      <c r="B2659" s="1" t="s">
        <v>8</v>
      </c>
      <c r="C2659" s="3" t="s">
        <v>5917</v>
      </c>
      <c r="D2659" s="21" t="s">
        <v>160</v>
      </c>
      <c r="E2659" s="3" t="s">
        <v>5920</v>
      </c>
      <c r="F2659" s="3" t="s">
        <v>77</v>
      </c>
      <c r="G2659" s="62">
        <v>4859072.8899999997</v>
      </c>
      <c r="H2659" s="3" t="s">
        <v>11</v>
      </c>
    </row>
    <row r="2660" spans="1:8" s="1" customFormat="1" ht="45" x14ac:dyDescent="0.25">
      <c r="A2660" s="17" t="s">
        <v>7</v>
      </c>
      <c r="B2660" s="1" t="s">
        <v>28</v>
      </c>
      <c r="C2660" s="3" t="s">
        <v>5884</v>
      </c>
      <c r="D2660" s="21" t="s">
        <v>1026</v>
      </c>
      <c r="E2660" s="3" t="s">
        <v>5898</v>
      </c>
      <c r="F2660" s="3" t="s">
        <v>106</v>
      </c>
      <c r="G2660" s="4">
        <v>539171.31999999995</v>
      </c>
      <c r="H2660" s="3" t="s">
        <v>11</v>
      </c>
    </row>
    <row r="2661" spans="1:8" s="1" customFormat="1" ht="45" x14ac:dyDescent="0.25">
      <c r="A2661" s="17" t="s">
        <v>7</v>
      </c>
      <c r="B2661" s="1" t="s">
        <v>8</v>
      </c>
      <c r="C2661" s="3" t="s">
        <v>5866</v>
      </c>
      <c r="D2661" s="21" t="s">
        <v>731</v>
      </c>
      <c r="E2661" s="3" t="s">
        <v>5875</v>
      </c>
      <c r="F2661" s="3" t="s">
        <v>33</v>
      </c>
      <c r="G2661" s="4">
        <v>0</v>
      </c>
      <c r="H2661" s="3" t="s">
        <v>11</v>
      </c>
    </row>
    <row r="2662" spans="1:8" s="1" customFormat="1" ht="30" x14ac:dyDescent="0.25">
      <c r="A2662" s="17" t="s">
        <v>7</v>
      </c>
      <c r="B2662" s="1" t="s">
        <v>8</v>
      </c>
      <c r="C2662" s="3" t="s">
        <v>5823</v>
      </c>
      <c r="D2662" s="21" t="s">
        <v>133</v>
      </c>
      <c r="E2662" s="3" t="s">
        <v>5832</v>
      </c>
      <c r="F2662" s="3" t="s">
        <v>33</v>
      </c>
      <c r="G2662" s="4">
        <v>0</v>
      </c>
      <c r="H2662" s="3" t="s">
        <v>11</v>
      </c>
    </row>
    <row r="2663" spans="1:8" s="132" customFormat="1" ht="30" x14ac:dyDescent="0.25">
      <c r="A2663" s="131" t="s">
        <v>7</v>
      </c>
      <c r="B2663" s="132" t="s">
        <v>28</v>
      </c>
      <c r="C2663" s="133" t="s">
        <v>5767</v>
      </c>
      <c r="D2663" s="134" t="s">
        <v>1598</v>
      </c>
      <c r="E2663" s="133" t="s">
        <v>5771</v>
      </c>
      <c r="F2663" s="133" t="s">
        <v>244</v>
      </c>
      <c r="G2663" s="271">
        <v>0</v>
      </c>
      <c r="H2663" s="133" t="s">
        <v>11</v>
      </c>
    </row>
    <row r="2664" spans="1:8" ht="60" x14ac:dyDescent="0.25">
      <c r="A2664" s="284" t="s">
        <v>7</v>
      </c>
      <c r="B2664" s="186" t="s">
        <v>28</v>
      </c>
      <c r="C2664" s="206" t="s">
        <v>5767</v>
      </c>
      <c r="D2664" s="196" t="s">
        <v>1598</v>
      </c>
      <c r="E2664" s="206" t="s">
        <v>5772</v>
      </c>
      <c r="F2664" s="206" t="s">
        <v>64</v>
      </c>
      <c r="G2664" s="242">
        <v>0</v>
      </c>
      <c r="H2664" s="206" t="s">
        <v>11</v>
      </c>
    </row>
    <row r="2665" spans="1:8" s="187" customFormat="1" ht="60" x14ac:dyDescent="0.25">
      <c r="A2665" s="275" t="s">
        <v>7</v>
      </c>
      <c r="B2665" s="187" t="s">
        <v>28</v>
      </c>
      <c r="C2665" s="207" t="s">
        <v>5749</v>
      </c>
      <c r="D2665" s="240" t="s">
        <v>1544</v>
      </c>
      <c r="E2665" s="207" t="s">
        <v>5758</v>
      </c>
      <c r="F2665" s="207" t="s">
        <v>77</v>
      </c>
      <c r="G2665" s="251">
        <v>0</v>
      </c>
      <c r="H2665" s="207" t="s">
        <v>11</v>
      </c>
    </row>
    <row r="2666" spans="1:8" s="1" customFormat="1" ht="30" x14ac:dyDescent="0.25">
      <c r="A2666" s="17" t="s">
        <v>7</v>
      </c>
      <c r="B2666" s="1" t="s">
        <v>8</v>
      </c>
      <c r="C2666" s="3" t="s">
        <v>7635</v>
      </c>
      <c r="D2666" s="21" t="s">
        <v>712</v>
      </c>
      <c r="E2666" s="3" t="s">
        <v>5727</v>
      </c>
      <c r="F2666" s="3" t="s">
        <v>33</v>
      </c>
      <c r="G2666" s="4">
        <v>0</v>
      </c>
      <c r="H2666" s="3" t="s">
        <v>11</v>
      </c>
    </row>
    <row r="2667" spans="1:8" s="1" customFormat="1" ht="45" x14ac:dyDescent="0.25">
      <c r="A2667" s="17" t="s">
        <v>7</v>
      </c>
      <c r="B2667" s="1" t="s">
        <v>8</v>
      </c>
      <c r="C2667" s="3" t="s">
        <v>7635</v>
      </c>
      <c r="D2667" s="21" t="s">
        <v>712</v>
      </c>
      <c r="E2667" s="3" t="s">
        <v>5728</v>
      </c>
      <c r="F2667" s="3" t="s">
        <v>33</v>
      </c>
      <c r="G2667" s="4">
        <v>0</v>
      </c>
      <c r="H2667" s="3" t="s">
        <v>11</v>
      </c>
    </row>
    <row r="2668" spans="1:8" s="1" customFormat="1" ht="45" x14ac:dyDescent="0.25">
      <c r="A2668" s="17" t="s">
        <v>7</v>
      </c>
      <c r="B2668" s="1" t="s">
        <v>18</v>
      </c>
      <c r="C2668" s="3" t="s">
        <v>7635</v>
      </c>
      <c r="D2668" s="21" t="s">
        <v>712</v>
      </c>
      <c r="E2668" s="3" t="s">
        <v>5729</v>
      </c>
      <c r="F2668" s="3" t="s">
        <v>241</v>
      </c>
      <c r="G2668" s="4">
        <v>0</v>
      </c>
      <c r="H2668" s="3" t="s">
        <v>11</v>
      </c>
    </row>
    <row r="2669" spans="1:8" s="1" customFormat="1" ht="60" x14ac:dyDescent="0.25">
      <c r="A2669" s="17" t="s">
        <v>7</v>
      </c>
      <c r="B2669" s="1" t="s">
        <v>8</v>
      </c>
      <c r="C2669" s="3" t="s">
        <v>5464</v>
      </c>
      <c r="D2669" s="21" t="s">
        <v>20</v>
      </c>
      <c r="E2669" s="3" t="s">
        <v>5467</v>
      </c>
      <c r="F2669" s="3" t="s">
        <v>26</v>
      </c>
      <c r="G2669" s="4">
        <v>0</v>
      </c>
      <c r="H2669" s="3" t="s">
        <v>11</v>
      </c>
    </row>
    <row r="2670" spans="1:8" s="1" customFormat="1" ht="75" x14ac:dyDescent="0.25">
      <c r="A2670" s="17" t="s">
        <v>7</v>
      </c>
      <c r="B2670" s="1" t="s">
        <v>8</v>
      </c>
      <c r="C2670" s="3" t="s">
        <v>5336</v>
      </c>
      <c r="D2670" s="21" t="s">
        <v>291</v>
      </c>
      <c r="E2670" s="3" t="s">
        <v>5343</v>
      </c>
      <c r="F2670" s="3" t="s">
        <v>103</v>
      </c>
      <c r="G2670" s="4">
        <v>0</v>
      </c>
      <c r="H2670" s="3" t="s">
        <v>11</v>
      </c>
    </row>
    <row r="2671" spans="1:8" s="1" customFormat="1" ht="60" x14ac:dyDescent="0.25">
      <c r="A2671" s="17" t="s">
        <v>7</v>
      </c>
      <c r="B2671" s="1" t="s">
        <v>58</v>
      </c>
      <c r="C2671" s="3" t="s">
        <v>5302</v>
      </c>
      <c r="D2671" s="21" t="s">
        <v>68</v>
      </c>
      <c r="E2671" s="3" t="s">
        <v>5310</v>
      </c>
      <c r="F2671" s="3" t="s">
        <v>5308</v>
      </c>
      <c r="G2671" s="4">
        <v>0</v>
      </c>
      <c r="H2671" s="3" t="s">
        <v>11</v>
      </c>
    </row>
    <row r="2672" spans="1:8" s="1" customFormat="1" ht="75" x14ac:dyDescent="0.25">
      <c r="A2672" s="17" t="s">
        <v>7</v>
      </c>
      <c r="B2672" s="13" t="s">
        <v>1</v>
      </c>
      <c r="C2672" s="3" t="s">
        <v>5209</v>
      </c>
      <c r="D2672" s="21" t="s">
        <v>1393</v>
      </c>
      <c r="E2672" s="3" t="s">
        <v>5223</v>
      </c>
      <c r="F2672" s="3" t="s">
        <v>3146</v>
      </c>
      <c r="G2672" s="4">
        <v>0</v>
      </c>
      <c r="H2672" s="3" t="s">
        <v>11</v>
      </c>
    </row>
    <row r="2673" spans="1:8" s="1" customFormat="1" ht="105" x14ac:dyDescent="0.25">
      <c r="A2673" s="17" t="s">
        <v>7</v>
      </c>
      <c r="B2673" s="13" t="s">
        <v>1</v>
      </c>
      <c r="C2673" s="3" t="s">
        <v>5209</v>
      </c>
      <c r="D2673" s="21" t="s">
        <v>1393</v>
      </c>
      <c r="E2673" s="3" t="s">
        <v>5224</v>
      </c>
      <c r="F2673" s="3" t="s">
        <v>716</v>
      </c>
      <c r="G2673" s="4">
        <v>0</v>
      </c>
      <c r="H2673" s="3" t="s">
        <v>11</v>
      </c>
    </row>
    <row r="2674" spans="1:8" s="1" customFormat="1" ht="120" x14ac:dyDescent="0.25">
      <c r="A2674" s="17" t="s">
        <v>7</v>
      </c>
      <c r="B2674" s="13" t="s">
        <v>1</v>
      </c>
      <c r="C2674" s="3" t="s">
        <v>5209</v>
      </c>
      <c r="D2674" s="21" t="s">
        <v>1393</v>
      </c>
      <c r="E2674" s="3" t="s">
        <v>5225</v>
      </c>
      <c r="F2674" s="3" t="s">
        <v>75</v>
      </c>
      <c r="G2674" s="4">
        <v>0</v>
      </c>
      <c r="H2674" s="3" t="s">
        <v>11</v>
      </c>
    </row>
    <row r="2675" spans="1:8" s="1" customFormat="1" ht="75" x14ac:dyDescent="0.25">
      <c r="A2675" s="17" t="s">
        <v>7</v>
      </c>
      <c r="B2675" s="13" t="s">
        <v>1</v>
      </c>
      <c r="C2675" s="3" t="s">
        <v>5209</v>
      </c>
      <c r="D2675" s="21" t="s">
        <v>1393</v>
      </c>
      <c r="E2675" s="3" t="s">
        <v>5226</v>
      </c>
      <c r="F2675" s="3" t="s">
        <v>5227</v>
      </c>
      <c r="G2675" s="4">
        <v>0</v>
      </c>
      <c r="H2675" s="3" t="s">
        <v>11</v>
      </c>
    </row>
    <row r="2676" spans="1:8" s="1" customFormat="1" ht="90" x14ac:dyDescent="0.25">
      <c r="A2676" s="17" t="s">
        <v>7</v>
      </c>
      <c r="B2676" s="13" t="s">
        <v>1</v>
      </c>
      <c r="C2676" s="3" t="s">
        <v>5209</v>
      </c>
      <c r="D2676" s="21" t="s">
        <v>1393</v>
      </c>
      <c r="E2676" s="3" t="s">
        <v>5228</v>
      </c>
      <c r="F2676" s="3" t="s">
        <v>716</v>
      </c>
      <c r="G2676" s="4">
        <v>0</v>
      </c>
      <c r="H2676" s="3" t="s">
        <v>11</v>
      </c>
    </row>
    <row r="2677" spans="1:8" s="1" customFormat="1" ht="105" x14ac:dyDescent="0.25">
      <c r="A2677" s="17" t="s">
        <v>7</v>
      </c>
      <c r="B2677" s="13" t="s">
        <v>1</v>
      </c>
      <c r="C2677" s="3" t="s">
        <v>5209</v>
      </c>
      <c r="D2677" s="21" t="s">
        <v>1393</v>
      </c>
      <c r="E2677" s="3" t="s">
        <v>5229</v>
      </c>
      <c r="F2677" s="3" t="s">
        <v>716</v>
      </c>
      <c r="G2677" s="4">
        <v>0</v>
      </c>
      <c r="H2677" s="3" t="s">
        <v>11</v>
      </c>
    </row>
    <row r="2678" spans="1:8" s="1" customFormat="1" ht="105" x14ac:dyDescent="0.25">
      <c r="A2678" s="17" t="s">
        <v>7</v>
      </c>
      <c r="B2678" s="13" t="s">
        <v>1</v>
      </c>
      <c r="C2678" s="3" t="s">
        <v>5209</v>
      </c>
      <c r="D2678" s="21" t="s">
        <v>1393</v>
      </c>
      <c r="E2678" s="3" t="s">
        <v>5230</v>
      </c>
      <c r="F2678" s="3" t="s">
        <v>5227</v>
      </c>
      <c r="G2678" s="4">
        <v>0</v>
      </c>
      <c r="H2678" s="3" t="s">
        <v>11</v>
      </c>
    </row>
    <row r="2679" spans="1:8" s="1" customFormat="1" ht="60" x14ac:dyDescent="0.25">
      <c r="A2679" s="17" t="s">
        <v>7</v>
      </c>
      <c r="B2679" s="13" t="s">
        <v>1</v>
      </c>
      <c r="C2679" s="3" t="s">
        <v>5209</v>
      </c>
      <c r="D2679" s="21" t="s">
        <v>1393</v>
      </c>
      <c r="E2679" s="3" t="s">
        <v>5231</v>
      </c>
      <c r="F2679" s="3" t="s">
        <v>716</v>
      </c>
      <c r="G2679" s="4">
        <v>0</v>
      </c>
      <c r="H2679" s="3" t="s">
        <v>11</v>
      </c>
    </row>
    <row r="2680" spans="1:8" s="1" customFormat="1" ht="60" x14ac:dyDescent="0.25">
      <c r="A2680" s="17" t="s">
        <v>7</v>
      </c>
      <c r="B2680" s="1" t="s">
        <v>13</v>
      </c>
      <c r="C2680" s="3" t="s">
        <v>5085</v>
      </c>
      <c r="D2680" s="21" t="s">
        <v>506</v>
      </c>
      <c r="E2680" s="3" t="s">
        <v>5108</v>
      </c>
      <c r="F2680" s="3" t="s">
        <v>96</v>
      </c>
      <c r="G2680" s="4">
        <v>2925320.26</v>
      </c>
      <c r="H2680" s="3" t="s">
        <v>11</v>
      </c>
    </row>
    <row r="2681" spans="1:8" s="1" customFormat="1" ht="45" x14ac:dyDescent="0.25">
      <c r="A2681" s="17" t="s">
        <v>7</v>
      </c>
      <c r="B2681" s="1" t="s">
        <v>13</v>
      </c>
      <c r="C2681" s="3" t="s">
        <v>5085</v>
      </c>
      <c r="D2681" s="21" t="s">
        <v>506</v>
      </c>
      <c r="E2681" s="3" t="s">
        <v>5109</v>
      </c>
      <c r="F2681" s="3" t="s">
        <v>77</v>
      </c>
      <c r="G2681" s="4">
        <v>1232403.6499999999</v>
      </c>
      <c r="H2681" s="3" t="s">
        <v>11</v>
      </c>
    </row>
    <row r="2682" spans="1:8" s="1" customFormat="1" ht="45" x14ac:dyDescent="0.25">
      <c r="A2682" s="17" t="s">
        <v>7</v>
      </c>
      <c r="B2682" s="1" t="s">
        <v>8</v>
      </c>
      <c r="C2682" s="3" t="s">
        <v>5085</v>
      </c>
      <c r="D2682" s="21" t="s">
        <v>506</v>
      </c>
      <c r="E2682" s="3" t="s">
        <v>5110</v>
      </c>
      <c r="F2682" s="3" t="s">
        <v>33</v>
      </c>
      <c r="G2682" s="4">
        <v>16980842.420000002</v>
      </c>
      <c r="H2682" s="3" t="s">
        <v>11</v>
      </c>
    </row>
    <row r="2683" spans="1:8" s="1" customFormat="1" ht="30" x14ac:dyDescent="0.25">
      <c r="A2683" s="17" t="s">
        <v>7</v>
      </c>
      <c r="B2683" s="1" t="s">
        <v>8</v>
      </c>
      <c r="C2683" s="3" t="s">
        <v>5085</v>
      </c>
      <c r="D2683" s="21" t="s">
        <v>506</v>
      </c>
      <c r="E2683" s="3" t="s">
        <v>5111</v>
      </c>
      <c r="F2683" s="3"/>
      <c r="G2683" s="4"/>
      <c r="H2683" s="3" t="s">
        <v>16</v>
      </c>
    </row>
    <row r="2684" spans="1:8" s="1" customFormat="1" ht="90" x14ac:dyDescent="0.25">
      <c r="A2684" s="17" t="s">
        <v>7</v>
      </c>
      <c r="B2684" s="1" t="s">
        <v>8</v>
      </c>
      <c r="C2684" s="3" t="s">
        <v>4950</v>
      </c>
      <c r="D2684" s="21" t="s">
        <v>1544</v>
      </c>
      <c r="E2684" s="3" t="s">
        <v>4958</v>
      </c>
      <c r="F2684" s="3" t="s">
        <v>4959</v>
      </c>
      <c r="G2684" s="4">
        <v>0</v>
      </c>
      <c r="H2684" s="3" t="s">
        <v>11</v>
      </c>
    </row>
    <row r="2685" spans="1:8" s="1" customFormat="1" ht="120" x14ac:dyDescent="0.25">
      <c r="A2685" s="17" t="s">
        <v>7</v>
      </c>
      <c r="B2685" s="1" t="s">
        <v>72</v>
      </c>
      <c r="C2685" s="3" t="s">
        <v>4890</v>
      </c>
      <c r="D2685" s="21" t="s">
        <v>291</v>
      </c>
      <c r="E2685" s="3" t="s">
        <v>4897</v>
      </c>
      <c r="F2685" s="3" t="s">
        <v>241</v>
      </c>
      <c r="G2685" s="4">
        <v>0</v>
      </c>
      <c r="H2685" s="3" t="s">
        <v>11</v>
      </c>
    </row>
    <row r="2686" spans="1:8" s="1" customFormat="1" ht="45" x14ac:dyDescent="0.25">
      <c r="A2686" s="17" t="s">
        <v>7</v>
      </c>
      <c r="B2686" s="1" t="s">
        <v>8</v>
      </c>
      <c r="C2686" s="3" t="s">
        <v>4816</v>
      </c>
      <c r="D2686" s="21" t="s">
        <v>56</v>
      </c>
      <c r="E2686" s="3" t="s">
        <v>4821</v>
      </c>
      <c r="F2686" s="3" t="s">
        <v>89</v>
      </c>
      <c r="G2686" s="4">
        <v>0</v>
      </c>
      <c r="H2686" s="3" t="s">
        <v>11</v>
      </c>
    </row>
    <row r="2687" spans="1:8" s="1" customFormat="1" ht="45" x14ac:dyDescent="0.25">
      <c r="A2687" s="17" t="s">
        <v>7</v>
      </c>
      <c r="B2687" s="1" t="s">
        <v>8</v>
      </c>
      <c r="C2687" s="342" t="s">
        <v>7654</v>
      </c>
      <c r="D2687" s="21" t="s">
        <v>113</v>
      </c>
      <c r="E2687" s="3" t="s">
        <v>4740</v>
      </c>
      <c r="F2687" s="3" t="s">
        <v>33</v>
      </c>
      <c r="G2687" s="4">
        <v>0</v>
      </c>
      <c r="H2687" s="3" t="s">
        <v>11</v>
      </c>
    </row>
    <row r="2688" spans="1:8" s="1" customFormat="1" ht="90" x14ac:dyDescent="0.25">
      <c r="A2688" s="17" t="s">
        <v>7</v>
      </c>
      <c r="B2688" s="13" t="s">
        <v>1</v>
      </c>
      <c r="C2688" s="342" t="s">
        <v>7654</v>
      </c>
      <c r="D2688" s="21" t="s">
        <v>113</v>
      </c>
      <c r="E2688" s="3" t="s">
        <v>4741</v>
      </c>
      <c r="F2688" s="3" t="s">
        <v>117</v>
      </c>
      <c r="G2688" s="4">
        <v>0</v>
      </c>
      <c r="H2688" s="3" t="s">
        <v>11</v>
      </c>
    </row>
    <row r="2689" spans="1:8" s="1" customFormat="1" ht="45" x14ac:dyDescent="0.25">
      <c r="A2689" s="17" t="s">
        <v>7</v>
      </c>
      <c r="B2689" s="1" t="s">
        <v>8</v>
      </c>
      <c r="C2689" s="3" t="s">
        <v>4700</v>
      </c>
      <c r="D2689" s="21" t="s">
        <v>56</v>
      </c>
      <c r="E2689" s="3" t="s">
        <v>4706</v>
      </c>
      <c r="F2689" s="3" t="s">
        <v>33</v>
      </c>
      <c r="G2689" s="4">
        <v>0</v>
      </c>
      <c r="H2689" s="3" t="s">
        <v>11</v>
      </c>
    </row>
    <row r="2690" spans="1:8" s="1" customFormat="1" ht="45" x14ac:dyDescent="0.25">
      <c r="A2690" s="17" t="s">
        <v>7</v>
      </c>
      <c r="B2690" s="1" t="s">
        <v>28</v>
      </c>
      <c r="C2690" s="3" t="s">
        <v>4503</v>
      </c>
      <c r="D2690" s="21" t="s">
        <v>352</v>
      </c>
      <c r="E2690" s="3" t="s">
        <v>4510</v>
      </c>
      <c r="F2690" s="3" t="s">
        <v>33</v>
      </c>
      <c r="G2690" s="4">
        <v>0</v>
      </c>
      <c r="H2690" s="3" t="s">
        <v>11</v>
      </c>
    </row>
    <row r="2691" spans="1:8" s="1" customFormat="1" ht="30" x14ac:dyDescent="0.25">
      <c r="A2691" s="17" t="s">
        <v>7</v>
      </c>
      <c r="B2691" s="1" t="s">
        <v>72</v>
      </c>
      <c r="C2691" s="3" t="s">
        <v>4379</v>
      </c>
      <c r="D2691" s="21" t="s">
        <v>56</v>
      </c>
      <c r="E2691" s="3" t="s">
        <v>4389</v>
      </c>
      <c r="F2691" s="3" t="s">
        <v>89</v>
      </c>
      <c r="G2691" s="4">
        <v>0</v>
      </c>
      <c r="H2691" s="3" t="s">
        <v>11</v>
      </c>
    </row>
    <row r="2692" spans="1:8" s="1" customFormat="1" ht="30" x14ac:dyDescent="0.25">
      <c r="A2692" s="17" t="s">
        <v>7</v>
      </c>
      <c r="B2692" s="1" t="s">
        <v>18</v>
      </c>
      <c r="C2692" s="3" t="s">
        <v>4256</v>
      </c>
      <c r="D2692" s="21" t="s">
        <v>262</v>
      </c>
      <c r="E2692" s="3" t="s">
        <v>4271</v>
      </c>
      <c r="F2692" s="3" t="s">
        <v>77</v>
      </c>
      <c r="G2692" s="4">
        <v>0</v>
      </c>
      <c r="H2692" s="3" t="s">
        <v>11</v>
      </c>
    </row>
    <row r="2693" spans="1:8" s="1" customFormat="1" ht="45" x14ac:dyDescent="0.25">
      <c r="A2693" s="17" t="s">
        <v>7</v>
      </c>
      <c r="B2693" s="1" t="s">
        <v>8</v>
      </c>
      <c r="C2693" s="324" t="s">
        <v>7666</v>
      </c>
      <c r="D2693" s="21" t="s">
        <v>262</v>
      </c>
      <c r="E2693" s="3" t="s">
        <v>4193</v>
      </c>
      <c r="F2693" s="3" t="s">
        <v>838</v>
      </c>
      <c r="G2693" s="4">
        <v>0</v>
      </c>
      <c r="H2693" s="3" t="s">
        <v>11</v>
      </c>
    </row>
    <row r="2694" spans="1:8" s="1" customFormat="1" ht="30" x14ac:dyDescent="0.25">
      <c r="A2694" s="17" t="s">
        <v>7</v>
      </c>
      <c r="B2694" s="1" t="s">
        <v>13</v>
      </c>
      <c r="C2694" s="324" t="s">
        <v>7670</v>
      </c>
      <c r="D2694" s="21" t="s">
        <v>1395</v>
      </c>
      <c r="E2694" s="3" t="s">
        <v>4145</v>
      </c>
      <c r="F2694" s="3" t="s">
        <v>241</v>
      </c>
      <c r="G2694" s="4">
        <v>0</v>
      </c>
      <c r="H2694" s="3" t="s">
        <v>11</v>
      </c>
    </row>
    <row r="2695" spans="1:8" s="1" customFormat="1" ht="75" x14ac:dyDescent="0.25">
      <c r="A2695" s="17" t="s">
        <v>7</v>
      </c>
      <c r="B2695" s="1" t="s">
        <v>28</v>
      </c>
      <c r="C2695" s="3" t="s">
        <v>4072</v>
      </c>
      <c r="D2695" s="21" t="s">
        <v>1399</v>
      </c>
      <c r="E2695" s="3" t="s">
        <v>4078</v>
      </c>
      <c r="F2695" s="3" t="s">
        <v>4079</v>
      </c>
      <c r="G2695" s="4">
        <v>0</v>
      </c>
      <c r="H2695" s="3" t="s">
        <v>11</v>
      </c>
    </row>
    <row r="2696" spans="1:8" s="1" customFormat="1" ht="75" x14ac:dyDescent="0.25">
      <c r="A2696" s="17" t="s">
        <v>7</v>
      </c>
      <c r="B2696" s="1" t="s">
        <v>35</v>
      </c>
      <c r="C2696" s="3" t="s">
        <v>4026</v>
      </c>
      <c r="D2696" s="21" t="s">
        <v>1026</v>
      </c>
      <c r="E2696" s="3" t="s">
        <v>4034</v>
      </c>
      <c r="F2696" s="3" t="s">
        <v>241</v>
      </c>
      <c r="G2696" s="4">
        <v>0</v>
      </c>
      <c r="H2696" s="3" t="s">
        <v>11</v>
      </c>
    </row>
    <row r="2697" spans="1:8" s="1" customFormat="1" ht="90" x14ac:dyDescent="0.25">
      <c r="A2697" s="17" t="s">
        <v>7</v>
      </c>
      <c r="B2697" s="1" t="s">
        <v>35</v>
      </c>
      <c r="C2697" s="3" t="s">
        <v>4026</v>
      </c>
      <c r="D2697" s="21" t="s">
        <v>1026</v>
      </c>
      <c r="E2697" s="3" t="s">
        <v>4035</v>
      </c>
      <c r="F2697" s="3" t="s">
        <v>241</v>
      </c>
      <c r="G2697" s="4">
        <v>345000</v>
      </c>
      <c r="H2697" s="3" t="s">
        <v>11</v>
      </c>
    </row>
    <row r="2698" spans="1:8" s="1" customFormat="1" ht="30" x14ac:dyDescent="0.25">
      <c r="A2698" s="17" t="s">
        <v>7</v>
      </c>
      <c r="B2698" s="1" t="s">
        <v>8</v>
      </c>
      <c r="C2698" s="3" t="s">
        <v>3759</v>
      </c>
      <c r="D2698" s="3" t="s">
        <v>4414</v>
      </c>
      <c r="E2698" s="3" t="s">
        <v>3767</v>
      </c>
      <c r="F2698" s="3" t="s">
        <v>77</v>
      </c>
      <c r="G2698" s="56">
        <v>36886181.420000002</v>
      </c>
      <c r="H2698" s="3" t="s">
        <v>11</v>
      </c>
    </row>
    <row r="2699" spans="1:8" s="1" customFormat="1" ht="105" x14ac:dyDescent="0.25">
      <c r="A2699" s="17" t="s">
        <v>7</v>
      </c>
      <c r="B2699" s="1" t="s">
        <v>72</v>
      </c>
      <c r="C2699" s="3" t="s">
        <v>3724</v>
      </c>
      <c r="D2699" s="21" t="s">
        <v>881</v>
      </c>
      <c r="E2699" s="3" t="s">
        <v>3732</v>
      </c>
      <c r="F2699" s="3" t="s">
        <v>3733</v>
      </c>
      <c r="G2699" s="4">
        <v>0</v>
      </c>
      <c r="H2699" s="3" t="s">
        <v>11</v>
      </c>
    </row>
    <row r="2700" spans="1:8" s="1" customFormat="1" ht="60" x14ac:dyDescent="0.25">
      <c r="A2700" s="17" t="s">
        <v>7</v>
      </c>
      <c r="B2700" s="1" t="s">
        <v>28</v>
      </c>
      <c r="C2700" s="3" t="s">
        <v>3307</v>
      </c>
      <c r="D2700" s="3" t="s">
        <v>4414</v>
      </c>
      <c r="E2700" s="3" t="s">
        <v>3316</v>
      </c>
      <c r="F2700" s="3" t="s">
        <v>3317</v>
      </c>
      <c r="G2700" s="4">
        <v>0</v>
      </c>
      <c r="H2700" s="3" t="s">
        <v>11</v>
      </c>
    </row>
    <row r="2701" spans="1:8" s="1" customFormat="1" ht="90" x14ac:dyDescent="0.25">
      <c r="A2701" s="17" t="s">
        <v>7</v>
      </c>
      <c r="B2701" s="1" t="s">
        <v>8</v>
      </c>
      <c r="C2701" s="3" t="s">
        <v>3258</v>
      </c>
      <c r="D2701" s="21" t="s">
        <v>56</v>
      </c>
      <c r="E2701" s="3" t="s">
        <v>3264</v>
      </c>
      <c r="F2701" s="3" t="s">
        <v>3265</v>
      </c>
      <c r="G2701" s="4">
        <v>0</v>
      </c>
      <c r="H2701" s="3" t="s">
        <v>11</v>
      </c>
    </row>
    <row r="2702" spans="1:8" s="1" customFormat="1" ht="60" x14ac:dyDescent="0.25">
      <c r="A2702" s="17" t="s">
        <v>7</v>
      </c>
      <c r="B2702" s="1" t="s">
        <v>8</v>
      </c>
      <c r="C2702" s="3" t="s">
        <v>3144</v>
      </c>
      <c r="D2702" s="21" t="s">
        <v>1598</v>
      </c>
      <c r="E2702" s="3" t="s">
        <v>3148</v>
      </c>
      <c r="F2702" s="3" t="s">
        <v>103</v>
      </c>
      <c r="G2702" s="4">
        <v>0</v>
      </c>
      <c r="H2702" s="3" t="s">
        <v>11</v>
      </c>
    </row>
    <row r="2703" spans="1:8" s="1" customFormat="1" ht="30" x14ac:dyDescent="0.25">
      <c r="A2703" s="17" t="s">
        <v>7</v>
      </c>
      <c r="B2703" s="1" t="s">
        <v>18</v>
      </c>
      <c r="C2703" s="3" t="s">
        <v>3118</v>
      </c>
      <c r="D2703" s="21" t="s">
        <v>68</v>
      </c>
      <c r="E2703" s="3" t="s">
        <v>3124</v>
      </c>
      <c r="F2703" s="3" t="s">
        <v>33</v>
      </c>
      <c r="G2703" s="4">
        <v>0</v>
      </c>
      <c r="H2703" s="3" t="s">
        <v>11</v>
      </c>
    </row>
    <row r="2704" spans="1:8" s="1" customFormat="1" ht="45" x14ac:dyDescent="0.25">
      <c r="A2704" s="17" t="s">
        <v>7</v>
      </c>
      <c r="B2704" s="1" t="s">
        <v>35</v>
      </c>
      <c r="C2704" s="3" t="s">
        <v>3084</v>
      </c>
      <c r="D2704" s="21" t="s">
        <v>160</v>
      </c>
      <c r="E2704" s="3" t="s">
        <v>3091</v>
      </c>
      <c r="F2704" s="3" t="s">
        <v>30</v>
      </c>
      <c r="G2704" s="4">
        <v>0</v>
      </c>
      <c r="H2704" s="3" t="s">
        <v>11</v>
      </c>
    </row>
    <row r="2705" spans="1:8" s="1" customFormat="1" ht="60" x14ac:dyDescent="0.25">
      <c r="A2705" s="17" t="s">
        <v>7</v>
      </c>
      <c r="B2705" s="1" t="s">
        <v>58</v>
      </c>
      <c r="C2705" s="3" t="s">
        <v>3053</v>
      </c>
      <c r="D2705" s="21" t="s">
        <v>291</v>
      </c>
      <c r="E2705" s="3" t="s">
        <v>3060</v>
      </c>
      <c r="F2705" s="3" t="s">
        <v>39</v>
      </c>
      <c r="G2705" s="4">
        <v>0</v>
      </c>
      <c r="H2705" s="3" t="s">
        <v>11</v>
      </c>
    </row>
    <row r="2706" spans="1:8" s="1" customFormat="1" ht="90" x14ac:dyDescent="0.25">
      <c r="A2706" s="17" t="s">
        <v>7</v>
      </c>
      <c r="B2706" s="1" t="s">
        <v>28</v>
      </c>
      <c r="C2706" s="3" t="s">
        <v>2973</v>
      </c>
      <c r="D2706" s="21" t="s">
        <v>20</v>
      </c>
      <c r="E2706" s="3" t="s">
        <v>2988</v>
      </c>
      <c r="F2706" s="3" t="s">
        <v>2989</v>
      </c>
      <c r="G2706" s="4">
        <v>0</v>
      </c>
      <c r="H2706" s="3" t="s">
        <v>11</v>
      </c>
    </row>
    <row r="2707" spans="1:8" s="1" customFormat="1" ht="45" x14ac:dyDescent="0.25">
      <c r="A2707" s="17" t="s">
        <v>7</v>
      </c>
      <c r="B2707" s="1" t="s">
        <v>35</v>
      </c>
      <c r="C2707" s="3" t="s">
        <v>2869</v>
      </c>
      <c r="D2707" s="21" t="s">
        <v>113</v>
      </c>
      <c r="E2707" s="3" t="s">
        <v>7800</v>
      </c>
      <c r="F2707" s="3" t="s">
        <v>26</v>
      </c>
      <c r="G2707" s="4">
        <v>1150594.1000000001</v>
      </c>
      <c r="H2707" s="3" t="s">
        <v>11</v>
      </c>
    </row>
    <row r="2708" spans="1:8" s="1" customFormat="1" ht="45" x14ac:dyDescent="0.25">
      <c r="A2708" s="17" t="s">
        <v>7</v>
      </c>
      <c r="B2708" s="1" t="s">
        <v>72</v>
      </c>
      <c r="C2708" s="3" t="s">
        <v>2712</v>
      </c>
      <c r="D2708" s="21" t="s">
        <v>56</v>
      </c>
      <c r="E2708" s="3" t="s">
        <v>7801</v>
      </c>
      <c r="F2708" s="3" t="s">
        <v>39</v>
      </c>
      <c r="G2708" s="4">
        <v>0</v>
      </c>
      <c r="H2708" s="3" t="s">
        <v>11</v>
      </c>
    </row>
    <row r="2709" spans="1:8" s="1" customFormat="1" x14ac:dyDescent="0.25">
      <c r="A2709" s="17" t="s">
        <v>7</v>
      </c>
      <c r="B2709" s="1" t="s">
        <v>35</v>
      </c>
      <c r="C2709" s="3" t="s">
        <v>2682</v>
      </c>
      <c r="D2709" s="21" t="s">
        <v>347</v>
      </c>
      <c r="E2709" s="3" t="s">
        <v>7802</v>
      </c>
      <c r="F2709" s="3" t="s">
        <v>89</v>
      </c>
      <c r="G2709" s="4">
        <v>0</v>
      </c>
      <c r="H2709" s="3" t="s">
        <v>11</v>
      </c>
    </row>
    <row r="2710" spans="1:8" s="1" customFormat="1" ht="45" x14ac:dyDescent="0.25">
      <c r="A2710" s="17" t="s">
        <v>7</v>
      </c>
      <c r="B2710" s="1" t="s">
        <v>28</v>
      </c>
      <c r="C2710" s="3" t="s">
        <v>2427</v>
      </c>
      <c r="D2710" s="21" t="s">
        <v>56</v>
      </c>
      <c r="E2710" s="3" t="s">
        <v>2434</v>
      </c>
      <c r="F2710" s="3" t="s">
        <v>33</v>
      </c>
      <c r="G2710" s="4">
        <v>0</v>
      </c>
      <c r="H2710" s="3" t="s">
        <v>11</v>
      </c>
    </row>
    <row r="2711" spans="1:8" s="1" customFormat="1" ht="75" x14ac:dyDescent="0.25">
      <c r="A2711" s="17" t="s">
        <v>7</v>
      </c>
      <c r="B2711" s="1" t="s">
        <v>8</v>
      </c>
      <c r="C2711" s="3" t="s">
        <v>2328</v>
      </c>
      <c r="D2711" s="21" t="s">
        <v>291</v>
      </c>
      <c r="E2711" s="3" t="s">
        <v>2341</v>
      </c>
      <c r="F2711" s="3" t="s">
        <v>39</v>
      </c>
      <c r="G2711" s="4">
        <v>0</v>
      </c>
      <c r="H2711" s="3" t="s">
        <v>11</v>
      </c>
    </row>
    <row r="2712" spans="1:8" s="1" customFormat="1" ht="75" x14ac:dyDescent="0.25">
      <c r="A2712" s="17" t="s">
        <v>7</v>
      </c>
      <c r="B2712" s="1" t="s">
        <v>72</v>
      </c>
      <c r="C2712" s="3" t="s">
        <v>2290</v>
      </c>
      <c r="D2712" s="21" t="s">
        <v>1598</v>
      </c>
      <c r="E2712" s="3" t="s">
        <v>2305</v>
      </c>
      <c r="F2712" s="3" t="s">
        <v>64</v>
      </c>
      <c r="G2712" s="4">
        <v>0</v>
      </c>
      <c r="H2712" s="3" t="s">
        <v>11</v>
      </c>
    </row>
    <row r="2713" spans="1:8" s="1" customFormat="1" ht="30" x14ac:dyDescent="0.25">
      <c r="A2713" s="17" t="s">
        <v>7</v>
      </c>
      <c r="B2713" s="1" t="s">
        <v>8</v>
      </c>
      <c r="C2713" s="3" t="s">
        <v>2259</v>
      </c>
      <c r="D2713" s="21" t="s">
        <v>731</v>
      </c>
      <c r="E2713" s="3" t="s">
        <v>2270</v>
      </c>
      <c r="F2713" s="3" t="s">
        <v>33</v>
      </c>
      <c r="G2713" s="4">
        <v>0</v>
      </c>
      <c r="H2713" s="3" t="s">
        <v>11</v>
      </c>
    </row>
    <row r="2714" spans="1:8" s="1" customFormat="1" ht="30" x14ac:dyDescent="0.25">
      <c r="A2714" s="17" t="s">
        <v>7</v>
      </c>
      <c r="B2714" s="13" t="s">
        <v>1</v>
      </c>
      <c r="C2714" s="3" t="s">
        <v>2149</v>
      </c>
      <c r="D2714" s="21" t="s">
        <v>712</v>
      </c>
      <c r="E2714" s="3" t="s">
        <v>2160</v>
      </c>
      <c r="F2714" s="3" t="s">
        <v>39</v>
      </c>
      <c r="G2714" s="4">
        <v>0</v>
      </c>
      <c r="H2714" s="3" t="s">
        <v>11</v>
      </c>
    </row>
    <row r="2715" spans="1:8" s="1" customFormat="1" ht="60" x14ac:dyDescent="0.25">
      <c r="A2715" s="17" t="s">
        <v>7</v>
      </c>
      <c r="B2715" s="1" t="s">
        <v>18</v>
      </c>
      <c r="C2715" s="324" t="s">
        <v>7593</v>
      </c>
      <c r="D2715" s="21" t="s">
        <v>409</v>
      </c>
      <c r="E2715" s="3" t="s">
        <v>2141</v>
      </c>
      <c r="F2715" s="3" t="s">
        <v>117</v>
      </c>
      <c r="G2715" s="4">
        <v>0</v>
      </c>
      <c r="H2715" s="3" t="s">
        <v>11</v>
      </c>
    </row>
    <row r="2716" spans="1:8" s="1" customFormat="1" ht="45" x14ac:dyDescent="0.25">
      <c r="A2716" s="17" t="s">
        <v>7</v>
      </c>
      <c r="B2716" s="1" t="s">
        <v>8</v>
      </c>
      <c r="C2716" s="3" t="s">
        <v>2121</v>
      </c>
      <c r="D2716" s="21" t="s">
        <v>291</v>
      </c>
      <c r="E2716" s="3" t="s">
        <v>2126</v>
      </c>
      <c r="F2716" s="3" t="s">
        <v>33</v>
      </c>
      <c r="G2716" s="4">
        <v>0</v>
      </c>
      <c r="H2716" s="3" t="s">
        <v>11</v>
      </c>
    </row>
    <row r="2717" spans="1:8" s="1" customFormat="1" ht="45" x14ac:dyDescent="0.25">
      <c r="A2717" s="17" t="s">
        <v>7</v>
      </c>
      <c r="B2717" s="1" t="s">
        <v>8</v>
      </c>
      <c r="C2717" s="3" t="s">
        <v>2076</v>
      </c>
      <c r="D2717" s="21" t="s">
        <v>881</v>
      </c>
      <c r="E2717" s="3" t="s">
        <v>2095</v>
      </c>
      <c r="F2717" s="3" t="s">
        <v>33</v>
      </c>
      <c r="G2717" s="4">
        <v>0</v>
      </c>
      <c r="H2717" s="3" t="s">
        <v>11</v>
      </c>
    </row>
    <row r="2718" spans="1:8" s="1" customFormat="1" ht="45" x14ac:dyDescent="0.25">
      <c r="A2718" s="17" t="s">
        <v>7</v>
      </c>
      <c r="B2718" s="1" t="s">
        <v>72</v>
      </c>
      <c r="C2718" s="3" t="s">
        <v>7699</v>
      </c>
      <c r="D2718" s="21" t="s">
        <v>68</v>
      </c>
      <c r="E2718" s="3" t="s">
        <v>1954</v>
      </c>
      <c r="F2718" s="3" t="s">
        <v>77</v>
      </c>
      <c r="G2718" s="4">
        <v>0</v>
      </c>
      <c r="H2718" s="3" t="s">
        <v>11</v>
      </c>
    </row>
    <row r="2719" spans="1:8" s="1" customFormat="1" ht="45" x14ac:dyDescent="0.25">
      <c r="A2719" s="17" t="s">
        <v>7</v>
      </c>
      <c r="B2719" s="17" t="s">
        <v>8</v>
      </c>
      <c r="C2719" s="350" t="s">
        <v>7704</v>
      </c>
      <c r="D2719" s="21" t="s">
        <v>221</v>
      </c>
      <c r="E2719" s="22" t="s">
        <v>1779</v>
      </c>
      <c r="F2719" s="3" t="s">
        <v>33</v>
      </c>
      <c r="G2719" s="4">
        <v>641463.72</v>
      </c>
      <c r="H2719" s="4" t="s">
        <v>11</v>
      </c>
    </row>
    <row r="2720" spans="1:8" s="1" customFormat="1" ht="105" x14ac:dyDescent="0.25">
      <c r="A2720" s="17" t="s">
        <v>7</v>
      </c>
      <c r="B2720" s="1" t="s">
        <v>1756</v>
      </c>
      <c r="C2720" s="3" t="s">
        <v>1743</v>
      </c>
      <c r="D2720" s="21" t="s">
        <v>20</v>
      </c>
      <c r="E2720" s="3" t="s">
        <v>1757</v>
      </c>
      <c r="F2720" s="3" t="s">
        <v>30</v>
      </c>
      <c r="G2720" s="4">
        <v>0</v>
      </c>
      <c r="H2720" s="3" t="s">
        <v>11</v>
      </c>
    </row>
    <row r="2721" spans="1:8" s="1" customFormat="1" ht="60" x14ac:dyDescent="0.25">
      <c r="A2721" s="17" t="s">
        <v>7</v>
      </c>
      <c r="B2721" s="1" t="s">
        <v>8</v>
      </c>
      <c r="C2721" s="3" t="s">
        <v>1723</v>
      </c>
      <c r="D2721" s="21" t="s">
        <v>160</v>
      </c>
      <c r="E2721" s="3" t="s">
        <v>1729</v>
      </c>
      <c r="F2721" s="3" t="s">
        <v>83</v>
      </c>
      <c r="G2721" s="4">
        <v>0</v>
      </c>
      <c r="H2721" s="3" t="s">
        <v>11</v>
      </c>
    </row>
    <row r="2722" spans="1:8" s="1" customFormat="1" ht="45" x14ac:dyDescent="0.25">
      <c r="A2722" s="17" t="s">
        <v>7</v>
      </c>
      <c r="B2722" s="1" t="s">
        <v>72</v>
      </c>
      <c r="C2722" s="3" t="s">
        <v>1662</v>
      </c>
      <c r="D2722" s="21" t="s">
        <v>712</v>
      </c>
      <c r="E2722" s="3" t="s">
        <v>1674</v>
      </c>
      <c r="F2722" s="3" t="s">
        <v>80</v>
      </c>
      <c r="G2722" s="4">
        <v>0</v>
      </c>
      <c r="H2722" s="3" t="s">
        <v>11</v>
      </c>
    </row>
    <row r="2723" spans="1:8" s="1" customFormat="1" ht="30" x14ac:dyDescent="0.25">
      <c r="A2723" s="17" t="s">
        <v>7</v>
      </c>
      <c r="B2723" s="1" t="s">
        <v>8</v>
      </c>
      <c r="C2723" s="3" t="s">
        <v>1500</v>
      </c>
      <c r="D2723" s="21" t="s">
        <v>133</v>
      </c>
      <c r="E2723" s="3" t="s">
        <v>1504</v>
      </c>
      <c r="F2723" s="3" t="s">
        <v>89</v>
      </c>
      <c r="G2723" s="4">
        <v>2002000</v>
      </c>
      <c r="H2723" s="3" t="s">
        <v>11</v>
      </c>
    </row>
    <row r="2724" spans="1:8" s="1" customFormat="1" ht="30" x14ac:dyDescent="0.25">
      <c r="A2724" s="17" t="s">
        <v>7</v>
      </c>
      <c r="B2724" s="1" t="s">
        <v>18</v>
      </c>
      <c r="C2724" s="3" t="s">
        <v>1431</v>
      </c>
      <c r="D2724" s="21" t="s">
        <v>123</v>
      </c>
      <c r="E2724" s="3" t="s">
        <v>1497</v>
      </c>
      <c r="F2724" s="3" t="s">
        <v>244</v>
      </c>
      <c r="G2724" s="4">
        <v>0</v>
      </c>
      <c r="H2724" s="3" t="s">
        <v>11</v>
      </c>
    </row>
    <row r="2725" spans="1:8" s="1" customFormat="1" ht="90" x14ac:dyDescent="0.25">
      <c r="A2725" s="17" t="s">
        <v>7</v>
      </c>
      <c r="B2725" s="13" t="s">
        <v>1</v>
      </c>
      <c r="C2725" s="338" t="s">
        <v>7596</v>
      </c>
      <c r="D2725" s="3" t="s">
        <v>4414</v>
      </c>
      <c r="E2725" s="3" t="s">
        <v>1370</v>
      </c>
      <c r="F2725" s="3" t="s">
        <v>89</v>
      </c>
      <c r="G2725" s="4">
        <v>0</v>
      </c>
      <c r="H2725" s="3" t="s">
        <v>11</v>
      </c>
    </row>
    <row r="2726" spans="1:8" s="1" customFormat="1" ht="30" x14ac:dyDescent="0.25">
      <c r="A2726" s="17" t="s">
        <v>7</v>
      </c>
      <c r="B2726" s="1" t="s">
        <v>28</v>
      </c>
      <c r="C2726" s="3" t="s">
        <v>998</v>
      </c>
      <c r="D2726" s="21" t="s">
        <v>143</v>
      </c>
      <c r="E2726" s="3" t="s">
        <v>1004</v>
      </c>
      <c r="F2726" s="3" t="s">
        <v>33</v>
      </c>
      <c r="G2726" s="4">
        <v>1113588.32</v>
      </c>
      <c r="H2726" s="3" t="s">
        <v>11</v>
      </c>
    </row>
    <row r="2727" spans="1:8" s="1" customFormat="1" ht="45" x14ac:dyDescent="0.25">
      <c r="A2727" s="17" t="s">
        <v>7</v>
      </c>
      <c r="B2727" s="1" t="s">
        <v>72</v>
      </c>
      <c r="C2727" s="3" t="s">
        <v>880</v>
      </c>
      <c r="D2727" s="21" t="s">
        <v>881</v>
      </c>
      <c r="E2727" s="3" t="s">
        <v>899</v>
      </c>
      <c r="F2727" s="3" t="s">
        <v>900</v>
      </c>
      <c r="G2727" s="4">
        <v>0</v>
      </c>
      <c r="H2727" s="3" t="s">
        <v>11</v>
      </c>
    </row>
    <row r="2728" spans="1:8" s="1" customFormat="1" ht="90" x14ac:dyDescent="0.25">
      <c r="A2728" s="17" t="s">
        <v>7</v>
      </c>
      <c r="B2728" s="1" t="s">
        <v>8</v>
      </c>
      <c r="C2728" s="3" t="s">
        <v>849</v>
      </c>
      <c r="D2728" s="21" t="s">
        <v>409</v>
      </c>
      <c r="E2728" s="3" t="s">
        <v>857</v>
      </c>
      <c r="F2728" s="3" t="s">
        <v>858</v>
      </c>
      <c r="G2728" s="4">
        <v>0</v>
      </c>
      <c r="H2728" s="3" t="s">
        <v>11</v>
      </c>
    </row>
    <row r="2729" spans="1:8" s="1" customFormat="1" ht="60" x14ac:dyDescent="0.25">
      <c r="A2729" s="17" t="s">
        <v>7</v>
      </c>
      <c r="B2729" s="1" t="s">
        <v>18</v>
      </c>
      <c r="C2729" s="3" t="s">
        <v>786</v>
      </c>
      <c r="D2729" s="21" t="s">
        <v>221</v>
      </c>
      <c r="E2729" s="3" t="s">
        <v>791</v>
      </c>
      <c r="F2729" s="3" t="s">
        <v>792</v>
      </c>
      <c r="G2729" s="4">
        <v>175296198.96000001</v>
      </c>
      <c r="H2729" s="3" t="s">
        <v>11</v>
      </c>
    </row>
    <row r="2730" spans="1:8" s="1" customFormat="1" ht="45" x14ac:dyDescent="0.25">
      <c r="A2730" s="17" t="s">
        <v>7</v>
      </c>
      <c r="B2730" s="1" t="s">
        <v>28</v>
      </c>
      <c r="C2730" s="3" t="s">
        <v>674</v>
      </c>
      <c r="D2730" s="21" t="s">
        <v>409</v>
      </c>
      <c r="E2730" s="3" t="s">
        <v>685</v>
      </c>
      <c r="F2730" s="3" t="s">
        <v>33</v>
      </c>
      <c r="G2730" s="4">
        <v>0</v>
      </c>
      <c r="H2730" s="3" t="s">
        <v>11</v>
      </c>
    </row>
    <row r="2731" spans="1:8" s="1" customFormat="1" ht="45" x14ac:dyDescent="0.25">
      <c r="A2731" s="17" t="s">
        <v>17</v>
      </c>
      <c r="B2731" s="1" t="s">
        <v>31</v>
      </c>
      <c r="C2731" s="3" t="s">
        <v>4394</v>
      </c>
      <c r="D2731" s="35" t="str">
        <f>_xlfn.XLOOKUP(Tabela1[[#This Row],[MUNICÍPIO]],referencias!C:C,referencias!B:B,"não consta")</f>
        <v>CHAPADA DIAMANTINA</v>
      </c>
      <c r="E2731" s="3" t="s">
        <v>4396</v>
      </c>
      <c r="F2731" s="3" t="s">
        <v>5</v>
      </c>
      <c r="G2731" s="4">
        <v>1351685.15</v>
      </c>
      <c r="H2731" s="3" t="s">
        <v>22</v>
      </c>
    </row>
    <row r="2732" spans="1:8" s="132" customFormat="1" ht="45" x14ac:dyDescent="0.25">
      <c r="A2732" s="131" t="s">
        <v>7</v>
      </c>
      <c r="B2732" s="132" t="s">
        <v>28</v>
      </c>
      <c r="C2732" s="133" t="s">
        <v>659</v>
      </c>
      <c r="D2732" s="134" t="s">
        <v>56</v>
      </c>
      <c r="E2732" s="133" t="s">
        <v>666</v>
      </c>
      <c r="F2732" s="133" t="s">
        <v>241</v>
      </c>
      <c r="G2732" s="271">
        <v>0</v>
      </c>
      <c r="H2732" s="133" t="s">
        <v>11</v>
      </c>
    </row>
    <row r="2733" spans="1:8" ht="45" x14ac:dyDescent="0.25">
      <c r="A2733" s="284" t="s">
        <v>7</v>
      </c>
      <c r="B2733" s="186" t="s">
        <v>28</v>
      </c>
      <c r="C2733" s="206" t="s">
        <v>659</v>
      </c>
      <c r="D2733" s="196" t="s">
        <v>56</v>
      </c>
      <c r="E2733" s="206" t="s">
        <v>667</v>
      </c>
      <c r="F2733" s="206" t="s">
        <v>668</v>
      </c>
      <c r="G2733" s="242">
        <v>0</v>
      </c>
      <c r="H2733" s="206" t="s">
        <v>11</v>
      </c>
    </row>
    <row r="2734" spans="1:8" ht="60" x14ac:dyDescent="0.25">
      <c r="A2734" s="284" t="s">
        <v>7</v>
      </c>
      <c r="B2734" s="186" t="s">
        <v>28</v>
      </c>
      <c r="C2734" s="206" t="s">
        <v>408</v>
      </c>
      <c r="D2734" s="196" t="s">
        <v>409</v>
      </c>
      <c r="E2734" s="206" t="s">
        <v>421</v>
      </c>
      <c r="F2734" s="206" t="s">
        <v>30</v>
      </c>
      <c r="G2734" s="242">
        <v>0</v>
      </c>
      <c r="H2734" s="206" t="s">
        <v>11</v>
      </c>
    </row>
    <row r="2735" spans="1:8" s="187" customFormat="1" ht="45" x14ac:dyDescent="0.25">
      <c r="A2735" s="275" t="s">
        <v>7</v>
      </c>
      <c r="B2735" s="187" t="s">
        <v>28</v>
      </c>
      <c r="C2735" s="207" t="s">
        <v>236</v>
      </c>
      <c r="D2735" s="240" t="s">
        <v>3</v>
      </c>
      <c r="E2735" s="207" t="s">
        <v>242</v>
      </c>
      <c r="F2735" s="207" t="s">
        <v>241</v>
      </c>
      <c r="G2735" s="251">
        <v>0</v>
      </c>
      <c r="H2735" s="207" t="s">
        <v>11</v>
      </c>
    </row>
    <row r="2736" spans="1:8" s="1" customFormat="1" ht="45" x14ac:dyDescent="0.25">
      <c r="A2736" s="17" t="s">
        <v>7</v>
      </c>
      <c r="B2736" s="1" t="s">
        <v>72</v>
      </c>
      <c r="C2736" s="3" t="s">
        <v>236</v>
      </c>
      <c r="D2736" s="21" t="s">
        <v>3</v>
      </c>
      <c r="E2736" s="3" t="s">
        <v>243</v>
      </c>
      <c r="F2736" s="3" t="s">
        <v>244</v>
      </c>
      <c r="G2736" s="4">
        <v>0</v>
      </c>
      <c r="H2736" s="3" t="s">
        <v>11</v>
      </c>
    </row>
    <row r="2737" spans="1:8" s="1" customFormat="1" ht="30" x14ac:dyDescent="0.25">
      <c r="A2737" s="17" t="s">
        <v>7</v>
      </c>
      <c r="B2737" s="1" t="s">
        <v>8</v>
      </c>
      <c r="C2737" s="3" t="s">
        <v>220</v>
      </c>
      <c r="D2737" s="21" t="s">
        <v>221</v>
      </c>
      <c r="E2737" s="3" t="s">
        <v>226</v>
      </c>
      <c r="F2737" s="3" t="s">
        <v>33</v>
      </c>
      <c r="G2737" s="4">
        <v>3809144.37</v>
      </c>
      <c r="H2737" s="3" t="s">
        <v>11</v>
      </c>
    </row>
    <row r="2738" spans="1:8" s="1" customFormat="1" ht="60" x14ac:dyDescent="0.25">
      <c r="A2738" s="17" t="s">
        <v>7</v>
      </c>
      <c r="B2738" s="1" t="s">
        <v>28</v>
      </c>
      <c r="C2738" s="3" t="s">
        <v>67</v>
      </c>
      <c r="D2738" s="21" t="s">
        <v>68</v>
      </c>
      <c r="E2738" s="3" t="s">
        <v>101</v>
      </c>
      <c r="F2738" s="3" t="s">
        <v>75</v>
      </c>
      <c r="G2738" s="4">
        <v>0</v>
      </c>
      <c r="H2738" s="3" t="s">
        <v>11</v>
      </c>
    </row>
    <row r="2739" spans="1:8" s="1" customFormat="1" ht="75" x14ac:dyDescent="0.25">
      <c r="A2739" s="17" t="s">
        <v>7</v>
      </c>
      <c r="B2739" s="13" t="s">
        <v>1</v>
      </c>
      <c r="C2739" s="3" t="s">
        <v>7485</v>
      </c>
      <c r="D2739" s="21" t="s">
        <v>1026</v>
      </c>
      <c r="E2739" s="3" t="s">
        <v>7489</v>
      </c>
      <c r="F2739" s="3" t="s">
        <v>117</v>
      </c>
      <c r="G2739" s="4"/>
      <c r="H2739" s="3" t="s">
        <v>16</v>
      </c>
    </row>
    <row r="2740" spans="1:8" s="1" customFormat="1" ht="75" x14ac:dyDescent="0.25">
      <c r="A2740" s="17" t="s">
        <v>7</v>
      </c>
      <c r="B2740" s="1" t="s">
        <v>8</v>
      </c>
      <c r="C2740" s="3" t="s">
        <v>7469</v>
      </c>
      <c r="D2740" s="21" t="s">
        <v>712</v>
      </c>
      <c r="E2740" s="3" t="s">
        <v>7479</v>
      </c>
      <c r="F2740" s="3" t="s">
        <v>843</v>
      </c>
      <c r="G2740" s="4"/>
      <c r="H2740" s="3" t="s">
        <v>16</v>
      </c>
    </row>
    <row r="2741" spans="1:8" s="1" customFormat="1" ht="60" x14ac:dyDescent="0.25">
      <c r="A2741" s="17" t="s">
        <v>7</v>
      </c>
      <c r="B2741" s="13" t="s">
        <v>1</v>
      </c>
      <c r="C2741" s="3" t="s">
        <v>7469</v>
      </c>
      <c r="D2741" s="21" t="s">
        <v>712</v>
      </c>
      <c r="E2741" s="3" t="s">
        <v>7480</v>
      </c>
      <c r="F2741" s="3" t="s">
        <v>1106</v>
      </c>
      <c r="G2741" s="4"/>
      <c r="H2741" s="3" t="s">
        <v>16</v>
      </c>
    </row>
    <row r="2742" spans="1:8" s="1" customFormat="1" ht="75" x14ac:dyDescent="0.25">
      <c r="A2742" s="17" t="s">
        <v>7</v>
      </c>
      <c r="B2742" s="1" t="s">
        <v>72</v>
      </c>
      <c r="C2742" s="3" t="s">
        <v>7469</v>
      </c>
      <c r="D2742" s="21" t="s">
        <v>712</v>
      </c>
      <c r="E2742" s="3" t="s">
        <v>7481</v>
      </c>
      <c r="F2742" s="3" t="s">
        <v>106</v>
      </c>
      <c r="G2742" s="4"/>
      <c r="H2742" s="3" t="s">
        <v>16</v>
      </c>
    </row>
    <row r="2743" spans="1:8" s="1" customFormat="1" ht="30" x14ac:dyDescent="0.25">
      <c r="A2743" s="177" t="s">
        <v>41</v>
      </c>
      <c r="B2743" s="203" t="s">
        <v>31</v>
      </c>
      <c r="C2743" s="218" t="s">
        <v>4394</v>
      </c>
      <c r="D2743" s="225" t="str">
        <f>_xlfn.XLOOKUP(Geral!C4934,referencias!C:C,referencias!B:B,"NAO CONSTA")</f>
        <v>NAO CONSTA</v>
      </c>
      <c r="E2743" s="218" t="s">
        <v>4402</v>
      </c>
      <c r="F2743" s="218" t="s">
        <v>5</v>
      </c>
      <c r="G2743" s="264">
        <v>2426271.35</v>
      </c>
      <c r="H2743" s="179" t="s">
        <v>7648</v>
      </c>
    </row>
    <row r="2744" spans="1:8" s="1" customFormat="1" ht="25.5" x14ac:dyDescent="0.25">
      <c r="A2744" s="117">
        <v>46174</v>
      </c>
      <c r="B2744" s="201" t="s">
        <v>31</v>
      </c>
      <c r="C2744" s="217" t="s">
        <v>4394</v>
      </c>
      <c r="D2744" s="224" t="str">
        <f>_xlfn.XLOOKUP(Tabela1[[#This Row],[MUNICÍPIO]],referencias!C:C,referencias!B:B,"não consta")</f>
        <v>CHAPADA DIAMANTINA</v>
      </c>
      <c r="E2744" s="236" t="s">
        <v>7803</v>
      </c>
      <c r="F2744" s="236" t="s">
        <v>5</v>
      </c>
      <c r="G2744" s="261">
        <v>2426271.35</v>
      </c>
      <c r="H2744" s="18" t="s">
        <v>7572</v>
      </c>
    </row>
    <row r="2745" spans="1:8" s="1" customFormat="1" ht="45" x14ac:dyDescent="0.25">
      <c r="A2745" s="17" t="s">
        <v>7</v>
      </c>
      <c r="B2745" s="1" t="s">
        <v>18</v>
      </c>
      <c r="C2745" s="3" t="s">
        <v>7469</v>
      </c>
      <c r="D2745" s="21" t="s">
        <v>712</v>
      </c>
      <c r="E2745" s="3" t="s">
        <v>7482</v>
      </c>
      <c r="F2745" s="3" t="s">
        <v>117</v>
      </c>
      <c r="G2745" s="4"/>
      <c r="H2745" s="3" t="s">
        <v>16</v>
      </c>
    </row>
    <row r="2746" spans="1:8" s="1" customFormat="1" x14ac:dyDescent="0.25">
      <c r="A2746" s="17"/>
      <c r="C2746" s="3"/>
      <c r="D2746" s="21"/>
      <c r="E2746" s="3"/>
      <c r="F2746" s="3"/>
      <c r="G2746" s="4"/>
      <c r="H2746" s="3"/>
    </row>
    <row r="2747" spans="1:8" s="1" customFormat="1" ht="30" x14ac:dyDescent="0.25">
      <c r="A2747" s="17" t="s">
        <v>7</v>
      </c>
      <c r="B2747" s="1" t="s">
        <v>31</v>
      </c>
      <c r="C2747" s="3" t="s">
        <v>4379</v>
      </c>
      <c r="D2747" s="21" t="s">
        <v>56</v>
      </c>
      <c r="E2747" s="3" t="s">
        <v>4383</v>
      </c>
      <c r="F2747" s="3" t="s">
        <v>33</v>
      </c>
      <c r="G2747" s="4">
        <v>1069873.8899999999</v>
      </c>
      <c r="H2747" s="3" t="s">
        <v>11</v>
      </c>
    </row>
    <row r="2748" spans="1:8" s="1" customFormat="1" ht="60" x14ac:dyDescent="0.25">
      <c r="A2748" s="17" t="s">
        <v>7</v>
      </c>
      <c r="B2748" s="1" t="s">
        <v>72</v>
      </c>
      <c r="C2748" s="3" t="s">
        <v>7425</v>
      </c>
      <c r="D2748" s="21" t="s">
        <v>352</v>
      </c>
      <c r="E2748" s="3" t="s">
        <v>7438</v>
      </c>
      <c r="F2748" s="3" t="s">
        <v>60</v>
      </c>
      <c r="G2748" s="4"/>
      <c r="H2748" s="3" t="s">
        <v>16</v>
      </c>
    </row>
    <row r="2749" spans="1:8" s="1" customFormat="1" ht="30" x14ac:dyDescent="0.25">
      <c r="A2749" s="11" t="s">
        <v>0</v>
      </c>
      <c r="B2749" s="1" t="s">
        <v>31</v>
      </c>
      <c r="C2749" s="3" t="s">
        <v>7804</v>
      </c>
      <c r="D2749" s="12" t="str">
        <f>_xlfn.XLOOKUP(Tabela1[[#This Row],[MUNICÍPIO]],referencias!C:C,referencias!B:B,"não consta")</f>
        <v>PORTAL DO SERTÃO</v>
      </c>
      <c r="E2749" s="3" t="s">
        <v>4366</v>
      </c>
      <c r="F2749" s="3" t="s">
        <v>5</v>
      </c>
      <c r="G2749" s="4">
        <v>1925781.42</v>
      </c>
      <c r="H2749" s="3" t="s">
        <v>6</v>
      </c>
    </row>
    <row r="2750" spans="1:8" s="1" customFormat="1" ht="45" x14ac:dyDescent="0.25">
      <c r="A2750" s="17"/>
      <c r="B2750" s="1" t="s">
        <v>367</v>
      </c>
      <c r="C2750" s="3" t="s">
        <v>7425</v>
      </c>
      <c r="D2750" s="21" t="s">
        <v>352</v>
      </c>
      <c r="E2750" s="50" t="s">
        <v>7440</v>
      </c>
      <c r="F2750" s="3"/>
      <c r="G2750" s="4">
        <v>482576.03</v>
      </c>
      <c r="H2750" s="3" t="s">
        <v>16</v>
      </c>
    </row>
    <row r="2751" spans="1:8" s="1" customFormat="1" ht="30" x14ac:dyDescent="0.25">
      <c r="A2751" s="17" t="s">
        <v>17</v>
      </c>
      <c r="B2751" s="1" t="s">
        <v>31</v>
      </c>
      <c r="C2751" s="3" t="s">
        <v>7804</v>
      </c>
      <c r="D2751" s="35" t="str">
        <f>_xlfn.XLOOKUP(Tabela1[[#This Row],[MUNICÍPIO]],referencias!C:C,referencias!B:B,"não consta")</f>
        <v>PORTAL DO SERTÃO</v>
      </c>
      <c r="E2751" s="3" t="s">
        <v>4370</v>
      </c>
      <c r="F2751" s="3" t="s">
        <v>5</v>
      </c>
      <c r="G2751" s="4">
        <v>1612223.42</v>
      </c>
      <c r="H2751" s="3" t="s">
        <v>22</v>
      </c>
    </row>
    <row r="2752" spans="1:8" s="1" customFormat="1" ht="30" x14ac:dyDescent="0.25">
      <c r="A2752" s="17" t="s">
        <v>7</v>
      </c>
      <c r="B2752" s="1" t="s">
        <v>18</v>
      </c>
      <c r="C2752" s="3" t="s">
        <v>7388</v>
      </c>
      <c r="D2752" s="21" t="s">
        <v>1026</v>
      </c>
      <c r="E2752" s="3" t="s">
        <v>7409</v>
      </c>
      <c r="F2752" s="3" t="s">
        <v>103</v>
      </c>
      <c r="G2752" s="4"/>
      <c r="H2752" s="3" t="s">
        <v>16</v>
      </c>
    </row>
    <row r="2753" spans="1:8" s="1" customFormat="1" ht="90" x14ac:dyDescent="0.25">
      <c r="A2753" s="17" t="s">
        <v>7</v>
      </c>
      <c r="B2753" s="1" t="s">
        <v>372</v>
      </c>
      <c r="C2753" s="3" t="s">
        <v>7388</v>
      </c>
      <c r="D2753" s="21" t="s">
        <v>1026</v>
      </c>
      <c r="E2753" s="3" t="s">
        <v>7410</v>
      </c>
      <c r="F2753" s="3" t="s">
        <v>3117</v>
      </c>
      <c r="G2753" s="4"/>
      <c r="H2753" s="3" t="s">
        <v>16</v>
      </c>
    </row>
    <row r="2754" spans="1:8" s="1" customFormat="1" ht="45" x14ac:dyDescent="0.25">
      <c r="A2754" s="17" t="s">
        <v>7</v>
      </c>
      <c r="B2754" s="1" t="s">
        <v>31</v>
      </c>
      <c r="C2754" s="3" t="s">
        <v>7804</v>
      </c>
      <c r="D2754" s="21" t="s">
        <v>506</v>
      </c>
      <c r="E2754" s="3" t="s">
        <v>4373</v>
      </c>
      <c r="F2754" s="3" t="s">
        <v>401</v>
      </c>
      <c r="G2754" s="4">
        <v>1925781.42</v>
      </c>
      <c r="H2754" s="3" t="s">
        <v>11</v>
      </c>
    </row>
    <row r="2755" spans="1:8" s="1" customFormat="1" ht="60" x14ac:dyDescent="0.25">
      <c r="A2755" s="17" t="s">
        <v>7</v>
      </c>
      <c r="B2755" s="1" t="s">
        <v>18</v>
      </c>
      <c r="C2755" s="3" t="s">
        <v>7388</v>
      </c>
      <c r="D2755" s="21" t="s">
        <v>1026</v>
      </c>
      <c r="E2755" s="3" t="s">
        <v>7412</v>
      </c>
      <c r="F2755" s="3" t="s">
        <v>117</v>
      </c>
      <c r="G2755" s="4"/>
      <c r="H2755" s="3" t="s">
        <v>16</v>
      </c>
    </row>
    <row r="2756" spans="1:8" s="1" customFormat="1" ht="45" x14ac:dyDescent="0.25">
      <c r="A2756" s="17" t="s">
        <v>7</v>
      </c>
      <c r="B2756" s="13" t="s">
        <v>1</v>
      </c>
      <c r="C2756" s="3" t="s">
        <v>7388</v>
      </c>
      <c r="D2756" s="21" t="s">
        <v>1026</v>
      </c>
      <c r="E2756" s="3" t="s">
        <v>7413</v>
      </c>
      <c r="F2756" s="3" t="s">
        <v>39</v>
      </c>
      <c r="G2756" s="4"/>
      <c r="H2756" s="3" t="s">
        <v>16</v>
      </c>
    </row>
    <row r="2757" spans="1:8" s="1" customFormat="1" ht="60" x14ac:dyDescent="0.25">
      <c r="A2757" s="17" t="s">
        <v>7</v>
      </c>
      <c r="B2757" s="1" t="s">
        <v>31</v>
      </c>
      <c r="C2757" s="3" t="s">
        <v>7804</v>
      </c>
      <c r="D2757" s="21" t="s">
        <v>506</v>
      </c>
      <c r="E2757" s="3" t="s">
        <v>4375</v>
      </c>
      <c r="F2757" s="3" t="s">
        <v>30</v>
      </c>
      <c r="G2757" s="4">
        <v>1599226.89</v>
      </c>
      <c r="H2757" s="3" t="s">
        <v>11</v>
      </c>
    </row>
    <row r="2758" spans="1:8" s="1" customFormat="1" ht="60" x14ac:dyDescent="0.25">
      <c r="A2758" s="17" t="s">
        <v>7</v>
      </c>
      <c r="B2758" s="1" t="s">
        <v>8</v>
      </c>
      <c r="C2758" s="3" t="s">
        <v>7373</v>
      </c>
      <c r="D2758" s="21" t="s">
        <v>113</v>
      </c>
      <c r="E2758" s="3" t="s">
        <v>7385</v>
      </c>
      <c r="F2758" s="3" t="s">
        <v>103</v>
      </c>
      <c r="G2758" s="4"/>
      <c r="H2758" s="3" t="s">
        <v>16</v>
      </c>
    </row>
    <row r="2759" spans="1:8" s="1" customFormat="1" ht="105" x14ac:dyDescent="0.25">
      <c r="A2759" s="17" t="s">
        <v>7</v>
      </c>
      <c r="B2759" s="1" t="s">
        <v>35</v>
      </c>
      <c r="C2759" s="3" t="s">
        <v>7373</v>
      </c>
      <c r="D2759" s="21" t="s">
        <v>113</v>
      </c>
      <c r="E2759" s="3" t="s">
        <v>7386</v>
      </c>
      <c r="F2759" s="3" t="s">
        <v>7387</v>
      </c>
      <c r="G2759" s="4"/>
      <c r="H2759" s="3" t="s">
        <v>16</v>
      </c>
    </row>
    <row r="2760" spans="1:8" s="1" customFormat="1" ht="120" x14ac:dyDescent="0.25">
      <c r="A2760" s="17" t="s">
        <v>7</v>
      </c>
      <c r="B2760" s="1" t="s">
        <v>372</v>
      </c>
      <c r="C2760" s="3" t="s">
        <v>7559</v>
      </c>
      <c r="D2760" s="21" t="s">
        <v>347</v>
      </c>
      <c r="E2760" s="3" t="s">
        <v>7336</v>
      </c>
      <c r="F2760" s="3" t="s">
        <v>7337</v>
      </c>
      <c r="G2760" s="4"/>
      <c r="H2760" s="3" t="s">
        <v>16</v>
      </c>
    </row>
    <row r="2761" spans="1:8" s="1" customFormat="1" ht="45" x14ac:dyDescent="0.25">
      <c r="A2761" s="17" t="s">
        <v>7</v>
      </c>
      <c r="B2761" s="1" t="s">
        <v>31</v>
      </c>
      <c r="C2761" s="3" t="s">
        <v>7804</v>
      </c>
      <c r="D2761" s="21" t="s">
        <v>506</v>
      </c>
      <c r="E2761" s="3" t="s">
        <v>4377</v>
      </c>
      <c r="F2761" s="3" t="s">
        <v>33</v>
      </c>
      <c r="G2761" s="4">
        <v>617414.46</v>
      </c>
      <c r="H2761" s="3" t="s">
        <v>11</v>
      </c>
    </row>
    <row r="2762" spans="1:8" s="1" customFormat="1" ht="60" x14ac:dyDescent="0.25">
      <c r="A2762" s="17" t="s">
        <v>7</v>
      </c>
      <c r="B2762" s="1" t="s">
        <v>28</v>
      </c>
      <c r="C2762" s="3" t="s">
        <v>7312</v>
      </c>
      <c r="D2762" s="21" t="s">
        <v>68</v>
      </c>
      <c r="E2762" s="3" t="s">
        <v>7324</v>
      </c>
      <c r="F2762" s="3" t="s">
        <v>1658</v>
      </c>
      <c r="G2762" s="4"/>
      <c r="H2762" s="3" t="s">
        <v>16</v>
      </c>
    </row>
    <row r="2763" spans="1:8" s="1" customFormat="1" ht="45" x14ac:dyDescent="0.25">
      <c r="A2763" s="17" t="s">
        <v>7</v>
      </c>
      <c r="B2763" s="1" t="s">
        <v>31</v>
      </c>
      <c r="C2763" s="3" t="s">
        <v>7804</v>
      </c>
      <c r="D2763" s="21" t="s">
        <v>506</v>
      </c>
      <c r="E2763" s="3" t="s">
        <v>4378</v>
      </c>
      <c r="F2763" s="3" t="s">
        <v>117</v>
      </c>
      <c r="G2763" s="57">
        <v>0</v>
      </c>
      <c r="H2763" s="3" t="s">
        <v>16</v>
      </c>
    </row>
    <row r="2764" spans="1:8" s="1" customFormat="1" ht="105" x14ac:dyDescent="0.25">
      <c r="A2764" s="17" t="s">
        <v>7</v>
      </c>
      <c r="B2764" s="1" t="s">
        <v>8</v>
      </c>
      <c r="C2764" s="3" t="s">
        <v>7208</v>
      </c>
      <c r="D2764" s="21" t="s">
        <v>712</v>
      </c>
      <c r="E2764" s="3" t="s">
        <v>7220</v>
      </c>
      <c r="F2764" s="3" t="s">
        <v>7221</v>
      </c>
      <c r="G2764" s="4"/>
      <c r="H2764" s="3" t="s">
        <v>16</v>
      </c>
    </row>
    <row r="2765" spans="1:8" s="1" customFormat="1" ht="45" x14ac:dyDescent="0.25">
      <c r="A2765" s="17" t="s">
        <v>7</v>
      </c>
      <c r="B2765" s="1" t="s">
        <v>58</v>
      </c>
      <c r="C2765" s="3" t="s">
        <v>7141</v>
      </c>
      <c r="D2765" s="21" t="s">
        <v>1026</v>
      </c>
      <c r="E2765" s="3" t="s">
        <v>7146</v>
      </c>
      <c r="F2765" s="3" t="s">
        <v>117</v>
      </c>
      <c r="G2765" s="4"/>
      <c r="H2765" s="3" t="s">
        <v>16</v>
      </c>
    </row>
    <row r="2766" spans="1:8" s="1" customFormat="1" ht="45" x14ac:dyDescent="0.25">
      <c r="A2766" s="17" t="s">
        <v>7</v>
      </c>
      <c r="B2766" s="1" t="s">
        <v>58</v>
      </c>
      <c r="C2766" s="3" t="s">
        <v>7141</v>
      </c>
      <c r="D2766" s="21" t="s">
        <v>1026</v>
      </c>
      <c r="E2766" s="3" t="s">
        <v>7147</v>
      </c>
      <c r="F2766" s="3" t="s">
        <v>117</v>
      </c>
      <c r="G2766" s="4"/>
      <c r="H2766" s="3" t="s">
        <v>16</v>
      </c>
    </row>
    <row r="2767" spans="1:8" s="1" customFormat="1" ht="75" x14ac:dyDescent="0.25">
      <c r="A2767" s="17" t="s">
        <v>7</v>
      </c>
      <c r="B2767" s="1" t="s">
        <v>31</v>
      </c>
      <c r="C2767" s="3" t="s">
        <v>4329</v>
      </c>
      <c r="D2767" s="21" t="s">
        <v>347</v>
      </c>
      <c r="E2767" s="3" t="s">
        <v>4335</v>
      </c>
      <c r="F2767" s="3" t="s">
        <v>1106</v>
      </c>
      <c r="G2767" s="57">
        <v>0</v>
      </c>
      <c r="H2767" s="3" t="s">
        <v>16</v>
      </c>
    </row>
    <row r="2768" spans="1:8" s="1" customFormat="1" ht="60" x14ac:dyDescent="0.25">
      <c r="A2768" s="17" t="s">
        <v>7</v>
      </c>
      <c r="B2768" s="13" t="s">
        <v>1</v>
      </c>
      <c r="C2768" s="3" t="s">
        <v>7110</v>
      </c>
      <c r="D2768" s="21" t="s">
        <v>68</v>
      </c>
      <c r="E2768" s="3" t="s">
        <v>7121</v>
      </c>
      <c r="F2768" s="3" t="s">
        <v>1658</v>
      </c>
      <c r="G2768" s="4"/>
      <c r="H2768" s="3" t="s">
        <v>16</v>
      </c>
    </row>
    <row r="2769" spans="1:8" s="1" customFormat="1" ht="45" x14ac:dyDescent="0.25">
      <c r="A2769" s="17" t="s">
        <v>7</v>
      </c>
      <c r="B2769" s="1" t="s">
        <v>8</v>
      </c>
      <c r="C2769" s="3" t="s">
        <v>6908</v>
      </c>
      <c r="D2769" s="21" t="s">
        <v>56</v>
      </c>
      <c r="E2769" s="3" t="s">
        <v>6918</v>
      </c>
      <c r="F2769" s="3" t="s">
        <v>244</v>
      </c>
      <c r="G2769" s="4"/>
      <c r="H2769" s="3" t="s">
        <v>16</v>
      </c>
    </row>
    <row r="2770" spans="1:8" s="1" customFormat="1" ht="45" x14ac:dyDescent="0.25">
      <c r="A2770" s="17" t="s">
        <v>7</v>
      </c>
      <c r="B2770" s="1" t="s">
        <v>58</v>
      </c>
      <c r="C2770" s="3" t="s">
        <v>7649</v>
      </c>
      <c r="D2770" s="21" t="s">
        <v>68</v>
      </c>
      <c r="E2770" s="3" t="s">
        <v>6890</v>
      </c>
      <c r="F2770" s="3" t="s">
        <v>117</v>
      </c>
      <c r="G2770" s="4"/>
      <c r="H2770" s="3" t="s">
        <v>16</v>
      </c>
    </row>
    <row r="2771" spans="1:8" s="1" customFormat="1" ht="45" x14ac:dyDescent="0.25">
      <c r="A2771" s="17" t="s">
        <v>7</v>
      </c>
      <c r="B2771" s="1" t="s">
        <v>8</v>
      </c>
      <c r="C2771" s="3" t="s">
        <v>6761</v>
      </c>
      <c r="D2771" s="21" t="s">
        <v>262</v>
      </c>
      <c r="E2771" s="3" t="s">
        <v>6768</v>
      </c>
      <c r="F2771" s="3" t="s">
        <v>103</v>
      </c>
      <c r="G2771" s="4"/>
      <c r="H2771" s="3" t="s">
        <v>16</v>
      </c>
    </row>
    <row r="2772" spans="1:8" s="1" customFormat="1" ht="45" x14ac:dyDescent="0.25">
      <c r="A2772" s="17" t="s">
        <v>7</v>
      </c>
      <c r="B2772" s="13" t="s">
        <v>1</v>
      </c>
      <c r="C2772" s="3" t="s">
        <v>6761</v>
      </c>
      <c r="D2772" s="21" t="s">
        <v>262</v>
      </c>
      <c r="E2772" s="3" t="s">
        <v>6769</v>
      </c>
      <c r="F2772" s="3" t="s">
        <v>117</v>
      </c>
      <c r="G2772" s="4"/>
      <c r="H2772" s="3" t="s">
        <v>16</v>
      </c>
    </row>
    <row r="2773" spans="1:8" s="1" customFormat="1" ht="60" x14ac:dyDescent="0.25">
      <c r="A2773" s="17" t="s">
        <v>7</v>
      </c>
      <c r="B2773" s="1" t="s">
        <v>58</v>
      </c>
      <c r="C2773" s="3" t="s">
        <v>6761</v>
      </c>
      <c r="D2773" s="21" t="s">
        <v>262</v>
      </c>
      <c r="E2773" s="3" t="s">
        <v>6770</v>
      </c>
      <c r="F2773" s="3" t="s">
        <v>117</v>
      </c>
      <c r="G2773" s="4"/>
      <c r="H2773" s="3" t="s">
        <v>16</v>
      </c>
    </row>
    <row r="2774" spans="1:8" s="1" customFormat="1" ht="45" x14ac:dyDescent="0.25">
      <c r="A2774" s="17" t="s">
        <v>7</v>
      </c>
      <c r="B2774" s="13" t="s">
        <v>1</v>
      </c>
      <c r="C2774" s="3" t="s">
        <v>6761</v>
      </c>
      <c r="D2774" s="21" t="s">
        <v>262</v>
      </c>
      <c r="E2774" s="3" t="s">
        <v>6771</v>
      </c>
      <c r="F2774" s="3" t="s">
        <v>39</v>
      </c>
      <c r="G2774" s="4"/>
      <c r="H2774" s="3" t="s">
        <v>16</v>
      </c>
    </row>
    <row r="2775" spans="1:8" s="1" customFormat="1" ht="30" x14ac:dyDescent="0.25">
      <c r="A2775" s="17" t="s">
        <v>7</v>
      </c>
      <c r="B2775" s="1" t="s">
        <v>8</v>
      </c>
      <c r="C2775" s="3" t="s">
        <v>6747</v>
      </c>
      <c r="D2775" s="21" t="s">
        <v>221</v>
      </c>
      <c r="E2775" s="3" t="s">
        <v>6754</v>
      </c>
      <c r="F2775" s="3" t="s">
        <v>103</v>
      </c>
      <c r="G2775" s="4"/>
      <c r="H2775" s="3" t="s">
        <v>16</v>
      </c>
    </row>
    <row r="2776" spans="1:8" s="1" customFormat="1" ht="30" x14ac:dyDescent="0.25">
      <c r="A2776" s="17" t="s">
        <v>7</v>
      </c>
      <c r="B2776" s="1" t="s">
        <v>28</v>
      </c>
      <c r="C2776" s="3" t="s">
        <v>6747</v>
      </c>
      <c r="D2776" s="21" t="s">
        <v>221</v>
      </c>
      <c r="E2776" s="3" t="s">
        <v>6755</v>
      </c>
      <c r="F2776" s="3" t="s">
        <v>816</v>
      </c>
      <c r="G2776" s="4"/>
      <c r="H2776" s="3" t="s">
        <v>16</v>
      </c>
    </row>
    <row r="2777" spans="1:8" s="1" customFormat="1" ht="60" x14ac:dyDescent="0.25">
      <c r="A2777" s="17" t="s">
        <v>7</v>
      </c>
      <c r="B2777" s="1" t="s">
        <v>8</v>
      </c>
      <c r="C2777" s="3" t="s">
        <v>6712</v>
      </c>
      <c r="D2777" s="21" t="s">
        <v>221</v>
      </c>
      <c r="E2777" s="3" t="s">
        <v>6722</v>
      </c>
      <c r="F2777" s="3" t="s">
        <v>103</v>
      </c>
      <c r="G2777" s="4"/>
      <c r="H2777" s="3" t="s">
        <v>16</v>
      </c>
    </row>
    <row r="2778" spans="1:8" s="1" customFormat="1" ht="30" x14ac:dyDescent="0.25">
      <c r="A2778" s="17" t="s">
        <v>7</v>
      </c>
      <c r="B2778" s="13" t="s">
        <v>1</v>
      </c>
      <c r="C2778" s="3" t="s">
        <v>6699</v>
      </c>
      <c r="D2778" s="21" t="s">
        <v>352</v>
      </c>
      <c r="E2778" s="3" t="s">
        <v>6704</v>
      </c>
      <c r="F2778" s="3" t="s">
        <v>244</v>
      </c>
      <c r="G2778" s="4"/>
      <c r="H2778" s="3" t="s">
        <v>16</v>
      </c>
    </row>
    <row r="2779" spans="1:8" s="1" customFormat="1" ht="30" x14ac:dyDescent="0.25">
      <c r="A2779" s="17" t="s">
        <v>7</v>
      </c>
      <c r="B2779" s="1" t="s">
        <v>1077</v>
      </c>
      <c r="C2779" s="3" t="s">
        <v>6699</v>
      </c>
      <c r="D2779" s="21" t="s">
        <v>352</v>
      </c>
      <c r="E2779" s="3" t="s">
        <v>6705</v>
      </c>
      <c r="F2779" s="3" t="s">
        <v>244</v>
      </c>
      <c r="G2779" s="4"/>
      <c r="H2779" s="3" t="s">
        <v>16</v>
      </c>
    </row>
    <row r="2780" spans="1:8" s="1" customFormat="1" ht="45" x14ac:dyDescent="0.25">
      <c r="A2780" s="17" t="s">
        <v>7</v>
      </c>
      <c r="B2780" s="1" t="s">
        <v>1077</v>
      </c>
      <c r="C2780" s="3" t="s">
        <v>6699</v>
      </c>
      <c r="D2780" s="21" t="s">
        <v>352</v>
      </c>
      <c r="E2780" s="3" t="s">
        <v>6706</v>
      </c>
      <c r="F2780" s="3" t="s">
        <v>244</v>
      </c>
      <c r="G2780" s="4"/>
      <c r="H2780" s="3" t="s">
        <v>16</v>
      </c>
    </row>
    <row r="2781" spans="1:8" s="1" customFormat="1" ht="60" x14ac:dyDescent="0.25">
      <c r="A2781" s="17" t="s">
        <v>7</v>
      </c>
      <c r="B2781" s="13" t="s">
        <v>1</v>
      </c>
      <c r="C2781" s="3" t="s">
        <v>6699</v>
      </c>
      <c r="D2781" s="21" t="s">
        <v>352</v>
      </c>
      <c r="E2781" s="3" t="s">
        <v>6707</v>
      </c>
      <c r="F2781" s="3" t="s">
        <v>1424</v>
      </c>
      <c r="G2781" s="4"/>
      <c r="H2781" s="3" t="s">
        <v>16</v>
      </c>
    </row>
    <row r="2782" spans="1:8" s="1" customFormat="1" ht="45" x14ac:dyDescent="0.25">
      <c r="A2782" s="17"/>
      <c r="B2782" s="1" t="s">
        <v>51</v>
      </c>
      <c r="C2782" s="3" t="s">
        <v>6699</v>
      </c>
      <c r="D2782" s="21" t="s">
        <v>352</v>
      </c>
      <c r="E2782" s="50" t="s">
        <v>6708</v>
      </c>
      <c r="F2782" s="3"/>
      <c r="G2782" s="4"/>
      <c r="H2782" s="3" t="s">
        <v>16</v>
      </c>
    </row>
    <row r="2783" spans="1:8" s="1" customFormat="1" ht="60" x14ac:dyDescent="0.25">
      <c r="A2783" s="17" t="s">
        <v>7</v>
      </c>
      <c r="B2783" s="13" t="s">
        <v>1</v>
      </c>
      <c r="C2783" s="3" t="s">
        <v>6699</v>
      </c>
      <c r="D2783" s="21" t="s">
        <v>352</v>
      </c>
      <c r="E2783" s="3" t="s">
        <v>6709</v>
      </c>
      <c r="F2783" s="3" t="s">
        <v>1424</v>
      </c>
      <c r="G2783" s="4"/>
      <c r="H2783" s="3" t="s">
        <v>16</v>
      </c>
    </row>
    <row r="2784" spans="1:8" s="1" customFormat="1" ht="60" x14ac:dyDescent="0.25">
      <c r="A2784" s="17" t="s">
        <v>7</v>
      </c>
      <c r="B2784" s="1" t="s">
        <v>72</v>
      </c>
      <c r="C2784" s="3" t="s">
        <v>6673</v>
      </c>
      <c r="D2784" s="21" t="s">
        <v>68</v>
      </c>
      <c r="E2784" s="3" t="s">
        <v>6677</v>
      </c>
      <c r="F2784" s="3" t="s">
        <v>39</v>
      </c>
      <c r="G2784" s="4"/>
      <c r="H2784" s="3" t="s">
        <v>16</v>
      </c>
    </row>
    <row r="2785" spans="1:8" s="1" customFormat="1" ht="45" x14ac:dyDescent="0.25">
      <c r="A2785" s="17" t="s">
        <v>7</v>
      </c>
      <c r="B2785" s="1" t="s">
        <v>8</v>
      </c>
      <c r="C2785" s="3" t="s">
        <v>6626</v>
      </c>
      <c r="D2785" s="21" t="s">
        <v>56</v>
      </c>
      <c r="E2785" s="3" t="s">
        <v>6640</v>
      </c>
      <c r="F2785" s="3" t="s">
        <v>103</v>
      </c>
      <c r="G2785" s="4"/>
      <c r="H2785" s="3" t="s">
        <v>16</v>
      </c>
    </row>
    <row r="2786" spans="1:8" s="1" customFormat="1" ht="45" x14ac:dyDescent="0.25">
      <c r="A2786" s="17" t="s">
        <v>7</v>
      </c>
      <c r="B2786" s="1" t="s">
        <v>8</v>
      </c>
      <c r="C2786" s="3" t="s">
        <v>6626</v>
      </c>
      <c r="D2786" s="21" t="s">
        <v>56</v>
      </c>
      <c r="E2786" s="3" t="s">
        <v>6641</v>
      </c>
      <c r="F2786" s="3" t="s">
        <v>103</v>
      </c>
      <c r="G2786" s="4"/>
      <c r="H2786" s="3" t="s">
        <v>16</v>
      </c>
    </row>
    <row r="2787" spans="1:8" s="1" customFormat="1" ht="45" x14ac:dyDescent="0.25">
      <c r="A2787" s="17" t="s">
        <v>7</v>
      </c>
      <c r="B2787" s="1" t="s">
        <v>8</v>
      </c>
      <c r="C2787" s="3" t="s">
        <v>6626</v>
      </c>
      <c r="D2787" s="21" t="s">
        <v>56</v>
      </c>
      <c r="E2787" s="3" t="s">
        <v>6642</v>
      </c>
      <c r="F2787" s="3" t="s">
        <v>103</v>
      </c>
      <c r="G2787" s="4"/>
      <c r="H2787" s="3" t="s">
        <v>16</v>
      </c>
    </row>
    <row r="2788" spans="1:8" s="1" customFormat="1" ht="45" x14ac:dyDescent="0.25">
      <c r="A2788" s="17" t="s">
        <v>7</v>
      </c>
      <c r="B2788" s="1" t="s">
        <v>8</v>
      </c>
      <c r="C2788" s="3" t="s">
        <v>6626</v>
      </c>
      <c r="D2788" s="21" t="s">
        <v>56</v>
      </c>
      <c r="E2788" s="3" t="s">
        <v>6643</v>
      </c>
      <c r="F2788" s="3" t="s">
        <v>103</v>
      </c>
      <c r="G2788" s="4"/>
      <c r="H2788" s="3" t="s">
        <v>16</v>
      </c>
    </row>
    <row r="2789" spans="1:8" s="1" customFormat="1" ht="45" x14ac:dyDescent="0.25">
      <c r="A2789" s="17" t="s">
        <v>7</v>
      </c>
      <c r="B2789" s="1" t="s">
        <v>8</v>
      </c>
      <c r="C2789" s="3" t="s">
        <v>6626</v>
      </c>
      <c r="D2789" s="21" t="s">
        <v>56</v>
      </c>
      <c r="E2789" s="3" t="s">
        <v>6644</v>
      </c>
      <c r="F2789" s="3" t="s">
        <v>103</v>
      </c>
      <c r="G2789" s="4"/>
      <c r="H2789" s="3" t="s">
        <v>16</v>
      </c>
    </row>
    <row r="2790" spans="1:8" s="1" customFormat="1" ht="60" x14ac:dyDescent="0.25">
      <c r="A2790" s="17" t="s">
        <v>7</v>
      </c>
      <c r="B2790" s="1" t="s">
        <v>8</v>
      </c>
      <c r="C2790" s="3" t="s">
        <v>6594</v>
      </c>
      <c r="D2790" s="21" t="s">
        <v>1598</v>
      </c>
      <c r="E2790" s="3" t="s">
        <v>6603</v>
      </c>
      <c r="F2790" s="3" t="s">
        <v>39</v>
      </c>
      <c r="G2790" s="4"/>
      <c r="H2790" s="3" t="s">
        <v>16</v>
      </c>
    </row>
    <row r="2791" spans="1:8" s="1" customFormat="1" ht="60" x14ac:dyDescent="0.25">
      <c r="A2791" s="17" t="s">
        <v>7</v>
      </c>
      <c r="B2791" s="1" t="s">
        <v>8</v>
      </c>
      <c r="C2791" s="3" t="s">
        <v>6594</v>
      </c>
      <c r="D2791" s="21" t="s">
        <v>1598</v>
      </c>
      <c r="E2791" s="3" t="s">
        <v>6604</v>
      </c>
      <c r="F2791" s="3" t="s">
        <v>39</v>
      </c>
      <c r="G2791" s="4"/>
      <c r="H2791" s="3" t="s">
        <v>16</v>
      </c>
    </row>
    <row r="2792" spans="1:8" s="1" customFormat="1" ht="60" x14ac:dyDescent="0.25">
      <c r="A2792" s="17" t="s">
        <v>7</v>
      </c>
      <c r="B2792" s="1" t="s">
        <v>8</v>
      </c>
      <c r="C2792" s="3" t="s">
        <v>6594</v>
      </c>
      <c r="D2792" s="21" t="s">
        <v>1598</v>
      </c>
      <c r="E2792" s="3" t="s">
        <v>6605</v>
      </c>
      <c r="F2792" s="3" t="s">
        <v>39</v>
      </c>
      <c r="G2792" s="4"/>
      <c r="H2792" s="3" t="s">
        <v>16</v>
      </c>
    </row>
    <row r="2793" spans="1:8" s="1" customFormat="1" ht="210" x14ac:dyDescent="0.25">
      <c r="A2793" s="17" t="s">
        <v>12</v>
      </c>
      <c r="B2793" s="1" t="s">
        <v>31</v>
      </c>
      <c r="C2793" s="3" t="s">
        <v>4329</v>
      </c>
      <c r="D2793" s="21" t="s">
        <v>347</v>
      </c>
      <c r="E2793" s="3" t="s">
        <v>4351</v>
      </c>
      <c r="F2793" s="3" t="s">
        <v>4352</v>
      </c>
      <c r="G2793" s="4">
        <v>3046640.36</v>
      </c>
      <c r="H2793" s="3" t="s">
        <v>11</v>
      </c>
    </row>
    <row r="2794" spans="1:8" s="1" customFormat="1" ht="45" x14ac:dyDescent="0.25">
      <c r="A2794" s="17" t="s">
        <v>7</v>
      </c>
      <c r="B2794" s="1" t="s">
        <v>18</v>
      </c>
      <c r="C2794" s="3" t="s">
        <v>7563</v>
      </c>
      <c r="D2794" s="3" t="s">
        <v>4414</v>
      </c>
      <c r="E2794" s="3" t="s">
        <v>6553</v>
      </c>
      <c r="F2794" s="3" t="s">
        <v>71</v>
      </c>
      <c r="G2794" s="4"/>
      <c r="H2794" s="3" t="s">
        <v>16</v>
      </c>
    </row>
    <row r="2795" spans="1:8" s="1" customFormat="1" ht="150" x14ac:dyDescent="0.25">
      <c r="A2795" s="17" t="s">
        <v>12</v>
      </c>
      <c r="B2795" s="1" t="s">
        <v>31</v>
      </c>
      <c r="C2795" s="3" t="s">
        <v>4329</v>
      </c>
      <c r="D2795" s="21" t="s">
        <v>347</v>
      </c>
      <c r="E2795" s="3" t="s">
        <v>4355</v>
      </c>
      <c r="F2795" s="3" t="s">
        <v>4356</v>
      </c>
      <c r="G2795" s="4">
        <v>1592337.18</v>
      </c>
      <c r="H2795" s="3" t="s">
        <v>11</v>
      </c>
    </row>
    <row r="2796" spans="1:8" s="1" customFormat="1" ht="210" x14ac:dyDescent="0.25">
      <c r="A2796" s="17" t="s">
        <v>12</v>
      </c>
      <c r="B2796" s="1" t="s">
        <v>31</v>
      </c>
      <c r="C2796" s="3" t="s">
        <v>4329</v>
      </c>
      <c r="D2796" s="21" t="s">
        <v>347</v>
      </c>
      <c r="E2796" s="3" t="s">
        <v>4363</v>
      </c>
      <c r="F2796" s="3" t="s">
        <v>4364</v>
      </c>
      <c r="G2796" s="57">
        <v>0</v>
      </c>
      <c r="H2796" s="3" t="s">
        <v>11</v>
      </c>
    </row>
    <row r="2797" spans="1:8" s="1" customFormat="1" x14ac:dyDescent="0.25">
      <c r="A2797" s="117">
        <v>46174</v>
      </c>
      <c r="B2797" s="185" t="s">
        <v>31</v>
      </c>
      <c r="C2797" s="205" t="s">
        <v>7805</v>
      </c>
      <c r="D2797" s="18" t="str">
        <f>_xlfn.XLOOKUP(Tabela1[[#This Row],[MUNICÍPIO]],referencias!C:C,referencias!B:B,"não consta")</f>
        <v>IRECÊ</v>
      </c>
      <c r="E2797" s="86" t="s">
        <v>7806</v>
      </c>
      <c r="F2797" s="92" t="s">
        <v>5</v>
      </c>
      <c r="G2797" s="241">
        <v>10000000</v>
      </c>
      <c r="H2797" s="18" t="s">
        <v>7572</v>
      </c>
    </row>
    <row r="2798" spans="1:8" s="1" customFormat="1" ht="60" x14ac:dyDescent="0.25">
      <c r="A2798" s="17" t="s">
        <v>7</v>
      </c>
      <c r="B2798" s="1" t="s">
        <v>18</v>
      </c>
      <c r="C2798" s="3" t="s">
        <v>6485</v>
      </c>
      <c r="D2798" s="21" t="s">
        <v>291</v>
      </c>
      <c r="E2798" s="3" t="s">
        <v>6514</v>
      </c>
      <c r="F2798" s="3" t="s">
        <v>1424</v>
      </c>
      <c r="G2798" s="4"/>
      <c r="H2798" s="3" t="s">
        <v>16</v>
      </c>
    </row>
    <row r="2799" spans="1:8" s="1" customFormat="1" ht="45" x14ac:dyDescent="0.25">
      <c r="A2799" s="17" t="s">
        <v>7</v>
      </c>
      <c r="B2799" s="1" t="s">
        <v>8</v>
      </c>
      <c r="C2799" s="3" t="s">
        <v>6449</v>
      </c>
      <c r="D2799" s="21" t="s">
        <v>20</v>
      </c>
      <c r="E2799" s="3" t="s">
        <v>6462</v>
      </c>
      <c r="F2799" s="3" t="s">
        <v>244</v>
      </c>
      <c r="G2799" s="4"/>
      <c r="H2799" s="3" t="s">
        <v>16</v>
      </c>
    </row>
    <row r="2800" spans="1:8" s="1" customFormat="1" ht="60" x14ac:dyDescent="0.25">
      <c r="A2800" s="17" t="s">
        <v>7</v>
      </c>
      <c r="B2800" s="1" t="s">
        <v>35</v>
      </c>
      <c r="C2800" s="3" t="s">
        <v>6449</v>
      </c>
      <c r="D2800" s="21" t="s">
        <v>20</v>
      </c>
      <c r="E2800" s="3" t="s">
        <v>6463</v>
      </c>
      <c r="F2800" s="3" t="s">
        <v>1424</v>
      </c>
      <c r="G2800" s="4"/>
      <c r="H2800" s="3" t="s">
        <v>16</v>
      </c>
    </row>
    <row r="2801" spans="1:8" s="1" customFormat="1" ht="60" x14ac:dyDescent="0.25">
      <c r="A2801" s="17" t="s">
        <v>7</v>
      </c>
      <c r="B2801" s="1" t="s">
        <v>18</v>
      </c>
      <c r="C2801" s="3" t="s">
        <v>6449</v>
      </c>
      <c r="D2801" s="21" t="s">
        <v>20</v>
      </c>
      <c r="E2801" s="3" t="s">
        <v>6464</v>
      </c>
      <c r="F2801" s="3" t="s">
        <v>1424</v>
      </c>
      <c r="G2801" s="4"/>
      <c r="H2801" s="3" t="s">
        <v>16</v>
      </c>
    </row>
    <row r="2802" spans="1:8" s="1" customFormat="1" ht="45" x14ac:dyDescent="0.25">
      <c r="A2802" s="17" t="s">
        <v>7</v>
      </c>
      <c r="B2802" s="1" t="s">
        <v>8</v>
      </c>
      <c r="C2802" s="3" t="s">
        <v>6440</v>
      </c>
      <c r="D2802" s="21" t="s">
        <v>1395</v>
      </c>
      <c r="E2802" s="3" t="s">
        <v>6445</v>
      </c>
      <c r="F2802" s="3" t="s">
        <v>103</v>
      </c>
      <c r="G2802" s="4"/>
      <c r="H2802" s="3" t="s">
        <v>16</v>
      </c>
    </row>
    <row r="2803" spans="1:8" s="1" customFormat="1" ht="60" x14ac:dyDescent="0.25">
      <c r="A2803" s="17" t="s">
        <v>7</v>
      </c>
      <c r="B2803" s="1" t="s">
        <v>8</v>
      </c>
      <c r="C2803" s="3" t="s">
        <v>6381</v>
      </c>
      <c r="D2803" s="21" t="s">
        <v>133</v>
      </c>
      <c r="E2803" s="3" t="s">
        <v>6393</v>
      </c>
      <c r="F2803" s="3" t="s">
        <v>39</v>
      </c>
      <c r="G2803" s="4">
        <v>3244900</v>
      </c>
      <c r="H2803" s="3" t="s">
        <v>11</v>
      </c>
    </row>
    <row r="2804" spans="1:8" s="1" customFormat="1" ht="105" x14ac:dyDescent="0.25">
      <c r="A2804" s="17" t="s">
        <v>7</v>
      </c>
      <c r="B2804" s="1" t="s">
        <v>8</v>
      </c>
      <c r="C2804" s="3" t="s">
        <v>6381</v>
      </c>
      <c r="D2804" s="21" t="s">
        <v>133</v>
      </c>
      <c r="E2804" s="3" t="s">
        <v>6394</v>
      </c>
      <c r="F2804" s="3" t="s">
        <v>39</v>
      </c>
      <c r="G2804" s="4"/>
      <c r="H2804" s="3" t="s">
        <v>16</v>
      </c>
    </row>
    <row r="2805" spans="1:8" s="1" customFormat="1" ht="30" x14ac:dyDescent="0.25">
      <c r="A2805" s="17" t="s">
        <v>7</v>
      </c>
      <c r="B2805" s="1" t="s">
        <v>58</v>
      </c>
      <c r="C2805" s="3" t="s">
        <v>6243</v>
      </c>
      <c r="D2805" s="21" t="s">
        <v>347</v>
      </c>
      <c r="E2805" s="3" t="s">
        <v>6254</v>
      </c>
      <c r="F2805" s="3" t="s">
        <v>39</v>
      </c>
      <c r="G2805" s="4"/>
      <c r="H2805" s="3" t="s">
        <v>16</v>
      </c>
    </row>
    <row r="2806" spans="1:8" s="1" customFormat="1" ht="45" x14ac:dyDescent="0.25">
      <c r="A2806" s="17" t="s">
        <v>7</v>
      </c>
      <c r="B2806" s="1" t="s">
        <v>8</v>
      </c>
      <c r="C2806" s="3" t="s">
        <v>6239</v>
      </c>
      <c r="D2806" s="21" t="s">
        <v>3</v>
      </c>
      <c r="E2806" s="44" t="s">
        <v>7807</v>
      </c>
      <c r="F2806" s="3" t="s">
        <v>7642</v>
      </c>
      <c r="G2806" s="4">
        <v>8842132.8300000001</v>
      </c>
      <c r="H2806" s="3" t="s">
        <v>11</v>
      </c>
    </row>
    <row r="2807" spans="1:8" s="1" customFormat="1" ht="30" x14ac:dyDescent="0.25">
      <c r="A2807" s="17" t="s">
        <v>7</v>
      </c>
      <c r="B2807" s="1" t="s">
        <v>28</v>
      </c>
      <c r="C2807" s="3" t="s">
        <v>6185</v>
      </c>
      <c r="D2807" s="21" t="s">
        <v>123</v>
      </c>
      <c r="E2807" s="3" t="s">
        <v>6200</v>
      </c>
      <c r="F2807" s="3" t="s">
        <v>244</v>
      </c>
      <c r="G2807" s="4"/>
      <c r="H2807" s="3" t="s">
        <v>16</v>
      </c>
    </row>
    <row r="2808" spans="1:8" s="1" customFormat="1" ht="30" x14ac:dyDescent="0.25">
      <c r="A2808" s="17" t="s">
        <v>7</v>
      </c>
      <c r="B2808" s="13" t="s">
        <v>1</v>
      </c>
      <c r="C2808" s="3" t="s">
        <v>6185</v>
      </c>
      <c r="D2808" s="21" t="s">
        <v>123</v>
      </c>
      <c r="E2808" s="3" t="s">
        <v>6201</v>
      </c>
      <c r="F2808" s="3" t="s">
        <v>244</v>
      </c>
      <c r="G2808" s="4"/>
      <c r="H2808" s="3" t="s">
        <v>16</v>
      </c>
    </row>
    <row r="2809" spans="1:8" s="1" customFormat="1" ht="45" x14ac:dyDescent="0.25">
      <c r="A2809" s="17" t="s">
        <v>7</v>
      </c>
      <c r="B2809" s="1" t="s">
        <v>8</v>
      </c>
      <c r="C2809" s="3" t="s">
        <v>6173</v>
      </c>
      <c r="D2809" s="21" t="s">
        <v>3</v>
      </c>
      <c r="E2809" s="3" t="s">
        <v>6183</v>
      </c>
      <c r="F2809" s="3" t="s">
        <v>103</v>
      </c>
      <c r="G2809" s="4"/>
      <c r="H2809" s="3" t="s">
        <v>16</v>
      </c>
    </row>
    <row r="2810" spans="1:8" s="1" customFormat="1" ht="60" x14ac:dyDescent="0.25">
      <c r="A2810" s="17" t="s">
        <v>7</v>
      </c>
      <c r="B2810" s="13" t="s">
        <v>1</v>
      </c>
      <c r="C2810" s="3" t="s">
        <v>6125</v>
      </c>
      <c r="D2810" s="21" t="s">
        <v>409</v>
      </c>
      <c r="E2810" s="3" t="s">
        <v>6130</v>
      </c>
      <c r="F2810" s="3" t="s">
        <v>816</v>
      </c>
      <c r="G2810" s="4"/>
      <c r="H2810" s="3" t="s">
        <v>16</v>
      </c>
    </row>
    <row r="2811" spans="1:8" s="1" customFormat="1" ht="30" x14ac:dyDescent="0.25">
      <c r="A2811" s="17" t="s">
        <v>7</v>
      </c>
      <c r="B2811" s="1" t="s">
        <v>28</v>
      </c>
      <c r="C2811" s="3" t="s">
        <v>6125</v>
      </c>
      <c r="D2811" s="21" t="s">
        <v>409</v>
      </c>
      <c r="E2811" s="3" t="s">
        <v>6131</v>
      </c>
      <c r="F2811" s="3" t="s">
        <v>816</v>
      </c>
      <c r="G2811" s="4"/>
      <c r="H2811" s="3" t="s">
        <v>16</v>
      </c>
    </row>
    <row r="2812" spans="1:8" s="1" customFormat="1" ht="45" x14ac:dyDescent="0.25">
      <c r="A2812" s="17" t="s">
        <v>7</v>
      </c>
      <c r="B2812" s="1" t="s">
        <v>8</v>
      </c>
      <c r="C2812" s="3" t="s">
        <v>6079</v>
      </c>
      <c r="D2812" s="21" t="s">
        <v>629</v>
      </c>
      <c r="E2812" s="3" t="s">
        <v>6084</v>
      </c>
      <c r="F2812" s="3" t="s">
        <v>117</v>
      </c>
      <c r="G2812" s="4"/>
      <c r="H2812" s="3" t="s">
        <v>16</v>
      </c>
    </row>
    <row r="2813" spans="1:8" s="1" customFormat="1" ht="38.25" x14ac:dyDescent="0.25">
      <c r="A2813" s="117">
        <v>46174</v>
      </c>
      <c r="B2813" s="185" t="s">
        <v>31</v>
      </c>
      <c r="C2813" s="205" t="s">
        <v>7805</v>
      </c>
      <c r="D2813" s="18" t="str">
        <f>_xlfn.XLOOKUP(Tabela1[[#This Row],[MUNICÍPIO]],referencias!C:C,referencias!B:B,"não consta")</f>
        <v>IRECÊ</v>
      </c>
      <c r="E2813" s="86" t="s">
        <v>7808</v>
      </c>
      <c r="F2813" s="86" t="s">
        <v>5</v>
      </c>
      <c r="G2813" s="241">
        <v>3733773.99</v>
      </c>
      <c r="H2813" s="18" t="s">
        <v>7572</v>
      </c>
    </row>
    <row r="2814" spans="1:8" s="1" customFormat="1" ht="60" x14ac:dyDescent="0.25">
      <c r="A2814" s="17" t="s">
        <v>7</v>
      </c>
      <c r="B2814" s="13" t="s">
        <v>1</v>
      </c>
      <c r="C2814" s="3" t="s">
        <v>6065</v>
      </c>
      <c r="D2814" s="21" t="s">
        <v>347</v>
      </c>
      <c r="E2814" s="3" t="s">
        <v>6078</v>
      </c>
      <c r="F2814" s="3" t="s">
        <v>71</v>
      </c>
      <c r="G2814" s="4"/>
      <c r="H2814" s="3" t="s">
        <v>16</v>
      </c>
    </row>
    <row r="2815" spans="1:8" s="1" customFormat="1" ht="60" x14ac:dyDescent="0.25">
      <c r="A2815" s="17" t="s">
        <v>7</v>
      </c>
      <c r="B2815" s="13" t="s">
        <v>1</v>
      </c>
      <c r="C2815" s="3" t="s">
        <v>6036</v>
      </c>
      <c r="D2815" s="21" t="s">
        <v>221</v>
      </c>
      <c r="E2815" s="3" t="s">
        <v>6041</v>
      </c>
      <c r="F2815" s="3" t="s">
        <v>117</v>
      </c>
      <c r="G2815" s="4"/>
      <c r="H2815" s="3" t="s">
        <v>16</v>
      </c>
    </row>
    <row r="2816" spans="1:8" s="1" customFormat="1" ht="38.25" x14ac:dyDescent="0.25">
      <c r="A2816" s="117">
        <v>46174</v>
      </c>
      <c r="B2816" s="185" t="s">
        <v>31</v>
      </c>
      <c r="C2816" s="205" t="s">
        <v>7805</v>
      </c>
      <c r="D2816" s="18" t="str">
        <f>_xlfn.XLOOKUP(Tabela1[[#This Row],[MUNICÍPIO]],referencias!C:C,referencias!B:B,"não consta")</f>
        <v>IRECÊ</v>
      </c>
      <c r="E2816" s="86" t="s">
        <v>7809</v>
      </c>
      <c r="F2816" s="86" t="s">
        <v>5</v>
      </c>
      <c r="G2816" s="241">
        <v>1717545.19</v>
      </c>
      <c r="H2816" s="18" t="s">
        <v>7572</v>
      </c>
    </row>
    <row r="2817" spans="1:8" s="1" customFormat="1" ht="38.25" x14ac:dyDescent="0.25">
      <c r="A2817" s="117">
        <v>46174</v>
      </c>
      <c r="B2817" s="185" t="s">
        <v>31</v>
      </c>
      <c r="C2817" s="205" t="s">
        <v>7805</v>
      </c>
      <c r="D2817" s="18" t="str">
        <f>_xlfn.XLOOKUP(Tabela1[[#This Row],[MUNICÍPIO]],referencias!C:C,referencias!B:B,"não consta")</f>
        <v>IRECÊ</v>
      </c>
      <c r="E2817" s="86" t="s">
        <v>7810</v>
      </c>
      <c r="F2817" s="86" t="s">
        <v>5</v>
      </c>
      <c r="G2817" s="241">
        <v>1053933.9099999999</v>
      </c>
      <c r="H2817" s="18" t="s">
        <v>7572</v>
      </c>
    </row>
    <row r="2818" spans="1:8" s="1" customFormat="1" ht="45" x14ac:dyDescent="0.25">
      <c r="A2818" s="17" t="s">
        <v>7</v>
      </c>
      <c r="B2818" s="1" t="s">
        <v>212</v>
      </c>
      <c r="C2818" s="3" t="s">
        <v>6004</v>
      </c>
      <c r="D2818" s="21" t="s">
        <v>221</v>
      </c>
      <c r="E2818" s="3" t="s">
        <v>6015</v>
      </c>
      <c r="F2818" s="3" t="s">
        <v>71</v>
      </c>
      <c r="G2818" s="4"/>
      <c r="H2818" s="3" t="s">
        <v>16</v>
      </c>
    </row>
    <row r="2819" spans="1:8" s="1" customFormat="1" ht="30" x14ac:dyDescent="0.25">
      <c r="A2819" s="17" t="s">
        <v>7</v>
      </c>
      <c r="B2819" s="1" t="s">
        <v>8</v>
      </c>
      <c r="C2819" s="3" t="s">
        <v>5983</v>
      </c>
      <c r="D2819" s="21" t="s">
        <v>409</v>
      </c>
      <c r="E2819" s="3" t="s">
        <v>5992</v>
      </c>
      <c r="F2819" s="3" t="s">
        <v>39</v>
      </c>
      <c r="G2819" s="4"/>
      <c r="H2819" s="3" t="s">
        <v>16</v>
      </c>
    </row>
    <row r="2820" spans="1:8" s="1" customFormat="1" ht="45" x14ac:dyDescent="0.25">
      <c r="A2820" s="17" t="s">
        <v>7</v>
      </c>
      <c r="B2820" s="1" t="s">
        <v>18</v>
      </c>
      <c r="C2820" s="3" t="s">
        <v>5951</v>
      </c>
      <c r="D2820" s="21" t="s">
        <v>160</v>
      </c>
      <c r="E2820" s="3" t="s">
        <v>5960</v>
      </c>
      <c r="F2820" s="3" t="s">
        <v>39</v>
      </c>
      <c r="G2820" s="4"/>
      <c r="H2820" s="3" t="s">
        <v>16</v>
      </c>
    </row>
    <row r="2821" spans="1:8" s="1" customFormat="1" ht="75" x14ac:dyDescent="0.25">
      <c r="A2821" s="17" t="s">
        <v>7</v>
      </c>
      <c r="B2821" s="13" t="s">
        <v>1</v>
      </c>
      <c r="C2821" s="3" t="s">
        <v>5866</v>
      </c>
      <c r="D2821" s="21" t="s">
        <v>731</v>
      </c>
      <c r="E2821" s="3" t="s">
        <v>5876</v>
      </c>
      <c r="F2821" s="3" t="s">
        <v>39</v>
      </c>
      <c r="G2821" s="4"/>
      <c r="H2821" s="3" t="s">
        <v>16</v>
      </c>
    </row>
    <row r="2822" spans="1:8" s="1" customFormat="1" ht="45" x14ac:dyDescent="0.25">
      <c r="A2822" s="17" t="s">
        <v>7</v>
      </c>
      <c r="B2822" s="1" t="s">
        <v>8</v>
      </c>
      <c r="C2822" s="3" t="s">
        <v>5833</v>
      </c>
      <c r="D2822" s="21" t="s">
        <v>409</v>
      </c>
      <c r="E2822" s="3" t="s">
        <v>5841</v>
      </c>
      <c r="F2822" s="3" t="s">
        <v>39</v>
      </c>
      <c r="G2822" s="4"/>
      <c r="H2822" s="3" t="s">
        <v>16</v>
      </c>
    </row>
    <row r="2823" spans="1:8" s="1" customFormat="1" ht="45" x14ac:dyDescent="0.25">
      <c r="A2823" s="17" t="s">
        <v>7</v>
      </c>
      <c r="B2823" s="1" t="s">
        <v>28</v>
      </c>
      <c r="C2823" s="3" t="s">
        <v>5833</v>
      </c>
      <c r="D2823" s="21" t="s">
        <v>409</v>
      </c>
      <c r="E2823" s="3" t="s">
        <v>5842</v>
      </c>
      <c r="F2823" s="3" t="s">
        <v>39</v>
      </c>
      <c r="G2823" s="4"/>
      <c r="H2823" s="3" t="s">
        <v>16</v>
      </c>
    </row>
    <row r="2824" spans="1:8" s="1" customFormat="1" ht="60" x14ac:dyDescent="0.25">
      <c r="A2824" s="17" t="s">
        <v>7</v>
      </c>
      <c r="B2824" s="13" t="s">
        <v>1</v>
      </c>
      <c r="C2824" s="3" t="s">
        <v>5833</v>
      </c>
      <c r="D2824" s="21" t="s">
        <v>409</v>
      </c>
      <c r="E2824" s="3" t="s">
        <v>5843</v>
      </c>
      <c r="F2824" s="3" t="s">
        <v>39</v>
      </c>
      <c r="G2824" s="4">
        <v>5238355.71</v>
      </c>
      <c r="H2824" s="3" t="s">
        <v>11</v>
      </c>
    </row>
    <row r="2825" spans="1:8" s="1" customFormat="1" ht="90" x14ac:dyDescent="0.25">
      <c r="A2825" s="17" t="s">
        <v>7</v>
      </c>
      <c r="B2825" s="1" t="s">
        <v>8</v>
      </c>
      <c r="C2825" s="3" t="s">
        <v>5813</v>
      </c>
      <c r="D2825" s="21" t="s">
        <v>20</v>
      </c>
      <c r="E2825" s="3" t="s">
        <v>5817</v>
      </c>
      <c r="F2825" s="3" t="s">
        <v>244</v>
      </c>
      <c r="G2825" s="4"/>
      <c r="H2825" s="3" t="s">
        <v>16</v>
      </c>
    </row>
    <row r="2826" spans="1:8" s="1" customFormat="1" ht="90" x14ac:dyDescent="0.25">
      <c r="A2826" s="17" t="s">
        <v>7</v>
      </c>
      <c r="B2826" s="1" t="s">
        <v>8</v>
      </c>
      <c r="C2826" s="3" t="s">
        <v>5813</v>
      </c>
      <c r="D2826" s="21" t="s">
        <v>20</v>
      </c>
      <c r="E2826" s="3" t="s">
        <v>5818</v>
      </c>
      <c r="F2826" s="3" t="s">
        <v>5819</v>
      </c>
      <c r="G2826" s="4"/>
      <c r="H2826" s="3" t="s">
        <v>16</v>
      </c>
    </row>
    <row r="2827" spans="1:8" s="1" customFormat="1" ht="25.5" x14ac:dyDescent="0.25">
      <c r="A2827" s="117">
        <v>46174</v>
      </c>
      <c r="B2827" s="102" t="s">
        <v>31</v>
      </c>
      <c r="C2827" s="205" t="s">
        <v>4327</v>
      </c>
      <c r="D2827" s="18" t="str">
        <f>_xlfn.XLOOKUP(Tabela1[[#This Row],[MUNICÍPIO]],referencias!C:C,referencias!B:B,"não consta")</f>
        <v>COSTA DO DESCOBRIMENTO</v>
      </c>
      <c r="E2827" s="86" t="s">
        <v>7811</v>
      </c>
      <c r="F2827" s="92" t="s">
        <v>5</v>
      </c>
      <c r="G2827" s="241">
        <v>5000000</v>
      </c>
      <c r="H2827" s="18" t="s">
        <v>7603</v>
      </c>
    </row>
    <row r="2828" spans="1:8" s="1" customFormat="1" ht="75" x14ac:dyDescent="0.25">
      <c r="A2828" s="17" t="s">
        <v>7</v>
      </c>
      <c r="B2828" s="1" t="s">
        <v>8</v>
      </c>
      <c r="C2828" s="3" t="s">
        <v>5767</v>
      </c>
      <c r="D2828" s="21" t="s">
        <v>1598</v>
      </c>
      <c r="E2828" s="3" t="s">
        <v>5773</v>
      </c>
      <c r="F2828" s="3" t="s">
        <v>5774</v>
      </c>
      <c r="G2828" s="4"/>
      <c r="H2828" s="3" t="s">
        <v>16</v>
      </c>
    </row>
    <row r="2829" spans="1:8" s="1" customFormat="1" x14ac:dyDescent="0.25">
      <c r="A2829" s="17"/>
      <c r="B2829" s="27" t="s">
        <v>31</v>
      </c>
      <c r="C2829" s="3" t="s">
        <v>4327</v>
      </c>
      <c r="D2829" s="166" t="s">
        <v>1399</v>
      </c>
      <c r="E2829" s="27" t="s">
        <v>7812</v>
      </c>
      <c r="F2829" s="3"/>
      <c r="G2829" s="42">
        <v>483583.34</v>
      </c>
      <c r="H2829" s="27" t="s">
        <v>11</v>
      </c>
    </row>
    <row r="2830" spans="1:8" s="1" customFormat="1" ht="75" x14ac:dyDescent="0.25">
      <c r="A2830" s="17" t="s">
        <v>7</v>
      </c>
      <c r="B2830" s="1" t="s">
        <v>35</v>
      </c>
      <c r="C2830" s="3" t="s">
        <v>5735</v>
      </c>
      <c r="D2830" s="21" t="s">
        <v>712</v>
      </c>
      <c r="E2830" s="3" t="s">
        <v>5741</v>
      </c>
      <c r="F2830" s="3" t="s">
        <v>39</v>
      </c>
      <c r="G2830" s="4"/>
      <c r="H2830" s="3" t="s">
        <v>16</v>
      </c>
    </row>
    <row r="2831" spans="1:8" s="1" customFormat="1" ht="60" x14ac:dyDescent="0.25">
      <c r="A2831" s="17" t="s">
        <v>12</v>
      </c>
      <c r="B2831" s="1" t="s">
        <v>31</v>
      </c>
      <c r="C2831" s="3" t="s">
        <v>4294</v>
      </c>
      <c r="D2831" s="21" t="s">
        <v>532</v>
      </c>
      <c r="E2831" s="3" t="s">
        <v>4308</v>
      </c>
      <c r="F2831" s="3" t="s">
        <v>60</v>
      </c>
      <c r="G2831" s="4">
        <v>636333.53</v>
      </c>
      <c r="H2831" s="3" t="s">
        <v>11</v>
      </c>
    </row>
    <row r="2832" spans="1:8" s="1" customFormat="1" ht="60" x14ac:dyDescent="0.25">
      <c r="A2832" s="17" t="s">
        <v>7</v>
      </c>
      <c r="B2832" s="1" t="s">
        <v>8</v>
      </c>
      <c r="C2832" s="3" t="s">
        <v>5694</v>
      </c>
      <c r="D2832" s="21" t="s">
        <v>262</v>
      </c>
      <c r="E2832" s="3" t="s">
        <v>5700</v>
      </c>
      <c r="F2832" s="3" t="s">
        <v>103</v>
      </c>
      <c r="G2832" s="4"/>
      <c r="H2832" s="3" t="s">
        <v>16</v>
      </c>
    </row>
    <row r="2833" spans="1:8" s="1" customFormat="1" ht="45" x14ac:dyDescent="0.25">
      <c r="A2833" s="17" t="s">
        <v>7</v>
      </c>
      <c r="B2833" s="1" t="s">
        <v>28</v>
      </c>
      <c r="C2833" s="3" t="s">
        <v>5694</v>
      </c>
      <c r="D2833" s="21" t="s">
        <v>262</v>
      </c>
      <c r="E2833" s="3" t="s">
        <v>5697</v>
      </c>
      <c r="F2833" s="3" t="s">
        <v>117</v>
      </c>
      <c r="G2833" s="4"/>
      <c r="H2833" s="3" t="s">
        <v>16</v>
      </c>
    </row>
    <row r="2834" spans="1:8" s="1" customFormat="1" ht="45" x14ac:dyDescent="0.25">
      <c r="A2834" s="17"/>
      <c r="B2834" s="1" t="s">
        <v>31</v>
      </c>
      <c r="C2834" s="3" t="s">
        <v>4294</v>
      </c>
      <c r="D2834" s="21" t="s">
        <v>532</v>
      </c>
      <c r="E2834" s="27" t="s">
        <v>4315</v>
      </c>
      <c r="F2834" s="3"/>
      <c r="G2834" s="57">
        <v>0</v>
      </c>
      <c r="H2834" s="3" t="s">
        <v>16</v>
      </c>
    </row>
    <row r="2835" spans="1:8" s="1" customFormat="1" ht="38.25" x14ac:dyDescent="0.25">
      <c r="A2835" s="117">
        <v>46174</v>
      </c>
      <c r="B2835" s="185" t="s">
        <v>31</v>
      </c>
      <c r="C2835" s="205" t="s">
        <v>4294</v>
      </c>
      <c r="D2835" s="18" t="str">
        <f>_xlfn.XLOOKUP(Tabela1[[#This Row],[MUNICÍPIO]],referencias!C:C,referencias!B:B,"não consta")</f>
        <v>PIEMONTE DO PARAGUAÇU</v>
      </c>
      <c r="E2835" s="86" t="s">
        <v>7813</v>
      </c>
      <c r="F2835" s="86" t="s">
        <v>5</v>
      </c>
      <c r="G2835" s="241">
        <v>6839057.2599999998</v>
      </c>
      <c r="H2835" s="18" t="s">
        <v>7603</v>
      </c>
    </row>
    <row r="2836" spans="1:8" s="1" customFormat="1" ht="60" x14ac:dyDescent="0.25">
      <c r="A2836" s="17" t="s">
        <v>7</v>
      </c>
      <c r="B2836" s="1" t="s">
        <v>35</v>
      </c>
      <c r="C2836" s="3" t="s">
        <v>5678</v>
      </c>
      <c r="D2836" s="21" t="s">
        <v>629</v>
      </c>
      <c r="E2836" s="3" t="s">
        <v>5688</v>
      </c>
      <c r="F2836" s="3" t="s">
        <v>103</v>
      </c>
      <c r="G2836" s="4"/>
      <c r="H2836" s="3" t="s">
        <v>16</v>
      </c>
    </row>
    <row r="2837" spans="1:8" s="1" customFormat="1" ht="60" x14ac:dyDescent="0.25">
      <c r="A2837" s="17" t="s">
        <v>7</v>
      </c>
      <c r="B2837" s="3" t="s">
        <v>18</v>
      </c>
      <c r="C2837" s="3" t="s">
        <v>5655</v>
      </c>
      <c r="D2837" s="21" t="s">
        <v>221</v>
      </c>
      <c r="E2837" s="3" t="s">
        <v>5668</v>
      </c>
      <c r="F2837" s="3" t="s">
        <v>39</v>
      </c>
      <c r="G2837" s="16"/>
      <c r="H2837" s="3" t="s">
        <v>16</v>
      </c>
    </row>
    <row r="2838" spans="1:8" s="1" customFormat="1" ht="30" x14ac:dyDescent="0.25">
      <c r="A2838" s="17" t="s">
        <v>7</v>
      </c>
      <c r="B2838" s="13" t="s">
        <v>1</v>
      </c>
      <c r="C2838" s="3" t="s">
        <v>5643</v>
      </c>
      <c r="D2838" s="21" t="s">
        <v>506</v>
      </c>
      <c r="E2838" s="3" t="s">
        <v>5645</v>
      </c>
      <c r="F2838" s="3" t="s">
        <v>244</v>
      </c>
      <c r="G2838" s="4"/>
      <c r="H2838" s="3" t="s">
        <v>16</v>
      </c>
    </row>
    <row r="2839" spans="1:8" s="1" customFormat="1" ht="45" x14ac:dyDescent="0.25">
      <c r="A2839" s="17" t="s">
        <v>7</v>
      </c>
      <c r="B2839" s="1" t="s">
        <v>8</v>
      </c>
      <c r="C2839" s="340" t="s">
        <v>7567</v>
      </c>
      <c r="D2839" s="21" t="s">
        <v>68</v>
      </c>
      <c r="E2839" s="3" t="s">
        <v>5617</v>
      </c>
      <c r="F2839" s="3" t="s">
        <v>103</v>
      </c>
      <c r="G2839" s="4"/>
      <c r="H2839" s="3" t="s">
        <v>16</v>
      </c>
    </row>
    <row r="2840" spans="1:8" s="1" customFormat="1" ht="45" x14ac:dyDescent="0.25">
      <c r="A2840" s="17" t="s">
        <v>7</v>
      </c>
      <c r="B2840" s="1" t="s">
        <v>35</v>
      </c>
      <c r="C2840" s="340" t="s">
        <v>7567</v>
      </c>
      <c r="D2840" s="21" t="s">
        <v>68</v>
      </c>
      <c r="E2840" s="3" t="s">
        <v>5618</v>
      </c>
      <c r="F2840" s="3" t="s">
        <v>1601</v>
      </c>
      <c r="G2840" s="4"/>
      <c r="H2840" s="3" t="s">
        <v>16</v>
      </c>
    </row>
    <row r="2841" spans="1:8" s="1" customFormat="1" ht="45" x14ac:dyDescent="0.25">
      <c r="A2841" s="17" t="s">
        <v>17</v>
      </c>
      <c r="B2841" s="1" t="s">
        <v>31</v>
      </c>
      <c r="C2841" s="3" t="s">
        <v>4256</v>
      </c>
      <c r="D2841" s="35" t="str">
        <f>_xlfn.XLOOKUP(Tabela1[[#This Row],[MUNICÍPIO]],referencias!C:C,referencias!B:B,"não consta")</f>
        <v>LITORAL SUL</v>
      </c>
      <c r="E2841" s="3" t="s">
        <v>4257</v>
      </c>
      <c r="F2841" s="3" t="s">
        <v>43</v>
      </c>
      <c r="G2841" s="4">
        <v>4390069.42</v>
      </c>
      <c r="H2841" s="3" t="s">
        <v>22</v>
      </c>
    </row>
    <row r="2842" spans="1:8" s="1" customFormat="1" x14ac:dyDescent="0.25">
      <c r="A2842" s="21" t="s">
        <v>266</v>
      </c>
      <c r="B2842" s="21" t="s">
        <v>31</v>
      </c>
      <c r="C2842" s="22" t="s">
        <v>4256</v>
      </c>
      <c r="D2842" s="21" t="s">
        <v>262</v>
      </c>
      <c r="E2842" s="21" t="s">
        <v>4258</v>
      </c>
      <c r="F2842" s="21" t="s">
        <v>4259</v>
      </c>
      <c r="G2842" s="57">
        <v>0</v>
      </c>
      <c r="H2842" s="3" t="s">
        <v>16</v>
      </c>
    </row>
    <row r="2843" spans="1:8" s="1" customFormat="1" ht="30" x14ac:dyDescent="0.25">
      <c r="A2843" s="17" t="s">
        <v>7</v>
      </c>
      <c r="B2843" s="1" t="s">
        <v>31</v>
      </c>
      <c r="C2843" s="3" t="s">
        <v>4256</v>
      </c>
      <c r="D2843" s="21" t="s">
        <v>262</v>
      </c>
      <c r="E2843" s="3" t="s">
        <v>4263</v>
      </c>
      <c r="F2843" s="3" t="s">
        <v>33</v>
      </c>
      <c r="G2843" s="4">
        <v>23101443.850000001</v>
      </c>
      <c r="H2843" s="3" t="s">
        <v>11</v>
      </c>
    </row>
    <row r="2844" spans="1:8" s="1" customFormat="1" ht="30" x14ac:dyDescent="0.25">
      <c r="A2844" s="17" t="s">
        <v>7</v>
      </c>
      <c r="B2844" s="13" t="s">
        <v>1</v>
      </c>
      <c r="C2844" s="3" t="s">
        <v>5585</v>
      </c>
      <c r="D2844" s="21" t="s">
        <v>291</v>
      </c>
      <c r="E2844" s="3" t="s">
        <v>5595</v>
      </c>
      <c r="F2844" s="3" t="s">
        <v>117</v>
      </c>
      <c r="G2844" s="4"/>
      <c r="H2844" s="3" t="s">
        <v>16</v>
      </c>
    </row>
    <row r="2845" spans="1:8" s="1" customFormat="1" ht="45" x14ac:dyDescent="0.25">
      <c r="A2845" s="17" t="s">
        <v>7</v>
      </c>
      <c r="B2845" s="1" t="s">
        <v>58</v>
      </c>
      <c r="C2845" s="3" t="s">
        <v>5585</v>
      </c>
      <c r="D2845" s="21" t="s">
        <v>291</v>
      </c>
      <c r="E2845" s="3" t="s">
        <v>5596</v>
      </c>
      <c r="F2845" s="3" t="s">
        <v>39</v>
      </c>
      <c r="G2845" s="4"/>
      <c r="H2845" s="3" t="s">
        <v>16</v>
      </c>
    </row>
    <row r="2846" spans="1:8" s="1" customFormat="1" ht="60" x14ac:dyDescent="0.25">
      <c r="A2846" s="17" t="s">
        <v>7</v>
      </c>
      <c r="B2846" s="1" t="s">
        <v>8</v>
      </c>
      <c r="C2846" s="3" t="s">
        <v>5564</v>
      </c>
      <c r="D2846" s="21" t="s">
        <v>68</v>
      </c>
      <c r="E2846" s="3" t="s">
        <v>5569</v>
      </c>
      <c r="F2846" s="3" t="s">
        <v>103</v>
      </c>
      <c r="G2846" s="4"/>
      <c r="H2846" s="3" t="s">
        <v>16</v>
      </c>
    </row>
    <row r="2847" spans="1:8" s="1" customFormat="1" ht="45" x14ac:dyDescent="0.25">
      <c r="A2847" s="17" t="s">
        <v>7</v>
      </c>
      <c r="B2847" s="1" t="s">
        <v>31</v>
      </c>
      <c r="C2847" s="3" t="s">
        <v>4256</v>
      </c>
      <c r="D2847" s="21" t="s">
        <v>262</v>
      </c>
      <c r="E2847" s="3" t="s">
        <v>4266</v>
      </c>
      <c r="F2847" s="3" t="s">
        <v>75</v>
      </c>
      <c r="G2847" s="4">
        <v>9762077.0800000001</v>
      </c>
      <c r="H2847" s="3" t="s">
        <v>11</v>
      </c>
    </row>
    <row r="2848" spans="1:8" s="1" customFormat="1" ht="60" x14ac:dyDescent="0.25">
      <c r="A2848" s="17" t="s">
        <v>7</v>
      </c>
      <c r="B2848" s="1" t="s">
        <v>8</v>
      </c>
      <c r="C2848" s="319" t="s">
        <v>7745</v>
      </c>
      <c r="D2848" s="21" t="s">
        <v>712</v>
      </c>
      <c r="E2848" s="3" t="s">
        <v>5539</v>
      </c>
      <c r="F2848" s="3" t="s">
        <v>39</v>
      </c>
      <c r="G2848" s="4"/>
      <c r="H2848" s="3" t="s">
        <v>16</v>
      </c>
    </row>
    <row r="2849" spans="1:8" s="1" customFormat="1" ht="75" x14ac:dyDescent="0.25">
      <c r="A2849" s="17" t="s">
        <v>7</v>
      </c>
      <c r="B2849" s="1" t="s">
        <v>35</v>
      </c>
      <c r="C2849" s="3" t="s">
        <v>5489</v>
      </c>
      <c r="D2849" s="21" t="s">
        <v>629</v>
      </c>
      <c r="E2849" s="3" t="s">
        <v>5493</v>
      </c>
      <c r="F2849" s="3" t="s">
        <v>103</v>
      </c>
      <c r="G2849" s="4"/>
      <c r="H2849" s="3" t="s">
        <v>16</v>
      </c>
    </row>
    <row r="2850" spans="1:8" s="1" customFormat="1" ht="30" x14ac:dyDescent="0.25">
      <c r="A2850" s="17" t="s">
        <v>7</v>
      </c>
      <c r="B2850" s="1" t="s">
        <v>58</v>
      </c>
      <c r="C2850" s="3" t="s">
        <v>5489</v>
      </c>
      <c r="D2850" s="21" t="s">
        <v>629</v>
      </c>
      <c r="E2850" s="3" t="s">
        <v>5494</v>
      </c>
      <c r="F2850" s="3" t="s">
        <v>39</v>
      </c>
      <c r="G2850" s="4"/>
      <c r="H2850" s="3" t="s">
        <v>16</v>
      </c>
    </row>
    <row r="2851" spans="1:8" s="1" customFormat="1" ht="30" x14ac:dyDescent="0.25">
      <c r="A2851" s="17" t="s">
        <v>7</v>
      </c>
      <c r="B2851" s="1" t="s">
        <v>8</v>
      </c>
      <c r="C2851" s="3" t="s">
        <v>5489</v>
      </c>
      <c r="D2851" s="21" t="s">
        <v>629</v>
      </c>
      <c r="E2851" s="3" t="s">
        <v>5495</v>
      </c>
      <c r="F2851" s="3" t="s">
        <v>3207</v>
      </c>
      <c r="G2851" s="4"/>
      <c r="H2851" s="3" t="s">
        <v>16</v>
      </c>
    </row>
    <row r="2852" spans="1:8" s="1" customFormat="1" ht="45" x14ac:dyDescent="0.25">
      <c r="A2852" s="17" t="s">
        <v>7</v>
      </c>
      <c r="B2852" s="13" t="s">
        <v>1</v>
      </c>
      <c r="C2852" s="324" t="s">
        <v>7640</v>
      </c>
      <c r="D2852" s="3" t="s">
        <v>4414</v>
      </c>
      <c r="E2852" s="3" t="s">
        <v>5456</v>
      </c>
      <c r="F2852" s="3" t="s">
        <v>4657</v>
      </c>
      <c r="G2852" s="4"/>
      <c r="H2852" s="3" t="s">
        <v>16</v>
      </c>
    </row>
    <row r="2853" spans="1:8" s="1" customFormat="1" ht="45" x14ac:dyDescent="0.25">
      <c r="A2853" s="17" t="s">
        <v>7</v>
      </c>
      <c r="B2853" s="1" t="s">
        <v>8</v>
      </c>
      <c r="C2853" s="324" t="s">
        <v>7640</v>
      </c>
      <c r="D2853" s="3" t="s">
        <v>4414</v>
      </c>
      <c r="E2853" s="3" t="s">
        <v>5457</v>
      </c>
      <c r="F2853" s="3" t="s">
        <v>4657</v>
      </c>
      <c r="G2853" s="4"/>
      <c r="H2853" s="3" t="s">
        <v>16</v>
      </c>
    </row>
    <row r="2854" spans="1:8" s="1" customFormat="1" ht="60" x14ac:dyDescent="0.25">
      <c r="A2854" s="17" t="s">
        <v>7</v>
      </c>
      <c r="B2854" s="1" t="s">
        <v>28</v>
      </c>
      <c r="C2854" s="125" t="s">
        <v>7641</v>
      </c>
      <c r="D2854" s="21" t="s">
        <v>20</v>
      </c>
      <c r="E2854" s="3" t="s">
        <v>5423</v>
      </c>
      <c r="F2854" s="3" t="s">
        <v>2991</v>
      </c>
      <c r="G2854" s="4"/>
      <c r="H2854" s="3" t="s">
        <v>16</v>
      </c>
    </row>
    <row r="2855" spans="1:8" s="1" customFormat="1" ht="60" x14ac:dyDescent="0.25">
      <c r="A2855" s="17" t="s">
        <v>7</v>
      </c>
      <c r="B2855" s="1" t="s">
        <v>18</v>
      </c>
      <c r="C2855" s="340" t="s">
        <v>7644</v>
      </c>
      <c r="D2855" s="21" t="s">
        <v>352</v>
      </c>
      <c r="E2855" s="3" t="s">
        <v>5375</v>
      </c>
      <c r="F2855" s="3" t="s">
        <v>1424</v>
      </c>
      <c r="G2855" s="4"/>
      <c r="H2855" s="3" t="s">
        <v>16</v>
      </c>
    </row>
    <row r="2856" spans="1:8" s="1" customFormat="1" ht="30" x14ac:dyDescent="0.25">
      <c r="A2856" s="17" t="s">
        <v>7</v>
      </c>
      <c r="B2856" s="1" t="s">
        <v>28</v>
      </c>
      <c r="C2856" s="340" t="s">
        <v>7644</v>
      </c>
      <c r="D2856" s="21" t="s">
        <v>352</v>
      </c>
      <c r="E2856" s="3" t="s">
        <v>5376</v>
      </c>
      <c r="F2856" s="3" t="s">
        <v>39</v>
      </c>
      <c r="G2856" s="4"/>
      <c r="H2856" s="3" t="s">
        <v>16</v>
      </c>
    </row>
    <row r="2857" spans="1:8" s="1" customFormat="1" ht="60" x14ac:dyDescent="0.25">
      <c r="A2857" s="17" t="s">
        <v>7</v>
      </c>
      <c r="B2857" s="1" t="s">
        <v>8</v>
      </c>
      <c r="C2857" s="342" t="s">
        <v>7750</v>
      </c>
      <c r="D2857" s="3" t="s">
        <v>4414</v>
      </c>
      <c r="E2857" s="3" t="s">
        <v>5315</v>
      </c>
      <c r="F2857" s="3" t="s">
        <v>39</v>
      </c>
      <c r="G2857" s="4"/>
      <c r="H2857" s="3" t="s">
        <v>16</v>
      </c>
    </row>
    <row r="2858" spans="1:8" s="1" customFormat="1" ht="75" x14ac:dyDescent="0.25">
      <c r="A2858" s="17" t="s">
        <v>7</v>
      </c>
      <c r="B2858" s="1" t="s">
        <v>72</v>
      </c>
      <c r="C2858" s="342" t="s">
        <v>7750</v>
      </c>
      <c r="D2858" s="3" t="s">
        <v>4414</v>
      </c>
      <c r="E2858" s="3" t="s">
        <v>5316</v>
      </c>
      <c r="F2858" s="3" t="s">
        <v>39</v>
      </c>
      <c r="G2858" s="4"/>
      <c r="H2858" s="3" t="s">
        <v>16</v>
      </c>
    </row>
    <row r="2859" spans="1:8" s="1" customFormat="1" ht="75" x14ac:dyDescent="0.25">
      <c r="A2859" s="17" t="s">
        <v>7</v>
      </c>
      <c r="B2859" s="1" t="s">
        <v>8</v>
      </c>
      <c r="C2859" s="342" t="s">
        <v>7750</v>
      </c>
      <c r="D2859" s="3" t="s">
        <v>4414</v>
      </c>
      <c r="E2859" s="3" t="s">
        <v>5317</v>
      </c>
      <c r="F2859" s="3" t="s">
        <v>39</v>
      </c>
      <c r="G2859" s="4"/>
      <c r="H2859" s="3" t="s">
        <v>16</v>
      </c>
    </row>
    <row r="2860" spans="1:8" s="1" customFormat="1" ht="75" x14ac:dyDescent="0.25">
      <c r="A2860" s="17" t="s">
        <v>7</v>
      </c>
      <c r="B2860" s="1" t="s">
        <v>8</v>
      </c>
      <c r="C2860" s="3" t="s">
        <v>5302</v>
      </c>
      <c r="D2860" s="21" t="s">
        <v>68</v>
      </c>
      <c r="E2860" s="3" t="s">
        <v>5311</v>
      </c>
      <c r="F2860" s="3" t="s">
        <v>5312</v>
      </c>
      <c r="G2860" s="4"/>
      <c r="H2860" s="3" t="s">
        <v>16</v>
      </c>
    </row>
    <row r="2861" spans="1:8" s="1" customFormat="1" ht="75" x14ac:dyDescent="0.25">
      <c r="A2861" s="17" t="s">
        <v>7</v>
      </c>
      <c r="B2861" s="1" t="s">
        <v>8</v>
      </c>
      <c r="C2861" s="3" t="s">
        <v>5232</v>
      </c>
      <c r="D2861" s="21" t="s">
        <v>1026</v>
      </c>
      <c r="E2861" s="3" t="s">
        <v>5243</v>
      </c>
      <c r="F2861" s="3" t="s">
        <v>103</v>
      </c>
      <c r="G2861" s="4"/>
      <c r="H2861" s="3" t="s">
        <v>7814</v>
      </c>
    </row>
    <row r="2862" spans="1:8" s="1" customFormat="1" ht="45" x14ac:dyDescent="0.25">
      <c r="A2862" s="17" t="s">
        <v>7</v>
      </c>
      <c r="B2862" s="1" t="s">
        <v>8</v>
      </c>
      <c r="C2862" s="3" t="s">
        <v>5232</v>
      </c>
      <c r="D2862" s="21" t="s">
        <v>1026</v>
      </c>
      <c r="E2862" s="3" t="s">
        <v>5244</v>
      </c>
      <c r="F2862" s="3" t="s">
        <v>103</v>
      </c>
      <c r="G2862" s="4"/>
      <c r="H2862" s="3" t="s">
        <v>11</v>
      </c>
    </row>
    <row r="2863" spans="1:8" s="1" customFormat="1" ht="45" x14ac:dyDescent="0.25">
      <c r="A2863" s="17" t="s">
        <v>7</v>
      </c>
      <c r="B2863" s="1" t="s">
        <v>31</v>
      </c>
      <c r="C2863" s="3" t="s">
        <v>4256</v>
      </c>
      <c r="D2863" s="21" t="s">
        <v>262</v>
      </c>
      <c r="E2863" s="3" t="s">
        <v>4270</v>
      </c>
      <c r="F2863" s="3" t="s">
        <v>75</v>
      </c>
      <c r="G2863" s="4">
        <v>899324.37</v>
      </c>
      <c r="H2863" s="3" t="s">
        <v>11</v>
      </c>
    </row>
    <row r="2864" spans="1:8" s="1" customFormat="1" ht="45" x14ac:dyDescent="0.25">
      <c r="A2864" s="17" t="s">
        <v>7</v>
      </c>
      <c r="B2864" s="1" t="s">
        <v>8</v>
      </c>
      <c r="C2864" s="3" t="s">
        <v>5181</v>
      </c>
      <c r="D2864" s="21" t="s">
        <v>1399</v>
      </c>
      <c r="E2864" s="3" t="s">
        <v>5185</v>
      </c>
      <c r="F2864" s="3" t="s">
        <v>3207</v>
      </c>
      <c r="G2864" s="4"/>
      <c r="H2864" s="3" t="s">
        <v>16</v>
      </c>
    </row>
    <row r="2865" spans="1:8" s="1" customFormat="1" ht="45" x14ac:dyDescent="0.25">
      <c r="A2865" s="17" t="s">
        <v>7</v>
      </c>
      <c r="B2865" s="1" t="s">
        <v>212</v>
      </c>
      <c r="C2865" s="3" t="s">
        <v>5181</v>
      </c>
      <c r="D2865" s="21" t="s">
        <v>1399</v>
      </c>
      <c r="E2865" s="3" t="s">
        <v>5186</v>
      </c>
      <c r="F2865" s="3" t="s">
        <v>71</v>
      </c>
      <c r="G2865" s="4"/>
      <c r="H2865" s="3" t="s">
        <v>16</v>
      </c>
    </row>
    <row r="2866" spans="1:8" s="1" customFormat="1" x14ac:dyDescent="0.25">
      <c r="A2866" s="17"/>
      <c r="B2866" s="1" t="s">
        <v>31</v>
      </c>
      <c r="C2866" s="3" t="s">
        <v>4256</v>
      </c>
      <c r="D2866" s="21" t="s">
        <v>262</v>
      </c>
      <c r="E2866" s="27" t="s">
        <v>4275</v>
      </c>
      <c r="F2866" s="3"/>
      <c r="G2866" s="57">
        <v>0</v>
      </c>
      <c r="H2866" s="3" t="s">
        <v>16</v>
      </c>
    </row>
    <row r="2867" spans="1:8" s="1" customFormat="1" ht="90" x14ac:dyDescent="0.25">
      <c r="A2867" s="17" t="s">
        <v>7</v>
      </c>
      <c r="B2867" s="1" t="s">
        <v>8</v>
      </c>
      <c r="C2867" s="3" t="s">
        <v>5181</v>
      </c>
      <c r="D2867" s="21" t="s">
        <v>1399</v>
      </c>
      <c r="E2867" s="3" t="s">
        <v>5188</v>
      </c>
      <c r="F2867" s="3" t="s">
        <v>5189</v>
      </c>
      <c r="G2867" s="4"/>
      <c r="H2867" s="3" t="s">
        <v>16</v>
      </c>
    </row>
    <row r="2868" spans="1:8" s="1" customFormat="1" ht="45" x14ac:dyDescent="0.25">
      <c r="A2868" s="17" t="s">
        <v>7</v>
      </c>
      <c r="B2868" s="1" t="s">
        <v>8</v>
      </c>
      <c r="C2868" s="3" t="s">
        <v>5085</v>
      </c>
      <c r="D2868" s="21" t="s">
        <v>506</v>
      </c>
      <c r="E2868" s="3" t="s">
        <v>5112</v>
      </c>
      <c r="F2868" s="3" t="s">
        <v>244</v>
      </c>
      <c r="G2868" s="4"/>
      <c r="H2868" s="3" t="s">
        <v>16</v>
      </c>
    </row>
    <row r="2869" spans="1:8" s="1" customFormat="1" ht="30" x14ac:dyDescent="0.25">
      <c r="A2869" s="17"/>
      <c r="B2869" s="1" t="s">
        <v>31</v>
      </c>
      <c r="C2869" s="3" t="s">
        <v>4256</v>
      </c>
      <c r="D2869" s="21" t="s">
        <v>262</v>
      </c>
      <c r="E2869" s="27" t="s">
        <v>4276</v>
      </c>
      <c r="F2869" s="3"/>
      <c r="G2869" s="57">
        <v>0</v>
      </c>
      <c r="H2869" s="3" t="s">
        <v>16</v>
      </c>
    </row>
    <row r="2870" spans="1:8" s="1" customFormat="1" ht="45" x14ac:dyDescent="0.25">
      <c r="A2870" s="17" t="s">
        <v>7</v>
      </c>
      <c r="B2870" s="1" t="s">
        <v>58</v>
      </c>
      <c r="C2870" s="3" t="s">
        <v>5062</v>
      </c>
      <c r="D2870" s="21" t="s">
        <v>1395</v>
      </c>
      <c r="E2870" s="3" t="s">
        <v>5066</v>
      </c>
      <c r="F2870" s="3" t="s">
        <v>64</v>
      </c>
      <c r="G2870" s="4"/>
      <c r="H2870" s="3" t="s">
        <v>16</v>
      </c>
    </row>
    <row r="2871" spans="1:8" s="1" customFormat="1" ht="60" x14ac:dyDescent="0.25">
      <c r="A2871" s="17" t="s">
        <v>7</v>
      </c>
      <c r="B2871" s="1" t="s">
        <v>28</v>
      </c>
      <c r="C2871" s="3" t="s">
        <v>5023</v>
      </c>
      <c r="D2871" s="21" t="s">
        <v>20</v>
      </c>
      <c r="E2871" s="3" t="s">
        <v>5032</v>
      </c>
      <c r="F2871" s="3" t="s">
        <v>117</v>
      </c>
      <c r="G2871" s="4"/>
      <c r="H2871" s="3" t="s">
        <v>16</v>
      </c>
    </row>
    <row r="2872" spans="1:8" s="1" customFormat="1" ht="60" x14ac:dyDescent="0.25">
      <c r="A2872" s="17" t="s">
        <v>7</v>
      </c>
      <c r="B2872" s="1" t="s">
        <v>8</v>
      </c>
      <c r="C2872" s="3" t="s">
        <v>5023</v>
      </c>
      <c r="D2872" s="21" t="s">
        <v>20</v>
      </c>
      <c r="E2872" s="3" t="s">
        <v>5033</v>
      </c>
      <c r="F2872" s="3" t="s">
        <v>5034</v>
      </c>
      <c r="G2872" s="4"/>
      <c r="H2872" s="3" t="s">
        <v>16</v>
      </c>
    </row>
    <row r="2873" spans="1:8" s="1" customFormat="1" ht="45" x14ac:dyDescent="0.25">
      <c r="A2873" s="17" t="s">
        <v>7</v>
      </c>
      <c r="B2873" s="1" t="s">
        <v>8</v>
      </c>
      <c r="C2873" s="3" t="s">
        <v>5023</v>
      </c>
      <c r="D2873" s="21" t="s">
        <v>20</v>
      </c>
      <c r="E2873" s="3" t="s">
        <v>5035</v>
      </c>
      <c r="F2873" s="3" t="s">
        <v>103</v>
      </c>
      <c r="G2873" s="4"/>
      <c r="H2873" s="3" t="s">
        <v>16</v>
      </c>
    </row>
    <row r="2874" spans="1:8" s="1" customFormat="1" ht="45" x14ac:dyDescent="0.25">
      <c r="A2874" s="17" t="s">
        <v>7</v>
      </c>
      <c r="B2874" s="13" t="s">
        <v>1</v>
      </c>
      <c r="C2874" s="3" t="s">
        <v>5023</v>
      </c>
      <c r="D2874" s="21" t="s">
        <v>20</v>
      </c>
      <c r="E2874" s="3" t="s">
        <v>5025</v>
      </c>
      <c r="F2874" s="3" t="s">
        <v>117</v>
      </c>
      <c r="G2874" s="4"/>
      <c r="H2874" s="3" t="s">
        <v>16</v>
      </c>
    </row>
    <row r="2875" spans="1:8" s="1" customFormat="1" ht="45" x14ac:dyDescent="0.25">
      <c r="A2875" s="17"/>
      <c r="B2875" s="1" t="s">
        <v>31</v>
      </c>
      <c r="C2875" s="3" t="s">
        <v>4256</v>
      </c>
      <c r="D2875" s="21" t="s">
        <v>262</v>
      </c>
      <c r="E2875" s="27" t="s">
        <v>4277</v>
      </c>
      <c r="F2875" s="3"/>
      <c r="G2875" s="57">
        <v>0</v>
      </c>
      <c r="H2875" s="3" t="s">
        <v>16</v>
      </c>
    </row>
    <row r="2876" spans="1:8" s="1" customFormat="1" ht="30" x14ac:dyDescent="0.25">
      <c r="A2876" s="17"/>
      <c r="B2876" s="1" t="s">
        <v>31</v>
      </c>
      <c r="C2876" s="3" t="s">
        <v>4256</v>
      </c>
      <c r="D2876" s="21" t="s">
        <v>262</v>
      </c>
      <c r="E2876" s="3" t="s">
        <v>4289</v>
      </c>
      <c r="F2876" s="3" t="s">
        <v>549</v>
      </c>
      <c r="G2876" s="4">
        <v>2419453.14</v>
      </c>
      <c r="H2876" s="3" t="s">
        <v>11</v>
      </c>
    </row>
    <row r="2877" spans="1:8" s="1" customFormat="1" ht="75" x14ac:dyDescent="0.25">
      <c r="A2877" s="17" t="s">
        <v>7</v>
      </c>
      <c r="B2877" s="1" t="s">
        <v>8</v>
      </c>
      <c r="C2877" s="3" t="s">
        <v>4990</v>
      </c>
      <c r="D2877" s="21" t="s">
        <v>3</v>
      </c>
      <c r="E2877" s="3" t="s">
        <v>5021</v>
      </c>
      <c r="F2877" s="3" t="s">
        <v>5022</v>
      </c>
      <c r="G2877" s="4"/>
      <c r="H2877" s="3" t="s">
        <v>16</v>
      </c>
    </row>
    <row r="2878" spans="1:8" s="1" customFormat="1" ht="30" x14ac:dyDescent="0.25">
      <c r="A2878" s="17" t="s">
        <v>7</v>
      </c>
      <c r="B2878" s="1" t="s">
        <v>8</v>
      </c>
      <c r="C2878" s="3" t="s">
        <v>4950</v>
      </c>
      <c r="D2878" s="21" t="s">
        <v>1544</v>
      </c>
      <c r="E2878" s="3" t="s">
        <v>4960</v>
      </c>
      <c r="F2878" s="3" t="s">
        <v>244</v>
      </c>
      <c r="G2878" s="4"/>
      <c r="H2878" s="3" t="s">
        <v>16</v>
      </c>
    </row>
    <row r="2879" spans="1:8" s="1" customFormat="1" ht="45" x14ac:dyDescent="0.25">
      <c r="A2879" s="17" t="s">
        <v>7</v>
      </c>
      <c r="B2879" s="1" t="s">
        <v>18</v>
      </c>
      <c r="C2879" s="3" t="s">
        <v>4950</v>
      </c>
      <c r="D2879" s="21" t="s">
        <v>1544</v>
      </c>
      <c r="E2879" s="3" t="s">
        <v>4961</v>
      </c>
      <c r="F2879" s="3" t="s">
        <v>244</v>
      </c>
      <c r="G2879" s="4"/>
      <c r="H2879" s="3" t="s">
        <v>16</v>
      </c>
    </row>
    <row r="2880" spans="1:8" s="1" customFormat="1" ht="60" x14ac:dyDescent="0.25">
      <c r="A2880" s="17" t="s">
        <v>7</v>
      </c>
      <c r="B2880" s="1" t="s">
        <v>18</v>
      </c>
      <c r="C2880" s="3" t="s">
        <v>4890</v>
      </c>
      <c r="D2880" s="21" t="s">
        <v>291</v>
      </c>
      <c r="E2880" s="3" t="s">
        <v>4898</v>
      </c>
      <c r="F2880" s="3" t="s">
        <v>1658</v>
      </c>
      <c r="G2880" s="4"/>
      <c r="H2880" s="3" t="s">
        <v>16</v>
      </c>
    </row>
    <row r="2881" spans="1:8" s="1" customFormat="1" ht="60" x14ac:dyDescent="0.25">
      <c r="A2881" s="17" t="s">
        <v>7</v>
      </c>
      <c r="B2881" s="1" t="s">
        <v>8</v>
      </c>
      <c r="C2881" s="3" t="s">
        <v>4890</v>
      </c>
      <c r="D2881" s="21" t="s">
        <v>291</v>
      </c>
      <c r="E2881" s="3" t="s">
        <v>4899</v>
      </c>
      <c r="F2881" s="3" t="s">
        <v>4900</v>
      </c>
      <c r="G2881" s="4"/>
      <c r="H2881" s="3" t="s">
        <v>16</v>
      </c>
    </row>
    <row r="2882" spans="1:8" s="1" customFormat="1" ht="60" x14ac:dyDescent="0.25">
      <c r="A2882" s="17" t="s">
        <v>7</v>
      </c>
      <c r="B2882" s="1" t="s">
        <v>8</v>
      </c>
      <c r="C2882" s="3" t="s">
        <v>4842</v>
      </c>
      <c r="D2882" s="21" t="s">
        <v>291</v>
      </c>
      <c r="E2882" s="3" t="s">
        <v>4849</v>
      </c>
      <c r="F2882" s="3" t="s">
        <v>860</v>
      </c>
      <c r="G2882" s="4"/>
      <c r="H2882" s="3" t="s">
        <v>16</v>
      </c>
    </row>
    <row r="2883" spans="1:8" s="1" customFormat="1" ht="60" x14ac:dyDescent="0.25">
      <c r="A2883" s="17" t="s">
        <v>7</v>
      </c>
      <c r="B2883" s="1" t="s">
        <v>18</v>
      </c>
      <c r="C2883" s="3" t="s">
        <v>4842</v>
      </c>
      <c r="D2883" s="21" t="s">
        <v>291</v>
      </c>
      <c r="E2883" s="3" t="s">
        <v>4850</v>
      </c>
      <c r="F2883" s="3" t="s">
        <v>1424</v>
      </c>
      <c r="G2883" s="4"/>
      <c r="H2883" s="3" t="s">
        <v>16</v>
      </c>
    </row>
    <row r="2884" spans="1:8" s="1" customFormat="1" ht="45" x14ac:dyDescent="0.25">
      <c r="A2884" s="17" t="s">
        <v>7</v>
      </c>
      <c r="B2884" s="1" t="s">
        <v>28</v>
      </c>
      <c r="C2884" s="3" t="s">
        <v>4842</v>
      </c>
      <c r="D2884" s="21" t="s">
        <v>291</v>
      </c>
      <c r="E2884" s="3" t="s">
        <v>4851</v>
      </c>
      <c r="F2884" s="3" t="s">
        <v>71</v>
      </c>
      <c r="G2884" s="4"/>
      <c r="H2884" s="3" t="s">
        <v>16</v>
      </c>
    </row>
    <row r="2885" spans="1:8" s="1" customFormat="1" ht="75" x14ac:dyDescent="0.25">
      <c r="A2885" s="17" t="s">
        <v>7</v>
      </c>
      <c r="B2885" s="1" t="s">
        <v>8</v>
      </c>
      <c r="C2885" s="3" t="s">
        <v>4766</v>
      </c>
      <c r="D2885" s="21" t="s">
        <v>1598</v>
      </c>
      <c r="E2885" s="3" t="s">
        <v>4768</v>
      </c>
      <c r="F2885" s="3" t="s">
        <v>103</v>
      </c>
      <c r="G2885" s="4"/>
      <c r="H2885" s="3" t="s">
        <v>16</v>
      </c>
    </row>
    <row r="2886" spans="1:8" s="1" customFormat="1" ht="30" x14ac:dyDescent="0.25">
      <c r="A2886" s="17"/>
      <c r="B2886" s="1" t="s">
        <v>31</v>
      </c>
      <c r="C2886" s="3" t="s">
        <v>4256</v>
      </c>
      <c r="D2886" s="21" t="s">
        <v>262</v>
      </c>
      <c r="E2886" s="3" t="s">
        <v>4290</v>
      </c>
      <c r="F2886" s="3" t="s">
        <v>125</v>
      </c>
      <c r="G2886" s="57">
        <v>0</v>
      </c>
      <c r="H2886" s="3" t="s">
        <v>16</v>
      </c>
    </row>
    <row r="2887" spans="1:8" s="1" customFormat="1" ht="45" x14ac:dyDescent="0.25">
      <c r="A2887" s="17" t="s">
        <v>17</v>
      </c>
      <c r="B2887" s="1" t="s">
        <v>31</v>
      </c>
      <c r="C2887" s="3" t="s">
        <v>4236</v>
      </c>
      <c r="D2887" s="35" t="str">
        <f>_xlfn.XLOOKUP(Tabela1[[#This Row],[MUNICÍPIO]],referencias!C:C,referencias!B:B,"não consta")</f>
        <v>não consta</v>
      </c>
      <c r="E2887" s="3" t="s">
        <v>4237</v>
      </c>
      <c r="F2887" s="3" t="s">
        <v>5</v>
      </c>
      <c r="G2887" s="4">
        <v>447628.08</v>
      </c>
      <c r="H2887" s="3" t="s">
        <v>22</v>
      </c>
    </row>
    <row r="2888" spans="1:8" s="1" customFormat="1" ht="60" x14ac:dyDescent="0.25">
      <c r="A2888" s="17" t="s">
        <v>7</v>
      </c>
      <c r="B2888" s="1" t="s">
        <v>8</v>
      </c>
      <c r="C2888" s="3" t="s">
        <v>4664</v>
      </c>
      <c r="D2888" s="21" t="s">
        <v>731</v>
      </c>
      <c r="E2888" s="3" t="s">
        <v>4684</v>
      </c>
      <c r="F2888" s="3" t="s">
        <v>39</v>
      </c>
      <c r="G2888" s="4"/>
      <c r="H2888" s="3" t="s">
        <v>16</v>
      </c>
    </row>
    <row r="2889" spans="1:8" s="1" customFormat="1" ht="60" x14ac:dyDescent="0.25">
      <c r="A2889" s="17" t="s">
        <v>7</v>
      </c>
      <c r="B2889" s="1" t="s">
        <v>8</v>
      </c>
      <c r="C2889" s="3" t="s">
        <v>4664</v>
      </c>
      <c r="D2889" s="21" t="s">
        <v>731</v>
      </c>
      <c r="E2889" s="3" t="s">
        <v>4685</v>
      </c>
      <c r="F2889" s="3" t="s">
        <v>39</v>
      </c>
      <c r="G2889" s="4"/>
      <c r="H2889" s="3" t="s">
        <v>16</v>
      </c>
    </row>
    <row r="2890" spans="1:8" s="1" customFormat="1" ht="45" x14ac:dyDescent="0.25">
      <c r="A2890" s="17" t="s">
        <v>7</v>
      </c>
      <c r="B2890" s="1" t="s">
        <v>28</v>
      </c>
      <c r="C2890" s="3" t="s">
        <v>4647</v>
      </c>
      <c r="D2890" s="21" t="s">
        <v>221</v>
      </c>
      <c r="E2890" s="3" t="s">
        <v>4655</v>
      </c>
      <c r="F2890" s="3" t="s">
        <v>1106</v>
      </c>
      <c r="G2890" s="4"/>
      <c r="H2890" s="3" t="s">
        <v>16</v>
      </c>
    </row>
    <row r="2891" spans="1:8" s="1" customFormat="1" ht="45" x14ac:dyDescent="0.25">
      <c r="A2891" s="17" t="s">
        <v>7</v>
      </c>
      <c r="B2891" s="1" t="s">
        <v>8</v>
      </c>
      <c r="C2891" s="3" t="s">
        <v>4647</v>
      </c>
      <c r="D2891" s="21" t="s">
        <v>221</v>
      </c>
      <c r="E2891" s="3" t="s">
        <v>4656</v>
      </c>
      <c r="F2891" s="3" t="s">
        <v>4657</v>
      </c>
      <c r="G2891" s="4"/>
      <c r="H2891" s="3" t="s">
        <v>16</v>
      </c>
    </row>
    <row r="2892" spans="1:8" s="1" customFormat="1" ht="45" x14ac:dyDescent="0.25">
      <c r="A2892" s="17" t="s">
        <v>7</v>
      </c>
      <c r="B2892" s="1" t="s">
        <v>8</v>
      </c>
      <c r="C2892" s="3" t="s">
        <v>4627</v>
      </c>
      <c r="D2892" s="21" t="s">
        <v>731</v>
      </c>
      <c r="E2892" s="3" t="s">
        <v>4636</v>
      </c>
      <c r="F2892" s="3" t="s">
        <v>103</v>
      </c>
      <c r="G2892" s="4"/>
      <c r="H2892" s="3" t="s">
        <v>16</v>
      </c>
    </row>
    <row r="2893" spans="1:8" s="1" customFormat="1" ht="45" x14ac:dyDescent="0.25">
      <c r="A2893" s="17" t="s">
        <v>7</v>
      </c>
      <c r="B2893" s="13" t="s">
        <v>1</v>
      </c>
      <c r="C2893" s="3" t="s">
        <v>4627</v>
      </c>
      <c r="D2893" s="21" t="s">
        <v>731</v>
      </c>
      <c r="E2893" s="3" t="s">
        <v>4637</v>
      </c>
      <c r="F2893" s="3" t="s">
        <v>117</v>
      </c>
      <c r="G2893" s="4"/>
      <c r="H2893" s="3" t="s">
        <v>16</v>
      </c>
    </row>
    <row r="2894" spans="1:8" s="1" customFormat="1" ht="45" x14ac:dyDescent="0.25">
      <c r="A2894" s="17" t="s">
        <v>7</v>
      </c>
      <c r="B2894" s="1" t="s">
        <v>8</v>
      </c>
      <c r="C2894" s="3" t="s">
        <v>4623</v>
      </c>
      <c r="D2894" s="21" t="s">
        <v>3</v>
      </c>
      <c r="E2894" s="3" t="s">
        <v>4626</v>
      </c>
      <c r="F2894" s="3" t="s">
        <v>2836</v>
      </c>
      <c r="G2894" s="4"/>
      <c r="H2894" s="3" t="s">
        <v>16</v>
      </c>
    </row>
    <row r="2895" spans="1:8" s="1" customFormat="1" ht="60" x14ac:dyDescent="0.25">
      <c r="A2895" s="17" t="s">
        <v>7</v>
      </c>
      <c r="B2895" s="1" t="s">
        <v>28</v>
      </c>
      <c r="C2895" s="3" t="s">
        <v>4525</v>
      </c>
      <c r="D2895" s="21" t="s">
        <v>1026</v>
      </c>
      <c r="E2895" s="3" t="s">
        <v>4534</v>
      </c>
      <c r="F2895" s="3" t="s">
        <v>117</v>
      </c>
      <c r="G2895" s="4"/>
      <c r="H2895" s="3" t="s">
        <v>16</v>
      </c>
    </row>
    <row r="2896" spans="1:8" s="1" customFormat="1" ht="60" x14ac:dyDescent="0.25">
      <c r="A2896" s="17" t="s">
        <v>7</v>
      </c>
      <c r="B2896" s="1" t="s">
        <v>35</v>
      </c>
      <c r="C2896" s="3" t="s">
        <v>4525</v>
      </c>
      <c r="D2896" s="21" t="s">
        <v>1026</v>
      </c>
      <c r="E2896" s="3" t="s">
        <v>4535</v>
      </c>
      <c r="F2896" s="3" t="s">
        <v>103</v>
      </c>
      <c r="G2896" s="4"/>
      <c r="H2896" s="3" t="s">
        <v>16</v>
      </c>
    </row>
    <row r="2897" spans="1:8" s="1" customFormat="1" ht="45" x14ac:dyDescent="0.25">
      <c r="A2897" s="17" t="s">
        <v>7</v>
      </c>
      <c r="B2897" s="1" t="s">
        <v>18</v>
      </c>
      <c r="C2897" s="3" t="s">
        <v>4525</v>
      </c>
      <c r="D2897" s="21" t="s">
        <v>1026</v>
      </c>
      <c r="E2897" s="3" t="s">
        <v>4536</v>
      </c>
      <c r="F2897" s="3" t="s">
        <v>117</v>
      </c>
      <c r="G2897" s="4"/>
      <c r="H2897" s="3" t="s">
        <v>16</v>
      </c>
    </row>
    <row r="2898" spans="1:8" s="1" customFormat="1" ht="45" x14ac:dyDescent="0.25">
      <c r="A2898" s="17" t="s">
        <v>7</v>
      </c>
      <c r="B2898" s="1" t="s">
        <v>31</v>
      </c>
      <c r="C2898" s="3" t="s">
        <v>4236</v>
      </c>
      <c r="D2898" s="21" t="s">
        <v>262</v>
      </c>
      <c r="E2898" s="3" t="s">
        <v>4238</v>
      </c>
      <c r="F2898" s="3" t="s">
        <v>33</v>
      </c>
      <c r="G2898" s="4">
        <v>1431336.57</v>
      </c>
      <c r="H2898" s="3" t="s">
        <v>11</v>
      </c>
    </row>
    <row r="2899" spans="1:8" s="1" customFormat="1" ht="90" x14ac:dyDescent="0.25">
      <c r="A2899" s="17" t="s">
        <v>7</v>
      </c>
      <c r="B2899" s="1" t="s">
        <v>31</v>
      </c>
      <c r="C2899" s="3" t="s">
        <v>4236</v>
      </c>
      <c r="D2899" s="21" t="s">
        <v>262</v>
      </c>
      <c r="E2899" s="3" t="s">
        <v>4239</v>
      </c>
      <c r="F2899" s="3" t="s">
        <v>33</v>
      </c>
      <c r="G2899" s="4">
        <v>1374415.07</v>
      </c>
      <c r="H2899" s="3" t="s">
        <v>11</v>
      </c>
    </row>
    <row r="2900" spans="1:8" s="1" customFormat="1" ht="30" x14ac:dyDescent="0.25">
      <c r="A2900" s="17" t="s">
        <v>7</v>
      </c>
      <c r="B2900" s="1" t="s">
        <v>8</v>
      </c>
      <c r="C2900" s="3" t="s">
        <v>4503</v>
      </c>
      <c r="D2900" s="21" t="s">
        <v>352</v>
      </c>
      <c r="E2900" s="3" t="s">
        <v>4511</v>
      </c>
      <c r="F2900" s="3" t="s">
        <v>103</v>
      </c>
      <c r="G2900" s="4"/>
      <c r="H2900" s="3" t="s">
        <v>16</v>
      </c>
    </row>
    <row r="2901" spans="1:8" s="1" customFormat="1" ht="30" x14ac:dyDescent="0.25">
      <c r="A2901" s="17" t="s">
        <v>7</v>
      </c>
      <c r="B2901" s="1" t="s">
        <v>18</v>
      </c>
      <c r="C2901" s="3" t="s">
        <v>4503</v>
      </c>
      <c r="D2901" s="21" t="s">
        <v>352</v>
      </c>
      <c r="E2901" s="3" t="s">
        <v>4512</v>
      </c>
      <c r="F2901" s="3" t="s">
        <v>103</v>
      </c>
      <c r="G2901" s="4"/>
      <c r="H2901" s="3" t="s">
        <v>16</v>
      </c>
    </row>
    <row r="2902" spans="1:8" s="1" customFormat="1" ht="120" x14ac:dyDescent="0.25">
      <c r="A2902" s="17" t="s">
        <v>12</v>
      </c>
      <c r="B2902" s="1" t="s">
        <v>31</v>
      </c>
      <c r="C2902" s="3" t="s">
        <v>4236</v>
      </c>
      <c r="D2902" s="21" t="s">
        <v>262</v>
      </c>
      <c r="E2902" s="3" t="s">
        <v>4242</v>
      </c>
      <c r="F2902" s="3" t="s">
        <v>4243</v>
      </c>
      <c r="G2902" s="4">
        <v>3626881.62</v>
      </c>
      <c r="H2902" s="3" t="s">
        <v>11</v>
      </c>
    </row>
    <row r="2903" spans="1:8" s="1" customFormat="1" ht="75" x14ac:dyDescent="0.25">
      <c r="A2903" s="17" t="s">
        <v>7</v>
      </c>
      <c r="B2903" s="13" t="s">
        <v>1</v>
      </c>
      <c r="C2903" s="3" t="s">
        <v>4394</v>
      </c>
      <c r="D2903" s="21" t="s">
        <v>56</v>
      </c>
      <c r="E2903" s="3" t="s">
        <v>4399</v>
      </c>
      <c r="F2903" s="3" t="s">
        <v>117</v>
      </c>
      <c r="G2903" s="4"/>
      <c r="H2903" s="3" t="s">
        <v>16</v>
      </c>
    </row>
    <row r="2904" spans="1:8" s="1" customFormat="1" ht="45" x14ac:dyDescent="0.25">
      <c r="A2904" s="17" t="s">
        <v>7</v>
      </c>
      <c r="B2904" s="1" t="s">
        <v>8</v>
      </c>
      <c r="C2904" s="3" t="s">
        <v>4394</v>
      </c>
      <c r="D2904" s="21" t="s">
        <v>56</v>
      </c>
      <c r="E2904" s="3" t="s">
        <v>4400</v>
      </c>
      <c r="F2904" s="3" t="s">
        <v>39</v>
      </c>
      <c r="G2904" s="4"/>
      <c r="H2904" s="3" t="s">
        <v>16</v>
      </c>
    </row>
    <row r="2905" spans="1:8" s="1" customFormat="1" ht="75" x14ac:dyDescent="0.25">
      <c r="A2905" s="17" t="s">
        <v>7</v>
      </c>
      <c r="B2905" s="1" t="s">
        <v>8</v>
      </c>
      <c r="C2905" s="3" t="s">
        <v>4379</v>
      </c>
      <c r="D2905" s="21" t="s">
        <v>56</v>
      </c>
      <c r="E2905" s="3" t="s">
        <v>4390</v>
      </c>
      <c r="F2905" s="3" t="s">
        <v>4391</v>
      </c>
      <c r="G2905" s="4"/>
      <c r="H2905" s="3" t="s">
        <v>16</v>
      </c>
    </row>
    <row r="2906" spans="1:8" s="1" customFormat="1" ht="75" x14ac:dyDescent="0.25">
      <c r="A2906" s="17" t="s">
        <v>7</v>
      </c>
      <c r="B2906" s="1" t="s">
        <v>8</v>
      </c>
      <c r="C2906" s="3" t="s">
        <v>4379</v>
      </c>
      <c r="D2906" s="21" t="s">
        <v>56</v>
      </c>
      <c r="E2906" s="3" t="s">
        <v>4392</v>
      </c>
      <c r="F2906" s="3" t="s">
        <v>4391</v>
      </c>
      <c r="G2906" s="4"/>
      <c r="H2906" s="3" t="s">
        <v>16</v>
      </c>
    </row>
    <row r="2907" spans="1:8" s="1" customFormat="1" ht="30" x14ac:dyDescent="0.25">
      <c r="A2907" s="17" t="s">
        <v>12</v>
      </c>
      <c r="B2907" s="1" t="s">
        <v>31</v>
      </c>
      <c r="C2907" s="3" t="s">
        <v>4236</v>
      </c>
      <c r="D2907" s="21" t="s">
        <v>262</v>
      </c>
      <c r="E2907" s="3" t="s">
        <v>4244</v>
      </c>
      <c r="F2907" s="3" t="s">
        <v>4245</v>
      </c>
      <c r="G2907" s="4">
        <v>1952993.54</v>
      </c>
      <c r="H2907" s="3" t="s">
        <v>11</v>
      </c>
    </row>
    <row r="2908" spans="1:8" s="1" customFormat="1" ht="90" x14ac:dyDescent="0.25">
      <c r="A2908" s="17" t="s">
        <v>7</v>
      </c>
      <c r="B2908" s="1" t="s">
        <v>18</v>
      </c>
      <c r="C2908" s="3" t="s">
        <v>4329</v>
      </c>
      <c r="D2908" s="21" t="s">
        <v>347</v>
      </c>
      <c r="E2908" s="3" t="s">
        <v>4334</v>
      </c>
      <c r="F2908" s="3" t="s">
        <v>103</v>
      </c>
      <c r="G2908" s="4"/>
      <c r="H2908" s="3" t="s">
        <v>16</v>
      </c>
    </row>
    <row r="2909" spans="1:8" s="1" customFormat="1" ht="30" x14ac:dyDescent="0.25">
      <c r="A2909" s="17"/>
      <c r="B2909" s="1" t="s">
        <v>31</v>
      </c>
      <c r="C2909" s="3" t="s">
        <v>4236</v>
      </c>
      <c r="D2909" s="21" t="s">
        <v>262</v>
      </c>
      <c r="E2909" s="27" t="s">
        <v>4251</v>
      </c>
      <c r="F2909" s="3"/>
      <c r="G2909" s="57">
        <v>0</v>
      </c>
      <c r="H2909" s="3" t="s">
        <v>16</v>
      </c>
    </row>
    <row r="2910" spans="1:8" s="1" customFormat="1" ht="30" x14ac:dyDescent="0.25">
      <c r="A2910" s="17" t="s">
        <v>7</v>
      </c>
      <c r="B2910" s="1" t="s">
        <v>8</v>
      </c>
      <c r="C2910" s="3" t="s">
        <v>4329</v>
      </c>
      <c r="D2910" s="21" t="s">
        <v>347</v>
      </c>
      <c r="E2910" s="3" t="s">
        <v>4336</v>
      </c>
      <c r="F2910" s="3" t="s">
        <v>39</v>
      </c>
      <c r="G2910" s="4"/>
      <c r="H2910" s="3" t="s">
        <v>16</v>
      </c>
    </row>
    <row r="2911" spans="1:8" s="1" customFormat="1" ht="60" x14ac:dyDescent="0.25">
      <c r="A2911" s="17" t="s">
        <v>7</v>
      </c>
      <c r="B2911" s="1" t="s">
        <v>8</v>
      </c>
      <c r="C2911" s="3" t="s">
        <v>4220</v>
      </c>
      <c r="D2911" s="21" t="s">
        <v>352</v>
      </c>
      <c r="E2911" s="3" t="s">
        <v>4229</v>
      </c>
      <c r="F2911" s="3" t="s">
        <v>4230</v>
      </c>
      <c r="G2911" s="4"/>
      <c r="H2911" s="3" t="s">
        <v>16</v>
      </c>
    </row>
    <row r="2912" spans="1:8" s="1" customFormat="1" ht="25.5" x14ac:dyDescent="0.25">
      <c r="A2912" s="117">
        <v>46174</v>
      </c>
      <c r="B2912" s="102" t="s">
        <v>31</v>
      </c>
      <c r="C2912" s="205" t="s">
        <v>7579</v>
      </c>
      <c r="D2912" s="18" t="str">
        <f>_xlfn.XLOOKUP(Tabela1[[#This Row],[MUNICÍPIO]],referencias!C:C,referencias!B:B,"não consta")</f>
        <v>LITORAL SUL</v>
      </c>
      <c r="E2912" s="86" t="s">
        <v>7815</v>
      </c>
      <c r="F2912" s="92" t="s">
        <v>43</v>
      </c>
      <c r="G2912" s="241">
        <v>8000000</v>
      </c>
      <c r="H2912" s="18" t="s">
        <v>7603</v>
      </c>
    </row>
    <row r="2913" spans="1:8" s="1" customFormat="1" ht="45" x14ac:dyDescent="0.25">
      <c r="A2913" s="17"/>
      <c r="B2913" s="13" t="s">
        <v>1</v>
      </c>
      <c r="C2913" s="3" t="s">
        <v>7816</v>
      </c>
      <c r="D2913" s="21" t="s">
        <v>352</v>
      </c>
      <c r="E2913" s="50" t="s">
        <v>4214</v>
      </c>
      <c r="F2913" s="3"/>
      <c r="G2913" s="4">
        <v>7587419.2400000002</v>
      </c>
      <c r="H2913" s="48" t="s">
        <v>11</v>
      </c>
    </row>
    <row r="2914" spans="1:8" s="1" customFormat="1" ht="60" x14ac:dyDescent="0.25">
      <c r="A2914" s="17" t="s">
        <v>7</v>
      </c>
      <c r="B2914" s="1" t="s">
        <v>72</v>
      </c>
      <c r="C2914" s="3" t="s">
        <v>7816</v>
      </c>
      <c r="D2914" s="21" t="s">
        <v>352</v>
      </c>
      <c r="E2914" s="3" t="s">
        <v>4215</v>
      </c>
      <c r="F2914" s="3" t="s">
        <v>39</v>
      </c>
      <c r="G2914" s="4"/>
      <c r="H2914" s="3" t="s">
        <v>16</v>
      </c>
    </row>
    <row r="2915" spans="1:8" s="1" customFormat="1" ht="60" x14ac:dyDescent="0.25">
      <c r="A2915" s="17" t="s">
        <v>7</v>
      </c>
      <c r="B2915" s="1" t="s">
        <v>58</v>
      </c>
      <c r="C2915" s="3" t="s">
        <v>4155</v>
      </c>
      <c r="D2915" s="21" t="s">
        <v>352</v>
      </c>
      <c r="E2915" s="3" t="s">
        <v>4162</v>
      </c>
      <c r="F2915" s="3" t="s">
        <v>1424</v>
      </c>
      <c r="G2915" s="4"/>
      <c r="H2915" s="3" t="s">
        <v>16</v>
      </c>
    </row>
    <row r="2916" spans="1:8" s="1" customFormat="1" ht="30" x14ac:dyDescent="0.25">
      <c r="A2916" s="17"/>
      <c r="B2916" s="50" t="s">
        <v>367</v>
      </c>
      <c r="C2916" s="3" t="s">
        <v>4155</v>
      </c>
      <c r="D2916" s="21" t="s">
        <v>352</v>
      </c>
      <c r="E2916" s="50" t="s">
        <v>4163</v>
      </c>
      <c r="F2916" s="3"/>
      <c r="G2916" s="4"/>
      <c r="H2916" s="3" t="s">
        <v>16</v>
      </c>
    </row>
    <row r="2917" spans="1:8" s="1" customFormat="1" ht="60" x14ac:dyDescent="0.25">
      <c r="A2917" s="17" t="s">
        <v>7</v>
      </c>
      <c r="B2917" s="1" t="s">
        <v>35</v>
      </c>
      <c r="C2917" s="324" t="s">
        <v>7670</v>
      </c>
      <c r="D2917" s="21" t="s">
        <v>1395</v>
      </c>
      <c r="E2917" s="3" t="s">
        <v>4146</v>
      </c>
      <c r="F2917" s="3" t="s">
        <v>39</v>
      </c>
      <c r="G2917" s="4"/>
      <c r="H2917" s="3" t="s">
        <v>16</v>
      </c>
    </row>
    <row r="2918" spans="1:8" s="1" customFormat="1" ht="45" x14ac:dyDescent="0.25">
      <c r="A2918" s="17" t="s">
        <v>7</v>
      </c>
      <c r="B2918" s="13" t="s">
        <v>1</v>
      </c>
      <c r="C2918" s="3" t="s">
        <v>4130</v>
      </c>
      <c r="D2918" s="21" t="s">
        <v>1026</v>
      </c>
      <c r="E2918" s="3" t="s">
        <v>4136</v>
      </c>
      <c r="F2918" s="3" t="s">
        <v>117</v>
      </c>
      <c r="G2918" s="4"/>
      <c r="H2918" s="3" t="s">
        <v>16</v>
      </c>
    </row>
    <row r="2919" spans="1:8" s="1" customFormat="1" ht="45" x14ac:dyDescent="0.25">
      <c r="A2919" s="17" t="s">
        <v>7</v>
      </c>
      <c r="B2919" s="1" t="s">
        <v>58</v>
      </c>
      <c r="C2919" s="3" t="s">
        <v>4130</v>
      </c>
      <c r="D2919" s="21" t="s">
        <v>1026</v>
      </c>
      <c r="E2919" s="3" t="s">
        <v>4137</v>
      </c>
      <c r="F2919" s="3" t="s">
        <v>117</v>
      </c>
      <c r="G2919" s="4"/>
      <c r="H2919" s="3" t="s">
        <v>16</v>
      </c>
    </row>
    <row r="2920" spans="1:8" s="1" customFormat="1" ht="30" x14ac:dyDescent="0.25">
      <c r="A2920" s="17" t="s">
        <v>17</v>
      </c>
      <c r="B2920" s="1" t="s">
        <v>31</v>
      </c>
      <c r="C2920" s="3" t="s">
        <v>7817</v>
      </c>
      <c r="D2920" s="35" t="str">
        <f>_xlfn.XLOOKUP(Tabela1[[#This Row],[MUNICÍPIO]],referencias!C:C,referencias!B:B,"não consta")</f>
        <v>não consta</v>
      </c>
      <c r="E2920" s="3" t="s">
        <v>69</v>
      </c>
      <c r="F2920" s="3" t="s">
        <v>43</v>
      </c>
      <c r="G2920" s="4">
        <v>2128110.1800000002</v>
      </c>
      <c r="H2920" s="3" t="s">
        <v>22</v>
      </c>
    </row>
    <row r="2921" spans="1:8" s="1" customFormat="1" ht="105" x14ac:dyDescent="0.25">
      <c r="A2921" s="17" t="s">
        <v>7</v>
      </c>
      <c r="B2921" s="1" t="s">
        <v>31</v>
      </c>
      <c r="C2921" s="3" t="s">
        <v>7817</v>
      </c>
      <c r="D2921" s="21" t="s">
        <v>56</v>
      </c>
      <c r="E2921" s="3" t="s">
        <v>4235</v>
      </c>
      <c r="F2921" s="3" t="s">
        <v>135</v>
      </c>
      <c r="G2921" s="4">
        <v>249631.89</v>
      </c>
      <c r="H2921" s="3" t="s">
        <v>11</v>
      </c>
    </row>
    <row r="2922" spans="1:8" s="1" customFormat="1" ht="25.5" x14ac:dyDescent="0.25">
      <c r="A2922" s="139" t="s">
        <v>7587</v>
      </c>
      <c r="B2922" s="192" t="s">
        <v>31</v>
      </c>
      <c r="C2922" s="211" t="s">
        <v>7817</v>
      </c>
      <c r="D2922" s="142" t="s">
        <v>56</v>
      </c>
      <c r="E2922" s="183" t="s">
        <v>7818</v>
      </c>
      <c r="F2922" s="192" t="s">
        <v>549</v>
      </c>
      <c r="G2922" s="249">
        <v>1619208.8</v>
      </c>
      <c r="H2922" s="266" t="s">
        <v>7639</v>
      </c>
    </row>
    <row r="2923" spans="1:8" s="1" customFormat="1" ht="30" x14ac:dyDescent="0.25">
      <c r="A2923" s="17" t="s">
        <v>17</v>
      </c>
      <c r="B2923" s="1" t="s">
        <v>31</v>
      </c>
      <c r="C2923" s="3" t="s">
        <v>4220</v>
      </c>
      <c r="D2923" s="35" t="str">
        <f>_xlfn.XLOOKUP(Tabela1[[#This Row],[MUNICÍPIO]],referencias!C:C,referencias!B:B,"não consta")</f>
        <v>MÉDIO RIO DE CONTAS</v>
      </c>
      <c r="E2923" s="3" t="s">
        <v>4221</v>
      </c>
      <c r="F2923" s="3" t="s">
        <v>5</v>
      </c>
      <c r="G2923" s="4">
        <v>269953.34000000003</v>
      </c>
      <c r="H2923" s="3" t="s">
        <v>22</v>
      </c>
    </row>
    <row r="2924" spans="1:8" s="1" customFormat="1" ht="45" x14ac:dyDescent="0.25">
      <c r="A2924" s="17" t="s">
        <v>7</v>
      </c>
      <c r="B2924" s="1" t="s">
        <v>58</v>
      </c>
      <c r="C2924" s="3" t="s">
        <v>4072</v>
      </c>
      <c r="D2924" s="21" t="s">
        <v>1399</v>
      </c>
      <c r="E2924" s="3" t="s">
        <v>4080</v>
      </c>
      <c r="F2924" s="3" t="s">
        <v>117</v>
      </c>
      <c r="G2924" s="4"/>
      <c r="H2924" s="3" t="s">
        <v>16</v>
      </c>
    </row>
    <row r="2925" spans="1:8" s="1" customFormat="1" ht="45" x14ac:dyDescent="0.25">
      <c r="A2925" s="17" t="s">
        <v>7</v>
      </c>
      <c r="B2925" s="1" t="s">
        <v>13</v>
      </c>
      <c r="C2925" s="3" t="s">
        <v>4056</v>
      </c>
      <c r="D2925" s="21" t="s">
        <v>1395</v>
      </c>
      <c r="E2925" s="3" t="s">
        <v>4066</v>
      </c>
      <c r="F2925" s="3" t="s">
        <v>1024</v>
      </c>
      <c r="G2925" s="4"/>
      <c r="H2925" s="3" t="s">
        <v>16</v>
      </c>
    </row>
    <row r="2926" spans="1:8" s="1" customFormat="1" ht="60" x14ac:dyDescent="0.25">
      <c r="A2926" s="17" t="s">
        <v>7</v>
      </c>
      <c r="B2926" s="1" t="s">
        <v>8</v>
      </c>
      <c r="C2926" s="3" t="s">
        <v>4056</v>
      </c>
      <c r="D2926" s="21" t="s">
        <v>1395</v>
      </c>
      <c r="E2926" s="3" t="s">
        <v>4067</v>
      </c>
      <c r="F2926" s="3" t="s">
        <v>3523</v>
      </c>
      <c r="G2926" s="4"/>
      <c r="H2926" s="3" t="s">
        <v>16</v>
      </c>
    </row>
    <row r="2927" spans="1:8" s="1" customFormat="1" ht="60" x14ac:dyDescent="0.25">
      <c r="A2927" s="17" t="s">
        <v>7</v>
      </c>
      <c r="B2927" s="1" t="s">
        <v>212</v>
      </c>
      <c r="C2927" s="3" t="s">
        <v>4056</v>
      </c>
      <c r="D2927" s="21" t="s">
        <v>1395</v>
      </c>
      <c r="E2927" s="3" t="s">
        <v>4068</v>
      </c>
      <c r="F2927" s="3" t="s">
        <v>860</v>
      </c>
      <c r="G2927" s="4"/>
      <c r="H2927" s="3" t="s">
        <v>16</v>
      </c>
    </row>
    <row r="2928" spans="1:8" s="1" customFormat="1" ht="75" x14ac:dyDescent="0.25">
      <c r="A2928" s="17" t="s">
        <v>7</v>
      </c>
      <c r="B2928" s="1" t="s">
        <v>8</v>
      </c>
      <c r="C2928" s="3" t="s">
        <v>4056</v>
      </c>
      <c r="D2928" s="21" t="s">
        <v>1395</v>
      </c>
      <c r="E2928" s="3" t="s">
        <v>4069</v>
      </c>
      <c r="F2928" s="3" t="s">
        <v>4070</v>
      </c>
      <c r="G2928" s="4"/>
      <c r="H2928" s="3" t="s">
        <v>16</v>
      </c>
    </row>
    <row r="2929" spans="1:8" s="1" customFormat="1" ht="60" x14ac:dyDescent="0.25">
      <c r="A2929" s="17" t="s">
        <v>7</v>
      </c>
      <c r="B2929" s="1" t="s">
        <v>35</v>
      </c>
      <c r="C2929" s="3" t="s">
        <v>4056</v>
      </c>
      <c r="D2929" s="21" t="s">
        <v>1395</v>
      </c>
      <c r="E2929" s="3" t="s">
        <v>4060</v>
      </c>
      <c r="F2929" s="3" t="s">
        <v>117</v>
      </c>
      <c r="G2929" s="4"/>
      <c r="H2929" s="3" t="s">
        <v>16</v>
      </c>
    </row>
    <row r="2930" spans="1:8" s="1" customFormat="1" ht="30" x14ac:dyDescent="0.25">
      <c r="A2930" s="17" t="s">
        <v>7</v>
      </c>
      <c r="B2930" s="1" t="s">
        <v>8</v>
      </c>
      <c r="C2930" s="3" t="s">
        <v>4056</v>
      </c>
      <c r="D2930" s="21" t="s">
        <v>1395</v>
      </c>
      <c r="E2930" s="3" t="s">
        <v>4059</v>
      </c>
      <c r="F2930" s="3" t="s">
        <v>816</v>
      </c>
      <c r="G2930" s="4"/>
      <c r="H2930" s="3" t="s">
        <v>16</v>
      </c>
    </row>
    <row r="2931" spans="1:8" s="1" customFormat="1" ht="30" x14ac:dyDescent="0.25">
      <c r="A2931" s="17" t="s">
        <v>7</v>
      </c>
      <c r="B2931" s="1" t="s">
        <v>28</v>
      </c>
      <c r="C2931" s="3" t="s">
        <v>4056</v>
      </c>
      <c r="D2931" s="21" t="s">
        <v>1395</v>
      </c>
      <c r="E2931" s="3" t="s">
        <v>4061</v>
      </c>
      <c r="F2931" s="3" t="s">
        <v>816</v>
      </c>
      <c r="G2931" s="4"/>
      <c r="H2931" s="3" t="s">
        <v>16</v>
      </c>
    </row>
    <row r="2932" spans="1:8" s="1" customFormat="1" ht="60" x14ac:dyDescent="0.25">
      <c r="A2932" s="17" t="s">
        <v>7</v>
      </c>
      <c r="B2932" s="1" t="s">
        <v>8</v>
      </c>
      <c r="C2932" s="3" t="s">
        <v>4056</v>
      </c>
      <c r="D2932" s="21" t="s">
        <v>1395</v>
      </c>
      <c r="E2932" s="3" t="s">
        <v>4062</v>
      </c>
      <c r="F2932" s="3" t="s">
        <v>816</v>
      </c>
      <c r="G2932" s="4"/>
      <c r="H2932" s="3" t="s">
        <v>16</v>
      </c>
    </row>
    <row r="2933" spans="1:8" s="1" customFormat="1" x14ac:dyDescent="0.25">
      <c r="A2933" s="17" t="s">
        <v>17</v>
      </c>
      <c r="B2933" s="1" t="s">
        <v>31</v>
      </c>
      <c r="C2933" s="3" t="s">
        <v>4220</v>
      </c>
      <c r="D2933" s="35" t="str">
        <f>_xlfn.XLOOKUP(Tabela1[[#This Row],[MUNICÍPIO]],referencias!C:C,referencias!B:B,"não consta")</f>
        <v>MÉDIO RIO DE CONTAS</v>
      </c>
      <c r="E2933" s="3" t="s">
        <v>4222</v>
      </c>
      <c r="F2933" s="3" t="s">
        <v>5</v>
      </c>
      <c r="G2933" s="4">
        <v>239684.56</v>
      </c>
      <c r="H2933" s="3" t="s">
        <v>22</v>
      </c>
    </row>
    <row r="2934" spans="1:8" s="1" customFormat="1" ht="60" x14ac:dyDescent="0.25">
      <c r="A2934" s="17" t="s">
        <v>7</v>
      </c>
      <c r="B2934" s="1" t="s">
        <v>31</v>
      </c>
      <c r="C2934" s="3" t="s">
        <v>7816</v>
      </c>
      <c r="D2934" s="21" t="s">
        <v>352</v>
      </c>
      <c r="E2934" s="3" t="s">
        <v>4212</v>
      </c>
      <c r="F2934" s="3" t="s">
        <v>89</v>
      </c>
      <c r="G2934" s="4">
        <v>987489.15</v>
      </c>
      <c r="H2934" s="3" t="s">
        <v>11</v>
      </c>
    </row>
    <row r="2935" spans="1:8" s="1" customFormat="1" ht="45" x14ac:dyDescent="0.25">
      <c r="A2935" s="17" t="s">
        <v>7</v>
      </c>
      <c r="B2935" s="1" t="s">
        <v>31</v>
      </c>
      <c r="C2935" s="3" t="s">
        <v>7816</v>
      </c>
      <c r="D2935" s="21" t="s">
        <v>352</v>
      </c>
      <c r="E2935" s="3" t="s">
        <v>4213</v>
      </c>
      <c r="F2935" s="3" t="s">
        <v>39</v>
      </c>
      <c r="G2935" s="57">
        <v>0</v>
      </c>
      <c r="H2935" s="3" t="s">
        <v>16</v>
      </c>
    </row>
    <row r="2936" spans="1:8" s="1" customFormat="1" ht="75" x14ac:dyDescent="0.25">
      <c r="A2936" s="17" t="s">
        <v>7</v>
      </c>
      <c r="B2936" s="1" t="s">
        <v>28</v>
      </c>
      <c r="C2936" s="3" t="s">
        <v>3999</v>
      </c>
      <c r="D2936" s="21" t="s">
        <v>1395</v>
      </c>
      <c r="E2936" s="3" t="s">
        <v>4002</v>
      </c>
      <c r="F2936" s="3" t="s">
        <v>117</v>
      </c>
      <c r="G2936" s="4"/>
      <c r="H2936" s="3" t="s">
        <v>16</v>
      </c>
    </row>
    <row r="2937" spans="1:8" s="1" customFormat="1" ht="30" x14ac:dyDescent="0.25">
      <c r="A2937" s="17" t="s">
        <v>7</v>
      </c>
      <c r="B2937" s="1" t="s">
        <v>58</v>
      </c>
      <c r="C2937" s="3" t="s">
        <v>3963</v>
      </c>
      <c r="D2937" s="3" t="s">
        <v>4414</v>
      </c>
      <c r="E2937" s="3" t="s">
        <v>3972</v>
      </c>
      <c r="F2937" s="3" t="s">
        <v>117</v>
      </c>
      <c r="G2937" s="4"/>
      <c r="H2937" s="3" t="s">
        <v>16</v>
      </c>
    </row>
    <row r="2938" spans="1:8" s="1" customFormat="1" ht="45" x14ac:dyDescent="0.25">
      <c r="A2938" s="17" t="s">
        <v>7</v>
      </c>
      <c r="B2938" s="1" t="s">
        <v>18</v>
      </c>
      <c r="C2938" s="3" t="s">
        <v>3920</v>
      </c>
      <c r="D2938" s="21" t="s">
        <v>1395</v>
      </c>
      <c r="E2938" s="3" t="s">
        <v>3927</v>
      </c>
      <c r="F2938" s="3" t="s">
        <v>117</v>
      </c>
      <c r="G2938" s="4">
        <v>598385.98</v>
      </c>
      <c r="H2938" s="3" t="s">
        <v>11</v>
      </c>
    </row>
    <row r="2939" spans="1:8" s="1" customFormat="1" ht="45" x14ac:dyDescent="0.25">
      <c r="A2939" s="17" t="s">
        <v>7</v>
      </c>
      <c r="B2939" s="1" t="s">
        <v>8</v>
      </c>
      <c r="C2939" s="3" t="s">
        <v>7749</v>
      </c>
      <c r="D2939" s="21" t="s">
        <v>291</v>
      </c>
      <c r="E2939" s="3" t="s">
        <v>3903</v>
      </c>
      <c r="F2939" s="3" t="s">
        <v>103</v>
      </c>
      <c r="G2939" s="4"/>
      <c r="H2939" s="3" t="s">
        <v>16</v>
      </c>
    </row>
    <row r="2940" spans="1:8" s="1" customFormat="1" ht="25.5" x14ac:dyDescent="0.25">
      <c r="A2940" s="117">
        <v>46174</v>
      </c>
      <c r="B2940" s="185" t="s">
        <v>31</v>
      </c>
      <c r="C2940" s="205" t="s">
        <v>7816</v>
      </c>
      <c r="D2940" s="18" t="str">
        <f>_xlfn.XLOOKUP(Tabela1[[#This Row],[MUNICÍPIO]],referencias!C:C,referencias!B:B,"não consta")</f>
        <v>MÉDIO RIO DE CONTAS</v>
      </c>
      <c r="E2940" s="92" t="s">
        <v>7819</v>
      </c>
      <c r="F2940" s="86" t="s">
        <v>5</v>
      </c>
      <c r="G2940" s="241">
        <v>4571880.7300000004</v>
      </c>
      <c r="H2940" s="18" t="s">
        <v>7603</v>
      </c>
    </row>
    <row r="2941" spans="1:8" s="1" customFormat="1" ht="63.75" x14ac:dyDescent="0.25">
      <c r="A2941" s="117">
        <v>46174</v>
      </c>
      <c r="B2941" s="185" t="s">
        <v>31</v>
      </c>
      <c r="C2941" s="205" t="s">
        <v>7816</v>
      </c>
      <c r="D2941" s="18" t="str">
        <f>_xlfn.XLOOKUP(Tabela1[[#This Row],[MUNICÍPIO]],referencias!C:C,referencias!B:B,"não consta")</f>
        <v>MÉDIO RIO DE CONTAS</v>
      </c>
      <c r="E2941" s="92" t="s">
        <v>7820</v>
      </c>
      <c r="F2941" s="86" t="s">
        <v>5</v>
      </c>
      <c r="G2941" s="241">
        <v>500000</v>
      </c>
      <c r="H2941" s="18" t="s">
        <v>7603</v>
      </c>
    </row>
    <row r="2942" spans="1:8" s="1" customFormat="1" ht="25.5" x14ac:dyDescent="0.25">
      <c r="A2942" s="117">
        <v>46174</v>
      </c>
      <c r="B2942" s="102" t="s">
        <v>31</v>
      </c>
      <c r="C2942" s="121" t="s">
        <v>7816</v>
      </c>
      <c r="D2942" s="18" t="str">
        <f>_xlfn.XLOOKUP(Tabela1[[#This Row],[MUNICÍPIO]],referencias!C:C,referencias!B:B,"não consta")</f>
        <v>MÉDIO RIO DE CONTAS</v>
      </c>
      <c r="E2942" s="92" t="s">
        <v>7821</v>
      </c>
      <c r="F2942" s="92" t="s">
        <v>5</v>
      </c>
      <c r="G2942" s="93">
        <v>402065.83</v>
      </c>
      <c r="H2942" s="18" t="s">
        <v>7603</v>
      </c>
    </row>
    <row r="2943" spans="1:8" s="1" customFormat="1" ht="45" x14ac:dyDescent="0.25">
      <c r="A2943" s="17" t="s">
        <v>7</v>
      </c>
      <c r="B2943" s="1" t="s">
        <v>8</v>
      </c>
      <c r="C2943" s="3" t="s">
        <v>3859</v>
      </c>
      <c r="D2943" s="21" t="s">
        <v>291</v>
      </c>
      <c r="E2943" s="3" t="s">
        <v>3864</v>
      </c>
      <c r="F2943" s="3" t="s">
        <v>103</v>
      </c>
      <c r="G2943" s="27"/>
      <c r="H2943" s="3" t="s">
        <v>16</v>
      </c>
    </row>
    <row r="2944" spans="1:8" s="1" customFormat="1" ht="120" x14ac:dyDescent="0.25">
      <c r="A2944" s="17" t="s">
        <v>7</v>
      </c>
      <c r="B2944" s="1" t="s">
        <v>28</v>
      </c>
      <c r="C2944" s="3" t="s">
        <v>3841</v>
      </c>
      <c r="D2944" s="21" t="s">
        <v>68</v>
      </c>
      <c r="E2944" s="3" t="s">
        <v>3846</v>
      </c>
      <c r="F2944" s="3" t="s">
        <v>108</v>
      </c>
      <c r="G2944" s="27"/>
      <c r="H2944" s="3" t="s">
        <v>16</v>
      </c>
    </row>
    <row r="2945" spans="1:8" s="1" customFormat="1" ht="30" x14ac:dyDescent="0.25">
      <c r="A2945" s="17" t="s">
        <v>17</v>
      </c>
      <c r="B2945" s="1" t="s">
        <v>31</v>
      </c>
      <c r="C2945" s="3" t="s">
        <v>4203</v>
      </c>
      <c r="D2945" s="35" t="str">
        <f>_xlfn.XLOOKUP(Tabela1[[#This Row],[MUNICÍPIO]],referencias!C:C,referencias!B:B,"não consta")</f>
        <v>COSTA DO DESCOBRIMENTO</v>
      </c>
      <c r="E2945" s="3" t="s">
        <v>4204</v>
      </c>
      <c r="F2945" s="3" t="s">
        <v>5</v>
      </c>
      <c r="G2945" s="4">
        <v>3340332.89</v>
      </c>
      <c r="H2945" s="3" t="s">
        <v>22</v>
      </c>
    </row>
    <row r="2946" spans="1:8" s="1" customFormat="1" ht="60" x14ac:dyDescent="0.25">
      <c r="A2946" s="17" t="s">
        <v>7</v>
      </c>
      <c r="B2946" s="1" t="s">
        <v>28</v>
      </c>
      <c r="C2946" s="3" t="s">
        <v>3759</v>
      </c>
      <c r="D2946" s="3" t="s">
        <v>4414</v>
      </c>
      <c r="E2946" s="3" t="s">
        <v>3769</v>
      </c>
      <c r="F2946" s="3" t="s">
        <v>3770</v>
      </c>
      <c r="G2946" s="51"/>
      <c r="H2946" s="3" t="s">
        <v>16</v>
      </c>
    </row>
    <row r="2947" spans="1:8" s="1" customFormat="1" ht="75" x14ac:dyDescent="0.25">
      <c r="A2947" s="17" t="s">
        <v>7</v>
      </c>
      <c r="B2947" s="1" t="s">
        <v>8</v>
      </c>
      <c r="C2947" s="3" t="s">
        <v>3696</v>
      </c>
      <c r="D2947" s="21" t="s">
        <v>1026</v>
      </c>
      <c r="E2947" s="3" t="s">
        <v>3705</v>
      </c>
      <c r="F2947" s="3" t="s">
        <v>103</v>
      </c>
      <c r="G2947" s="34"/>
      <c r="H2947" s="3" t="s">
        <v>16</v>
      </c>
    </row>
    <row r="2948" spans="1:8" s="1" customFormat="1" ht="60" x14ac:dyDescent="0.25">
      <c r="A2948" s="17" t="s">
        <v>7</v>
      </c>
      <c r="B2948" s="1" t="s">
        <v>8</v>
      </c>
      <c r="C2948" s="3" t="s">
        <v>3637</v>
      </c>
      <c r="D2948" s="21" t="s">
        <v>352</v>
      </c>
      <c r="E2948" s="3" t="s">
        <v>3661</v>
      </c>
      <c r="F2948" s="3" t="s">
        <v>103</v>
      </c>
      <c r="G2948" s="34">
        <v>280000</v>
      </c>
      <c r="H2948" s="3" t="s">
        <v>16</v>
      </c>
    </row>
    <row r="2949" spans="1:8" s="1" customFormat="1" ht="30" x14ac:dyDescent="0.25">
      <c r="A2949" s="17" t="s">
        <v>7</v>
      </c>
      <c r="B2949" s="13" t="s">
        <v>1</v>
      </c>
      <c r="C2949" s="3" t="s">
        <v>3637</v>
      </c>
      <c r="D2949" s="21" t="s">
        <v>352</v>
      </c>
      <c r="E2949" s="3" t="s">
        <v>3662</v>
      </c>
      <c r="F2949" s="3" t="s">
        <v>244</v>
      </c>
      <c r="G2949" s="4"/>
      <c r="H2949" s="3" t="s">
        <v>16</v>
      </c>
    </row>
    <row r="2950" spans="1:8" s="1" customFormat="1" ht="60" x14ac:dyDescent="0.25">
      <c r="A2950" s="17" t="s">
        <v>7</v>
      </c>
      <c r="B2950" s="1" t="s">
        <v>8</v>
      </c>
      <c r="C2950" s="3" t="s">
        <v>3637</v>
      </c>
      <c r="D2950" s="21" t="s">
        <v>352</v>
      </c>
      <c r="E2950" s="3" t="s">
        <v>3663</v>
      </c>
      <c r="F2950" s="3" t="s">
        <v>3523</v>
      </c>
      <c r="G2950" s="4"/>
      <c r="H2950" s="3" t="s">
        <v>16</v>
      </c>
    </row>
    <row r="2951" spans="1:8" s="1" customFormat="1" ht="75" x14ac:dyDescent="0.25">
      <c r="A2951" s="17" t="s">
        <v>7</v>
      </c>
      <c r="B2951" s="13" t="s">
        <v>1</v>
      </c>
      <c r="C2951" s="3" t="s">
        <v>3637</v>
      </c>
      <c r="D2951" s="21" t="s">
        <v>352</v>
      </c>
      <c r="E2951" s="3" t="s">
        <v>3664</v>
      </c>
      <c r="F2951" s="3" t="s">
        <v>1424</v>
      </c>
      <c r="G2951" s="4"/>
      <c r="H2951" s="3" t="s">
        <v>16</v>
      </c>
    </row>
    <row r="2952" spans="1:8" s="1" customFormat="1" ht="45" x14ac:dyDescent="0.25">
      <c r="A2952" s="17"/>
      <c r="B2952" s="1" t="s">
        <v>31</v>
      </c>
      <c r="C2952" s="3" t="s">
        <v>4203</v>
      </c>
      <c r="D2952" s="27" t="s">
        <v>1399</v>
      </c>
      <c r="E2952" s="27" t="s">
        <v>7822</v>
      </c>
      <c r="F2952" s="3" t="s">
        <v>5</v>
      </c>
      <c r="G2952" s="42">
        <v>2748642.46</v>
      </c>
      <c r="H2952" s="27" t="s">
        <v>11</v>
      </c>
    </row>
    <row r="2953" spans="1:8" s="1" customFormat="1" ht="90" x14ac:dyDescent="0.25">
      <c r="A2953" s="17" t="s">
        <v>7</v>
      </c>
      <c r="B2953" s="1" t="s">
        <v>28</v>
      </c>
      <c r="C2953" s="324" t="s">
        <v>7680</v>
      </c>
      <c r="D2953" s="3" t="s">
        <v>4414</v>
      </c>
      <c r="E2953" s="3" t="s">
        <v>3557</v>
      </c>
      <c r="F2953" s="3" t="s">
        <v>117</v>
      </c>
      <c r="G2953" s="4"/>
      <c r="H2953" s="3" t="s">
        <v>16</v>
      </c>
    </row>
    <row r="2954" spans="1:8" s="1" customFormat="1" ht="45" x14ac:dyDescent="0.25">
      <c r="A2954" s="17"/>
      <c r="B2954" s="1" t="s">
        <v>31</v>
      </c>
      <c r="C2954" s="3" t="s">
        <v>4203</v>
      </c>
      <c r="D2954" s="27" t="s">
        <v>1399</v>
      </c>
      <c r="E2954" s="27" t="s">
        <v>7823</v>
      </c>
      <c r="F2954" s="3" t="s">
        <v>5</v>
      </c>
      <c r="G2954" s="42">
        <v>2513636.1800000002</v>
      </c>
      <c r="H2954" s="27" t="s">
        <v>1241</v>
      </c>
    </row>
    <row r="2955" spans="1:8" s="1" customFormat="1" ht="60" x14ac:dyDescent="0.25">
      <c r="A2955" s="17" t="s">
        <v>7</v>
      </c>
      <c r="B2955" s="1" t="s">
        <v>8</v>
      </c>
      <c r="C2955" s="324" t="s">
        <v>7681</v>
      </c>
      <c r="D2955" s="21" t="s">
        <v>352</v>
      </c>
      <c r="E2955" s="3" t="s">
        <v>3536</v>
      </c>
      <c r="F2955" s="3" t="s">
        <v>3537</v>
      </c>
      <c r="G2955" s="4"/>
      <c r="H2955" s="3" t="s">
        <v>16</v>
      </c>
    </row>
    <row r="2956" spans="1:8" s="1" customFormat="1" ht="45" x14ac:dyDescent="0.25">
      <c r="A2956" s="17"/>
      <c r="B2956" s="50" t="s">
        <v>1593</v>
      </c>
      <c r="C2956" s="324" t="s">
        <v>7681</v>
      </c>
      <c r="D2956" s="21" t="s">
        <v>352</v>
      </c>
      <c r="E2956" s="50" t="s">
        <v>3538</v>
      </c>
      <c r="F2956" s="3"/>
      <c r="G2956" s="4"/>
      <c r="H2956" s="3" t="s">
        <v>16</v>
      </c>
    </row>
    <row r="2957" spans="1:8" s="1" customFormat="1" ht="45" x14ac:dyDescent="0.25">
      <c r="A2957" s="17"/>
      <c r="B2957" s="50" t="s">
        <v>367</v>
      </c>
      <c r="C2957" s="324" t="s">
        <v>7681</v>
      </c>
      <c r="D2957" s="21" t="s">
        <v>352</v>
      </c>
      <c r="E2957" s="50" t="s">
        <v>3539</v>
      </c>
      <c r="F2957" s="3"/>
      <c r="G2957" s="4"/>
      <c r="H2957" s="3" t="s">
        <v>16</v>
      </c>
    </row>
    <row r="2958" spans="1:8" s="1" customFormat="1" ht="30" x14ac:dyDescent="0.25">
      <c r="A2958" s="17"/>
      <c r="B2958" s="50" t="s">
        <v>367</v>
      </c>
      <c r="C2958" s="324" t="s">
        <v>7681</v>
      </c>
      <c r="D2958" s="21" t="s">
        <v>352</v>
      </c>
      <c r="E2958" s="50" t="s">
        <v>3540</v>
      </c>
      <c r="F2958" s="3"/>
      <c r="G2958" s="4"/>
      <c r="H2958" s="3" t="s">
        <v>16</v>
      </c>
    </row>
    <row r="2959" spans="1:8" s="1" customFormat="1" ht="90" x14ac:dyDescent="0.25">
      <c r="A2959" s="17" t="s">
        <v>7</v>
      </c>
      <c r="B2959" s="1" t="s">
        <v>28</v>
      </c>
      <c r="C2959" s="3" t="s">
        <v>3517</v>
      </c>
      <c r="D2959" s="21" t="s">
        <v>347</v>
      </c>
      <c r="E2959" s="3" t="s">
        <v>3521</v>
      </c>
      <c r="F2959" s="3" t="s">
        <v>64</v>
      </c>
      <c r="G2959" s="4"/>
      <c r="H2959" s="3" t="s">
        <v>16</v>
      </c>
    </row>
    <row r="2960" spans="1:8" s="1" customFormat="1" ht="60" x14ac:dyDescent="0.25">
      <c r="A2960" s="17" t="s">
        <v>7</v>
      </c>
      <c r="B2960" s="1" t="s">
        <v>18</v>
      </c>
      <c r="C2960" s="3" t="s">
        <v>3442</v>
      </c>
      <c r="D2960" s="21" t="s">
        <v>409</v>
      </c>
      <c r="E2960" s="3" t="s">
        <v>3468</v>
      </c>
      <c r="F2960" s="3" t="s">
        <v>1424</v>
      </c>
      <c r="G2960" s="4"/>
      <c r="H2960" s="3" t="s">
        <v>16</v>
      </c>
    </row>
    <row r="2961" spans="1:8" s="1" customFormat="1" ht="60" x14ac:dyDescent="0.25">
      <c r="A2961" s="17" t="s">
        <v>7</v>
      </c>
      <c r="B2961" s="1" t="s">
        <v>18</v>
      </c>
      <c r="C2961" s="3" t="s">
        <v>3442</v>
      </c>
      <c r="D2961" s="21" t="s">
        <v>409</v>
      </c>
      <c r="E2961" s="3" t="s">
        <v>3469</v>
      </c>
      <c r="F2961" s="3" t="s">
        <v>1424</v>
      </c>
      <c r="G2961" s="4"/>
      <c r="H2961" s="3" t="s">
        <v>16</v>
      </c>
    </row>
    <row r="2962" spans="1:8" s="1" customFormat="1" x14ac:dyDescent="0.25">
      <c r="A2962" s="17" t="s">
        <v>17</v>
      </c>
      <c r="B2962" s="1" t="s">
        <v>31</v>
      </c>
      <c r="C2962" s="324" t="s">
        <v>7666</v>
      </c>
      <c r="D2962" s="35" t="str">
        <f>_xlfn.XLOOKUP(Tabela1[[#This Row],[MUNICÍPIO]],referencias!C:C,referencias!B:B,"não consta")</f>
        <v>não consta</v>
      </c>
      <c r="E2962" s="3" t="s">
        <v>4186</v>
      </c>
      <c r="F2962" s="3" t="s">
        <v>5</v>
      </c>
      <c r="G2962" s="4">
        <v>1077581.1499999999</v>
      </c>
      <c r="H2962" s="3" t="s">
        <v>22</v>
      </c>
    </row>
    <row r="2963" spans="1:8" s="1" customFormat="1" ht="45" x14ac:dyDescent="0.25">
      <c r="A2963" s="17" t="s">
        <v>7</v>
      </c>
      <c r="B2963" s="1" t="s">
        <v>28</v>
      </c>
      <c r="C2963" s="3" t="s">
        <v>3442</v>
      </c>
      <c r="D2963" s="21" t="s">
        <v>409</v>
      </c>
      <c r="E2963" s="3" t="s">
        <v>3471</v>
      </c>
      <c r="F2963" s="3" t="s">
        <v>3472</v>
      </c>
      <c r="G2963" s="4"/>
      <c r="H2963" s="3" t="s">
        <v>16</v>
      </c>
    </row>
    <row r="2964" spans="1:8" s="1" customFormat="1" ht="45" x14ac:dyDescent="0.25">
      <c r="A2964" s="17" t="s">
        <v>7</v>
      </c>
      <c r="B2964" s="1" t="s">
        <v>31</v>
      </c>
      <c r="C2964" s="324" t="s">
        <v>7666</v>
      </c>
      <c r="D2964" s="21" t="s">
        <v>262</v>
      </c>
      <c r="E2964" s="3" t="s">
        <v>4191</v>
      </c>
      <c r="F2964" s="3" t="s">
        <v>89</v>
      </c>
      <c r="G2964" s="4">
        <v>791831.28</v>
      </c>
      <c r="H2964" s="3" t="s">
        <v>11</v>
      </c>
    </row>
    <row r="2965" spans="1:8" s="1" customFormat="1" ht="60" x14ac:dyDescent="0.25">
      <c r="A2965" s="17" t="s">
        <v>7</v>
      </c>
      <c r="B2965" s="1" t="s">
        <v>8</v>
      </c>
      <c r="C2965" s="3" t="s">
        <v>3442</v>
      </c>
      <c r="D2965" s="21" t="s">
        <v>409</v>
      </c>
      <c r="E2965" s="3" t="s">
        <v>3474</v>
      </c>
      <c r="F2965" s="3" t="s">
        <v>3475</v>
      </c>
      <c r="G2965" s="4"/>
      <c r="H2965" s="3" t="s">
        <v>16</v>
      </c>
    </row>
    <row r="2966" spans="1:8" s="1" customFormat="1" ht="30" x14ac:dyDescent="0.25">
      <c r="A2966" s="17" t="s">
        <v>7</v>
      </c>
      <c r="B2966" s="1" t="s">
        <v>31</v>
      </c>
      <c r="C2966" s="324" t="s">
        <v>7666</v>
      </c>
      <c r="D2966" s="21" t="s">
        <v>262</v>
      </c>
      <c r="E2966" s="3" t="s">
        <v>4192</v>
      </c>
      <c r="F2966" s="3" t="s">
        <v>33</v>
      </c>
      <c r="G2966" s="4">
        <v>764448.81</v>
      </c>
      <c r="H2966" s="3" t="s">
        <v>11</v>
      </c>
    </row>
    <row r="2967" spans="1:8" s="1" customFormat="1" ht="60" x14ac:dyDescent="0.25">
      <c r="A2967" s="17" t="s">
        <v>7</v>
      </c>
      <c r="B2967" s="1" t="s">
        <v>8</v>
      </c>
      <c r="C2967" s="3" t="s">
        <v>3401</v>
      </c>
      <c r="D2967" s="3" t="s">
        <v>4414</v>
      </c>
      <c r="E2967" s="3" t="s">
        <v>3403</v>
      </c>
      <c r="F2967" s="3" t="s">
        <v>39</v>
      </c>
      <c r="G2967" s="4"/>
      <c r="H2967" s="3" t="s">
        <v>16</v>
      </c>
    </row>
    <row r="2968" spans="1:8" s="1" customFormat="1" ht="45" x14ac:dyDescent="0.25">
      <c r="A2968" s="17" t="s">
        <v>7</v>
      </c>
      <c r="B2968" s="1" t="s">
        <v>58</v>
      </c>
      <c r="C2968" s="3" t="s">
        <v>3401</v>
      </c>
      <c r="D2968" s="3" t="s">
        <v>4414</v>
      </c>
      <c r="E2968" s="3" t="s">
        <v>3404</v>
      </c>
      <c r="F2968" s="3" t="s">
        <v>39</v>
      </c>
      <c r="G2968" s="4"/>
      <c r="H2968" s="3" t="s">
        <v>16</v>
      </c>
    </row>
    <row r="2969" spans="1:8" s="1" customFormat="1" ht="45" x14ac:dyDescent="0.25">
      <c r="A2969" s="17" t="s">
        <v>7</v>
      </c>
      <c r="B2969" s="1" t="s">
        <v>72</v>
      </c>
      <c r="C2969" s="3" t="s">
        <v>3401</v>
      </c>
      <c r="D2969" s="3" t="s">
        <v>4414</v>
      </c>
      <c r="E2969" s="3" t="s">
        <v>3405</v>
      </c>
      <c r="F2969" s="3" t="s">
        <v>39</v>
      </c>
      <c r="G2969" s="4"/>
      <c r="H2969" s="3" t="s">
        <v>16</v>
      </c>
    </row>
    <row r="2970" spans="1:8" s="1" customFormat="1" ht="60" x14ac:dyDescent="0.25">
      <c r="A2970" s="17" t="s">
        <v>7</v>
      </c>
      <c r="B2970" s="1" t="s">
        <v>18</v>
      </c>
      <c r="C2970" s="3" t="s">
        <v>3361</v>
      </c>
      <c r="D2970" s="3" t="s">
        <v>4414</v>
      </c>
      <c r="E2970" s="3" t="s">
        <v>3368</v>
      </c>
      <c r="F2970" s="3" t="s">
        <v>117</v>
      </c>
      <c r="G2970" s="4"/>
      <c r="H2970" s="3" t="s">
        <v>11</v>
      </c>
    </row>
    <row r="2971" spans="1:8" s="1" customFormat="1" ht="45" x14ac:dyDescent="0.25">
      <c r="A2971" s="17" t="s">
        <v>7</v>
      </c>
      <c r="B2971" s="1" t="s">
        <v>8</v>
      </c>
      <c r="C2971" s="3" t="s">
        <v>3361</v>
      </c>
      <c r="D2971" s="3" t="s">
        <v>4414</v>
      </c>
      <c r="E2971" s="3" t="s">
        <v>3369</v>
      </c>
      <c r="F2971" s="3" t="s">
        <v>39</v>
      </c>
      <c r="G2971" s="4"/>
      <c r="H2971" s="3" t="s">
        <v>16</v>
      </c>
    </row>
    <row r="2972" spans="1:8" s="1" customFormat="1" ht="60" x14ac:dyDescent="0.25">
      <c r="A2972" s="17" t="s">
        <v>7</v>
      </c>
      <c r="B2972" s="1" t="s">
        <v>8</v>
      </c>
      <c r="C2972" s="3" t="s">
        <v>3361</v>
      </c>
      <c r="D2972" s="3" t="s">
        <v>4414</v>
      </c>
      <c r="E2972" s="3" t="s">
        <v>3370</v>
      </c>
      <c r="F2972" s="3" t="s">
        <v>39</v>
      </c>
      <c r="G2972" s="4"/>
      <c r="H2972" s="3" t="s">
        <v>16</v>
      </c>
    </row>
    <row r="2973" spans="1:8" s="1" customFormat="1" ht="75" x14ac:dyDescent="0.25">
      <c r="A2973" s="17" t="s">
        <v>7</v>
      </c>
      <c r="B2973" s="1" t="s">
        <v>8</v>
      </c>
      <c r="C2973" s="3" t="s">
        <v>3352</v>
      </c>
      <c r="D2973" s="21" t="s">
        <v>113</v>
      </c>
      <c r="E2973" s="3" t="s">
        <v>3358</v>
      </c>
      <c r="F2973" s="3" t="s">
        <v>103</v>
      </c>
      <c r="G2973" s="4"/>
      <c r="H2973" s="3" t="s">
        <v>16</v>
      </c>
    </row>
    <row r="2974" spans="1:8" s="1" customFormat="1" ht="45" x14ac:dyDescent="0.25">
      <c r="A2974" s="17" t="s">
        <v>7</v>
      </c>
      <c r="B2974" s="1" t="s">
        <v>18</v>
      </c>
      <c r="C2974" s="3" t="s">
        <v>3352</v>
      </c>
      <c r="D2974" s="21" t="s">
        <v>113</v>
      </c>
      <c r="E2974" s="3" t="s">
        <v>3359</v>
      </c>
      <c r="F2974" s="3" t="s">
        <v>117</v>
      </c>
      <c r="G2974" s="4"/>
      <c r="H2974" s="3" t="s">
        <v>16</v>
      </c>
    </row>
    <row r="2975" spans="1:8" s="1" customFormat="1" ht="45" x14ac:dyDescent="0.25">
      <c r="A2975" s="17" t="s">
        <v>7</v>
      </c>
      <c r="B2975" s="1" t="s">
        <v>8</v>
      </c>
      <c r="C2975" s="3" t="s">
        <v>3307</v>
      </c>
      <c r="D2975" s="3" t="s">
        <v>4414</v>
      </c>
      <c r="E2975" s="3" t="s">
        <v>3318</v>
      </c>
      <c r="F2975" s="3" t="s">
        <v>103</v>
      </c>
      <c r="G2975" s="4"/>
      <c r="H2975" s="3" t="s">
        <v>16</v>
      </c>
    </row>
    <row r="2976" spans="1:8" s="1" customFormat="1" ht="75" x14ac:dyDescent="0.25">
      <c r="A2976" s="17" t="s">
        <v>7</v>
      </c>
      <c r="B2976" s="1" t="s">
        <v>72</v>
      </c>
      <c r="C2976" s="3" t="s">
        <v>3307</v>
      </c>
      <c r="D2976" s="3" t="s">
        <v>4414</v>
      </c>
      <c r="E2976" s="3" t="s">
        <v>3312</v>
      </c>
      <c r="F2976" s="3" t="s">
        <v>816</v>
      </c>
      <c r="G2976" s="4"/>
      <c r="H2976" s="3" t="s">
        <v>16</v>
      </c>
    </row>
    <row r="2977" spans="1:8" s="1" customFormat="1" ht="60" x14ac:dyDescent="0.25">
      <c r="A2977" s="17" t="s">
        <v>7</v>
      </c>
      <c r="B2977" s="1" t="s">
        <v>72</v>
      </c>
      <c r="C2977" s="3" t="s">
        <v>3307</v>
      </c>
      <c r="D2977" s="3" t="s">
        <v>4414</v>
      </c>
      <c r="E2977" s="3" t="s">
        <v>3313</v>
      </c>
      <c r="F2977" s="3" t="s">
        <v>816</v>
      </c>
      <c r="G2977" s="4"/>
      <c r="H2977" s="3" t="s">
        <v>16</v>
      </c>
    </row>
    <row r="2978" spans="1:8" s="1" customFormat="1" ht="45" x14ac:dyDescent="0.25">
      <c r="A2978" s="17" t="s">
        <v>7</v>
      </c>
      <c r="B2978" s="1" t="s">
        <v>58</v>
      </c>
      <c r="C2978" s="3" t="s">
        <v>3307</v>
      </c>
      <c r="D2978" s="3" t="s">
        <v>4414</v>
      </c>
      <c r="E2978" s="3" t="s">
        <v>3314</v>
      </c>
      <c r="F2978" s="3" t="s">
        <v>816</v>
      </c>
      <c r="G2978" s="4"/>
      <c r="H2978" s="3" t="s">
        <v>16</v>
      </c>
    </row>
    <row r="2979" spans="1:8" s="1" customFormat="1" ht="45" x14ac:dyDescent="0.25">
      <c r="A2979" s="17" t="s">
        <v>7</v>
      </c>
      <c r="B2979" s="1" t="s">
        <v>28</v>
      </c>
      <c r="C2979" s="3" t="s">
        <v>3307</v>
      </c>
      <c r="D2979" s="3" t="s">
        <v>4414</v>
      </c>
      <c r="E2979" s="3" t="s">
        <v>3315</v>
      </c>
      <c r="F2979" s="3" t="s">
        <v>816</v>
      </c>
      <c r="G2979" s="4"/>
      <c r="H2979" s="3" t="s">
        <v>16</v>
      </c>
    </row>
    <row r="2980" spans="1:8" s="1" customFormat="1" ht="45" x14ac:dyDescent="0.25">
      <c r="A2980" s="17" t="s">
        <v>7</v>
      </c>
      <c r="B2980" s="13" t="s">
        <v>1</v>
      </c>
      <c r="C2980" s="3" t="s">
        <v>3274</v>
      </c>
      <c r="D2980" s="21" t="s">
        <v>123</v>
      </c>
      <c r="E2980" s="3" t="s">
        <v>3278</v>
      </c>
      <c r="F2980" s="3" t="s">
        <v>39</v>
      </c>
      <c r="G2980" s="4"/>
      <c r="H2980" s="3" t="s">
        <v>16</v>
      </c>
    </row>
    <row r="2981" spans="1:8" s="1" customFormat="1" ht="45" x14ac:dyDescent="0.25">
      <c r="A2981" s="17" t="s">
        <v>7</v>
      </c>
      <c r="B2981" s="13" t="s">
        <v>1</v>
      </c>
      <c r="C2981" s="3" t="s">
        <v>3258</v>
      </c>
      <c r="D2981" s="21" t="s">
        <v>56</v>
      </c>
      <c r="E2981" s="3" t="s">
        <v>3266</v>
      </c>
      <c r="F2981" s="3" t="s">
        <v>1106</v>
      </c>
      <c r="G2981" s="4"/>
      <c r="H2981" s="3" t="s">
        <v>16</v>
      </c>
    </row>
    <row r="2982" spans="1:8" s="1" customFormat="1" ht="30" x14ac:dyDescent="0.25">
      <c r="A2982" s="17" t="s">
        <v>7</v>
      </c>
      <c r="B2982" s="1" t="s">
        <v>8</v>
      </c>
      <c r="C2982" s="3" t="s">
        <v>3183</v>
      </c>
      <c r="D2982" s="21" t="s">
        <v>20</v>
      </c>
      <c r="E2982" s="3" t="s">
        <v>3188</v>
      </c>
      <c r="F2982" s="3" t="s">
        <v>244</v>
      </c>
      <c r="G2982" s="4"/>
      <c r="H2982" s="3" t="s">
        <v>16</v>
      </c>
    </row>
    <row r="2983" spans="1:8" s="1" customFormat="1" ht="60" x14ac:dyDescent="0.25">
      <c r="A2983" s="17" t="s">
        <v>7</v>
      </c>
      <c r="B2983" s="1" t="s">
        <v>31</v>
      </c>
      <c r="C2983" s="324" t="s">
        <v>7666</v>
      </c>
      <c r="D2983" s="21" t="s">
        <v>262</v>
      </c>
      <c r="E2983" s="3" t="s">
        <v>4194</v>
      </c>
      <c r="F2983" s="3" t="s">
        <v>1024</v>
      </c>
      <c r="G2983" s="57">
        <v>0</v>
      </c>
      <c r="H2983" s="3" t="s">
        <v>11</v>
      </c>
    </row>
    <row r="2984" spans="1:8" s="1" customFormat="1" ht="75" x14ac:dyDescent="0.25">
      <c r="A2984" s="17" t="s">
        <v>7</v>
      </c>
      <c r="B2984" s="1" t="s">
        <v>28</v>
      </c>
      <c r="C2984" s="3" t="s">
        <v>3169</v>
      </c>
      <c r="D2984" s="21" t="s">
        <v>532</v>
      </c>
      <c r="E2984" s="3" t="s">
        <v>3178</v>
      </c>
      <c r="F2984" s="3" t="s">
        <v>117</v>
      </c>
      <c r="G2984" s="4"/>
      <c r="H2984" s="3" t="s">
        <v>16</v>
      </c>
    </row>
    <row r="2985" spans="1:8" s="1" customFormat="1" ht="60" x14ac:dyDescent="0.25">
      <c r="A2985" s="17" t="s">
        <v>7</v>
      </c>
      <c r="B2985" s="1" t="s">
        <v>212</v>
      </c>
      <c r="C2985" s="3" t="s">
        <v>3169</v>
      </c>
      <c r="D2985" s="21" t="s">
        <v>532</v>
      </c>
      <c r="E2985" s="3" t="s">
        <v>3179</v>
      </c>
      <c r="F2985" s="3" t="s">
        <v>117</v>
      </c>
      <c r="G2985" s="4"/>
      <c r="H2985" s="3" t="s">
        <v>16</v>
      </c>
    </row>
    <row r="2986" spans="1:8" s="1" customFormat="1" ht="45" x14ac:dyDescent="0.25">
      <c r="A2986" s="17" t="s">
        <v>7</v>
      </c>
      <c r="B2986" s="1" t="s">
        <v>58</v>
      </c>
      <c r="C2986" s="3" t="s">
        <v>3162</v>
      </c>
      <c r="D2986" s="21" t="s">
        <v>1395</v>
      </c>
      <c r="E2986" s="3" t="s">
        <v>3163</v>
      </c>
      <c r="F2986" s="3" t="s">
        <v>816</v>
      </c>
      <c r="G2986" s="4"/>
      <c r="H2986" s="3" t="s">
        <v>16</v>
      </c>
    </row>
    <row r="2987" spans="1:8" s="1" customFormat="1" x14ac:dyDescent="0.25">
      <c r="A2987" s="21" t="s">
        <v>266</v>
      </c>
      <c r="B2987" s="21" t="s">
        <v>31</v>
      </c>
      <c r="C2987" s="22" t="s">
        <v>4175</v>
      </c>
      <c r="D2987" s="21" t="s">
        <v>262</v>
      </c>
      <c r="E2987" s="21" t="s">
        <v>4176</v>
      </c>
      <c r="F2987" s="21" t="s">
        <v>1195</v>
      </c>
      <c r="G2987" s="57">
        <v>5006369.38</v>
      </c>
      <c r="H2987" s="3" t="s">
        <v>11</v>
      </c>
    </row>
    <row r="2988" spans="1:8" s="1" customFormat="1" ht="45" x14ac:dyDescent="0.25">
      <c r="A2988" s="17" t="s">
        <v>7</v>
      </c>
      <c r="B2988" s="1" t="s">
        <v>8</v>
      </c>
      <c r="C2988" s="3" t="s">
        <v>3126</v>
      </c>
      <c r="D2988" s="21" t="s">
        <v>1544</v>
      </c>
      <c r="E2988" s="3" t="s">
        <v>3128</v>
      </c>
      <c r="F2988" s="3" t="s">
        <v>103</v>
      </c>
      <c r="G2988" s="4"/>
      <c r="H2988" s="3" t="s">
        <v>16</v>
      </c>
    </row>
    <row r="2989" spans="1:8" s="1" customFormat="1" ht="60" x14ac:dyDescent="0.25">
      <c r="A2989" s="17" t="s">
        <v>7</v>
      </c>
      <c r="B2989" s="13" t="s">
        <v>1</v>
      </c>
      <c r="C2989" s="3" t="s">
        <v>3118</v>
      </c>
      <c r="D2989" s="21" t="s">
        <v>68</v>
      </c>
      <c r="E2989" s="3" t="s">
        <v>3125</v>
      </c>
      <c r="F2989" s="3" t="s">
        <v>117</v>
      </c>
      <c r="G2989" s="4"/>
      <c r="H2989" s="3" t="s">
        <v>16</v>
      </c>
    </row>
    <row r="2990" spans="1:8" s="1" customFormat="1" ht="30" x14ac:dyDescent="0.25">
      <c r="A2990" s="17" t="s">
        <v>7</v>
      </c>
      <c r="B2990" s="1" t="s">
        <v>8</v>
      </c>
      <c r="C2990" s="3" t="s">
        <v>3107</v>
      </c>
      <c r="D2990" s="21" t="s">
        <v>1395</v>
      </c>
      <c r="E2990" s="3" t="s">
        <v>3110</v>
      </c>
      <c r="F2990" s="3" t="s">
        <v>39</v>
      </c>
      <c r="G2990" s="4"/>
      <c r="H2990" s="3" t="s">
        <v>16</v>
      </c>
    </row>
    <row r="2991" spans="1:8" s="1" customFormat="1" ht="45" x14ac:dyDescent="0.25">
      <c r="A2991" s="17" t="s">
        <v>7</v>
      </c>
      <c r="B2991" s="1" t="s">
        <v>8</v>
      </c>
      <c r="C2991" s="3" t="s">
        <v>3107</v>
      </c>
      <c r="D2991" s="21" t="s">
        <v>1395</v>
      </c>
      <c r="E2991" s="3" t="s">
        <v>3111</v>
      </c>
      <c r="F2991" s="3" t="s">
        <v>39</v>
      </c>
      <c r="G2991" s="4"/>
      <c r="H2991" s="3" t="s">
        <v>16</v>
      </c>
    </row>
    <row r="2992" spans="1:8" s="1" customFormat="1" ht="90" x14ac:dyDescent="0.25">
      <c r="A2992" s="17" t="s">
        <v>12</v>
      </c>
      <c r="B2992" s="1" t="s">
        <v>31</v>
      </c>
      <c r="C2992" s="3" t="s">
        <v>4175</v>
      </c>
      <c r="D2992" s="21" t="s">
        <v>262</v>
      </c>
      <c r="E2992" s="3" t="s">
        <v>4177</v>
      </c>
      <c r="F2992" s="3" t="s">
        <v>60</v>
      </c>
      <c r="G2992" s="4">
        <v>3626273.31</v>
      </c>
      <c r="H2992" s="3" t="s">
        <v>11</v>
      </c>
    </row>
    <row r="2993" spans="1:8" s="1" customFormat="1" ht="45" x14ac:dyDescent="0.25">
      <c r="A2993" s="17" t="s">
        <v>12</v>
      </c>
      <c r="B2993" s="1" t="s">
        <v>31</v>
      </c>
      <c r="C2993" s="3" t="s">
        <v>4167</v>
      </c>
      <c r="D2993" s="21" t="s">
        <v>113</v>
      </c>
      <c r="E2993" s="27" t="s">
        <v>7824</v>
      </c>
      <c r="F2993" s="3" t="s">
        <v>4171</v>
      </c>
      <c r="G2993" s="4">
        <v>1687221.68</v>
      </c>
      <c r="H2993" s="3" t="s">
        <v>11</v>
      </c>
    </row>
    <row r="2994" spans="1:8" s="1" customFormat="1" ht="60" x14ac:dyDescent="0.25">
      <c r="A2994" s="17" t="s">
        <v>7</v>
      </c>
      <c r="B2994" s="1" t="s">
        <v>18</v>
      </c>
      <c r="C2994" s="3" t="s">
        <v>3107</v>
      </c>
      <c r="D2994" s="21" t="s">
        <v>1395</v>
      </c>
      <c r="E2994" s="3" t="s">
        <v>3114</v>
      </c>
      <c r="F2994" s="3" t="s">
        <v>1424</v>
      </c>
      <c r="G2994" s="4"/>
      <c r="H2994" s="3" t="s">
        <v>16</v>
      </c>
    </row>
    <row r="2995" spans="1:8" s="1" customFormat="1" ht="105" x14ac:dyDescent="0.25">
      <c r="A2995" s="17"/>
      <c r="B2995" s="1" t="s">
        <v>18</v>
      </c>
      <c r="C2995" s="3" t="s">
        <v>3107</v>
      </c>
      <c r="D2995" s="21" t="s">
        <v>1395</v>
      </c>
      <c r="E2995" s="3" t="s">
        <v>7825</v>
      </c>
      <c r="F2995" s="3"/>
      <c r="G2995" s="4">
        <v>319609.76</v>
      </c>
      <c r="H2995" s="3" t="s">
        <v>11</v>
      </c>
    </row>
    <row r="2996" spans="1:8" s="1" customFormat="1" ht="30" x14ac:dyDescent="0.25">
      <c r="A2996" s="17" t="s">
        <v>12</v>
      </c>
      <c r="B2996" s="1" t="s">
        <v>31</v>
      </c>
      <c r="C2996" s="3" t="s">
        <v>4167</v>
      </c>
      <c r="D2996" s="21" t="s">
        <v>113</v>
      </c>
      <c r="E2996" s="3" t="s">
        <v>7826</v>
      </c>
      <c r="F2996" s="3" t="s">
        <v>60</v>
      </c>
      <c r="G2996" s="4">
        <v>1275005.02</v>
      </c>
      <c r="H2996" s="3" t="s">
        <v>11</v>
      </c>
    </row>
    <row r="2997" spans="1:8" s="1" customFormat="1" ht="75" x14ac:dyDescent="0.25">
      <c r="A2997" s="17" t="s">
        <v>7</v>
      </c>
      <c r="B2997" s="13" t="s">
        <v>1</v>
      </c>
      <c r="C2997" s="3" t="s">
        <v>3107</v>
      </c>
      <c r="D2997" s="21" t="s">
        <v>1395</v>
      </c>
      <c r="E2997" s="3" t="s">
        <v>3116</v>
      </c>
      <c r="F2997" s="3" t="s">
        <v>3117</v>
      </c>
      <c r="G2997" s="4"/>
      <c r="H2997" s="3" t="s">
        <v>16</v>
      </c>
    </row>
    <row r="2998" spans="1:8" s="1" customFormat="1" ht="45" x14ac:dyDescent="0.25">
      <c r="A2998" s="17" t="s">
        <v>7</v>
      </c>
      <c r="B2998" s="1" t="s">
        <v>8</v>
      </c>
      <c r="C2998" s="3" t="s">
        <v>3071</v>
      </c>
      <c r="D2998" s="21" t="s">
        <v>731</v>
      </c>
      <c r="E2998" s="3" t="s">
        <v>3076</v>
      </c>
      <c r="F2998" s="3" t="s">
        <v>103</v>
      </c>
      <c r="G2998" s="4"/>
      <c r="H2998" s="3" t="s">
        <v>16</v>
      </c>
    </row>
    <row r="2999" spans="1:8" s="1" customFormat="1" ht="45" x14ac:dyDescent="0.25">
      <c r="A2999" s="17" t="s">
        <v>7</v>
      </c>
      <c r="B2999" s="1" t="s">
        <v>58</v>
      </c>
      <c r="C2999" s="3" t="s">
        <v>3053</v>
      </c>
      <c r="D2999" s="21" t="s">
        <v>291</v>
      </c>
      <c r="E2999" s="3" t="s">
        <v>3061</v>
      </c>
      <c r="F2999" s="3" t="s">
        <v>39</v>
      </c>
      <c r="G2999" s="4"/>
      <c r="H2999" s="3" t="s">
        <v>16</v>
      </c>
    </row>
    <row r="3000" spans="1:8" s="1" customFormat="1" ht="45" x14ac:dyDescent="0.25">
      <c r="A3000" s="17"/>
      <c r="B3000" s="1" t="s">
        <v>31</v>
      </c>
      <c r="C3000" s="3" t="s">
        <v>4167</v>
      </c>
      <c r="D3000" s="21" t="s">
        <v>113</v>
      </c>
      <c r="E3000" s="3" t="s">
        <v>7827</v>
      </c>
      <c r="F3000" s="3"/>
      <c r="G3000" s="4">
        <v>426139.36</v>
      </c>
      <c r="H3000" s="3" t="s">
        <v>11</v>
      </c>
    </row>
    <row r="3001" spans="1:8" s="1" customFormat="1" ht="75" x14ac:dyDescent="0.25">
      <c r="A3001" s="17" t="s">
        <v>7</v>
      </c>
      <c r="B3001" s="1" t="s">
        <v>28</v>
      </c>
      <c r="C3001" s="3" t="s">
        <v>2973</v>
      </c>
      <c r="D3001" s="21" t="s">
        <v>20</v>
      </c>
      <c r="E3001" s="3" t="s">
        <v>2992</v>
      </c>
      <c r="F3001" s="3" t="s">
        <v>71</v>
      </c>
      <c r="G3001" s="4"/>
      <c r="H3001" s="3" t="s">
        <v>16</v>
      </c>
    </row>
    <row r="3002" spans="1:8" s="1" customFormat="1" ht="60" x14ac:dyDescent="0.25">
      <c r="A3002" s="17" t="s">
        <v>7</v>
      </c>
      <c r="B3002" s="1" t="s">
        <v>72</v>
      </c>
      <c r="C3002" s="3" t="s">
        <v>2973</v>
      </c>
      <c r="D3002" s="21" t="s">
        <v>20</v>
      </c>
      <c r="E3002" s="3" t="s">
        <v>2993</v>
      </c>
      <c r="F3002" s="3" t="s">
        <v>71</v>
      </c>
      <c r="G3002" s="4"/>
      <c r="H3002" s="3" t="s">
        <v>16</v>
      </c>
    </row>
    <row r="3003" spans="1:8" s="1" customFormat="1" ht="90" x14ac:dyDescent="0.25">
      <c r="A3003" s="17" t="s">
        <v>7</v>
      </c>
      <c r="B3003" s="1" t="s">
        <v>8</v>
      </c>
      <c r="C3003" s="3" t="s">
        <v>2973</v>
      </c>
      <c r="D3003" s="21" t="s">
        <v>20</v>
      </c>
      <c r="E3003" s="3" t="s">
        <v>2994</v>
      </c>
      <c r="F3003" s="3" t="s">
        <v>2995</v>
      </c>
      <c r="G3003" s="4"/>
      <c r="H3003" s="3" t="s">
        <v>16</v>
      </c>
    </row>
    <row r="3004" spans="1:8" s="1" customFormat="1" ht="60" x14ac:dyDescent="0.25">
      <c r="A3004" s="17" t="s">
        <v>17</v>
      </c>
      <c r="B3004" s="1" t="s">
        <v>31</v>
      </c>
      <c r="C3004" s="3" t="s">
        <v>4155</v>
      </c>
      <c r="D3004" s="35" t="str">
        <f>_xlfn.XLOOKUP(Tabela1[[#This Row],[MUNICÍPIO]],referencias!C:C,referencias!B:B,"não consta")</f>
        <v>MÉDIO RIO DE CONTAS</v>
      </c>
      <c r="E3004" s="3" t="s">
        <v>4156</v>
      </c>
      <c r="F3004" s="3" t="s">
        <v>5</v>
      </c>
      <c r="G3004" s="4">
        <v>1523756.26</v>
      </c>
      <c r="H3004" s="3" t="s">
        <v>22</v>
      </c>
    </row>
    <row r="3005" spans="1:8" s="1" customFormat="1" ht="30" x14ac:dyDescent="0.25">
      <c r="A3005" s="17" t="s">
        <v>7</v>
      </c>
      <c r="B3005" s="1" t="s">
        <v>28</v>
      </c>
      <c r="C3005" s="3" t="s">
        <v>2953</v>
      </c>
      <c r="D3005" s="3" t="s">
        <v>4414</v>
      </c>
      <c r="E3005" s="3" t="s">
        <v>2964</v>
      </c>
      <c r="F3005" s="3" t="s">
        <v>816</v>
      </c>
      <c r="G3005" s="4"/>
      <c r="H3005" s="3" t="s">
        <v>16</v>
      </c>
    </row>
    <row r="3006" spans="1:8" s="1" customFormat="1" ht="45" x14ac:dyDescent="0.25">
      <c r="A3006" s="17" t="s">
        <v>7</v>
      </c>
      <c r="B3006" s="1" t="s">
        <v>8</v>
      </c>
      <c r="C3006" s="3" t="s">
        <v>7725</v>
      </c>
      <c r="D3006" s="21" t="s">
        <v>262</v>
      </c>
      <c r="E3006" s="3" t="s">
        <v>2928</v>
      </c>
      <c r="F3006" s="3" t="s">
        <v>125</v>
      </c>
      <c r="G3006" s="4">
        <v>293854.61</v>
      </c>
      <c r="H3006" s="3" t="s">
        <v>11</v>
      </c>
    </row>
    <row r="3007" spans="1:8" s="132" customFormat="1" ht="30" x14ac:dyDescent="0.25">
      <c r="A3007" s="131" t="s">
        <v>7</v>
      </c>
      <c r="B3007" s="132" t="s">
        <v>28</v>
      </c>
      <c r="C3007" s="3" t="s">
        <v>7725</v>
      </c>
      <c r="D3007" s="134" t="s">
        <v>262</v>
      </c>
      <c r="E3007" s="133" t="s">
        <v>2929</v>
      </c>
      <c r="F3007" s="133" t="s">
        <v>816</v>
      </c>
      <c r="G3007" s="271"/>
      <c r="H3007" s="133" t="s">
        <v>16</v>
      </c>
    </row>
    <row r="3008" spans="1:8" s="187" customFormat="1" ht="30" x14ac:dyDescent="0.25">
      <c r="A3008" s="275" t="s">
        <v>7</v>
      </c>
      <c r="B3008" s="187" t="s">
        <v>28</v>
      </c>
      <c r="C3008" s="3" t="s">
        <v>7725</v>
      </c>
      <c r="D3008" s="240" t="s">
        <v>262</v>
      </c>
      <c r="E3008" s="207" t="s">
        <v>2930</v>
      </c>
      <c r="F3008" s="207" t="s">
        <v>816</v>
      </c>
      <c r="G3008" s="251"/>
      <c r="H3008" s="207" t="s">
        <v>16</v>
      </c>
    </row>
    <row r="3009" spans="1:8" s="1" customFormat="1" ht="75" x14ac:dyDescent="0.25">
      <c r="A3009" s="17" t="s">
        <v>7</v>
      </c>
      <c r="B3009" s="1" t="s">
        <v>58</v>
      </c>
      <c r="C3009" s="3" t="s">
        <v>2904</v>
      </c>
      <c r="D3009" s="21" t="s">
        <v>56</v>
      </c>
      <c r="E3009" s="3" t="s">
        <v>2912</v>
      </c>
      <c r="F3009" s="3" t="s">
        <v>1658</v>
      </c>
      <c r="G3009" s="4"/>
      <c r="H3009" s="3" t="s">
        <v>16</v>
      </c>
    </row>
    <row r="3010" spans="1:8" s="1" customFormat="1" ht="30" x14ac:dyDescent="0.25">
      <c r="A3010" s="17" t="s">
        <v>17</v>
      </c>
      <c r="B3010" s="1" t="s">
        <v>31</v>
      </c>
      <c r="C3010" s="3" t="s">
        <v>4155</v>
      </c>
      <c r="D3010" s="35" t="str">
        <f>_xlfn.XLOOKUP(Tabela1[[#This Row],[MUNICÍPIO]],referencias!C:C,referencias!B:B,"não consta")</f>
        <v>MÉDIO RIO DE CONTAS</v>
      </c>
      <c r="E3010" s="3" t="s">
        <v>4157</v>
      </c>
      <c r="F3010" s="3" t="s">
        <v>5</v>
      </c>
      <c r="G3010" s="4">
        <v>724623.45</v>
      </c>
      <c r="H3010" s="3" t="s">
        <v>22</v>
      </c>
    </row>
    <row r="3011" spans="1:8" s="1" customFormat="1" ht="30" x14ac:dyDescent="0.25">
      <c r="A3011" s="17" t="s">
        <v>7</v>
      </c>
      <c r="B3011" s="1" t="s">
        <v>31</v>
      </c>
      <c r="C3011" s="3" t="s">
        <v>4155</v>
      </c>
      <c r="D3011" s="21" t="s">
        <v>352</v>
      </c>
      <c r="E3011" s="3" t="s">
        <v>4159</v>
      </c>
      <c r="F3011" s="3" t="s">
        <v>241</v>
      </c>
      <c r="G3011" s="4">
        <v>1855950.39</v>
      </c>
      <c r="H3011" s="3" t="s">
        <v>11</v>
      </c>
    </row>
    <row r="3012" spans="1:8" s="1" customFormat="1" ht="45" x14ac:dyDescent="0.25">
      <c r="A3012" s="17" t="s">
        <v>7</v>
      </c>
      <c r="B3012" s="1" t="s">
        <v>8</v>
      </c>
      <c r="C3012" s="3" t="s">
        <v>2830</v>
      </c>
      <c r="D3012" s="21" t="s">
        <v>143</v>
      </c>
      <c r="E3012" s="3" t="s">
        <v>2835</v>
      </c>
      <c r="F3012" s="3" t="s">
        <v>2836</v>
      </c>
      <c r="G3012" s="4">
        <v>0</v>
      </c>
      <c r="H3012" s="3" t="s">
        <v>16</v>
      </c>
    </row>
    <row r="3013" spans="1:8" s="1" customFormat="1" ht="45" x14ac:dyDescent="0.25">
      <c r="A3013" s="17" t="s">
        <v>7</v>
      </c>
      <c r="B3013" s="1" t="s">
        <v>8</v>
      </c>
      <c r="C3013" s="3" t="s">
        <v>2830</v>
      </c>
      <c r="D3013" s="21" t="s">
        <v>143</v>
      </c>
      <c r="E3013" s="3" t="s">
        <v>2837</v>
      </c>
      <c r="F3013" s="3" t="s">
        <v>2836</v>
      </c>
      <c r="G3013" s="4">
        <v>0</v>
      </c>
      <c r="H3013" s="3" t="s">
        <v>16</v>
      </c>
    </row>
    <row r="3014" spans="1:8" s="1" customFormat="1" ht="45" x14ac:dyDescent="0.25">
      <c r="A3014" s="17" t="s">
        <v>7</v>
      </c>
      <c r="B3014" s="1" t="s">
        <v>8</v>
      </c>
      <c r="C3014" s="3" t="s">
        <v>2830</v>
      </c>
      <c r="D3014" s="21" t="s">
        <v>143</v>
      </c>
      <c r="E3014" s="3" t="s">
        <v>2838</v>
      </c>
      <c r="F3014" s="3" t="s">
        <v>2836</v>
      </c>
      <c r="G3014" s="4">
        <v>0</v>
      </c>
      <c r="H3014" s="3" t="s">
        <v>16</v>
      </c>
    </row>
    <row r="3015" spans="1:8" s="1" customFormat="1" ht="30" x14ac:dyDescent="0.25">
      <c r="A3015" s="17" t="s">
        <v>7</v>
      </c>
      <c r="B3015" s="1" t="s">
        <v>31</v>
      </c>
      <c r="C3015" s="3" t="s">
        <v>4155</v>
      </c>
      <c r="D3015" s="21" t="s">
        <v>352</v>
      </c>
      <c r="E3015" s="3" t="s">
        <v>4160</v>
      </c>
      <c r="F3015" s="3" t="s">
        <v>241</v>
      </c>
      <c r="G3015" s="4">
        <v>1570461.17</v>
      </c>
      <c r="H3015" s="3" t="s">
        <v>11</v>
      </c>
    </row>
    <row r="3016" spans="1:8" s="1" customFormat="1" ht="45" x14ac:dyDescent="0.25">
      <c r="A3016" s="17" t="s">
        <v>7</v>
      </c>
      <c r="B3016" s="1" t="s">
        <v>18</v>
      </c>
      <c r="C3016" s="3" t="s">
        <v>2789</v>
      </c>
      <c r="D3016" s="21" t="s">
        <v>143</v>
      </c>
      <c r="E3016" s="3" t="s">
        <v>2795</v>
      </c>
      <c r="F3016" s="3" t="s">
        <v>39</v>
      </c>
      <c r="G3016" s="4">
        <v>0</v>
      </c>
      <c r="H3016" s="3" t="s">
        <v>16</v>
      </c>
    </row>
    <row r="3017" spans="1:8" s="1" customFormat="1" ht="75" x14ac:dyDescent="0.25">
      <c r="A3017" s="17" t="s">
        <v>7</v>
      </c>
      <c r="B3017" s="1" t="s">
        <v>212</v>
      </c>
      <c r="C3017" s="3" t="s">
        <v>2789</v>
      </c>
      <c r="D3017" s="21" t="s">
        <v>143</v>
      </c>
      <c r="E3017" s="3" t="s">
        <v>2796</v>
      </c>
      <c r="F3017" s="3" t="s">
        <v>39</v>
      </c>
      <c r="G3017" s="4">
        <v>0</v>
      </c>
      <c r="H3017" s="3" t="s">
        <v>16</v>
      </c>
    </row>
    <row r="3018" spans="1:8" s="1" customFormat="1" ht="60" x14ac:dyDescent="0.25">
      <c r="A3018" s="17" t="s">
        <v>7</v>
      </c>
      <c r="B3018" s="1" t="s">
        <v>8</v>
      </c>
      <c r="C3018" s="324" t="s">
        <v>7688</v>
      </c>
      <c r="D3018" s="21" t="s">
        <v>731</v>
      </c>
      <c r="E3018" s="3" t="s">
        <v>2739</v>
      </c>
      <c r="F3018" s="3" t="s">
        <v>103</v>
      </c>
      <c r="G3018" s="4"/>
      <c r="H3018" s="3" t="s">
        <v>16</v>
      </c>
    </row>
    <row r="3019" spans="1:8" s="1" customFormat="1" ht="60" x14ac:dyDescent="0.25">
      <c r="A3019" s="17" t="s">
        <v>7</v>
      </c>
      <c r="B3019" s="1" t="s">
        <v>8</v>
      </c>
      <c r="C3019" s="3" t="s">
        <v>2712</v>
      </c>
      <c r="D3019" s="21" t="s">
        <v>56</v>
      </c>
      <c r="E3019" s="3" t="s">
        <v>2718</v>
      </c>
      <c r="F3019" s="3" t="s">
        <v>103</v>
      </c>
      <c r="G3019" s="4"/>
      <c r="H3019" s="3" t="s">
        <v>16</v>
      </c>
    </row>
    <row r="3020" spans="1:8" s="1" customFormat="1" ht="60" x14ac:dyDescent="0.25">
      <c r="A3020" s="17" t="s">
        <v>7</v>
      </c>
      <c r="B3020" s="1" t="s">
        <v>8</v>
      </c>
      <c r="C3020" s="3" t="s">
        <v>2703</v>
      </c>
      <c r="D3020" s="21" t="s">
        <v>56</v>
      </c>
      <c r="E3020" s="3" t="s">
        <v>2710</v>
      </c>
      <c r="F3020" s="3" t="s">
        <v>2711</v>
      </c>
      <c r="G3020" s="4">
        <v>46800000</v>
      </c>
      <c r="H3020" s="3" t="s">
        <v>11</v>
      </c>
    </row>
    <row r="3021" spans="1:8" s="1" customFormat="1" ht="60" x14ac:dyDescent="0.25">
      <c r="A3021" s="17" t="s">
        <v>7</v>
      </c>
      <c r="B3021" s="1" t="s">
        <v>8</v>
      </c>
      <c r="C3021" s="3" t="s">
        <v>2682</v>
      </c>
      <c r="D3021" s="21" t="s">
        <v>347</v>
      </c>
      <c r="E3021" s="3" t="s">
        <v>2686</v>
      </c>
      <c r="F3021" s="3" t="s">
        <v>103</v>
      </c>
      <c r="G3021" s="4"/>
      <c r="H3021" s="3" t="s">
        <v>16</v>
      </c>
    </row>
    <row r="3022" spans="1:8" s="1" customFormat="1" ht="60" x14ac:dyDescent="0.25">
      <c r="A3022" s="17" t="s">
        <v>7</v>
      </c>
      <c r="B3022" s="1" t="s">
        <v>8</v>
      </c>
      <c r="C3022" s="3" t="s">
        <v>2668</v>
      </c>
      <c r="D3022" s="21" t="s">
        <v>532</v>
      </c>
      <c r="E3022" s="3" t="s">
        <v>2676</v>
      </c>
      <c r="F3022" s="3" t="s">
        <v>103</v>
      </c>
      <c r="G3022" s="4"/>
      <c r="H3022" s="3" t="s">
        <v>16</v>
      </c>
    </row>
    <row r="3023" spans="1:8" s="1" customFormat="1" ht="60" x14ac:dyDescent="0.25">
      <c r="A3023" s="17" t="s">
        <v>7</v>
      </c>
      <c r="B3023" s="1" t="s">
        <v>58</v>
      </c>
      <c r="C3023" s="3" t="s">
        <v>2658</v>
      </c>
      <c r="D3023" s="21" t="s">
        <v>133</v>
      </c>
      <c r="E3023" s="3" t="s">
        <v>2665</v>
      </c>
      <c r="F3023" s="3" t="s">
        <v>64</v>
      </c>
      <c r="G3023" s="4"/>
      <c r="H3023" s="3" t="s">
        <v>16</v>
      </c>
    </row>
    <row r="3024" spans="1:8" s="1" customFormat="1" ht="75" x14ac:dyDescent="0.25">
      <c r="A3024" s="17" t="s">
        <v>7</v>
      </c>
      <c r="B3024" s="13" t="s">
        <v>1</v>
      </c>
      <c r="C3024" s="3" t="s">
        <v>2658</v>
      </c>
      <c r="D3024" s="21" t="s">
        <v>133</v>
      </c>
      <c r="E3024" s="3" t="s">
        <v>2666</v>
      </c>
      <c r="F3024" s="3" t="s">
        <v>71</v>
      </c>
      <c r="G3024" s="4"/>
      <c r="H3024" s="3" t="s">
        <v>16</v>
      </c>
    </row>
    <row r="3025" spans="1:8" s="1" customFormat="1" ht="105" x14ac:dyDescent="0.25">
      <c r="A3025" s="17" t="s">
        <v>12</v>
      </c>
      <c r="B3025" s="1" t="s">
        <v>31</v>
      </c>
      <c r="C3025" s="3" t="s">
        <v>4155</v>
      </c>
      <c r="D3025" s="21" t="s">
        <v>352</v>
      </c>
      <c r="E3025" s="3" t="s">
        <v>4165</v>
      </c>
      <c r="F3025" s="3" t="s">
        <v>4166</v>
      </c>
      <c r="G3025" s="4">
        <v>1485190.27</v>
      </c>
      <c r="H3025" s="3" t="s">
        <v>11</v>
      </c>
    </row>
    <row r="3026" spans="1:8" s="1" customFormat="1" ht="75" x14ac:dyDescent="0.25">
      <c r="A3026" s="17" t="s">
        <v>7</v>
      </c>
      <c r="B3026" s="1" t="s">
        <v>72</v>
      </c>
      <c r="C3026" s="3" t="s">
        <v>2607</v>
      </c>
      <c r="D3026" s="21" t="s">
        <v>133</v>
      </c>
      <c r="E3026" s="3" t="s">
        <v>2618</v>
      </c>
      <c r="F3026" s="3" t="s">
        <v>64</v>
      </c>
      <c r="G3026" s="4"/>
      <c r="H3026" s="3" t="s">
        <v>16</v>
      </c>
    </row>
    <row r="3027" spans="1:8" s="1" customFormat="1" ht="30" x14ac:dyDescent="0.25">
      <c r="A3027" s="17" t="s">
        <v>7</v>
      </c>
      <c r="B3027" s="1" t="s">
        <v>18</v>
      </c>
      <c r="C3027" s="346" t="s">
        <v>7731</v>
      </c>
      <c r="D3027" s="21" t="s">
        <v>3</v>
      </c>
      <c r="E3027" s="3" t="s">
        <v>2586</v>
      </c>
      <c r="F3027" s="3" t="s">
        <v>117</v>
      </c>
      <c r="G3027" s="4"/>
      <c r="H3027" s="3" t="s">
        <v>16</v>
      </c>
    </row>
    <row r="3028" spans="1:8" s="1" customFormat="1" ht="60" x14ac:dyDescent="0.25">
      <c r="A3028" s="17" t="s">
        <v>7</v>
      </c>
      <c r="B3028" s="1" t="s">
        <v>18</v>
      </c>
      <c r="C3028" s="346" t="s">
        <v>7731</v>
      </c>
      <c r="D3028" s="21" t="s">
        <v>3</v>
      </c>
      <c r="E3028" s="3" t="s">
        <v>2587</v>
      </c>
      <c r="F3028" s="3" t="s">
        <v>117</v>
      </c>
      <c r="G3028" s="4"/>
      <c r="H3028" s="3" t="s">
        <v>16</v>
      </c>
    </row>
    <row r="3029" spans="1:8" s="1" customFormat="1" ht="60" x14ac:dyDescent="0.25">
      <c r="A3029" s="17" t="s">
        <v>7</v>
      </c>
      <c r="B3029" s="50" t="s">
        <v>8</v>
      </c>
      <c r="C3029" s="346" t="s">
        <v>7731</v>
      </c>
      <c r="D3029" s="21" t="s">
        <v>3</v>
      </c>
      <c r="E3029" s="50" t="s">
        <v>2602</v>
      </c>
      <c r="F3029" s="50" t="s">
        <v>2601</v>
      </c>
      <c r="G3029" s="62"/>
      <c r="H3029" s="3" t="s">
        <v>16</v>
      </c>
    </row>
    <row r="3030" spans="1:8" s="1" customFormat="1" ht="60" x14ac:dyDescent="0.25">
      <c r="A3030" s="17" t="s">
        <v>7</v>
      </c>
      <c r="B3030" s="50" t="s">
        <v>8</v>
      </c>
      <c r="C3030" s="346" t="s">
        <v>7731</v>
      </c>
      <c r="D3030" s="21" t="s">
        <v>3</v>
      </c>
      <c r="E3030" s="50" t="s">
        <v>2603</v>
      </c>
      <c r="F3030" s="50" t="s">
        <v>2591</v>
      </c>
      <c r="G3030" s="62"/>
      <c r="H3030" s="3" t="s">
        <v>16</v>
      </c>
    </row>
    <row r="3031" spans="1:8" s="1" customFormat="1" ht="45" x14ac:dyDescent="0.25">
      <c r="A3031" s="17" t="s">
        <v>7</v>
      </c>
      <c r="B3031" s="50" t="s">
        <v>8</v>
      </c>
      <c r="C3031" s="346" t="s">
        <v>7731</v>
      </c>
      <c r="D3031" s="21" t="s">
        <v>3</v>
      </c>
      <c r="E3031" s="50" t="s">
        <v>2604</v>
      </c>
      <c r="F3031" s="50" t="s">
        <v>2605</v>
      </c>
      <c r="G3031" s="73"/>
      <c r="H3031" s="3" t="s">
        <v>16</v>
      </c>
    </row>
    <row r="3032" spans="1:8" s="1" customFormat="1" ht="45" x14ac:dyDescent="0.25">
      <c r="A3032" s="17" t="s">
        <v>7</v>
      </c>
      <c r="B3032" s="50" t="s">
        <v>8</v>
      </c>
      <c r="C3032" s="346" t="s">
        <v>7731</v>
      </c>
      <c r="D3032" s="21" t="s">
        <v>3</v>
      </c>
      <c r="E3032" s="50" t="s">
        <v>2606</v>
      </c>
      <c r="F3032" s="50" t="s">
        <v>2585</v>
      </c>
      <c r="G3032" s="62">
        <v>908123.39</v>
      </c>
      <c r="H3032" s="3" t="s">
        <v>11</v>
      </c>
    </row>
    <row r="3033" spans="1:8" s="1" customFormat="1" ht="60" x14ac:dyDescent="0.25">
      <c r="A3033" s="50" t="s">
        <v>2577</v>
      </c>
      <c r="B3033" s="50" t="s">
        <v>35</v>
      </c>
      <c r="C3033" s="346" t="s">
        <v>7731</v>
      </c>
      <c r="D3033" s="50" t="s">
        <v>3</v>
      </c>
      <c r="E3033" s="50" t="s">
        <v>2579</v>
      </c>
      <c r="F3033" s="3"/>
      <c r="G3033" s="62">
        <v>408478</v>
      </c>
      <c r="H3033" s="3" t="s">
        <v>11</v>
      </c>
    </row>
    <row r="3034" spans="1:8" s="1" customFormat="1" ht="75" x14ac:dyDescent="0.25">
      <c r="A3034" s="17" t="s">
        <v>7</v>
      </c>
      <c r="B3034" s="1" t="s">
        <v>8</v>
      </c>
      <c r="C3034" s="3" t="s">
        <v>2551</v>
      </c>
      <c r="D3034" s="21" t="s">
        <v>1395</v>
      </c>
      <c r="E3034" s="3" t="s">
        <v>2557</v>
      </c>
      <c r="F3034" s="3" t="s">
        <v>2558</v>
      </c>
      <c r="G3034" s="4"/>
      <c r="H3034" s="3" t="s">
        <v>16</v>
      </c>
    </row>
    <row r="3035" spans="1:8" s="1" customFormat="1" ht="60" x14ac:dyDescent="0.25">
      <c r="A3035" s="17" t="s">
        <v>7</v>
      </c>
      <c r="B3035" s="1" t="s">
        <v>18</v>
      </c>
      <c r="C3035" s="3" t="s">
        <v>2551</v>
      </c>
      <c r="D3035" s="21" t="s">
        <v>1395</v>
      </c>
      <c r="E3035" s="3" t="s">
        <v>2559</v>
      </c>
      <c r="F3035" s="3" t="s">
        <v>1424</v>
      </c>
      <c r="G3035" s="4"/>
      <c r="H3035" s="3" t="s">
        <v>16</v>
      </c>
    </row>
    <row r="3036" spans="1:8" s="1" customFormat="1" ht="60" x14ac:dyDescent="0.25">
      <c r="A3036" s="17" t="s">
        <v>7</v>
      </c>
      <c r="B3036" s="1" t="s">
        <v>18</v>
      </c>
      <c r="C3036" s="3" t="s">
        <v>2551</v>
      </c>
      <c r="D3036" s="21" t="s">
        <v>1395</v>
      </c>
      <c r="E3036" s="3" t="s">
        <v>2560</v>
      </c>
      <c r="F3036" s="3" t="s">
        <v>1424</v>
      </c>
      <c r="G3036" s="4"/>
      <c r="H3036" s="3" t="s">
        <v>16</v>
      </c>
    </row>
    <row r="3037" spans="1:8" s="1" customFormat="1" ht="60" x14ac:dyDescent="0.25">
      <c r="A3037" s="17" t="s">
        <v>7</v>
      </c>
      <c r="B3037" s="1" t="s">
        <v>18</v>
      </c>
      <c r="C3037" s="3" t="s">
        <v>2551</v>
      </c>
      <c r="D3037" s="21" t="s">
        <v>1395</v>
      </c>
      <c r="E3037" s="3" t="s">
        <v>2561</v>
      </c>
      <c r="F3037" s="3" t="s">
        <v>1424</v>
      </c>
      <c r="G3037" s="4"/>
      <c r="H3037" s="3" t="s">
        <v>16</v>
      </c>
    </row>
    <row r="3038" spans="1:8" s="132" customFormat="1" ht="60" x14ac:dyDescent="0.25">
      <c r="A3038" s="131" t="s">
        <v>7</v>
      </c>
      <c r="B3038" s="132" t="s">
        <v>28</v>
      </c>
      <c r="C3038" s="133" t="s">
        <v>2551</v>
      </c>
      <c r="D3038" s="134" t="s">
        <v>1395</v>
      </c>
      <c r="E3038" s="133" t="s">
        <v>2562</v>
      </c>
      <c r="F3038" s="133" t="s">
        <v>1424</v>
      </c>
      <c r="G3038" s="271"/>
      <c r="H3038" s="133" t="s">
        <v>16</v>
      </c>
    </row>
    <row r="3039" spans="1:8" s="187" customFormat="1" ht="60" x14ac:dyDescent="0.25">
      <c r="A3039" s="275" t="s">
        <v>7</v>
      </c>
      <c r="B3039" s="187" t="s">
        <v>28</v>
      </c>
      <c r="C3039" s="207" t="s">
        <v>2551</v>
      </c>
      <c r="D3039" s="240" t="s">
        <v>1395</v>
      </c>
      <c r="E3039" s="207" t="s">
        <v>2563</v>
      </c>
      <c r="F3039" s="207" t="s">
        <v>1424</v>
      </c>
      <c r="G3039" s="251"/>
      <c r="H3039" s="207" t="s">
        <v>16</v>
      </c>
    </row>
    <row r="3040" spans="1:8" s="1" customFormat="1" ht="120" x14ac:dyDescent="0.25">
      <c r="A3040" s="11" t="s">
        <v>0</v>
      </c>
      <c r="B3040" s="1" t="s">
        <v>31</v>
      </c>
      <c r="C3040" s="324" t="s">
        <v>7581</v>
      </c>
      <c r="D3040" s="12" t="str">
        <f>_xlfn.XLOOKUP(Tabela1[[#This Row],[MUNICÍPIO]],referencias!C:C,referencias!B:B,"não consta")</f>
        <v>MÉDIO SUDOESTE DA BAHIA</v>
      </c>
      <c r="E3040" s="3" t="s">
        <v>4141</v>
      </c>
      <c r="F3040" s="3" t="s">
        <v>5</v>
      </c>
      <c r="G3040" s="4">
        <v>3025291.32</v>
      </c>
      <c r="H3040" s="3" t="s">
        <v>6</v>
      </c>
    </row>
    <row r="3041" spans="1:8" s="1" customFormat="1" ht="60" x14ac:dyDescent="0.25">
      <c r="A3041" s="17" t="s">
        <v>7</v>
      </c>
      <c r="B3041" s="1" t="s">
        <v>35</v>
      </c>
      <c r="C3041" s="3" t="s">
        <v>7585</v>
      </c>
      <c r="D3041" s="21" t="s">
        <v>352</v>
      </c>
      <c r="E3041" s="3" t="s">
        <v>2523</v>
      </c>
      <c r="F3041" s="3" t="s">
        <v>39</v>
      </c>
      <c r="G3041" s="4"/>
      <c r="H3041" s="3" t="s">
        <v>16</v>
      </c>
    </row>
    <row r="3042" spans="1:8" s="1" customFormat="1" ht="60" x14ac:dyDescent="0.25">
      <c r="A3042" s="17" t="s">
        <v>7</v>
      </c>
      <c r="B3042" s="1" t="s">
        <v>8</v>
      </c>
      <c r="C3042" s="3" t="s">
        <v>2497</v>
      </c>
      <c r="D3042" s="3" t="s">
        <v>4414</v>
      </c>
      <c r="E3042" s="3" t="s">
        <v>2503</v>
      </c>
      <c r="F3042" s="3" t="s">
        <v>103</v>
      </c>
      <c r="G3042" s="4"/>
      <c r="H3042" s="3" t="s">
        <v>16</v>
      </c>
    </row>
    <row r="3043" spans="1:8" s="1" customFormat="1" ht="45" x14ac:dyDescent="0.25">
      <c r="A3043" s="17" t="s">
        <v>7</v>
      </c>
      <c r="B3043" s="1" t="s">
        <v>8</v>
      </c>
      <c r="C3043" s="3" t="s">
        <v>7586</v>
      </c>
      <c r="D3043" s="21" t="s">
        <v>56</v>
      </c>
      <c r="E3043" s="3" t="s">
        <v>2484</v>
      </c>
      <c r="F3043" s="3" t="s">
        <v>103</v>
      </c>
      <c r="G3043" s="4"/>
      <c r="H3043" s="3" t="s">
        <v>16</v>
      </c>
    </row>
    <row r="3044" spans="1:8" s="1" customFormat="1" ht="45" x14ac:dyDescent="0.25">
      <c r="A3044" s="17" t="s">
        <v>17</v>
      </c>
      <c r="B3044" s="1" t="s">
        <v>31</v>
      </c>
      <c r="C3044" s="324" t="s">
        <v>7581</v>
      </c>
      <c r="D3044" s="35" t="str">
        <f>_xlfn.XLOOKUP(Tabela1[[#This Row],[MUNICÍPIO]],referencias!C:C,referencias!B:B,"não consta")</f>
        <v>MÉDIO SUDOESTE DA BAHIA</v>
      </c>
      <c r="E3044" s="3" t="s">
        <v>4143</v>
      </c>
      <c r="F3044" s="3" t="s">
        <v>5</v>
      </c>
      <c r="G3044" s="4">
        <v>5631024.4199999999</v>
      </c>
      <c r="H3044" s="3" t="s">
        <v>22</v>
      </c>
    </row>
    <row r="3045" spans="1:8" s="1" customFormat="1" ht="60" x14ac:dyDescent="0.25">
      <c r="A3045" s="17" t="s">
        <v>12</v>
      </c>
      <c r="B3045" s="1" t="s">
        <v>31</v>
      </c>
      <c r="C3045" s="324" t="s">
        <v>7581</v>
      </c>
      <c r="D3045" s="21" t="s">
        <v>1395</v>
      </c>
      <c r="E3045" s="3" t="s">
        <v>4150</v>
      </c>
      <c r="F3045" s="3" t="s">
        <v>4151</v>
      </c>
      <c r="G3045" s="57">
        <v>0</v>
      </c>
      <c r="H3045" s="3" t="s">
        <v>16</v>
      </c>
    </row>
    <row r="3046" spans="1:8" s="1" customFormat="1" ht="30" x14ac:dyDescent="0.25">
      <c r="A3046" s="17" t="s">
        <v>7</v>
      </c>
      <c r="B3046" s="1" t="s">
        <v>72</v>
      </c>
      <c r="C3046" s="3" t="s">
        <v>2419</v>
      </c>
      <c r="D3046" s="21" t="s">
        <v>712</v>
      </c>
      <c r="E3046" s="3" t="s">
        <v>2423</v>
      </c>
      <c r="F3046" s="3" t="s">
        <v>117</v>
      </c>
      <c r="G3046" s="4"/>
      <c r="H3046" s="3" t="s">
        <v>16</v>
      </c>
    </row>
    <row r="3047" spans="1:8" s="1" customFormat="1" ht="45" x14ac:dyDescent="0.25">
      <c r="A3047" s="17" t="s">
        <v>7</v>
      </c>
      <c r="B3047" s="1" t="s">
        <v>18</v>
      </c>
      <c r="C3047" s="3" t="s">
        <v>2419</v>
      </c>
      <c r="D3047" s="21" t="s">
        <v>712</v>
      </c>
      <c r="E3047" s="3" t="s">
        <v>2424</v>
      </c>
      <c r="F3047" s="3" t="s">
        <v>117</v>
      </c>
      <c r="G3047" s="4"/>
      <c r="H3047" s="3" t="s">
        <v>16</v>
      </c>
    </row>
    <row r="3048" spans="1:8" s="1" customFormat="1" ht="45" x14ac:dyDescent="0.25">
      <c r="A3048" s="17" t="s">
        <v>1018</v>
      </c>
      <c r="B3048" s="1" t="s">
        <v>31</v>
      </c>
      <c r="C3048" s="324" t="s">
        <v>7581</v>
      </c>
      <c r="D3048" s="21" t="s">
        <v>1395</v>
      </c>
      <c r="E3048" s="3" t="s">
        <v>4152</v>
      </c>
      <c r="F3048" s="3" t="s">
        <v>5</v>
      </c>
      <c r="G3048" s="57">
        <v>0</v>
      </c>
      <c r="H3048" s="3"/>
    </row>
    <row r="3049" spans="1:8" s="1" customFormat="1" ht="75" x14ac:dyDescent="0.25">
      <c r="A3049" s="17" t="s">
        <v>7</v>
      </c>
      <c r="B3049" s="1" t="s">
        <v>8</v>
      </c>
      <c r="C3049" s="3" t="s">
        <v>2419</v>
      </c>
      <c r="D3049" s="21" t="s">
        <v>712</v>
      </c>
      <c r="E3049" s="3" t="s">
        <v>2426</v>
      </c>
      <c r="F3049" s="3" t="s">
        <v>39</v>
      </c>
      <c r="G3049" s="4"/>
      <c r="H3049" s="3" t="s">
        <v>16</v>
      </c>
    </row>
    <row r="3050" spans="1:8" s="1" customFormat="1" ht="30" x14ac:dyDescent="0.25">
      <c r="A3050" s="17" t="s">
        <v>17</v>
      </c>
      <c r="B3050" s="1" t="s">
        <v>31</v>
      </c>
      <c r="C3050" s="3" t="s">
        <v>4130</v>
      </c>
      <c r="D3050" s="35" t="str">
        <f>_xlfn.XLOOKUP(Tabela1[[#This Row],[MUNICÍPIO]],referencias!C:C,referencias!B:B,"não consta")</f>
        <v>LITORAL NORTE E AGRESTE BAIANO</v>
      </c>
      <c r="E3050" s="3" t="s">
        <v>4132</v>
      </c>
      <c r="F3050" s="3" t="s">
        <v>5</v>
      </c>
      <c r="G3050" s="4">
        <v>4401693.6100000003</v>
      </c>
      <c r="H3050" s="3" t="s">
        <v>22</v>
      </c>
    </row>
    <row r="3051" spans="1:8" s="1" customFormat="1" ht="90" x14ac:dyDescent="0.25">
      <c r="A3051" s="17" t="s">
        <v>7</v>
      </c>
      <c r="B3051" s="1" t="s">
        <v>35</v>
      </c>
      <c r="C3051" s="3" t="s">
        <v>2366</v>
      </c>
      <c r="D3051" s="21" t="s">
        <v>1026</v>
      </c>
      <c r="E3051" s="3" t="s">
        <v>2378</v>
      </c>
      <c r="F3051" s="3" t="s">
        <v>39</v>
      </c>
      <c r="G3051" s="4"/>
      <c r="H3051" s="3" t="s">
        <v>16</v>
      </c>
    </row>
    <row r="3052" spans="1:8" s="1" customFormat="1" ht="60" x14ac:dyDescent="0.25">
      <c r="A3052" s="17" t="s">
        <v>7</v>
      </c>
      <c r="B3052" s="1" t="s">
        <v>8</v>
      </c>
      <c r="C3052" s="3" t="s">
        <v>2366</v>
      </c>
      <c r="D3052" s="21" t="s">
        <v>1026</v>
      </c>
      <c r="E3052" s="3" t="s">
        <v>2379</v>
      </c>
      <c r="F3052" s="3" t="s">
        <v>39</v>
      </c>
      <c r="G3052" s="4"/>
      <c r="H3052" s="3" t="s">
        <v>11</v>
      </c>
    </row>
    <row r="3053" spans="1:8" s="1" customFormat="1" ht="30" x14ac:dyDescent="0.25">
      <c r="A3053" s="21" t="s">
        <v>266</v>
      </c>
      <c r="B3053" s="21" t="s">
        <v>31</v>
      </c>
      <c r="C3053" s="22" t="s">
        <v>4120</v>
      </c>
      <c r="D3053" s="21" t="s">
        <v>113</v>
      </c>
      <c r="E3053" s="22" t="s">
        <v>4123</v>
      </c>
      <c r="F3053" s="21" t="s">
        <v>117</v>
      </c>
      <c r="G3053" s="57">
        <v>0</v>
      </c>
      <c r="H3053" s="3"/>
    </row>
    <row r="3054" spans="1:8" s="1" customFormat="1" ht="45" x14ac:dyDescent="0.25">
      <c r="A3054" s="17" t="s">
        <v>7</v>
      </c>
      <c r="B3054" s="1" t="s">
        <v>28</v>
      </c>
      <c r="C3054" s="3" t="s">
        <v>2290</v>
      </c>
      <c r="D3054" s="21" t="s">
        <v>1598</v>
      </c>
      <c r="E3054" s="3" t="s">
        <v>2306</v>
      </c>
      <c r="F3054" s="3" t="s">
        <v>244</v>
      </c>
      <c r="G3054" s="4"/>
      <c r="H3054" s="3" t="s">
        <v>16</v>
      </c>
    </row>
    <row r="3055" spans="1:8" s="1" customFormat="1" ht="30" x14ac:dyDescent="0.25">
      <c r="A3055" s="17" t="s">
        <v>7</v>
      </c>
      <c r="B3055" s="13" t="s">
        <v>1</v>
      </c>
      <c r="C3055" s="3" t="s">
        <v>2290</v>
      </c>
      <c r="D3055" s="21" t="s">
        <v>1598</v>
      </c>
      <c r="E3055" s="3" t="s">
        <v>2307</v>
      </c>
      <c r="F3055" s="3" t="s">
        <v>244</v>
      </c>
      <c r="G3055" s="4"/>
      <c r="H3055" s="3" t="s">
        <v>16</v>
      </c>
    </row>
    <row r="3056" spans="1:8" s="1" customFormat="1" ht="30" x14ac:dyDescent="0.25">
      <c r="A3056" s="17" t="s">
        <v>7</v>
      </c>
      <c r="B3056" s="1" t="s">
        <v>8</v>
      </c>
      <c r="C3056" s="3" t="s">
        <v>2290</v>
      </c>
      <c r="D3056" s="21" t="s">
        <v>1598</v>
      </c>
      <c r="E3056" s="3" t="s">
        <v>2308</v>
      </c>
      <c r="F3056" s="3" t="s">
        <v>244</v>
      </c>
      <c r="G3056" s="4"/>
      <c r="H3056" s="3" t="s">
        <v>16</v>
      </c>
    </row>
    <row r="3057" spans="1:8" s="1" customFormat="1" ht="30" x14ac:dyDescent="0.25">
      <c r="A3057" s="17" t="s">
        <v>7</v>
      </c>
      <c r="B3057" s="1" t="s">
        <v>31</v>
      </c>
      <c r="C3057" s="3" t="s">
        <v>4120</v>
      </c>
      <c r="D3057" s="21" t="s">
        <v>113</v>
      </c>
      <c r="E3057" s="3" t="s">
        <v>4126</v>
      </c>
      <c r="F3057" s="3" t="s">
        <v>37</v>
      </c>
      <c r="G3057" s="4">
        <v>1886291.52</v>
      </c>
      <c r="H3057" s="3" t="s">
        <v>11</v>
      </c>
    </row>
    <row r="3058" spans="1:8" s="1" customFormat="1" ht="60" x14ac:dyDescent="0.25">
      <c r="A3058" s="17" t="s">
        <v>7</v>
      </c>
      <c r="B3058" s="1" t="s">
        <v>8</v>
      </c>
      <c r="C3058" s="3" t="s">
        <v>2236</v>
      </c>
      <c r="D3058" s="21" t="s">
        <v>712</v>
      </c>
      <c r="E3058" s="3" t="s">
        <v>2243</v>
      </c>
      <c r="F3058" s="3" t="s">
        <v>103</v>
      </c>
      <c r="G3058" s="4"/>
      <c r="H3058" s="3" t="s">
        <v>16</v>
      </c>
    </row>
    <row r="3059" spans="1:8" s="1" customFormat="1" ht="60" x14ac:dyDescent="0.25">
      <c r="A3059" s="17" t="s">
        <v>7</v>
      </c>
      <c r="B3059" s="1" t="s">
        <v>8</v>
      </c>
      <c r="C3059" s="3" t="s">
        <v>2236</v>
      </c>
      <c r="D3059" s="21" t="s">
        <v>712</v>
      </c>
      <c r="E3059" s="3" t="s">
        <v>2244</v>
      </c>
      <c r="F3059" s="3" t="s">
        <v>103</v>
      </c>
      <c r="G3059" s="4"/>
      <c r="H3059" s="3" t="s">
        <v>16</v>
      </c>
    </row>
    <row r="3060" spans="1:8" s="1" customFormat="1" ht="30" x14ac:dyDescent="0.25">
      <c r="A3060" s="17" t="s">
        <v>7</v>
      </c>
      <c r="B3060" s="1" t="s">
        <v>1077</v>
      </c>
      <c r="C3060" s="3" t="s">
        <v>2191</v>
      </c>
      <c r="D3060" s="21" t="s">
        <v>1544</v>
      </c>
      <c r="E3060" s="3" t="s">
        <v>2205</v>
      </c>
      <c r="F3060" s="3" t="s">
        <v>244</v>
      </c>
      <c r="G3060" s="4"/>
      <c r="H3060" s="3" t="s">
        <v>16</v>
      </c>
    </row>
    <row r="3061" spans="1:8" s="1" customFormat="1" ht="60" x14ac:dyDescent="0.25">
      <c r="A3061" s="17" t="s">
        <v>7</v>
      </c>
      <c r="B3061" s="1" t="s">
        <v>8</v>
      </c>
      <c r="C3061" s="3" t="s">
        <v>7592</v>
      </c>
      <c r="D3061" s="21" t="s">
        <v>1026</v>
      </c>
      <c r="E3061" s="3" t="s">
        <v>2169</v>
      </c>
      <c r="F3061" s="3" t="s">
        <v>716</v>
      </c>
      <c r="G3061" s="4"/>
      <c r="H3061" s="50" t="s">
        <v>11</v>
      </c>
    </row>
    <row r="3062" spans="1:8" s="1" customFormat="1" ht="45" x14ac:dyDescent="0.25">
      <c r="A3062" s="17" t="s">
        <v>7</v>
      </c>
      <c r="B3062" s="13" t="s">
        <v>1</v>
      </c>
      <c r="C3062" s="3" t="s">
        <v>2149</v>
      </c>
      <c r="D3062" s="21" t="s">
        <v>712</v>
      </c>
      <c r="E3062" s="3" t="s">
        <v>2161</v>
      </c>
      <c r="F3062" s="3" t="s">
        <v>117</v>
      </c>
      <c r="G3062" s="4"/>
      <c r="H3062" s="3" t="s">
        <v>16</v>
      </c>
    </row>
    <row r="3063" spans="1:8" s="1" customFormat="1" ht="30" x14ac:dyDescent="0.25">
      <c r="A3063" s="17" t="s">
        <v>7</v>
      </c>
      <c r="B3063" s="1" t="s">
        <v>31</v>
      </c>
      <c r="C3063" s="3" t="s">
        <v>4120</v>
      </c>
      <c r="D3063" s="21" t="s">
        <v>113</v>
      </c>
      <c r="E3063" s="3" t="s">
        <v>4128</v>
      </c>
      <c r="F3063" s="3" t="s">
        <v>33</v>
      </c>
      <c r="G3063" s="4">
        <v>291657.64</v>
      </c>
      <c r="H3063" s="3" t="s">
        <v>11</v>
      </c>
    </row>
    <row r="3064" spans="1:8" s="1" customFormat="1" ht="30" x14ac:dyDescent="0.25">
      <c r="A3064" s="17" t="s">
        <v>7</v>
      </c>
      <c r="B3064" s="1" t="s">
        <v>31</v>
      </c>
      <c r="C3064" s="3" t="s">
        <v>4120</v>
      </c>
      <c r="D3064" s="21" t="s">
        <v>113</v>
      </c>
      <c r="E3064" s="3" t="s">
        <v>4123</v>
      </c>
      <c r="F3064" s="3" t="s">
        <v>117</v>
      </c>
      <c r="G3064" s="57">
        <v>0</v>
      </c>
      <c r="H3064" s="3" t="s">
        <v>16</v>
      </c>
    </row>
    <row r="3065" spans="1:8" s="1" customFormat="1" ht="45" x14ac:dyDescent="0.25">
      <c r="A3065" s="17" t="s">
        <v>7</v>
      </c>
      <c r="B3065" s="1" t="s">
        <v>28</v>
      </c>
      <c r="C3065" s="3" t="s">
        <v>2149</v>
      </c>
      <c r="D3065" s="21" t="s">
        <v>712</v>
      </c>
      <c r="E3065" s="3" t="s">
        <v>2164</v>
      </c>
      <c r="F3065" s="3" t="s">
        <v>1106</v>
      </c>
      <c r="G3065" s="4">
        <v>2148922.17</v>
      </c>
      <c r="H3065" s="3" t="s">
        <v>11</v>
      </c>
    </row>
    <row r="3066" spans="1:8" s="1" customFormat="1" ht="60" x14ac:dyDescent="0.25">
      <c r="A3066" s="17" t="s">
        <v>7</v>
      </c>
      <c r="B3066" s="13" t="s">
        <v>1</v>
      </c>
      <c r="C3066" s="3" t="s">
        <v>2149</v>
      </c>
      <c r="D3066" s="21" t="s">
        <v>712</v>
      </c>
      <c r="E3066" s="3" t="s">
        <v>2165</v>
      </c>
      <c r="F3066" s="3" t="s">
        <v>2166</v>
      </c>
      <c r="G3066" s="4"/>
      <c r="H3066" s="3" t="s">
        <v>16</v>
      </c>
    </row>
    <row r="3067" spans="1:8" s="1" customFormat="1" ht="75" x14ac:dyDescent="0.25">
      <c r="A3067" s="17" t="s">
        <v>7</v>
      </c>
      <c r="B3067" s="1" t="s">
        <v>28</v>
      </c>
      <c r="C3067" s="3" t="s">
        <v>2149</v>
      </c>
      <c r="D3067" s="21" t="s">
        <v>712</v>
      </c>
      <c r="E3067" s="3" t="s">
        <v>2167</v>
      </c>
      <c r="F3067" s="3" t="s">
        <v>39</v>
      </c>
      <c r="G3067" s="4"/>
      <c r="H3067" s="3" t="s">
        <v>16</v>
      </c>
    </row>
    <row r="3068" spans="1:8" s="1" customFormat="1" ht="75" x14ac:dyDescent="0.25">
      <c r="A3068" s="17" t="s">
        <v>7</v>
      </c>
      <c r="B3068" s="1" t="s">
        <v>8</v>
      </c>
      <c r="C3068" s="324" t="s">
        <v>7593</v>
      </c>
      <c r="D3068" s="21" t="s">
        <v>409</v>
      </c>
      <c r="E3068" s="3" t="s">
        <v>2142</v>
      </c>
      <c r="F3068" s="3" t="s">
        <v>103</v>
      </c>
      <c r="G3068" s="4"/>
      <c r="H3068" s="3" t="s">
        <v>16</v>
      </c>
    </row>
    <row r="3069" spans="1:8" s="1" customFormat="1" ht="60" x14ac:dyDescent="0.25">
      <c r="A3069" s="17" t="s">
        <v>7</v>
      </c>
      <c r="B3069" s="1" t="s">
        <v>8</v>
      </c>
      <c r="C3069" s="324" t="s">
        <v>7593</v>
      </c>
      <c r="D3069" s="21" t="s">
        <v>409</v>
      </c>
      <c r="E3069" s="3" t="s">
        <v>2143</v>
      </c>
      <c r="F3069" s="3" t="s">
        <v>103</v>
      </c>
      <c r="G3069" s="4"/>
      <c r="H3069" s="3" t="s">
        <v>16</v>
      </c>
    </row>
    <row r="3070" spans="1:8" s="1" customFormat="1" ht="75" x14ac:dyDescent="0.25">
      <c r="A3070" s="21" t="s">
        <v>266</v>
      </c>
      <c r="B3070" s="21" t="s">
        <v>31</v>
      </c>
      <c r="C3070" s="22" t="s">
        <v>4106</v>
      </c>
      <c r="D3070" s="21" t="s">
        <v>123</v>
      </c>
      <c r="E3070" s="22" t="s">
        <v>4107</v>
      </c>
      <c r="F3070" s="21" t="s">
        <v>1195</v>
      </c>
      <c r="G3070" s="57">
        <v>1674297.62</v>
      </c>
      <c r="H3070" s="3" t="s">
        <v>11</v>
      </c>
    </row>
    <row r="3071" spans="1:8" s="1" customFormat="1" ht="90" x14ac:dyDescent="0.25">
      <c r="A3071" s="17" t="s">
        <v>7</v>
      </c>
      <c r="B3071" s="1" t="s">
        <v>28</v>
      </c>
      <c r="C3071" s="3" t="s">
        <v>2076</v>
      </c>
      <c r="D3071" s="21" t="s">
        <v>881</v>
      </c>
      <c r="E3071" s="3" t="s">
        <v>2096</v>
      </c>
      <c r="F3071" s="3" t="s">
        <v>117</v>
      </c>
      <c r="G3071" s="4"/>
      <c r="H3071" s="3" t="s">
        <v>16</v>
      </c>
    </row>
    <row r="3072" spans="1:8" s="1" customFormat="1" ht="30" x14ac:dyDescent="0.25">
      <c r="A3072" s="17" t="s">
        <v>7</v>
      </c>
      <c r="B3072" s="1" t="s">
        <v>8</v>
      </c>
      <c r="C3072" s="3" t="s">
        <v>2029</v>
      </c>
      <c r="D3072" s="21" t="s">
        <v>68</v>
      </c>
      <c r="E3072" s="3" t="s">
        <v>2035</v>
      </c>
      <c r="F3072" s="3" t="s">
        <v>39</v>
      </c>
      <c r="G3072" s="4"/>
      <c r="H3072" s="3" t="s">
        <v>16</v>
      </c>
    </row>
    <row r="3073" spans="1:8" s="1" customFormat="1" ht="60" x14ac:dyDescent="0.25">
      <c r="A3073" s="17" t="s">
        <v>7</v>
      </c>
      <c r="B3073" s="1" t="s">
        <v>8</v>
      </c>
      <c r="C3073" s="3" t="s">
        <v>2029</v>
      </c>
      <c r="D3073" s="21" t="s">
        <v>68</v>
      </c>
      <c r="E3073" s="3" t="s">
        <v>2036</v>
      </c>
      <c r="F3073" s="3" t="s">
        <v>39</v>
      </c>
      <c r="G3073" s="4"/>
      <c r="H3073" s="3" t="s">
        <v>16</v>
      </c>
    </row>
    <row r="3074" spans="1:8" s="1" customFormat="1" ht="90" x14ac:dyDescent="0.25">
      <c r="A3074" s="17" t="s">
        <v>12</v>
      </c>
      <c r="B3074" s="1" t="s">
        <v>31</v>
      </c>
      <c r="C3074" s="3" t="s">
        <v>4106</v>
      </c>
      <c r="D3074" s="21" t="s">
        <v>123</v>
      </c>
      <c r="E3074" s="3" t="s">
        <v>4109</v>
      </c>
      <c r="F3074" s="3" t="s">
        <v>4110</v>
      </c>
      <c r="G3074" s="4">
        <v>5057999.3899999997</v>
      </c>
      <c r="H3074" s="3" t="s">
        <v>11</v>
      </c>
    </row>
    <row r="3075" spans="1:8" s="1" customFormat="1" ht="30" x14ac:dyDescent="0.25">
      <c r="A3075" s="17" t="s">
        <v>7</v>
      </c>
      <c r="B3075" s="1" t="s">
        <v>8</v>
      </c>
      <c r="C3075" s="3" t="s">
        <v>1997</v>
      </c>
      <c r="D3075" s="21" t="s">
        <v>532</v>
      </c>
      <c r="E3075" s="3" t="s">
        <v>2004</v>
      </c>
      <c r="F3075" s="3" t="s">
        <v>103</v>
      </c>
      <c r="G3075" s="4"/>
      <c r="H3075" s="3" t="s">
        <v>16</v>
      </c>
    </row>
    <row r="3076" spans="1:8" s="1" customFormat="1" ht="45" x14ac:dyDescent="0.25">
      <c r="A3076" s="17" t="s">
        <v>7</v>
      </c>
      <c r="B3076" s="1" t="s">
        <v>8</v>
      </c>
      <c r="C3076" s="3" t="s">
        <v>1997</v>
      </c>
      <c r="D3076" s="21" t="s">
        <v>532</v>
      </c>
      <c r="E3076" s="3" t="s">
        <v>2005</v>
      </c>
      <c r="F3076" s="3" t="s">
        <v>103</v>
      </c>
      <c r="G3076" s="4"/>
      <c r="H3076" s="3" t="s">
        <v>16</v>
      </c>
    </row>
    <row r="3077" spans="1:8" s="1" customFormat="1" ht="45" x14ac:dyDescent="0.25">
      <c r="A3077" s="17" t="s">
        <v>7</v>
      </c>
      <c r="B3077" s="1" t="s">
        <v>72</v>
      </c>
      <c r="C3077" s="3" t="s">
        <v>1997</v>
      </c>
      <c r="D3077" s="21" t="s">
        <v>532</v>
      </c>
      <c r="E3077" s="3" t="s">
        <v>2006</v>
      </c>
      <c r="F3077" s="3" t="s">
        <v>103</v>
      </c>
      <c r="G3077" s="4"/>
      <c r="H3077" s="3" t="s">
        <v>16</v>
      </c>
    </row>
    <row r="3078" spans="1:8" s="1" customFormat="1" ht="30" x14ac:dyDescent="0.25">
      <c r="A3078" s="17" t="s">
        <v>7</v>
      </c>
      <c r="B3078" s="1" t="s">
        <v>8</v>
      </c>
      <c r="C3078" s="3" t="s">
        <v>1997</v>
      </c>
      <c r="D3078" s="21" t="s">
        <v>532</v>
      </c>
      <c r="E3078" s="3" t="s">
        <v>2007</v>
      </c>
      <c r="F3078" s="3" t="s">
        <v>103</v>
      </c>
      <c r="G3078" s="4"/>
      <c r="H3078" s="3" t="s">
        <v>16</v>
      </c>
    </row>
    <row r="3079" spans="1:8" s="1" customFormat="1" ht="60" x14ac:dyDescent="0.25">
      <c r="A3079" s="17" t="s">
        <v>12</v>
      </c>
      <c r="B3079" s="1" t="s">
        <v>31</v>
      </c>
      <c r="C3079" s="3" t="s">
        <v>4106</v>
      </c>
      <c r="D3079" s="21" t="s">
        <v>123</v>
      </c>
      <c r="E3079" s="3" t="s">
        <v>4114</v>
      </c>
      <c r="F3079" s="3" t="s">
        <v>60</v>
      </c>
      <c r="G3079" s="4">
        <v>246821.61</v>
      </c>
      <c r="H3079" s="3" t="s">
        <v>11</v>
      </c>
    </row>
    <row r="3080" spans="1:8" s="1" customFormat="1" ht="45" x14ac:dyDescent="0.25">
      <c r="A3080" s="17" t="s">
        <v>7</v>
      </c>
      <c r="B3080" s="1" t="s">
        <v>72</v>
      </c>
      <c r="C3080" s="3" t="s">
        <v>1964</v>
      </c>
      <c r="D3080" s="3" t="s">
        <v>4414</v>
      </c>
      <c r="E3080" s="3" t="s">
        <v>1976</v>
      </c>
      <c r="F3080" s="3" t="s">
        <v>103</v>
      </c>
      <c r="G3080" s="4"/>
      <c r="H3080" s="3" t="s">
        <v>16</v>
      </c>
    </row>
    <row r="3081" spans="1:8" s="1" customFormat="1" ht="30" x14ac:dyDescent="0.25">
      <c r="A3081" s="17" t="s">
        <v>12</v>
      </c>
      <c r="B3081" s="1" t="s">
        <v>31</v>
      </c>
      <c r="C3081" s="3" t="s">
        <v>4106</v>
      </c>
      <c r="D3081" s="21" t="s">
        <v>123</v>
      </c>
      <c r="E3081" s="3" t="s">
        <v>4118</v>
      </c>
      <c r="F3081" s="3" t="s">
        <v>168</v>
      </c>
      <c r="G3081" s="57">
        <v>0</v>
      </c>
      <c r="H3081" s="3" t="s">
        <v>11</v>
      </c>
    </row>
    <row r="3082" spans="1:8" s="1" customFormat="1" ht="75" x14ac:dyDescent="0.25">
      <c r="A3082" s="17" t="s">
        <v>7</v>
      </c>
      <c r="B3082" s="1" t="s">
        <v>8</v>
      </c>
      <c r="C3082" s="3" t="s">
        <v>1956</v>
      </c>
      <c r="D3082" s="21" t="s">
        <v>68</v>
      </c>
      <c r="E3082" s="3" t="s">
        <v>1961</v>
      </c>
      <c r="F3082" s="3" t="s">
        <v>39</v>
      </c>
      <c r="G3082" s="4"/>
      <c r="H3082" s="3" t="s">
        <v>16</v>
      </c>
    </row>
    <row r="3083" spans="1:8" s="1" customFormat="1" ht="45" x14ac:dyDescent="0.25">
      <c r="A3083" s="17" t="s">
        <v>7</v>
      </c>
      <c r="B3083" s="1" t="s">
        <v>35</v>
      </c>
      <c r="C3083" s="3" t="s">
        <v>1956</v>
      </c>
      <c r="D3083" s="21" t="s">
        <v>68</v>
      </c>
      <c r="E3083" s="3" t="s">
        <v>1962</v>
      </c>
      <c r="F3083" s="3" t="s">
        <v>39</v>
      </c>
      <c r="G3083" s="4"/>
      <c r="H3083" s="3" t="s">
        <v>16</v>
      </c>
    </row>
    <row r="3084" spans="1:8" s="1" customFormat="1" ht="60" x14ac:dyDescent="0.25">
      <c r="A3084" s="17" t="s">
        <v>7</v>
      </c>
      <c r="B3084" s="1" t="s">
        <v>58</v>
      </c>
      <c r="C3084" s="3" t="s">
        <v>1934</v>
      </c>
      <c r="D3084" s="21" t="s">
        <v>123</v>
      </c>
      <c r="E3084" s="3" t="s">
        <v>1938</v>
      </c>
      <c r="F3084" s="3" t="s">
        <v>860</v>
      </c>
      <c r="G3084" s="4"/>
      <c r="H3084" s="3" t="s">
        <v>16</v>
      </c>
    </row>
    <row r="3085" spans="1:8" s="1" customFormat="1" ht="45" x14ac:dyDescent="0.25">
      <c r="A3085" s="17" t="s">
        <v>7</v>
      </c>
      <c r="B3085" s="1" t="s">
        <v>13</v>
      </c>
      <c r="C3085" s="3" t="s">
        <v>1934</v>
      </c>
      <c r="D3085" s="21" t="s">
        <v>123</v>
      </c>
      <c r="E3085" s="3" t="s">
        <v>1939</v>
      </c>
      <c r="F3085" s="3" t="s">
        <v>64</v>
      </c>
      <c r="G3085" s="4"/>
      <c r="H3085" s="3" t="s">
        <v>16</v>
      </c>
    </row>
    <row r="3086" spans="1:8" s="1" customFormat="1" ht="45" x14ac:dyDescent="0.25">
      <c r="A3086" s="17" t="s">
        <v>12</v>
      </c>
      <c r="B3086" s="1" t="s">
        <v>31</v>
      </c>
      <c r="C3086" s="3" t="s">
        <v>4106</v>
      </c>
      <c r="D3086" s="21" t="s">
        <v>123</v>
      </c>
      <c r="E3086" s="3" t="s">
        <v>4119</v>
      </c>
      <c r="F3086" s="3" t="s">
        <v>168</v>
      </c>
      <c r="G3086" s="57">
        <v>0</v>
      </c>
      <c r="H3086" s="3" t="s">
        <v>11</v>
      </c>
    </row>
    <row r="3087" spans="1:8" s="1" customFormat="1" ht="45" x14ac:dyDescent="0.25">
      <c r="A3087" s="17" t="s">
        <v>7</v>
      </c>
      <c r="B3087" s="1" t="s">
        <v>58</v>
      </c>
      <c r="C3087" s="3" t="s">
        <v>1917</v>
      </c>
      <c r="D3087" s="21" t="s">
        <v>881</v>
      </c>
      <c r="E3087" s="3" t="s">
        <v>1927</v>
      </c>
      <c r="F3087" s="3" t="s">
        <v>39</v>
      </c>
      <c r="G3087" s="4"/>
      <c r="H3087" s="3" t="s">
        <v>16</v>
      </c>
    </row>
    <row r="3088" spans="1:8" s="1" customFormat="1" ht="60" x14ac:dyDescent="0.25">
      <c r="A3088" s="17" t="s">
        <v>7</v>
      </c>
      <c r="B3088" s="1" t="s">
        <v>28</v>
      </c>
      <c r="C3088" s="3" t="s">
        <v>1917</v>
      </c>
      <c r="D3088" s="21" t="s">
        <v>881</v>
      </c>
      <c r="E3088" s="3" t="s">
        <v>1928</v>
      </c>
      <c r="F3088" s="3" t="s">
        <v>39</v>
      </c>
      <c r="G3088" s="4"/>
      <c r="H3088" s="3" t="s">
        <v>16</v>
      </c>
    </row>
    <row r="3089" spans="1:8" s="1" customFormat="1" ht="45" x14ac:dyDescent="0.25">
      <c r="A3089" s="17" t="s">
        <v>7</v>
      </c>
      <c r="B3089" s="1" t="s">
        <v>8</v>
      </c>
      <c r="C3089" s="3" t="s">
        <v>1891</v>
      </c>
      <c r="D3089" s="21" t="s">
        <v>347</v>
      </c>
      <c r="E3089" s="3" t="s">
        <v>1894</v>
      </c>
      <c r="F3089" s="3" t="s">
        <v>103</v>
      </c>
      <c r="G3089" s="4"/>
      <c r="H3089" s="3" t="s">
        <v>16</v>
      </c>
    </row>
    <row r="3090" spans="1:8" s="1" customFormat="1" ht="75" x14ac:dyDescent="0.25">
      <c r="A3090" s="17" t="s">
        <v>7</v>
      </c>
      <c r="B3090" s="1" t="s">
        <v>8</v>
      </c>
      <c r="C3090" s="3" t="s">
        <v>1859</v>
      </c>
      <c r="D3090" s="21" t="s">
        <v>3</v>
      </c>
      <c r="E3090" s="3" t="s">
        <v>1869</v>
      </c>
      <c r="F3090" s="3" t="s">
        <v>1870</v>
      </c>
      <c r="G3090" s="4"/>
      <c r="H3090" s="3" t="s">
        <v>16</v>
      </c>
    </row>
    <row r="3091" spans="1:8" s="1" customFormat="1" ht="75" x14ac:dyDescent="0.25">
      <c r="A3091" s="17" t="s">
        <v>7</v>
      </c>
      <c r="B3091" s="1" t="s">
        <v>8</v>
      </c>
      <c r="C3091" s="3" t="s">
        <v>1844</v>
      </c>
      <c r="D3091" s="21" t="s">
        <v>221</v>
      </c>
      <c r="E3091" s="3" t="s">
        <v>1849</v>
      </c>
      <c r="F3091" s="3" t="s">
        <v>39</v>
      </c>
      <c r="G3091" s="4"/>
      <c r="H3091" s="3" t="s">
        <v>16</v>
      </c>
    </row>
    <row r="3092" spans="1:8" s="1" customFormat="1" ht="25.5" x14ac:dyDescent="0.25">
      <c r="A3092" s="117">
        <v>46174</v>
      </c>
      <c r="B3092" s="185" t="s">
        <v>31</v>
      </c>
      <c r="C3092" s="205" t="s">
        <v>4106</v>
      </c>
      <c r="D3092" s="18" t="str">
        <f>_xlfn.XLOOKUP(Tabela1[[#This Row],[MUNICÍPIO]],referencias!C:C,referencias!B:B,"não consta")</f>
        <v>METROPOLITANO DE SALVADOR</v>
      </c>
      <c r="E3092" s="86" t="s">
        <v>7828</v>
      </c>
      <c r="F3092" s="92" t="s">
        <v>43</v>
      </c>
      <c r="G3092" s="241">
        <v>1602310.41</v>
      </c>
      <c r="H3092" s="18" t="s">
        <v>7603</v>
      </c>
    </row>
    <row r="3093" spans="1:8" s="1" customFormat="1" ht="75" x14ac:dyDescent="0.25">
      <c r="A3093" s="17" t="s">
        <v>7</v>
      </c>
      <c r="B3093" s="1" t="s">
        <v>8</v>
      </c>
      <c r="C3093" s="3" t="s">
        <v>1743</v>
      </c>
      <c r="D3093" s="21" t="s">
        <v>20</v>
      </c>
      <c r="E3093" s="3" t="s">
        <v>1758</v>
      </c>
      <c r="F3093" s="3" t="s">
        <v>1759</v>
      </c>
      <c r="G3093" s="4"/>
      <c r="H3093" s="3" t="s">
        <v>16</v>
      </c>
    </row>
    <row r="3094" spans="1:8" s="1" customFormat="1" ht="60" x14ac:dyDescent="0.25">
      <c r="A3094" s="17" t="s">
        <v>7</v>
      </c>
      <c r="B3094" s="1" t="s">
        <v>18</v>
      </c>
      <c r="C3094" s="3" t="s">
        <v>1743</v>
      </c>
      <c r="D3094" s="21" t="s">
        <v>20</v>
      </c>
      <c r="E3094" s="3" t="s">
        <v>1760</v>
      </c>
      <c r="F3094" s="3" t="s">
        <v>1658</v>
      </c>
      <c r="G3094" s="4"/>
      <c r="H3094" s="3" t="s">
        <v>16</v>
      </c>
    </row>
    <row r="3095" spans="1:8" s="1" customFormat="1" ht="45" x14ac:dyDescent="0.25">
      <c r="A3095" s="17" t="s">
        <v>7</v>
      </c>
      <c r="B3095" s="1" t="s">
        <v>18</v>
      </c>
      <c r="C3095" s="3" t="s">
        <v>1723</v>
      </c>
      <c r="D3095" s="21" t="s">
        <v>160</v>
      </c>
      <c r="E3095" s="3" t="s">
        <v>1730</v>
      </c>
      <c r="F3095" s="3" t="s">
        <v>117</v>
      </c>
      <c r="G3095" s="4"/>
      <c r="H3095" s="3" t="s">
        <v>16</v>
      </c>
    </row>
    <row r="3096" spans="1:8" s="132" customFormat="1" ht="30" x14ac:dyDescent="0.25">
      <c r="A3096" s="131" t="s">
        <v>7</v>
      </c>
      <c r="B3096" s="132" t="s">
        <v>28</v>
      </c>
      <c r="C3096" s="133" t="s">
        <v>1723</v>
      </c>
      <c r="D3096" s="134" t="s">
        <v>160</v>
      </c>
      <c r="E3096" s="133" t="s">
        <v>1731</v>
      </c>
      <c r="F3096" s="133" t="s">
        <v>39</v>
      </c>
      <c r="G3096" s="271"/>
      <c r="H3096" s="133" t="s">
        <v>16</v>
      </c>
    </row>
    <row r="3097" spans="1:8" ht="30" x14ac:dyDescent="0.25">
      <c r="A3097" s="284" t="s">
        <v>7</v>
      </c>
      <c r="B3097" s="186" t="s">
        <v>28</v>
      </c>
      <c r="C3097" s="206" t="s">
        <v>1723</v>
      </c>
      <c r="D3097" s="196" t="s">
        <v>160</v>
      </c>
      <c r="E3097" s="206" t="s">
        <v>1732</v>
      </c>
      <c r="F3097" s="206" t="s">
        <v>39</v>
      </c>
      <c r="H3097" s="206" t="s">
        <v>16</v>
      </c>
    </row>
    <row r="3098" spans="1:8" s="187" customFormat="1" ht="45" x14ac:dyDescent="0.25">
      <c r="A3098" s="275" t="s">
        <v>7</v>
      </c>
      <c r="B3098" s="187" t="s">
        <v>28</v>
      </c>
      <c r="C3098" s="207" t="s">
        <v>1723</v>
      </c>
      <c r="D3098" s="240" t="s">
        <v>160</v>
      </c>
      <c r="E3098" s="207" t="s">
        <v>1733</v>
      </c>
      <c r="F3098" s="207" t="s">
        <v>106</v>
      </c>
      <c r="G3098" s="251"/>
      <c r="H3098" s="207" t="s">
        <v>16</v>
      </c>
    </row>
    <row r="3099" spans="1:8" s="1" customFormat="1" ht="60" x14ac:dyDescent="0.25">
      <c r="A3099" s="17" t="s">
        <v>7</v>
      </c>
      <c r="B3099" s="1" t="s">
        <v>8</v>
      </c>
      <c r="C3099" s="3" t="s">
        <v>1662</v>
      </c>
      <c r="D3099" s="21" t="s">
        <v>712</v>
      </c>
      <c r="E3099" s="3" t="s">
        <v>1675</v>
      </c>
      <c r="F3099" s="3" t="s">
        <v>103</v>
      </c>
      <c r="G3099" s="4"/>
      <c r="H3099" s="3" t="s">
        <v>16</v>
      </c>
    </row>
    <row r="3100" spans="1:8" s="1" customFormat="1" ht="45" x14ac:dyDescent="0.25">
      <c r="A3100" s="17" t="s">
        <v>7</v>
      </c>
      <c r="B3100" s="1" t="s">
        <v>18</v>
      </c>
      <c r="C3100" s="3" t="s">
        <v>1662</v>
      </c>
      <c r="D3100" s="21" t="s">
        <v>712</v>
      </c>
      <c r="E3100" s="3" t="s">
        <v>1676</v>
      </c>
      <c r="F3100" s="3" t="s">
        <v>843</v>
      </c>
      <c r="G3100" s="4"/>
      <c r="H3100" s="3" t="s">
        <v>16</v>
      </c>
    </row>
    <row r="3101" spans="1:8" s="1" customFormat="1" ht="60" x14ac:dyDescent="0.25">
      <c r="A3101" s="17" t="s">
        <v>7</v>
      </c>
      <c r="B3101" s="1" t="s">
        <v>18</v>
      </c>
      <c r="C3101" s="3" t="s">
        <v>1662</v>
      </c>
      <c r="D3101" s="21" t="s">
        <v>712</v>
      </c>
      <c r="E3101" s="3" t="s">
        <v>1677</v>
      </c>
      <c r="F3101" s="3" t="s">
        <v>117</v>
      </c>
      <c r="G3101" s="4"/>
      <c r="H3101" s="3" t="s">
        <v>16</v>
      </c>
    </row>
    <row r="3102" spans="1:8" s="1" customFormat="1" ht="45" x14ac:dyDescent="0.25">
      <c r="A3102" s="17" t="s">
        <v>7</v>
      </c>
      <c r="B3102" s="1" t="s">
        <v>18</v>
      </c>
      <c r="C3102" s="3" t="s">
        <v>1662</v>
      </c>
      <c r="D3102" s="21" t="s">
        <v>712</v>
      </c>
      <c r="E3102" s="3" t="s">
        <v>1678</v>
      </c>
      <c r="F3102" s="3" t="s">
        <v>1679</v>
      </c>
      <c r="G3102" s="4"/>
      <c r="H3102" s="3" t="s">
        <v>16</v>
      </c>
    </row>
    <row r="3103" spans="1:8" s="1" customFormat="1" ht="30" x14ac:dyDescent="0.25">
      <c r="A3103" s="17" t="s">
        <v>17</v>
      </c>
      <c r="B3103" s="1" t="s">
        <v>31</v>
      </c>
      <c r="C3103" s="22" t="s">
        <v>7726</v>
      </c>
      <c r="D3103" s="35" t="str">
        <f>_xlfn.XLOOKUP(Tabela1[[#This Row],[MUNICÍPIO]],referencias!C:C,referencias!B:B,"não consta")</f>
        <v>LITORAL SUL</v>
      </c>
      <c r="E3103" s="3" t="s">
        <v>4083</v>
      </c>
      <c r="F3103" s="3" t="s">
        <v>5</v>
      </c>
      <c r="G3103" s="4">
        <v>745197.87</v>
      </c>
      <c r="H3103" s="3" t="s">
        <v>22</v>
      </c>
    </row>
    <row r="3104" spans="1:8" s="1" customFormat="1" ht="90" x14ac:dyDescent="0.25">
      <c r="A3104" s="17" t="s">
        <v>7</v>
      </c>
      <c r="B3104" s="1" t="s">
        <v>28</v>
      </c>
      <c r="C3104" s="324" t="s">
        <v>7707</v>
      </c>
      <c r="D3104" s="21" t="s">
        <v>68</v>
      </c>
      <c r="E3104" s="3" t="s">
        <v>1657</v>
      </c>
      <c r="F3104" s="3" t="s">
        <v>1658</v>
      </c>
      <c r="G3104" s="4"/>
      <c r="H3104" s="3" t="s">
        <v>16</v>
      </c>
    </row>
    <row r="3105" spans="1:8" s="1" customFormat="1" ht="30" x14ac:dyDescent="0.25">
      <c r="A3105" s="17" t="s">
        <v>17</v>
      </c>
      <c r="B3105" s="1" t="s">
        <v>31</v>
      </c>
      <c r="C3105" s="22" t="s">
        <v>7726</v>
      </c>
      <c r="D3105" s="35" t="str">
        <f>_xlfn.XLOOKUP(Tabela1[[#This Row],[MUNICÍPIO]],referencias!C:C,referencias!B:B,"não consta")</f>
        <v>LITORAL SUL</v>
      </c>
      <c r="E3105" s="3" t="s">
        <v>4084</v>
      </c>
      <c r="F3105" s="3" t="s">
        <v>5</v>
      </c>
      <c r="G3105" s="4">
        <v>594290.26</v>
      </c>
      <c r="H3105" s="3" t="s">
        <v>22</v>
      </c>
    </row>
    <row r="3106" spans="1:8" s="1" customFormat="1" ht="90" x14ac:dyDescent="0.25">
      <c r="A3106" s="17" t="s">
        <v>7</v>
      </c>
      <c r="B3106" s="1" t="s">
        <v>8</v>
      </c>
      <c r="C3106" s="324" t="s">
        <v>7707</v>
      </c>
      <c r="D3106" s="21" t="s">
        <v>68</v>
      </c>
      <c r="E3106" s="3" t="s">
        <v>1660</v>
      </c>
      <c r="F3106" s="3" t="s">
        <v>71</v>
      </c>
      <c r="G3106" s="4"/>
      <c r="H3106" s="3" t="s">
        <v>16</v>
      </c>
    </row>
    <row r="3107" spans="1:8" s="1" customFormat="1" ht="45" x14ac:dyDescent="0.25">
      <c r="A3107" s="17" t="s">
        <v>7</v>
      </c>
      <c r="B3107" s="1" t="s">
        <v>35</v>
      </c>
      <c r="C3107" s="324" t="s">
        <v>7707</v>
      </c>
      <c r="D3107" s="21" t="s">
        <v>68</v>
      </c>
      <c r="E3107" s="3" t="s">
        <v>1661</v>
      </c>
      <c r="F3107" s="3" t="s">
        <v>71</v>
      </c>
      <c r="G3107" s="4"/>
      <c r="H3107" s="3" t="s">
        <v>16</v>
      </c>
    </row>
    <row r="3108" spans="1:8" s="1" customFormat="1" ht="60" x14ac:dyDescent="0.25">
      <c r="A3108" s="17" t="s">
        <v>17</v>
      </c>
      <c r="B3108" s="1" t="s">
        <v>31</v>
      </c>
      <c r="C3108" s="22" t="s">
        <v>7726</v>
      </c>
      <c r="D3108" s="35" t="str">
        <f>_xlfn.XLOOKUP(Tabela1[[#This Row],[MUNICÍPIO]],referencias!C:C,referencias!B:B,"não consta")</f>
        <v>LITORAL SUL</v>
      </c>
      <c r="E3108" s="3" t="s">
        <v>4085</v>
      </c>
      <c r="F3108" s="3" t="s">
        <v>5</v>
      </c>
      <c r="G3108" s="4">
        <v>421734.18</v>
      </c>
      <c r="H3108" s="3" t="s">
        <v>22</v>
      </c>
    </row>
    <row r="3109" spans="1:8" s="1" customFormat="1" ht="45" x14ac:dyDescent="0.25">
      <c r="A3109" s="17" t="s">
        <v>17</v>
      </c>
      <c r="B3109" s="1" t="s">
        <v>31</v>
      </c>
      <c r="C3109" s="22" t="s">
        <v>7726</v>
      </c>
      <c r="D3109" s="35" t="str">
        <f>_xlfn.XLOOKUP(Tabela1[[#This Row],[MUNICÍPIO]],referencias!C:C,referencias!B:B,"não consta")</f>
        <v>LITORAL SUL</v>
      </c>
      <c r="E3109" s="3" t="s">
        <v>4086</v>
      </c>
      <c r="F3109" s="3" t="s">
        <v>5</v>
      </c>
      <c r="G3109" s="4">
        <v>149864.01999999999</v>
      </c>
      <c r="H3109" s="3" t="s">
        <v>22</v>
      </c>
    </row>
    <row r="3110" spans="1:8" s="1" customFormat="1" ht="45" x14ac:dyDescent="0.25">
      <c r="A3110" s="17" t="s">
        <v>7</v>
      </c>
      <c r="B3110" s="1" t="s">
        <v>8</v>
      </c>
      <c r="C3110" s="3" t="s">
        <v>1543</v>
      </c>
      <c r="D3110" s="21" t="s">
        <v>1544</v>
      </c>
      <c r="E3110" s="3" t="s">
        <v>1549</v>
      </c>
      <c r="F3110" s="3" t="s">
        <v>39</v>
      </c>
      <c r="G3110" s="4"/>
      <c r="H3110" s="3" t="s">
        <v>16</v>
      </c>
    </row>
    <row r="3111" spans="1:8" s="1" customFormat="1" ht="60" x14ac:dyDescent="0.25">
      <c r="A3111" s="17" t="s">
        <v>7</v>
      </c>
      <c r="B3111" s="1" t="s">
        <v>18</v>
      </c>
      <c r="C3111" s="3" t="s">
        <v>1505</v>
      </c>
      <c r="D3111" s="21" t="s">
        <v>532</v>
      </c>
      <c r="E3111" s="3" t="s">
        <v>1509</v>
      </c>
      <c r="F3111" s="3" t="s">
        <v>117</v>
      </c>
      <c r="G3111" s="4"/>
      <c r="H3111" s="3" t="s">
        <v>11</v>
      </c>
    </row>
    <row r="3112" spans="1:8" s="1" customFormat="1" ht="30" x14ac:dyDescent="0.25">
      <c r="A3112" s="17" t="s">
        <v>7</v>
      </c>
      <c r="B3112" s="1" t="s">
        <v>8</v>
      </c>
      <c r="C3112" s="3" t="s">
        <v>1505</v>
      </c>
      <c r="D3112" s="21" t="s">
        <v>532</v>
      </c>
      <c r="E3112" s="3" t="s">
        <v>1510</v>
      </c>
      <c r="F3112" s="3" t="s">
        <v>816</v>
      </c>
      <c r="G3112" s="4"/>
      <c r="H3112" s="3" t="s">
        <v>16</v>
      </c>
    </row>
    <row r="3113" spans="1:8" s="1" customFormat="1" ht="60" x14ac:dyDescent="0.25">
      <c r="A3113" s="17" t="s">
        <v>7</v>
      </c>
      <c r="B3113" s="1" t="s">
        <v>18</v>
      </c>
      <c r="C3113" s="3" t="s">
        <v>1505</v>
      </c>
      <c r="D3113" s="21" t="s">
        <v>532</v>
      </c>
      <c r="E3113" s="3" t="s">
        <v>1528</v>
      </c>
      <c r="F3113" s="3" t="s">
        <v>447</v>
      </c>
      <c r="G3113" s="4"/>
      <c r="H3113" s="3" t="s">
        <v>16</v>
      </c>
    </row>
    <row r="3114" spans="1:8" s="1" customFormat="1" ht="45" x14ac:dyDescent="0.25">
      <c r="A3114" s="17" t="s">
        <v>7</v>
      </c>
      <c r="B3114" s="13" t="s">
        <v>1</v>
      </c>
      <c r="C3114" s="3" t="s">
        <v>1431</v>
      </c>
      <c r="D3114" s="21" t="s">
        <v>123</v>
      </c>
      <c r="E3114" s="3" t="s">
        <v>1498</v>
      </c>
      <c r="F3114" s="3" t="s">
        <v>244</v>
      </c>
      <c r="G3114" s="4"/>
      <c r="H3114" s="3" t="s">
        <v>16</v>
      </c>
    </row>
    <row r="3115" spans="1:8" s="1" customFormat="1" ht="45" x14ac:dyDescent="0.25">
      <c r="A3115" s="17" t="s">
        <v>7</v>
      </c>
      <c r="B3115" s="1" t="s">
        <v>8</v>
      </c>
      <c r="C3115" s="3" t="s">
        <v>1431</v>
      </c>
      <c r="D3115" s="21" t="s">
        <v>123</v>
      </c>
      <c r="E3115" s="3" t="s">
        <v>1499</v>
      </c>
      <c r="F3115" s="3" t="s">
        <v>39</v>
      </c>
      <c r="G3115" s="4"/>
      <c r="H3115" s="3" t="s">
        <v>16</v>
      </c>
    </row>
    <row r="3116" spans="1:8" s="1" customFormat="1" ht="30" x14ac:dyDescent="0.25">
      <c r="A3116" s="17" t="s">
        <v>7</v>
      </c>
      <c r="B3116" s="1" t="s">
        <v>72</v>
      </c>
      <c r="C3116" s="3" t="s">
        <v>7709</v>
      </c>
      <c r="D3116" s="21" t="s">
        <v>712</v>
      </c>
      <c r="E3116" s="3" t="s">
        <v>1420</v>
      </c>
      <c r="F3116" s="3" t="s">
        <v>244</v>
      </c>
      <c r="G3116" s="4"/>
      <c r="H3116" s="3" t="s">
        <v>16</v>
      </c>
    </row>
    <row r="3117" spans="1:8" s="1" customFormat="1" ht="30" x14ac:dyDescent="0.25">
      <c r="A3117" s="17" t="s">
        <v>7</v>
      </c>
      <c r="B3117" s="1" t="s">
        <v>18</v>
      </c>
      <c r="C3117" s="3" t="s">
        <v>7709</v>
      </c>
      <c r="D3117" s="21" t="s">
        <v>712</v>
      </c>
      <c r="E3117" s="3" t="s">
        <v>1421</v>
      </c>
      <c r="F3117" s="3" t="s">
        <v>244</v>
      </c>
      <c r="G3117" s="4"/>
      <c r="H3117" s="3" t="s">
        <v>16</v>
      </c>
    </row>
    <row r="3118" spans="1:8" s="1" customFormat="1" ht="30" x14ac:dyDescent="0.25">
      <c r="A3118" s="17" t="s">
        <v>7</v>
      </c>
      <c r="B3118" s="1" t="s">
        <v>58</v>
      </c>
      <c r="C3118" s="3" t="s">
        <v>7709</v>
      </c>
      <c r="D3118" s="21" t="s">
        <v>712</v>
      </c>
      <c r="E3118" s="3" t="s">
        <v>1422</v>
      </c>
      <c r="F3118" s="3" t="s">
        <v>244</v>
      </c>
      <c r="G3118" s="4"/>
      <c r="H3118" s="3" t="s">
        <v>16</v>
      </c>
    </row>
    <row r="3119" spans="1:8" s="1" customFormat="1" ht="60" x14ac:dyDescent="0.25">
      <c r="A3119" s="17" t="s">
        <v>7</v>
      </c>
      <c r="B3119" s="1" t="s">
        <v>18</v>
      </c>
      <c r="C3119" s="3" t="s">
        <v>7709</v>
      </c>
      <c r="D3119" s="21" t="s">
        <v>712</v>
      </c>
      <c r="E3119" s="3" t="s">
        <v>1423</v>
      </c>
      <c r="F3119" s="3" t="s">
        <v>1424</v>
      </c>
      <c r="G3119" s="4"/>
      <c r="H3119" s="3" t="s">
        <v>16</v>
      </c>
    </row>
    <row r="3120" spans="1:8" s="1" customFormat="1" ht="45" x14ac:dyDescent="0.25">
      <c r="A3120" s="17" t="s">
        <v>7</v>
      </c>
      <c r="B3120" s="1" t="s">
        <v>58</v>
      </c>
      <c r="C3120" s="3" t="s">
        <v>7709</v>
      </c>
      <c r="D3120" s="21" t="s">
        <v>712</v>
      </c>
      <c r="E3120" s="3" t="s">
        <v>1425</v>
      </c>
      <c r="F3120" s="3" t="s">
        <v>71</v>
      </c>
      <c r="G3120" s="4"/>
      <c r="H3120" s="3" t="s">
        <v>16</v>
      </c>
    </row>
    <row r="3121" spans="1:8" s="1" customFormat="1" ht="30" x14ac:dyDescent="0.25">
      <c r="A3121" s="17" t="s">
        <v>7</v>
      </c>
      <c r="B3121" s="1" t="s">
        <v>28</v>
      </c>
      <c r="C3121" s="3" t="s">
        <v>1398</v>
      </c>
      <c r="D3121" s="21" t="s">
        <v>1399</v>
      </c>
      <c r="E3121" s="3" t="s">
        <v>1402</v>
      </c>
      <c r="F3121" s="3" t="s">
        <v>39</v>
      </c>
      <c r="G3121" s="4"/>
      <c r="H3121" s="3" t="s">
        <v>16</v>
      </c>
    </row>
    <row r="3122" spans="1:8" s="1" customFormat="1" ht="105" x14ac:dyDescent="0.25">
      <c r="A3122" s="21" t="s">
        <v>266</v>
      </c>
      <c r="B3122" s="21" t="s">
        <v>31</v>
      </c>
      <c r="C3122" s="22" t="s">
        <v>7726</v>
      </c>
      <c r="D3122" s="21" t="s">
        <v>262</v>
      </c>
      <c r="E3122" s="22" t="s">
        <v>4089</v>
      </c>
      <c r="F3122" s="21" t="s">
        <v>117</v>
      </c>
      <c r="G3122" s="57">
        <v>357663.08</v>
      </c>
      <c r="H3122" s="3"/>
    </row>
    <row r="3123" spans="1:8" s="1" customFormat="1" ht="45" x14ac:dyDescent="0.25">
      <c r="A3123" s="17" t="s">
        <v>7</v>
      </c>
      <c r="B3123" s="1" t="s">
        <v>72</v>
      </c>
      <c r="C3123" s="338" t="s">
        <v>7596</v>
      </c>
      <c r="D3123" s="3" t="s">
        <v>4414</v>
      </c>
      <c r="E3123" s="3" t="s">
        <v>1371</v>
      </c>
      <c r="F3123" s="3" t="s">
        <v>103</v>
      </c>
      <c r="G3123" s="4"/>
      <c r="H3123" s="3" t="s">
        <v>16</v>
      </c>
    </row>
    <row r="3124" spans="1:8" s="1" customFormat="1" ht="45" x14ac:dyDescent="0.25">
      <c r="A3124" s="17" t="s">
        <v>7</v>
      </c>
      <c r="B3124" s="1" t="s">
        <v>18</v>
      </c>
      <c r="C3124" s="338" t="s">
        <v>7596</v>
      </c>
      <c r="D3124" s="3" t="s">
        <v>4414</v>
      </c>
      <c r="E3124" s="3" t="s">
        <v>1372</v>
      </c>
      <c r="F3124" s="3" t="s">
        <v>39</v>
      </c>
      <c r="G3124" s="4"/>
      <c r="H3124" s="3" t="s">
        <v>16</v>
      </c>
    </row>
    <row r="3125" spans="1:8" s="1" customFormat="1" ht="45" x14ac:dyDescent="0.25">
      <c r="A3125" s="17" t="s">
        <v>7</v>
      </c>
      <c r="B3125" s="1" t="s">
        <v>8</v>
      </c>
      <c r="C3125" s="3" t="s">
        <v>1316</v>
      </c>
      <c r="D3125" s="21" t="s">
        <v>629</v>
      </c>
      <c r="E3125" s="3" t="s">
        <v>1325</v>
      </c>
      <c r="F3125" s="3" t="s">
        <v>39</v>
      </c>
      <c r="G3125" s="4"/>
      <c r="H3125" s="3" t="s">
        <v>16</v>
      </c>
    </row>
    <row r="3126" spans="1:8" s="1" customFormat="1" ht="45" x14ac:dyDescent="0.25">
      <c r="A3126" s="17" t="s">
        <v>7</v>
      </c>
      <c r="B3126" s="1" t="s">
        <v>8</v>
      </c>
      <c r="C3126" s="3" t="s">
        <v>1316</v>
      </c>
      <c r="D3126" s="21" t="s">
        <v>629</v>
      </c>
      <c r="E3126" s="3" t="s">
        <v>1326</v>
      </c>
      <c r="F3126" s="3" t="s">
        <v>39</v>
      </c>
      <c r="G3126" s="4"/>
      <c r="H3126" s="3" t="s">
        <v>16</v>
      </c>
    </row>
    <row r="3127" spans="1:8" s="1" customFormat="1" ht="30" x14ac:dyDescent="0.25">
      <c r="A3127" s="17" t="s">
        <v>7</v>
      </c>
      <c r="B3127" s="1" t="s">
        <v>18</v>
      </c>
      <c r="C3127" s="3" t="s">
        <v>1316</v>
      </c>
      <c r="D3127" s="21" t="s">
        <v>629</v>
      </c>
      <c r="E3127" s="3" t="s">
        <v>1327</v>
      </c>
      <c r="F3127" s="3" t="s">
        <v>117</v>
      </c>
      <c r="G3127" s="4">
        <v>23280369.420000002</v>
      </c>
      <c r="H3127" s="3" t="s">
        <v>11</v>
      </c>
    </row>
    <row r="3128" spans="1:8" s="1" customFormat="1" ht="90" x14ac:dyDescent="0.25">
      <c r="A3128" s="17" t="s">
        <v>7</v>
      </c>
      <c r="B3128" s="1" t="s">
        <v>8</v>
      </c>
      <c r="C3128" s="3" t="s">
        <v>1316</v>
      </c>
      <c r="D3128" s="21" t="s">
        <v>629</v>
      </c>
      <c r="E3128" s="3" t="s">
        <v>1328</v>
      </c>
      <c r="F3128" s="3" t="s">
        <v>39</v>
      </c>
      <c r="G3128" s="4"/>
      <c r="H3128" s="3" t="s">
        <v>16</v>
      </c>
    </row>
    <row r="3129" spans="1:8" s="1" customFormat="1" ht="30" x14ac:dyDescent="0.25">
      <c r="A3129" s="17" t="s">
        <v>7</v>
      </c>
      <c r="B3129" s="1" t="s">
        <v>18</v>
      </c>
      <c r="C3129" s="3" t="s">
        <v>1290</v>
      </c>
      <c r="D3129" s="21" t="s">
        <v>20</v>
      </c>
      <c r="E3129" s="3" t="s">
        <v>1298</v>
      </c>
      <c r="F3129" s="3" t="s">
        <v>103</v>
      </c>
      <c r="G3129" s="4"/>
      <c r="H3129" s="3" t="s">
        <v>16</v>
      </c>
    </row>
    <row r="3130" spans="1:8" s="1" customFormat="1" ht="120" x14ac:dyDescent="0.25">
      <c r="A3130" s="17" t="s">
        <v>7</v>
      </c>
      <c r="B3130" s="1" t="s">
        <v>372</v>
      </c>
      <c r="C3130" s="3" t="s">
        <v>1266</v>
      </c>
      <c r="D3130" s="21" t="s">
        <v>532</v>
      </c>
      <c r="E3130" s="3" t="s">
        <v>1269</v>
      </c>
      <c r="F3130" s="3" t="s">
        <v>1270</v>
      </c>
      <c r="G3130" s="4"/>
      <c r="H3130" s="3" t="s">
        <v>16</v>
      </c>
    </row>
    <row r="3131" spans="1:8" s="1" customFormat="1" ht="30" x14ac:dyDescent="0.25">
      <c r="A3131" s="17" t="s">
        <v>7</v>
      </c>
      <c r="B3131" s="1" t="s">
        <v>8</v>
      </c>
      <c r="C3131" s="3" t="s">
        <v>1256</v>
      </c>
      <c r="D3131" s="21" t="s">
        <v>221</v>
      </c>
      <c r="E3131" s="3" t="s">
        <v>1264</v>
      </c>
      <c r="F3131" s="3" t="s">
        <v>103</v>
      </c>
      <c r="G3131" s="4"/>
      <c r="H3131" s="3" t="s">
        <v>16</v>
      </c>
    </row>
    <row r="3132" spans="1:8" s="1" customFormat="1" ht="45" x14ac:dyDescent="0.25">
      <c r="A3132" s="17" t="s">
        <v>7</v>
      </c>
      <c r="B3132" s="13" t="s">
        <v>1</v>
      </c>
      <c r="C3132" s="3" t="s">
        <v>1212</v>
      </c>
      <c r="D3132" s="21" t="s">
        <v>506</v>
      </c>
      <c r="E3132" s="3" t="s">
        <v>1220</v>
      </c>
      <c r="F3132" s="14" t="s">
        <v>1221</v>
      </c>
      <c r="G3132" s="4"/>
      <c r="H3132" s="3" t="s">
        <v>16</v>
      </c>
    </row>
    <row r="3133" spans="1:8" s="1" customFormat="1" ht="60" x14ac:dyDescent="0.25">
      <c r="A3133" s="21" t="s">
        <v>266</v>
      </c>
      <c r="B3133" s="21" t="s">
        <v>31</v>
      </c>
      <c r="C3133" s="22" t="s">
        <v>7726</v>
      </c>
      <c r="D3133" s="21" t="s">
        <v>262</v>
      </c>
      <c r="E3133" s="22" t="s">
        <v>4090</v>
      </c>
      <c r="F3133" s="21" t="s">
        <v>117</v>
      </c>
      <c r="G3133" s="57">
        <v>252206.38</v>
      </c>
      <c r="H3133" s="3"/>
    </row>
    <row r="3134" spans="1:8" s="1" customFormat="1" ht="45" x14ac:dyDescent="0.25">
      <c r="A3134" s="17" t="s">
        <v>7</v>
      </c>
      <c r="B3134" s="1" t="s">
        <v>8</v>
      </c>
      <c r="C3134" s="3" t="s">
        <v>1159</v>
      </c>
      <c r="D3134" s="21" t="s">
        <v>506</v>
      </c>
      <c r="E3134" s="3" t="s">
        <v>1161</v>
      </c>
      <c r="F3134" s="3" t="s">
        <v>103</v>
      </c>
      <c r="G3134" s="4"/>
      <c r="H3134" s="3" t="s">
        <v>16</v>
      </c>
    </row>
    <row r="3135" spans="1:8" s="1" customFormat="1" ht="60" x14ac:dyDescent="0.25">
      <c r="A3135" s="17" t="s">
        <v>7</v>
      </c>
      <c r="B3135" s="1" t="s">
        <v>18</v>
      </c>
      <c r="C3135" s="3" t="s">
        <v>1159</v>
      </c>
      <c r="D3135" s="21" t="s">
        <v>506</v>
      </c>
      <c r="E3135" s="3" t="s">
        <v>1162</v>
      </c>
      <c r="F3135" s="3" t="s">
        <v>1163</v>
      </c>
      <c r="G3135" s="4"/>
      <c r="H3135" s="3" t="s">
        <v>16</v>
      </c>
    </row>
    <row r="3136" spans="1:8" s="1" customFormat="1" ht="60" x14ac:dyDescent="0.25">
      <c r="A3136" s="21" t="s">
        <v>266</v>
      </c>
      <c r="B3136" s="21" t="s">
        <v>31</v>
      </c>
      <c r="C3136" s="22" t="s">
        <v>7726</v>
      </c>
      <c r="D3136" s="21" t="s">
        <v>262</v>
      </c>
      <c r="E3136" s="22" t="s">
        <v>4091</v>
      </c>
      <c r="F3136" s="21" t="s">
        <v>117</v>
      </c>
      <c r="G3136" s="57">
        <v>147081.5</v>
      </c>
      <c r="H3136" s="3"/>
    </row>
    <row r="3137" spans="1:8" s="1" customFormat="1" ht="45" x14ac:dyDescent="0.25">
      <c r="A3137" s="17" t="s">
        <v>7</v>
      </c>
      <c r="B3137" s="1" t="s">
        <v>8</v>
      </c>
      <c r="C3137" s="3" t="s">
        <v>1145</v>
      </c>
      <c r="D3137" s="21" t="s">
        <v>20</v>
      </c>
      <c r="E3137" s="3" t="s">
        <v>1150</v>
      </c>
      <c r="F3137" s="3" t="s">
        <v>103</v>
      </c>
      <c r="G3137" s="4"/>
      <c r="H3137" s="3" t="s">
        <v>16</v>
      </c>
    </row>
    <row r="3138" spans="1:8" s="1" customFormat="1" ht="60" x14ac:dyDescent="0.25">
      <c r="A3138" s="17" t="s">
        <v>7</v>
      </c>
      <c r="B3138" s="1" t="s">
        <v>18</v>
      </c>
      <c r="C3138" s="3" t="s">
        <v>1145</v>
      </c>
      <c r="D3138" s="21" t="s">
        <v>20</v>
      </c>
      <c r="E3138" s="3" t="s">
        <v>1151</v>
      </c>
      <c r="F3138" s="3" t="s">
        <v>39</v>
      </c>
      <c r="G3138" s="4"/>
      <c r="H3138" s="3" t="s">
        <v>16</v>
      </c>
    </row>
    <row r="3139" spans="1:8" s="1" customFormat="1" ht="60" x14ac:dyDescent="0.25">
      <c r="A3139" s="17" t="s">
        <v>7</v>
      </c>
      <c r="B3139" s="1" t="s">
        <v>8</v>
      </c>
      <c r="C3139" s="3" t="s">
        <v>1118</v>
      </c>
      <c r="D3139" s="21" t="s">
        <v>133</v>
      </c>
      <c r="E3139" s="3" t="s">
        <v>1125</v>
      </c>
      <c r="F3139" s="3" t="s">
        <v>103</v>
      </c>
      <c r="G3139" s="4"/>
      <c r="H3139" s="3" t="s">
        <v>16</v>
      </c>
    </row>
    <row r="3140" spans="1:8" s="1" customFormat="1" ht="45" x14ac:dyDescent="0.25">
      <c r="A3140" s="17" t="s">
        <v>7</v>
      </c>
      <c r="B3140" s="1" t="s">
        <v>18</v>
      </c>
      <c r="C3140" s="3" t="s">
        <v>1100</v>
      </c>
      <c r="D3140" s="21" t="s">
        <v>629</v>
      </c>
      <c r="E3140" s="3" t="s">
        <v>1105</v>
      </c>
      <c r="F3140" s="3" t="s">
        <v>1106</v>
      </c>
      <c r="G3140" s="4">
        <v>133701.49</v>
      </c>
      <c r="H3140" s="3" t="s">
        <v>11</v>
      </c>
    </row>
    <row r="3141" spans="1:8" s="1" customFormat="1" ht="60" x14ac:dyDescent="0.25">
      <c r="A3141" s="17" t="s">
        <v>7</v>
      </c>
      <c r="B3141" s="1" t="s">
        <v>18</v>
      </c>
      <c r="C3141" s="3" t="s">
        <v>1100</v>
      </c>
      <c r="D3141" s="21" t="s">
        <v>629</v>
      </c>
      <c r="E3141" s="3" t="s">
        <v>1107</v>
      </c>
      <c r="F3141" s="3" t="s">
        <v>1106</v>
      </c>
      <c r="G3141" s="4"/>
      <c r="H3141" s="3" t="s">
        <v>16</v>
      </c>
    </row>
    <row r="3142" spans="1:8" s="1" customFormat="1" ht="45" x14ac:dyDescent="0.25">
      <c r="A3142" s="17" t="s">
        <v>7</v>
      </c>
      <c r="B3142" s="1" t="s">
        <v>212</v>
      </c>
      <c r="C3142" s="3" t="s">
        <v>1100</v>
      </c>
      <c r="D3142" s="21" t="s">
        <v>629</v>
      </c>
      <c r="E3142" s="3" t="s">
        <v>1108</v>
      </c>
      <c r="F3142" s="3" t="s">
        <v>103</v>
      </c>
      <c r="G3142" s="4">
        <v>1327161.3799999999</v>
      </c>
      <c r="H3142" s="3" t="s">
        <v>11</v>
      </c>
    </row>
    <row r="3143" spans="1:8" s="1" customFormat="1" ht="60" x14ac:dyDescent="0.25">
      <c r="A3143" s="17" t="s">
        <v>7</v>
      </c>
      <c r="B3143" s="1" t="s">
        <v>18</v>
      </c>
      <c r="C3143" s="3" t="s">
        <v>1100</v>
      </c>
      <c r="D3143" s="21" t="s">
        <v>629</v>
      </c>
      <c r="E3143" s="3" t="s">
        <v>1109</v>
      </c>
      <c r="F3143" s="3" t="s">
        <v>117</v>
      </c>
      <c r="G3143" s="4"/>
      <c r="H3143" s="3" t="s">
        <v>16</v>
      </c>
    </row>
    <row r="3144" spans="1:8" s="1" customFormat="1" ht="75" x14ac:dyDescent="0.25">
      <c r="A3144" s="17" t="s">
        <v>7</v>
      </c>
      <c r="B3144" s="1" t="s">
        <v>8</v>
      </c>
      <c r="C3144" s="3" t="s">
        <v>1100</v>
      </c>
      <c r="D3144" s="21" t="s">
        <v>629</v>
      </c>
      <c r="E3144" s="3" t="s">
        <v>1110</v>
      </c>
      <c r="F3144" s="3" t="s">
        <v>39</v>
      </c>
      <c r="G3144" s="4"/>
      <c r="H3144" s="3" t="s">
        <v>16</v>
      </c>
    </row>
    <row r="3145" spans="1:8" s="1" customFormat="1" ht="30" x14ac:dyDescent="0.25">
      <c r="A3145" s="17" t="s">
        <v>7</v>
      </c>
      <c r="B3145" s="1" t="s">
        <v>1077</v>
      </c>
      <c r="C3145" s="3" t="s">
        <v>1074</v>
      </c>
      <c r="D3145" s="21" t="s">
        <v>262</v>
      </c>
      <c r="E3145" s="3" t="s">
        <v>1078</v>
      </c>
      <c r="F3145" s="3" t="s">
        <v>103</v>
      </c>
      <c r="G3145" s="4"/>
      <c r="H3145" s="3" t="s">
        <v>16</v>
      </c>
    </row>
    <row r="3146" spans="1:8" s="1" customFormat="1" ht="30" x14ac:dyDescent="0.25">
      <c r="A3146" s="17" t="s">
        <v>7</v>
      </c>
      <c r="B3146" s="1" t="s">
        <v>1077</v>
      </c>
      <c r="C3146" s="3" t="s">
        <v>1074</v>
      </c>
      <c r="D3146" s="21" t="s">
        <v>262</v>
      </c>
      <c r="E3146" s="3" t="s">
        <v>1079</v>
      </c>
      <c r="F3146" s="3" t="s">
        <v>103</v>
      </c>
      <c r="G3146" s="4"/>
      <c r="H3146" s="3" t="s">
        <v>16</v>
      </c>
    </row>
    <row r="3147" spans="1:8" s="1" customFormat="1" ht="45" x14ac:dyDescent="0.25">
      <c r="A3147" s="17" t="s">
        <v>7</v>
      </c>
      <c r="B3147" s="1" t="s">
        <v>72</v>
      </c>
      <c r="C3147" s="3" t="s">
        <v>1074</v>
      </c>
      <c r="D3147" s="21" t="s">
        <v>262</v>
      </c>
      <c r="E3147" s="3" t="s">
        <v>1080</v>
      </c>
      <c r="F3147" s="3" t="s">
        <v>103</v>
      </c>
      <c r="G3147" s="4"/>
      <c r="H3147" s="3" t="s">
        <v>16</v>
      </c>
    </row>
    <row r="3148" spans="1:8" s="1" customFormat="1" ht="45" x14ac:dyDescent="0.25">
      <c r="A3148" s="17" t="s">
        <v>7</v>
      </c>
      <c r="B3148" s="1" t="s">
        <v>28</v>
      </c>
      <c r="C3148" s="3" t="s">
        <v>1074</v>
      </c>
      <c r="D3148" s="21" t="s">
        <v>262</v>
      </c>
      <c r="E3148" s="3" t="s">
        <v>1081</v>
      </c>
      <c r="F3148" s="3" t="s">
        <v>103</v>
      </c>
      <c r="G3148" s="4"/>
      <c r="H3148" s="3" t="s">
        <v>16</v>
      </c>
    </row>
    <row r="3149" spans="1:8" s="1" customFormat="1" ht="45" x14ac:dyDescent="0.25">
      <c r="A3149" s="17" t="s">
        <v>7</v>
      </c>
      <c r="B3149" s="13" t="s">
        <v>1</v>
      </c>
      <c r="C3149" s="3" t="s">
        <v>1074</v>
      </c>
      <c r="D3149" s="21" t="s">
        <v>262</v>
      </c>
      <c r="E3149" s="3" t="s">
        <v>1082</v>
      </c>
      <c r="F3149" s="3" t="s">
        <v>117</v>
      </c>
      <c r="G3149" s="4"/>
      <c r="H3149" s="3" t="s">
        <v>16</v>
      </c>
    </row>
    <row r="3150" spans="1:8" s="1" customFormat="1" ht="45" x14ac:dyDescent="0.25">
      <c r="A3150" s="17" t="s">
        <v>7</v>
      </c>
      <c r="B3150" s="1" t="s">
        <v>58</v>
      </c>
      <c r="C3150" s="3" t="s">
        <v>1055</v>
      </c>
      <c r="D3150" s="3" t="s">
        <v>4414</v>
      </c>
      <c r="E3150" s="3" t="s">
        <v>1060</v>
      </c>
      <c r="F3150" s="3" t="s">
        <v>117</v>
      </c>
      <c r="G3150" s="4"/>
      <c r="H3150" s="3" t="s">
        <v>16</v>
      </c>
    </row>
    <row r="3151" spans="1:8" s="1" customFormat="1" ht="30" x14ac:dyDescent="0.25">
      <c r="A3151" s="17" t="s">
        <v>7</v>
      </c>
      <c r="B3151" s="1" t="s">
        <v>8</v>
      </c>
      <c r="C3151" s="3" t="s">
        <v>1039</v>
      </c>
      <c r="D3151" s="21" t="s">
        <v>123</v>
      </c>
      <c r="E3151" s="1" t="s">
        <v>1042</v>
      </c>
      <c r="F3151" s="3" t="s">
        <v>103</v>
      </c>
      <c r="G3151" s="4"/>
      <c r="H3151" s="3" t="s">
        <v>16</v>
      </c>
    </row>
    <row r="3152" spans="1:8" s="1" customFormat="1" ht="30" x14ac:dyDescent="0.25">
      <c r="A3152" s="17" t="s">
        <v>7</v>
      </c>
      <c r="B3152" s="1" t="s">
        <v>8</v>
      </c>
      <c r="C3152" s="3" t="s">
        <v>1039</v>
      </c>
      <c r="D3152" s="21" t="s">
        <v>123</v>
      </c>
      <c r="E3152" s="1" t="s">
        <v>1043</v>
      </c>
      <c r="F3152" s="3" t="s">
        <v>103</v>
      </c>
      <c r="G3152" s="4"/>
      <c r="H3152" s="3" t="s">
        <v>16</v>
      </c>
    </row>
    <row r="3153" spans="1:8" s="1" customFormat="1" ht="30" x14ac:dyDescent="0.25">
      <c r="A3153" s="17" t="s">
        <v>7</v>
      </c>
      <c r="B3153" s="1" t="s">
        <v>18</v>
      </c>
      <c r="C3153" s="3" t="s">
        <v>1039</v>
      </c>
      <c r="D3153" s="21" t="s">
        <v>123</v>
      </c>
      <c r="E3153" s="1" t="s">
        <v>1044</v>
      </c>
      <c r="F3153" s="3" t="s">
        <v>117</v>
      </c>
      <c r="G3153" s="4"/>
      <c r="H3153" s="3" t="s">
        <v>16</v>
      </c>
    </row>
    <row r="3154" spans="1:8" s="1" customFormat="1" ht="75" x14ac:dyDescent="0.25">
      <c r="A3154" s="17" t="s">
        <v>7</v>
      </c>
      <c r="B3154" s="1" t="s">
        <v>28</v>
      </c>
      <c r="C3154" s="3" t="s">
        <v>998</v>
      </c>
      <c r="D3154" s="21" t="s">
        <v>143</v>
      </c>
      <c r="E3154" s="3" t="s">
        <v>1005</v>
      </c>
      <c r="F3154" s="3" t="s">
        <v>117</v>
      </c>
      <c r="G3154" s="4">
        <v>0</v>
      </c>
      <c r="H3154" s="3" t="s">
        <v>16</v>
      </c>
    </row>
    <row r="3155" spans="1:8" s="1" customFormat="1" x14ac:dyDescent="0.25">
      <c r="A3155" s="21" t="s">
        <v>266</v>
      </c>
      <c r="B3155" s="21" t="s">
        <v>31</v>
      </c>
      <c r="C3155" s="22" t="s">
        <v>7726</v>
      </c>
      <c r="D3155" s="21" t="s">
        <v>262</v>
      </c>
      <c r="E3155" s="22" t="s">
        <v>4092</v>
      </c>
      <c r="F3155" s="21" t="s">
        <v>816</v>
      </c>
      <c r="G3155" s="57">
        <v>0</v>
      </c>
      <c r="H3155" s="3"/>
    </row>
    <row r="3156" spans="1:8" s="1" customFormat="1" ht="30" x14ac:dyDescent="0.25">
      <c r="A3156" s="17" t="s">
        <v>7</v>
      </c>
      <c r="B3156" s="1" t="s">
        <v>8</v>
      </c>
      <c r="C3156" s="3" t="s">
        <v>983</v>
      </c>
      <c r="D3156" s="21" t="s">
        <v>56</v>
      </c>
      <c r="E3156" s="3" t="s">
        <v>997</v>
      </c>
      <c r="F3156" s="3" t="s">
        <v>103</v>
      </c>
      <c r="G3156" s="4"/>
      <c r="H3156" s="3" t="s">
        <v>16</v>
      </c>
    </row>
    <row r="3157" spans="1:8" s="1" customFormat="1" ht="60" x14ac:dyDescent="0.25">
      <c r="A3157" s="17" t="s">
        <v>7</v>
      </c>
      <c r="B3157" s="1" t="s">
        <v>8</v>
      </c>
      <c r="C3157" s="3" t="s">
        <v>962</v>
      </c>
      <c r="D3157" s="21" t="s">
        <v>291</v>
      </c>
      <c r="E3157" s="3" t="s">
        <v>969</v>
      </c>
      <c r="F3157" s="3" t="s">
        <v>39</v>
      </c>
      <c r="G3157" s="27"/>
      <c r="H3157" s="3" t="s">
        <v>16</v>
      </c>
    </row>
    <row r="3158" spans="1:8" s="1" customFormat="1" ht="60" x14ac:dyDescent="0.25">
      <c r="A3158" s="17" t="s">
        <v>7</v>
      </c>
      <c r="B3158" s="1" t="s">
        <v>8</v>
      </c>
      <c r="C3158" s="3" t="s">
        <v>849</v>
      </c>
      <c r="D3158" s="21" t="s">
        <v>409</v>
      </c>
      <c r="E3158" s="3" t="s">
        <v>859</v>
      </c>
      <c r="F3158" s="3" t="s">
        <v>860</v>
      </c>
      <c r="G3158" s="34">
        <v>1632392.94</v>
      </c>
      <c r="H3158" s="3" t="s">
        <v>16</v>
      </c>
    </row>
    <row r="3159" spans="1:8" s="1" customFormat="1" ht="60" x14ac:dyDescent="0.25">
      <c r="A3159" s="17" t="s">
        <v>7</v>
      </c>
      <c r="B3159" s="1" t="s">
        <v>8</v>
      </c>
      <c r="C3159" s="3" t="s">
        <v>849</v>
      </c>
      <c r="D3159" s="21" t="s">
        <v>409</v>
      </c>
      <c r="E3159" s="3" t="s">
        <v>861</v>
      </c>
      <c r="F3159" s="3" t="s">
        <v>862</v>
      </c>
      <c r="G3159" s="34">
        <v>459523.59</v>
      </c>
      <c r="H3159" s="3" t="s">
        <v>16</v>
      </c>
    </row>
    <row r="3160" spans="1:8" s="1" customFormat="1" ht="30" x14ac:dyDescent="0.25">
      <c r="A3160" s="17" t="s">
        <v>7</v>
      </c>
      <c r="B3160" s="1" t="s">
        <v>31</v>
      </c>
      <c r="C3160" s="22" t="s">
        <v>7726</v>
      </c>
      <c r="D3160" s="21" t="s">
        <v>262</v>
      </c>
      <c r="E3160" s="3" t="s">
        <v>4093</v>
      </c>
      <c r="F3160" s="3" t="s">
        <v>89</v>
      </c>
      <c r="G3160" s="4">
        <v>1114759.53</v>
      </c>
      <c r="H3160" s="3" t="s">
        <v>11</v>
      </c>
    </row>
    <row r="3161" spans="1:8" s="1" customFormat="1" ht="45" x14ac:dyDescent="0.25">
      <c r="A3161" s="17" t="s">
        <v>7</v>
      </c>
      <c r="B3161" s="1" t="s">
        <v>8</v>
      </c>
      <c r="C3161" s="3" t="s">
        <v>835</v>
      </c>
      <c r="D3161" s="21" t="s">
        <v>629</v>
      </c>
      <c r="E3161" s="3" t="s">
        <v>839</v>
      </c>
      <c r="F3161" s="3" t="s">
        <v>103</v>
      </c>
      <c r="G3161" s="27"/>
      <c r="H3161" s="3" t="s">
        <v>16</v>
      </c>
    </row>
    <row r="3162" spans="1:8" s="1" customFormat="1" ht="75" x14ac:dyDescent="0.25">
      <c r="A3162" s="17" t="s">
        <v>7</v>
      </c>
      <c r="B3162" s="1" t="s">
        <v>8</v>
      </c>
      <c r="C3162" s="3" t="s">
        <v>835</v>
      </c>
      <c r="D3162" s="21" t="s">
        <v>629</v>
      </c>
      <c r="E3162" s="3" t="s">
        <v>840</v>
      </c>
      <c r="F3162" s="3" t="s">
        <v>103</v>
      </c>
      <c r="G3162" s="27"/>
      <c r="H3162" s="3" t="s">
        <v>16</v>
      </c>
    </row>
    <row r="3163" spans="1:8" s="1" customFormat="1" ht="60" x14ac:dyDescent="0.25">
      <c r="A3163" s="17" t="s">
        <v>7</v>
      </c>
      <c r="B3163" s="1" t="s">
        <v>8</v>
      </c>
      <c r="C3163" s="3" t="s">
        <v>835</v>
      </c>
      <c r="D3163" s="21" t="s">
        <v>629</v>
      </c>
      <c r="E3163" s="3" t="s">
        <v>841</v>
      </c>
      <c r="F3163" s="3" t="s">
        <v>103</v>
      </c>
      <c r="G3163" s="27"/>
      <c r="H3163" s="3" t="s">
        <v>16</v>
      </c>
    </row>
    <row r="3164" spans="1:8" s="1" customFormat="1" ht="60" x14ac:dyDescent="0.25">
      <c r="A3164" s="17" t="s">
        <v>7</v>
      </c>
      <c r="B3164" s="1" t="s">
        <v>72</v>
      </c>
      <c r="C3164" s="3" t="s">
        <v>835</v>
      </c>
      <c r="D3164" s="21" t="s">
        <v>629</v>
      </c>
      <c r="E3164" s="3" t="s">
        <v>842</v>
      </c>
      <c r="F3164" s="3" t="s">
        <v>843</v>
      </c>
      <c r="G3164" s="27"/>
      <c r="H3164" s="3" t="s">
        <v>16</v>
      </c>
    </row>
    <row r="3165" spans="1:8" s="1" customFormat="1" ht="30" x14ac:dyDescent="0.25">
      <c r="A3165" s="17" t="s">
        <v>7</v>
      </c>
      <c r="B3165" s="1" t="s">
        <v>212</v>
      </c>
      <c r="C3165" s="3" t="s">
        <v>835</v>
      </c>
      <c r="D3165" s="21" t="s">
        <v>629</v>
      </c>
      <c r="E3165" s="3" t="s">
        <v>844</v>
      </c>
      <c r="F3165" s="3" t="s">
        <v>103</v>
      </c>
      <c r="G3165" s="27"/>
      <c r="H3165" s="3" t="s">
        <v>16</v>
      </c>
    </row>
    <row r="3166" spans="1:8" s="1" customFormat="1" ht="45" x14ac:dyDescent="0.25">
      <c r="A3166" s="17" t="s">
        <v>7</v>
      </c>
      <c r="B3166" s="1" t="s">
        <v>18</v>
      </c>
      <c r="C3166" s="3" t="s">
        <v>835</v>
      </c>
      <c r="D3166" s="21" t="s">
        <v>629</v>
      </c>
      <c r="E3166" s="3" t="s">
        <v>845</v>
      </c>
      <c r="F3166" s="3" t="s">
        <v>117</v>
      </c>
      <c r="G3166" s="27"/>
      <c r="H3166" s="3" t="s">
        <v>16</v>
      </c>
    </row>
    <row r="3167" spans="1:8" s="1" customFormat="1" ht="90" x14ac:dyDescent="0.25">
      <c r="A3167" s="17" t="s">
        <v>7</v>
      </c>
      <c r="B3167" s="1" t="s">
        <v>8</v>
      </c>
      <c r="C3167" s="3" t="s">
        <v>813</v>
      </c>
      <c r="D3167" s="21" t="s">
        <v>160</v>
      </c>
      <c r="E3167" s="3" t="s">
        <v>819</v>
      </c>
      <c r="F3167" s="3" t="s">
        <v>103</v>
      </c>
      <c r="G3167" s="34">
        <v>12155000</v>
      </c>
      <c r="H3167" s="3" t="s">
        <v>16</v>
      </c>
    </row>
    <row r="3168" spans="1:8" s="1" customFormat="1" ht="60" x14ac:dyDescent="0.25">
      <c r="A3168" s="17" t="s">
        <v>7</v>
      </c>
      <c r="B3168" s="1" t="s">
        <v>31</v>
      </c>
      <c r="C3168" s="22" t="s">
        <v>7726</v>
      </c>
      <c r="D3168" s="21" t="s">
        <v>262</v>
      </c>
      <c r="E3168" s="3" t="s">
        <v>4094</v>
      </c>
      <c r="F3168" s="3" t="s">
        <v>447</v>
      </c>
      <c r="G3168" s="57">
        <v>0</v>
      </c>
      <c r="H3168" s="3" t="s">
        <v>16</v>
      </c>
    </row>
    <row r="3169" spans="1:8" s="1" customFormat="1" ht="60" x14ac:dyDescent="0.25">
      <c r="A3169" s="17" t="s">
        <v>7</v>
      </c>
      <c r="B3169" s="1" t="s">
        <v>28</v>
      </c>
      <c r="C3169" s="3" t="s">
        <v>813</v>
      </c>
      <c r="D3169" s="21" t="s">
        <v>160</v>
      </c>
      <c r="E3169" s="3" t="s">
        <v>821</v>
      </c>
      <c r="F3169" s="3" t="s">
        <v>816</v>
      </c>
      <c r="G3169" s="4">
        <v>0</v>
      </c>
      <c r="H3169" s="3" t="s">
        <v>16</v>
      </c>
    </row>
    <row r="3170" spans="1:8" s="1" customFormat="1" ht="45" x14ac:dyDescent="0.25">
      <c r="A3170" s="17" t="s">
        <v>7</v>
      </c>
      <c r="B3170" s="1" t="s">
        <v>8</v>
      </c>
      <c r="C3170" s="3" t="s">
        <v>786</v>
      </c>
      <c r="D3170" s="21" t="s">
        <v>221</v>
      </c>
      <c r="E3170" s="3" t="s">
        <v>793</v>
      </c>
      <c r="F3170" s="3" t="s">
        <v>244</v>
      </c>
      <c r="G3170" s="4"/>
      <c r="H3170" s="3" t="s">
        <v>16</v>
      </c>
    </row>
    <row r="3171" spans="1:8" s="1" customFormat="1" ht="60" x14ac:dyDescent="0.25">
      <c r="A3171" s="17" t="s">
        <v>7</v>
      </c>
      <c r="B3171" s="1" t="s">
        <v>8</v>
      </c>
      <c r="C3171" s="3" t="s">
        <v>786</v>
      </c>
      <c r="D3171" s="21" t="s">
        <v>221</v>
      </c>
      <c r="E3171" s="3" t="s">
        <v>794</v>
      </c>
      <c r="F3171" s="3" t="s">
        <v>244</v>
      </c>
      <c r="G3171" s="4"/>
      <c r="H3171" s="3" t="s">
        <v>16</v>
      </c>
    </row>
    <row r="3172" spans="1:8" s="1" customFormat="1" ht="30" x14ac:dyDescent="0.25">
      <c r="A3172" s="17" t="s">
        <v>7</v>
      </c>
      <c r="B3172" s="1" t="s">
        <v>58</v>
      </c>
      <c r="C3172" s="3" t="s">
        <v>786</v>
      </c>
      <c r="D3172" s="21" t="s">
        <v>221</v>
      </c>
      <c r="E3172" s="3" t="s">
        <v>795</v>
      </c>
      <c r="F3172" s="3" t="s">
        <v>244</v>
      </c>
      <c r="G3172" s="4"/>
      <c r="H3172" s="3" t="s">
        <v>16</v>
      </c>
    </row>
    <row r="3173" spans="1:8" s="1" customFormat="1" ht="60" x14ac:dyDescent="0.25">
      <c r="A3173" s="17" t="s">
        <v>7</v>
      </c>
      <c r="B3173" s="1" t="s">
        <v>31</v>
      </c>
      <c r="C3173" s="22" t="s">
        <v>7726</v>
      </c>
      <c r="D3173" s="21" t="s">
        <v>262</v>
      </c>
      <c r="E3173" s="3" t="s">
        <v>4095</v>
      </c>
      <c r="F3173" s="3" t="s">
        <v>447</v>
      </c>
      <c r="G3173" s="57">
        <v>0</v>
      </c>
      <c r="H3173" s="3" t="s">
        <v>16</v>
      </c>
    </row>
    <row r="3174" spans="1:8" s="1" customFormat="1" ht="75" x14ac:dyDescent="0.25">
      <c r="A3174" s="17" t="s">
        <v>7</v>
      </c>
      <c r="B3174" s="1" t="s">
        <v>28</v>
      </c>
      <c r="C3174" s="3" t="s">
        <v>711</v>
      </c>
      <c r="D3174" s="21" t="s">
        <v>712</v>
      </c>
      <c r="E3174" s="3" t="s">
        <v>721</v>
      </c>
      <c r="F3174" s="3" t="s">
        <v>722</v>
      </c>
      <c r="G3174" s="4"/>
      <c r="H3174" s="3" t="s">
        <v>16</v>
      </c>
    </row>
    <row r="3175" spans="1:8" s="1" customFormat="1" ht="45" x14ac:dyDescent="0.25">
      <c r="A3175" s="17" t="s">
        <v>7</v>
      </c>
      <c r="B3175" s="1" t="s">
        <v>8</v>
      </c>
      <c r="C3175" s="3" t="s">
        <v>674</v>
      </c>
      <c r="D3175" s="21" t="s">
        <v>409</v>
      </c>
      <c r="E3175" s="3" t="s">
        <v>686</v>
      </c>
      <c r="F3175" s="3" t="s">
        <v>103</v>
      </c>
      <c r="G3175" s="4"/>
      <c r="H3175" s="3" t="s">
        <v>16</v>
      </c>
    </row>
    <row r="3176" spans="1:8" s="1" customFormat="1" ht="30" x14ac:dyDescent="0.25">
      <c r="A3176" s="17" t="s">
        <v>7</v>
      </c>
      <c r="B3176" s="1" t="s">
        <v>31</v>
      </c>
      <c r="C3176" s="22" t="s">
        <v>7726</v>
      </c>
      <c r="D3176" s="21" t="s">
        <v>262</v>
      </c>
      <c r="E3176" s="3" t="s">
        <v>4092</v>
      </c>
      <c r="F3176" s="3" t="s">
        <v>816</v>
      </c>
      <c r="G3176" s="57">
        <v>0</v>
      </c>
      <c r="H3176" s="3" t="s">
        <v>16</v>
      </c>
    </row>
    <row r="3177" spans="1:8" s="1" customFormat="1" ht="30" x14ac:dyDescent="0.25">
      <c r="A3177" s="17" t="s">
        <v>12</v>
      </c>
      <c r="B3177" s="1" t="s">
        <v>31</v>
      </c>
      <c r="C3177" s="22" t="s">
        <v>7726</v>
      </c>
      <c r="D3177" s="21" t="s">
        <v>262</v>
      </c>
      <c r="E3177" s="3" t="s">
        <v>4096</v>
      </c>
      <c r="F3177" s="3" t="s">
        <v>125</v>
      </c>
      <c r="G3177" s="4">
        <v>1316530.04</v>
      </c>
      <c r="H3177" s="3" t="s">
        <v>11</v>
      </c>
    </row>
    <row r="3178" spans="1:8" s="1" customFormat="1" ht="75" x14ac:dyDescent="0.25">
      <c r="A3178" s="17" t="s">
        <v>7</v>
      </c>
      <c r="B3178" s="1" t="s">
        <v>8</v>
      </c>
      <c r="C3178" s="3" t="s">
        <v>659</v>
      </c>
      <c r="D3178" s="21" t="s">
        <v>56</v>
      </c>
      <c r="E3178" s="3" t="s">
        <v>671</v>
      </c>
      <c r="F3178" s="3" t="s">
        <v>672</v>
      </c>
      <c r="G3178" s="4"/>
      <c r="H3178" s="3" t="s">
        <v>11</v>
      </c>
    </row>
    <row r="3179" spans="1:8" s="1" customFormat="1" ht="60" x14ac:dyDescent="0.25">
      <c r="A3179" s="17" t="s">
        <v>7</v>
      </c>
      <c r="B3179" s="1" t="s">
        <v>8</v>
      </c>
      <c r="C3179" s="3" t="s">
        <v>628</v>
      </c>
      <c r="D3179" s="21" t="s">
        <v>629</v>
      </c>
      <c r="E3179" s="3" t="s">
        <v>632</v>
      </c>
      <c r="F3179" s="3" t="s">
        <v>39</v>
      </c>
      <c r="G3179" s="4"/>
      <c r="H3179" s="3" t="s">
        <v>16</v>
      </c>
    </row>
    <row r="3180" spans="1:8" s="1" customFormat="1" ht="75" x14ac:dyDescent="0.25">
      <c r="A3180" s="17" t="s">
        <v>7</v>
      </c>
      <c r="B3180" s="1" t="s">
        <v>8</v>
      </c>
      <c r="C3180" s="3" t="s">
        <v>628</v>
      </c>
      <c r="D3180" s="21" t="s">
        <v>629</v>
      </c>
      <c r="E3180" s="3" t="s">
        <v>633</v>
      </c>
      <c r="F3180" s="3" t="s">
        <v>39</v>
      </c>
      <c r="G3180" s="4"/>
      <c r="H3180" s="3" t="s">
        <v>16</v>
      </c>
    </row>
    <row r="3181" spans="1:8" s="1" customFormat="1" ht="45" x14ac:dyDescent="0.25">
      <c r="A3181" s="17" t="s">
        <v>7</v>
      </c>
      <c r="B3181" s="1" t="s">
        <v>72</v>
      </c>
      <c r="C3181" s="3" t="s">
        <v>603</v>
      </c>
      <c r="D3181" s="21" t="s">
        <v>291</v>
      </c>
      <c r="E3181" s="3" t="s">
        <v>613</v>
      </c>
      <c r="F3181" s="3" t="s">
        <v>64</v>
      </c>
      <c r="G3181" s="4"/>
      <c r="H3181" s="3" t="s">
        <v>16</v>
      </c>
    </row>
    <row r="3182" spans="1:8" s="1" customFormat="1" ht="30" x14ac:dyDescent="0.25">
      <c r="A3182" s="17" t="s">
        <v>7</v>
      </c>
      <c r="B3182" s="1" t="s">
        <v>31</v>
      </c>
      <c r="C3182" s="22" t="s">
        <v>7726</v>
      </c>
      <c r="D3182" s="21" t="s">
        <v>262</v>
      </c>
      <c r="E3182" s="3" t="s">
        <v>4104</v>
      </c>
      <c r="F3182" s="3" t="s">
        <v>4105</v>
      </c>
      <c r="G3182" s="4">
        <v>3684717.39</v>
      </c>
      <c r="H3182" s="3" t="s">
        <v>11</v>
      </c>
    </row>
    <row r="3183" spans="1:8" s="1" customFormat="1" ht="60" x14ac:dyDescent="0.25">
      <c r="A3183" s="17" t="s">
        <v>7</v>
      </c>
      <c r="B3183" s="13" t="s">
        <v>1</v>
      </c>
      <c r="C3183" s="3" t="s">
        <v>562</v>
      </c>
      <c r="D3183" s="21" t="s">
        <v>506</v>
      </c>
      <c r="E3183" s="3" t="s">
        <v>572</v>
      </c>
      <c r="F3183" s="3" t="s">
        <v>117</v>
      </c>
      <c r="G3183" s="4"/>
      <c r="H3183" s="3" t="s">
        <v>16</v>
      </c>
    </row>
    <row r="3184" spans="1:8" s="1" customFormat="1" ht="45" x14ac:dyDescent="0.25">
      <c r="A3184" s="17" t="s">
        <v>7</v>
      </c>
      <c r="B3184" s="13" t="s">
        <v>1</v>
      </c>
      <c r="C3184" s="3" t="s">
        <v>562</v>
      </c>
      <c r="D3184" s="21" t="s">
        <v>506</v>
      </c>
      <c r="E3184" s="3" t="s">
        <v>573</v>
      </c>
      <c r="F3184" s="3" t="s">
        <v>117</v>
      </c>
      <c r="G3184" s="4"/>
      <c r="H3184" s="3" t="s">
        <v>16</v>
      </c>
    </row>
    <row r="3185" spans="1:8" s="1" customFormat="1" ht="60" x14ac:dyDescent="0.25">
      <c r="A3185" s="17" t="s">
        <v>7</v>
      </c>
      <c r="B3185" s="1" t="s">
        <v>8</v>
      </c>
      <c r="C3185" s="3" t="s">
        <v>562</v>
      </c>
      <c r="D3185" s="21" t="s">
        <v>506</v>
      </c>
      <c r="E3185" s="3" t="s">
        <v>574</v>
      </c>
      <c r="F3185" s="3" t="s">
        <v>39</v>
      </c>
      <c r="G3185" s="4"/>
      <c r="H3185" s="3" t="s">
        <v>16</v>
      </c>
    </row>
    <row r="3186" spans="1:8" s="1" customFormat="1" ht="30" x14ac:dyDescent="0.25">
      <c r="A3186" s="17" t="s">
        <v>7</v>
      </c>
      <c r="B3186" s="1" t="s">
        <v>13</v>
      </c>
      <c r="C3186" s="3" t="s">
        <v>562</v>
      </c>
      <c r="D3186" s="21" t="s">
        <v>506</v>
      </c>
      <c r="E3186" s="3" t="s">
        <v>575</v>
      </c>
      <c r="F3186" s="3" t="s">
        <v>106</v>
      </c>
      <c r="G3186" s="4"/>
      <c r="H3186" s="3" t="s">
        <v>16</v>
      </c>
    </row>
    <row r="3187" spans="1:8" s="1" customFormat="1" ht="45" x14ac:dyDescent="0.25">
      <c r="A3187" s="17" t="s">
        <v>7</v>
      </c>
      <c r="B3187" s="1" t="s">
        <v>8</v>
      </c>
      <c r="C3187" s="3" t="s">
        <v>551</v>
      </c>
      <c r="D3187" s="21" t="s">
        <v>3</v>
      </c>
      <c r="E3187" s="3" t="s">
        <v>560</v>
      </c>
      <c r="F3187" s="3" t="s">
        <v>39</v>
      </c>
      <c r="G3187" s="4"/>
      <c r="H3187" s="3" t="s">
        <v>16</v>
      </c>
    </row>
    <row r="3188" spans="1:8" s="1" customFormat="1" ht="60" x14ac:dyDescent="0.25">
      <c r="A3188" s="17" t="s">
        <v>7</v>
      </c>
      <c r="B3188" s="13" t="s">
        <v>1</v>
      </c>
      <c r="C3188" s="3" t="s">
        <v>551</v>
      </c>
      <c r="D3188" s="21" t="s">
        <v>3</v>
      </c>
      <c r="E3188" s="3" t="s">
        <v>561</v>
      </c>
      <c r="F3188" s="3" t="s">
        <v>64</v>
      </c>
      <c r="G3188" s="4"/>
      <c r="H3188" s="3" t="s">
        <v>16</v>
      </c>
    </row>
    <row r="3189" spans="1:8" s="1" customFormat="1" ht="45" x14ac:dyDescent="0.25">
      <c r="A3189" s="17" t="s">
        <v>7</v>
      </c>
      <c r="B3189" s="1" t="s">
        <v>8</v>
      </c>
      <c r="C3189" s="3" t="s">
        <v>443</v>
      </c>
      <c r="D3189" s="21" t="s">
        <v>221</v>
      </c>
      <c r="E3189" s="3" t="s">
        <v>452</v>
      </c>
      <c r="F3189" s="3" t="s">
        <v>39</v>
      </c>
      <c r="G3189" s="4"/>
      <c r="H3189" s="3" t="s">
        <v>16</v>
      </c>
    </row>
    <row r="3190" spans="1:8" s="1" customFormat="1" ht="45" x14ac:dyDescent="0.25">
      <c r="A3190" s="17" t="s">
        <v>7</v>
      </c>
      <c r="B3190" s="1" t="s">
        <v>18</v>
      </c>
      <c r="C3190" s="3" t="s">
        <v>443</v>
      </c>
      <c r="D3190" s="21" t="s">
        <v>221</v>
      </c>
      <c r="E3190" s="3" t="s">
        <v>453</v>
      </c>
      <c r="F3190" s="3" t="s">
        <v>39</v>
      </c>
      <c r="G3190" s="4"/>
      <c r="H3190" s="3" t="s">
        <v>16</v>
      </c>
    </row>
    <row r="3191" spans="1:8" s="1" customFormat="1" ht="45" x14ac:dyDescent="0.25">
      <c r="A3191" s="17" t="s">
        <v>7</v>
      </c>
      <c r="B3191" s="1" t="s">
        <v>8</v>
      </c>
      <c r="C3191" s="3" t="s">
        <v>408</v>
      </c>
      <c r="D3191" s="21" t="s">
        <v>409</v>
      </c>
      <c r="E3191" s="3" t="s">
        <v>422</v>
      </c>
      <c r="F3191" s="3" t="s">
        <v>64</v>
      </c>
      <c r="G3191" s="4"/>
      <c r="H3191" s="3" t="s">
        <v>16</v>
      </c>
    </row>
    <row r="3192" spans="1:8" s="1" customFormat="1" ht="45" x14ac:dyDescent="0.25">
      <c r="A3192" s="17" t="s">
        <v>7</v>
      </c>
      <c r="B3192" s="1" t="s">
        <v>8</v>
      </c>
      <c r="C3192" s="3" t="s">
        <v>408</v>
      </c>
      <c r="D3192" s="21" t="s">
        <v>409</v>
      </c>
      <c r="E3192" s="3" t="s">
        <v>423</v>
      </c>
      <c r="F3192" s="3" t="s">
        <v>64</v>
      </c>
      <c r="G3192" s="4"/>
      <c r="H3192" s="3" t="s">
        <v>16</v>
      </c>
    </row>
    <row r="3193" spans="1:8" s="1" customFormat="1" ht="60" x14ac:dyDescent="0.25">
      <c r="A3193" s="17" t="s">
        <v>7</v>
      </c>
      <c r="B3193" s="1" t="s">
        <v>58</v>
      </c>
      <c r="C3193" s="3" t="s">
        <v>370</v>
      </c>
      <c r="D3193" s="21" t="s">
        <v>262</v>
      </c>
      <c r="E3193" s="3" t="s">
        <v>378</v>
      </c>
      <c r="F3193" s="3" t="s">
        <v>39</v>
      </c>
      <c r="G3193" s="4"/>
      <c r="H3193" s="3" t="s">
        <v>16</v>
      </c>
    </row>
    <row r="3194" spans="1:8" s="1" customFormat="1" ht="75" x14ac:dyDescent="0.25">
      <c r="A3194" s="17" t="s">
        <v>7</v>
      </c>
      <c r="B3194" s="1" t="s">
        <v>8</v>
      </c>
      <c r="C3194" s="3" t="s">
        <v>290</v>
      </c>
      <c r="D3194" s="21" t="s">
        <v>291</v>
      </c>
      <c r="E3194" s="3" t="s">
        <v>297</v>
      </c>
      <c r="F3194" s="3" t="s">
        <v>39</v>
      </c>
      <c r="G3194" s="4"/>
      <c r="H3194" s="3" t="s">
        <v>16</v>
      </c>
    </row>
    <row r="3195" spans="1:8" s="1" customFormat="1" ht="75" x14ac:dyDescent="0.25">
      <c r="A3195" s="17" t="s">
        <v>7</v>
      </c>
      <c r="B3195" s="1" t="s">
        <v>8</v>
      </c>
      <c r="C3195" s="3" t="s">
        <v>236</v>
      </c>
      <c r="D3195" s="21" t="s">
        <v>3</v>
      </c>
      <c r="E3195" s="3" t="s">
        <v>245</v>
      </c>
      <c r="F3195" s="3" t="s">
        <v>103</v>
      </c>
      <c r="G3195" s="4"/>
      <c r="H3195" s="3" t="s">
        <v>16</v>
      </c>
    </row>
    <row r="3196" spans="1:8" s="1" customFormat="1" ht="45" x14ac:dyDescent="0.25">
      <c r="A3196" s="17" t="s">
        <v>7</v>
      </c>
      <c r="B3196" s="1" t="s">
        <v>8</v>
      </c>
      <c r="C3196" s="3" t="s">
        <v>236</v>
      </c>
      <c r="D3196" s="21" t="s">
        <v>3</v>
      </c>
      <c r="E3196" s="43" t="s">
        <v>7829</v>
      </c>
      <c r="F3196" s="3" t="s">
        <v>7642</v>
      </c>
      <c r="G3196" s="4">
        <v>5928734.5300000003</v>
      </c>
      <c r="H3196" s="43" t="s">
        <v>11</v>
      </c>
    </row>
    <row r="3197" spans="1:8" s="1" customFormat="1" ht="60" x14ac:dyDescent="0.25">
      <c r="A3197" s="17" t="s">
        <v>7</v>
      </c>
      <c r="B3197" s="1" t="s">
        <v>18</v>
      </c>
      <c r="C3197" s="3" t="s">
        <v>236</v>
      </c>
      <c r="D3197" s="21" t="s">
        <v>3</v>
      </c>
      <c r="E3197" s="3" t="s">
        <v>246</v>
      </c>
      <c r="F3197" s="3" t="s">
        <v>117</v>
      </c>
      <c r="G3197" s="4"/>
      <c r="H3197" s="3" t="s">
        <v>16</v>
      </c>
    </row>
    <row r="3198" spans="1:8" s="1" customFormat="1" ht="30" x14ac:dyDescent="0.25">
      <c r="A3198" s="17" t="s">
        <v>7</v>
      </c>
      <c r="B3198" s="1" t="s">
        <v>8</v>
      </c>
      <c r="C3198" s="3" t="s">
        <v>236</v>
      </c>
      <c r="D3198" s="21" t="s">
        <v>3</v>
      </c>
      <c r="E3198" s="3" t="s">
        <v>247</v>
      </c>
      <c r="F3198" s="3" t="s">
        <v>244</v>
      </c>
      <c r="G3198" s="4"/>
      <c r="H3198" s="3" t="s">
        <v>16</v>
      </c>
    </row>
    <row r="3199" spans="1:8" s="1" customFormat="1" ht="45" x14ac:dyDescent="0.25">
      <c r="A3199" s="17" t="s">
        <v>7</v>
      </c>
      <c r="B3199" s="1" t="s">
        <v>8</v>
      </c>
      <c r="C3199" s="3" t="s">
        <v>236</v>
      </c>
      <c r="D3199" s="21" t="s">
        <v>3</v>
      </c>
      <c r="E3199" s="3" t="s">
        <v>248</v>
      </c>
      <c r="F3199" s="3" t="s">
        <v>244</v>
      </c>
      <c r="G3199" s="4"/>
      <c r="H3199" s="3" t="s">
        <v>16</v>
      </c>
    </row>
    <row r="3200" spans="1:8" s="1" customFormat="1" ht="45" x14ac:dyDescent="0.25">
      <c r="A3200" s="17" t="s">
        <v>7</v>
      </c>
      <c r="B3200" s="1" t="s">
        <v>249</v>
      </c>
      <c r="C3200" s="3" t="s">
        <v>236</v>
      </c>
      <c r="D3200" s="21" t="s">
        <v>3</v>
      </c>
      <c r="E3200" s="3" t="s">
        <v>250</v>
      </c>
      <c r="F3200" s="3" t="s">
        <v>7642</v>
      </c>
      <c r="G3200" s="4"/>
      <c r="H3200" s="3" t="s">
        <v>16</v>
      </c>
    </row>
    <row r="3201" spans="1:8" s="1" customFormat="1" ht="45" x14ac:dyDescent="0.25">
      <c r="A3201" s="17" t="s">
        <v>7</v>
      </c>
      <c r="B3201" s="1" t="s">
        <v>18</v>
      </c>
      <c r="C3201" s="3" t="s">
        <v>236</v>
      </c>
      <c r="D3201" s="21" t="s">
        <v>3</v>
      </c>
      <c r="E3201" s="3" t="s">
        <v>251</v>
      </c>
      <c r="F3201" s="3" t="s">
        <v>71</v>
      </c>
      <c r="G3201" s="4"/>
      <c r="H3201" s="3" t="s">
        <v>16</v>
      </c>
    </row>
    <row r="3202" spans="1:8" s="1" customFormat="1" ht="30" x14ac:dyDescent="0.25">
      <c r="A3202" s="17" t="s">
        <v>7</v>
      </c>
      <c r="B3202" s="1" t="s">
        <v>8</v>
      </c>
      <c r="C3202" s="3" t="s">
        <v>236</v>
      </c>
      <c r="D3202" s="21" t="s">
        <v>3</v>
      </c>
      <c r="E3202" s="3" t="s">
        <v>252</v>
      </c>
      <c r="F3202" s="3" t="s">
        <v>244</v>
      </c>
      <c r="G3202" s="4"/>
      <c r="H3202" s="3" t="s">
        <v>16</v>
      </c>
    </row>
    <row r="3203" spans="1:8" s="1" customFormat="1" ht="45" x14ac:dyDescent="0.25">
      <c r="A3203" s="17" t="s">
        <v>7</v>
      </c>
      <c r="B3203" s="1" t="s">
        <v>28</v>
      </c>
      <c r="C3203" s="3" t="s">
        <v>159</v>
      </c>
      <c r="D3203" s="21" t="s">
        <v>160</v>
      </c>
      <c r="E3203" s="3" t="s">
        <v>170</v>
      </c>
      <c r="F3203" s="3" t="s">
        <v>39</v>
      </c>
      <c r="G3203" s="4">
        <v>0</v>
      </c>
      <c r="H3203" s="3" t="s">
        <v>16</v>
      </c>
    </row>
    <row r="3204" spans="1:8" s="1" customFormat="1" ht="105" x14ac:dyDescent="0.25">
      <c r="A3204" s="17" t="s">
        <v>7</v>
      </c>
      <c r="B3204" s="1" t="s">
        <v>8</v>
      </c>
      <c r="C3204" s="3" t="s">
        <v>159</v>
      </c>
      <c r="D3204" s="21" t="s">
        <v>160</v>
      </c>
      <c r="E3204" s="3" t="s">
        <v>171</v>
      </c>
      <c r="F3204" s="3" t="s">
        <v>39</v>
      </c>
      <c r="G3204" s="4">
        <v>0</v>
      </c>
      <c r="H3204" s="3" t="s">
        <v>16</v>
      </c>
    </row>
    <row r="3205" spans="1:8" s="1" customFormat="1" ht="45" x14ac:dyDescent="0.25">
      <c r="A3205" s="17" t="s">
        <v>7</v>
      </c>
      <c r="B3205" s="1" t="s">
        <v>8</v>
      </c>
      <c r="C3205" s="3" t="s">
        <v>159</v>
      </c>
      <c r="D3205" s="21" t="s">
        <v>160</v>
      </c>
      <c r="E3205" s="3" t="s">
        <v>172</v>
      </c>
      <c r="F3205" s="3" t="s">
        <v>103</v>
      </c>
      <c r="G3205" s="4">
        <v>0</v>
      </c>
      <c r="H3205" s="3" t="s">
        <v>16</v>
      </c>
    </row>
    <row r="3206" spans="1:8" s="1" customFormat="1" x14ac:dyDescent="0.25">
      <c r="A3206" s="17" t="s">
        <v>7</v>
      </c>
      <c r="B3206" s="13" t="s">
        <v>1</v>
      </c>
      <c r="C3206" s="3" t="s">
        <v>122</v>
      </c>
      <c r="D3206" s="21" t="s">
        <v>123</v>
      </c>
      <c r="E3206" s="3" t="s">
        <v>127</v>
      </c>
      <c r="F3206" s="3" t="s">
        <v>128</v>
      </c>
      <c r="G3206" s="4"/>
      <c r="H3206" s="3" t="s">
        <v>16</v>
      </c>
    </row>
    <row r="3207" spans="1:8" s="1" customFormat="1" x14ac:dyDescent="0.25">
      <c r="A3207" s="117">
        <v>46174</v>
      </c>
      <c r="B3207" s="185" t="s">
        <v>31</v>
      </c>
      <c r="C3207" s="363" t="s">
        <v>7726</v>
      </c>
      <c r="D3207" s="18" t="str">
        <f>_xlfn.XLOOKUP(Tabela1[[#This Row],[MUNICÍPIO]],referencias!C:C,referencias!B:B,"não consta")</f>
        <v>LITORAL SUL</v>
      </c>
      <c r="E3207" s="86" t="s">
        <v>7830</v>
      </c>
      <c r="F3207" s="86" t="s">
        <v>5</v>
      </c>
      <c r="G3207" s="241">
        <v>788277.38</v>
      </c>
      <c r="H3207" s="18" t="s">
        <v>7572</v>
      </c>
    </row>
    <row r="3208" spans="1:8" s="1" customFormat="1" ht="30" x14ac:dyDescent="0.25">
      <c r="A3208" s="17" t="s">
        <v>17</v>
      </c>
      <c r="B3208" s="1" t="s">
        <v>31</v>
      </c>
      <c r="C3208" s="3" t="s">
        <v>4072</v>
      </c>
      <c r="D3208" s="35" t="str">
        <f>_xlfn.XLOOKUP(Tabela1[[#This Row],[MUNICÍPIO]],referencias!C:C,referencias!B:B,"não consta")</f>
        <v>COSTA DO DESCOBRIMENTO</v>
      </c>
      <c r="E3208" s="3" t="s">
        <v>4073</v>
      </c>
      <c r="F3208" s="3" t="s">
        <v>5</v>
      </c>
      <c r="G3208" s="4">
        <v>3154838.7</v>
      </c>
      <c r="H3208" s="3" t="s">
        <v>22</v>
      </c>
    </row>
    <row r="3209" spans="1:8" s="1" customFormat="1" ht="45" x14ac:dyDescent="0.25">
      <c r="A3209" s="17" t="s">
        <v>17</v>
      </c>
      <c r="B3209" s="1" t="s">
        <v>31</v>
      </c>
      <c r="C3209" s="3" t="s">
        <v>4072</v>
      </c>
      <c r="D3209" s="35" t="str">
        <f>_xlfn.XLOOKUP(Tabela1[[#This Row],[MUNICÍPIO]],referencias!C:C,referencias!B:B,"não consta")</f>
        <v>COSTA DO DESCOBRIMENTO</v>
      </c>
      <c r="E3209" s="3" t="s">
        <v>4074</v>
      </c>
      <c r="F3209" s="3" t="s">
        <v>5</v>
      </c>
      <c r="G3209" s="4">
        <v>894820.72</v>
      </c>
      <c r="H3209" s="3" t="s">
        <v>22</v>
      </c>
    </row>
    <row r="3210" spans="1:8" s="1" customFormat="1" ht="60" x14ac:dyDescent="0.25">
      <c r="A3210" s="17" t="s">
        <v>7</v>
      </c>
      <c r="B3210" s="1" t="s">
        <v>8</v>
      </c>
      <c r="C3210" s="3" t="s">
        <v>67</v>
      </c>
      <c r="D3210" s="21" t="s">
        <v>68</v>
      </c>
      <c r="E3210" s="3" t="s">
        <v>102</v>
      </c>
      <c r="F3210" s="3" t="s">
        <v>103</v>
      </c>
      <c r="G3210" s="4"/>
      <c r="H3210" s="3" t="s">
        <v>16</v>
      </c>
    </row>
    <row r="3211" spans="1:8" s="1" customFormat="1" ht="60" x14ac:dyDescent="0.25">
      <c r="A3211" s="17" t="s">
        <v>7</v>
      </c>
      <c r="B3211" s="1" t="s">
        <v>18</v>
      </c>
      <c r="C3211" s="3" t="s">
        <v>67</v>
      </c>
      <c r="D3211" s="21" t="s">
        <v>68</v>
      </c>
      <c r="E3211" s="3" t="s">
        <v>104</v>
      </c>
      <c r="F3211" s="3" t="s">
        <v>103</v>
      </c>
      <c r="G3211" s="4"/>
      <c r="H3211" s="3" t="s">
        <v>16</v>
      </c>
    </row>
    <row r="3212" spans="1:8" s="1" customFormat="1" ht="45" x14ac:dyDescent="0.25">
      <c r="A3212" s="17" t="s">
        <v>7</v>
      </c>
      <c r="B3212" s="1" t="s">
        <v>18</v>
      </c>
      <c r="C3212" s="3" t="s">
        <v>67</v>
      </c>
      <c r="D3212" s="21" t="s">
        <v>68</v>
      </c>
      <c r="E3212" s="3" t="s">
        <v>107</v>
      </c>
      <c r="F3212" s="3" t="s">
        <v>108</v>
      </c>
      <c r="G3212" s="4"/>
      <c r="H3212" s="3" t="s">
        <v>16</v>
      </c>
    </row>
    <row r="3213" spans="1:8" s="1" customFormat="1" ht="45" x14ac:dyDescent="0.25">
      <c r="A3213" s="17" t="s">
        <v>7</v>
      </c>
      <c r="B3213" s="1" t="s">
        <v>18</v>
      </c>
      <c r="C3213" s="3" t="s">
        <v>67</v>
      </c>
      <c r="D3213" s="21" t="s">
        <v>68</v>
      </c>
      <c r="E3213" s="3" t="s">
        <v>109</v>
      </c>
      <c r="F3213" s="3" t="s">
        <v>103</v>
      </c>
      <c r="G3213" s="4"/>
      <c r="H3213" s="3" t="s">
        <v>16</v>
      </c>
    </row>
    <row r="3214" spans="1:8" s="1" customFormat="1" ht="60" x14ac:dyDescent="0.25">
      <c r="A3214" s="17" t="s">
        <v>7</v>
      </c>
      <c r="B3214" s="1" t="s">
        <v>8</v>
      </c>
      <c r="C3214" s="3" t="s">
        <v>55</v>
      </c>
      <c r="D3214" s="21" t="s">
        <v>56</v>
      </c>
      <c r="E3214" s="3" t="s">
        <v>65</v>
      </c>
      <c r="F3214" s="3" t="s">
        <v>66</v>
      </c>
      <c r="G3214" s="4"/>
      <c r="H3214" s="3" t="s">
        <v>16</v>
      </c>
    </row>
    <row r="3215" spans="1:8" s="1" customFormat="1" ht="60" x14ac:dyDescent="0.25">
      <c r="A3215" s="17" t="s">
        <v>7</v>
      </c>
      <c r="B3215" s="1" t="s">
        <v>8</v>
      </c>
      <c r="C3215" s="3" t="s">
        <v>19</v>
      </c>
      <c r="D3215" s="21" t="s">
        <v>20</v>
      </c>
      <c r="E3215" s="3" t="s">
        <v>40</v>
      </c>
      <c r="F3215" s="3" t="s">
        <v>39</v>
      </c>
      <c r="G3215" s="4"/>
      <c r="H3215" s="3" t="s">
        <v>16</v>
      </c>
    </row>
    <row r="3216" spans="1:8" s="1" customFormat="1" ht="75" x14ac:dyDescent="0.25">
      <c r="A3216" s="17" t="s">
        <v>7</v>
      </c>
      <c r="B3216" s="1" t="s">
        <v>8</v>
      </c>
      <c r="C3216" s="3" t="s">
        <v>7170</v>
      </c>
      <c r="D3216" s="21" t="s">
        <v>881</v>
      </c>
      <c r="E3216" s="3" t="s">
        <v>7175</v>
      </c>
      <c r="F3216" s="3" t="s">
        <v>716</v>
      </c>
      <c r="G3216" s="4"/>
      <c r="H3216" s="3" t="s">
        <v>11</v>
      </c>
    </row>
    <row r="3217" spans="1:8" s="1" customFormat="1" ht="60" x14ac:dyDescent="0.25">
      <c r="A3217" s="17" t="s">
        <v>7</v>
      </c>
      <c r="B3217" s="1" t="s">
        <v>28</v>
      </c>
      <c r="C3217" s="3" t="s">
        <v>6673</v>
      </c>
      <c r="D3217" s="21" t="s">
        <v>68</v>
      </c>
      <c r="E3217" s="3" t="s">
        <v>6678</v>
      </c>
      <c r="F3217" s="3" t="s">
        <v>39</v>
      </c>
      <c r="G3217" s="4"/>
      <c r="H3217" s="3" t="s">
        <v>11</v>
      </c>
    </row>
    <row r="3218" spans="1:8" s="1" customFormat="1" ht="75" x14ac:dyDescent="0.25">
      <c r="A3218" s="17" t="s">
        <v>7</v>
      </c>
      <c r="B3218" s="1" t="s">
        <v>8</v>
      </c>
      <c r="C3218" s="3" t="s">
        <v>6562</v>
      </c>
      <c r="D3218" s="21" t="s">
        <v>1598</v>
      </c>
      <c r="E3218" s="3" t="s">
        <v>6572</v>
      </c>
      <c r="F3218" s="3" t="s">
        <v>716</v>
      </c>
      <c r="G3218" s="4">
        <v>0</v>
      </c>
      <c r="H3218" s="3" t="s">
        <v>11</v>
      </c>
    </row>
    <row r="3219" spans="1:8" s="1" customFormat="1" ht="30" x14ac:dyDescent="0.25">
      <c r="A3219" s="17" t="s">
        <v>17</v>
      </c>
      <c r="B3219" s="1" t="s">
        <v>31</v>
      </c>
      <c r="C3219" s="3" t="s">
        <v>4072</v>
      </c>
      <c r="D3219" s="35" t="str">
        <f>_xlfn.XLOOKUP(Tabela1[[#This Row],[MUNICÍPIO]],referencias!C:C,referencias!B:B,"não consta")</f>
        <v>COSTA DO DESCOBRIMENTO</v>
      </c>
      <c r="E3219" s="3" t="s">
        <v>4075</v>
      </c>
      <c r="F3219" s="3" t="s">
        <v>5</v>
      </c>
      <c r="G3219" s="4">
        <v>680802.74</v>
      </c>
      <c r="H3219" s="3" t="s">
        <v>22</v>
      </c>
    </row>
    <row r="3220" spans="1:8" s="1" customFormat="1" ht="75" x14ac:dyDescent="0.25">
      <c r="A3220" s="17" t="s">
        <v>7</v>
      </c>
      <c r="B3220" s="13" t="s">
        <v>1</v>
      </c>
      <c r="C3220" s="3" t="s">
        <v>6125</v>
      </c>
      <c r="D3220" s="21" t="s">
        <v>409</v>
      </c>
      <c r="E3220" s="3" t="s">
        <v>6140</v>
      </c>
      <c r="F3220" s="3" t="s">
        <v>117</v>
      </c>
      <c r="G3220" s="56">
        <v>1990172.34</v>
      </c>
      <c r="H3220" s="3" t="s">
        <v>11</v>
      </c>
    </row>
    <row r="3221" spans="1:8" s="132" customFormat="1" ht="45" x14ac:dyDescent="0.25">
      <c r="A3221" s="131" t="s">
        <v>7</v>
      </c>
      <c r="B3221" s="132" t="s">
        <v>28</v>
      </c>
      <c r="C3221" s="133" t="s">
        <v>5781</v>
      </c>
      <c r="D3221" s="134" t="s">
        <v>1026</v>
      </c>
      <c r="E3221" s="133" t="s">
        <v>5794</v>
      </c>
      <c r="F3221" s="133" t="s">
        <v>117</v>
      </c>
      <c r="G3221" s="271"/>
      <c r="H3221" s="133" t="s">
        <v>11</v>
      </c>
    </row>
    <row r="3222" spans="1:8" s="187" customFormat="1" ht="75" x14ac:dyDescent="0.25">
      <c r="A3222" s="275" t="s">
        <v>7</v>
      </c>
      <c r="B3222" s="187" t="s">
        <v>28</v>
      </c>
      <c r="C3222" s="207" t="s">
        <v>5767</v>
      </c>
      <c r="D3222" s="240" t="s">
        <v>1598</v>
      </c>
      <c r="E3222" s="207" t="s">
        <v>5776</v>
      </c>
      <c r="F3222" s="207" t="s">
        <v>244</v>
      </c>
      <c r="G3222" s="251"/>
      <c r="H3222" s="207" t="s">
        <v>11</v>
      </c>
    </row>
    <row r="3223" spans="1:8" s="1" customFormat="1" ht="75" x14ac:dyDescent="0.25">
      <c r="A3223" s="17" t="s">
        <v>7</v>
      </c>
      <c r="B3223" s="1" t="s">
        <v>8</v>
      </c>
      <c r="C3223" s="3" t="s">
        <v>5678</v>
      </c>
      <c r="D3223" s="21" t="s">
        <v>629</v>
      </c>
      <c r="E3223" s="3" t="s">
        <v>5689</v>
      </c>
      <c r="F3223" s="3" t="s">
        <v>39</v>
      </c>
      <c r="G3223" s="4"/>
      <c r="H3223" s="3" t="s">
        <v>11</v>
      </c>
    </row>
    <row r="3224" spans="1:8" s="1" customFormat="1" ht="30" x14ac:dyDescent="0.25">
      <c r="A3224" s="17" t="s">
        <v>7</v>
      </c>
      <c r="B3224" s="1" t="s">
        <v>35</v>
      </c>
      <c r="C3224" s="3" t="s">
        <v>5678</v>
      </c>
      <c r="D3224" s="21" t="s">
        <v>629</v>
      </c>
      <c r="E3224" s="3" t="s">
        <v>5690</v>
      </c>
      <c r="F3224" s="3" t="s">
        <v>39</v>
      </c>
      <c r="G3224" s="4"/>
      <c r="H3224" s="3" t="s">
        <v>11</v>
      </c>
    </row>
    <row r="3225" spans="1:8" s="1" customFormat="1" ht="45" x14ac:dyDescent="0.25">
      <c r="A3225" s="17" t="s">
        <v>7</v>
      </c>
      <c r="B3225" s="3" t="s">
        <v>28</v>
      </c>
      <c r="C3225" s="3" t="s">
        <v>5655</v>
      </c>
      <c r="D3225" s="21" t="s">
        <v>221</v>
      </c>
      <c r="E3225" s="3" t="s">
        <v>5669</v>
      </c>
      <c r="F3225" s="3" t="s">
        <v>117</v>
      </c>
      <c r="G3225" s="4">
        <v>140000</v>
      </c>
      <c r="H3225" s="3" t="s">
        <v>11</v>
      </c>
    </row>
    <row r="3226" spans="1:8" s="1" customFormat="1" ht="60" x14ac:dyDescent="0.25">
      <c r="A3226" s="17" t="s">
        <v>7</v>
      </c>
      <c r="B3226" s="1" t="s">
        <v>8</v>
      </c>
      <c r="C3226" s="3" t="s">
        <v>5570</v>
      </c>
      <c r="D3226" s="21" t="s">
        <v>506</v>
      </c>
      <c r="E3226" s="3" t="s">
        <v>5572</v>
      </c>
      <c r="F3226" s="3" t="s">
        <v>716</v>
      </c>
      <c r="G3226" s="4">
        <v>35283515.530000001</v>
      </c>
      <c r="H3226" s="3" t="s">
        <v>11</v>
      </c>
    </row>
    <row r="3227" spans="1:8" s="1" customFormat="1" ht="45" x14ac:dyDescent="0.25">
      <c r="A3227" s="17" t="s">
        <v>7</v>
      </c>
      <c r="B3227" s="1" t="s">
        <v>8</v>
      </c>
      <c r="C3227" s="3" t="s">
        <v>5489</v>
      </c>
      <c r="D3227" s="21" t="s">
        <v>629</v>
      </c>
      <c r="E3227" s="3" t="s">
        <v>5496</v>
      </c>
      <c r="F3227" s="3" t="s">
        <v>716</v>
      </c>
      <c r="G3227" s="4">
        <v>2202743.4500000002</v>
      </c>
      <c r="H3227" s="3" t="s">
        <v>11</v>
      </c>
    </row>
    <row r="3228" spans="1:8" s="1" customFormat="1" ht="75" x14ac:dyDescent="0.25">
      <c r="A3228" s="17" t="s">
        <v>7</v>
      </c>
      <c r="B3228" s="1" t="s">
        <v>8</v>
      </c>
      <c r="C3228" s="3" t="s">
        <v>5489</v>
      </c>
      <c r="D3228" s="21" t="s">
        <v>629</v>
      </c>
      <c r="E3228" s="3" t="s">
        <v>5497</v>
      </c>
      <c r="F3228" s="3" t="s">
        <v>39</v>
      </c>
      <c r="G3228" s="4"/>
      <c r="H3228" s="3" t="s">
        <v>11</v>
      </c>
    </row>
    <row r="3229" spans="1:8" s="1" customFormat="1" ht="45" x14ac:dyDescent="0.25">
      <c r="A3229" s="17" t="s">
        <v>7</v>
      </c>
      <c r="B3229" s="1" t="s">
        <v>8</v>
      </c>
      <c r="C3229" s="324" t="s">
        <v>7640</v>
      </c>
      <c r="D3229" s="3" t="s">
        <v>4414</v>
      </c>
      <c r="E3229" s="3" t="s">
        <v>5458</v>
      </c>
      <c r="F3229" s="3" t="s">
        <v>4657</v>
      </c>
      <c r="G3229" s="4"/>
      <c r="H3229" s="3" t="s">
        <v>16</v>
      </c>
    </row>
    <row r="3230" spans="1:8" s="1" customFormat="1" ht="90" x14ac:dyDescent="0.25">
      <c r="A3230" s="17" t="s">
        <v>7</v>
      </c>
      <c r="B3230" s="1" t="s">
        <v>8</v>
      </c>
      <c r="C3230" s="3" t="s">
        <v>5152</v>
      </c>
      <c r="D3230" s="21" t="s">
        <v>731</v>
      </c>
      <c r="E3230" s="3" t="s">
        <v>5162</v>
      </c>
      <c r="F3230" s="3" t="s">
        <v>39</v>
      </c>
      <c r="G3230" s="4"/>
      <c r="H3230" s="3" t="s">
        <v>11</v>
      </c>
    </row>
    <row r="3231" spans="1:8" s="1" customFormat="1" ht="60" x14ac:dyDescent="0.25">
      <c r="A3231" s="17" t="s">
        <v>7</v>
      </c>
      <c r="B3231" s="1" t="s">
        <v>18</v>
      </c>
      <c r="C3231" s="3" t="s">
        <v>4890</v>
      </c>
      <c r="D3231" s="21" t="s">
        <v>291</v>
      </c>
      <c r="E3231" s="3" t="s">
        <v>4901</v>
      </c>
      <c r="F3231" s="3" t="s">
        <v>1658</v>
      </c>
      <c r="G3231" s="4"/>
      <c r="H3231" s="3" t="s">
        <v>11</v>
      </c>
    </row>
    <row r="3232" spans="1:8" s="1" customFormat="1" ht="60" x14ac:dyDescent="0.25">
      <c r="A3232" s="17" t="s">
        <v>7</v>
      </c>
      <c r="B3232" s="1" t="s">
        <v>8</v>
      </c>
      <c r="C3232" s="3" t="s">
        <v>4890</v>
      </c>
      <c r="D3232" s="21" t="s">
        <v>291</v>
      </c>
      <c r="E3232" s="3" t="s">
        <v>4902</v>
      </c>
      <c r="F3232" s="3" t="s">
        <v>4900</v>
      </c>
      <c r="G3232" s="4"/>
      <c r="H3232" s="3" t="s">
        <v>11</v>
      </c>
    </row>
    <row r="3233" spans="1:8" s="1" customFormat="1" ht="60" x14ac:dyDescent="0.25">
      <c r="A3233" s="17" t="s">
        <v>7</v>
      </c>
      <c r="B3233" s="1" t="s">
        <v>8</v>
      </c>
      <c r="C3233" s="3" t="s">
        <v>4890</v>
      </c>
      <c r="D3233" s="21" t="s">
        <v>291</v>
      </c>
      <c r="E3233" s="3" t="s">
        <v>4903</v>
      </c>
      <c r="F3233" s="3" t="s">
        <v>4904</v>
      </c>
      <c r="G3233" s="4"/>
      <c r="H3233" s="3" t="s">
        <v>11</v>
      </c>
    </row>
    <row r="3234" spans="1:8" s="1" customFormat="1" ht="60" x14ac:dyDescent="0.25">
      <c r="A3234" s="17" t="s">
        <v>7</v>
      </c>
      <c r="B3234" s="1" t="s">
        <v>8</v>
      </c>
      <c r="C3234" s="3" t="s">
        <v>4766</v>
      </c>
      <c r="D3234" s="21" t="s">
        <v>1598</v>
      </c>
      <c r="E3234" s="3" t="s">
        <v>4769</v>
      </c>
      <c r="F3234" s="3" t="s">
        <v>103</v>
      </c>
      <c r="G3234" s="4"/>
      <c r="H3234" s="3" t="s">
        <v>11</v>
      </c>
    </row>
    <row r="3235" spans="1:8" s="1" customFormat="1" ht="60" x14ac:dyDescent="0.25">
      <c r="A3235" s="17" t="s">
        <v>7</v>
      </c>
      <c r="B3235" s="1" t="s">
        <v>28</v>
      </c>
      <c r="C3235" s="342" t="s">
        <v>7654</v>
      </c>
      <c r="D3235" s="21" t="s">
        <v>113</v>
      </c>
      <c r="E3235" s="3" t="s">
        <v>4742</v>
      </c>
      <c r="F3235" s="3" t="s">
        <v>117</v>
      </c>
      <c r="G3235" s="4"/>
      <c r="H3235" s="3" t="s">
        <v>11</v>
      </c>
    </row>
    <row r="3236" spans="1:8" s="1" customFormat="1" ht="45" x14ac:dyDescent="0.25">
      <c r="A3236" s="17"/>
      <c r="B3236" s="1" t="s">
        <v>31</v>
      </c>
      <c r="C3236" s="3" t="s">
        <v>4072</v>
      </c>
      <c r="D3236" s="3" t="s">
        <v>1399</v>
      </c>
      <c r="E3236" s="3" t="s">
        <v>7831</v>
      </c>
      <c r="F3236" s="3" t="s">
        <v>125</v>
      </c>
      <c r="G3236" s="57">
        <v>0</v>
      </c>
      <c r="H3236" s="3" t="s">
        <v>1241</v>
      </c>
    </row>
    <row r="3237" spans="1:8" s="1" customFormat="1" ht="30" x14ac:dyDescent="0.25">
      <c r="A3237" s="17" t="s">
        <v>17</v>
      </c>
      <c r="B3237" s="1" t="s">
        <v>31</v>
      </c>
      <c r="C3237" s="3" t="s">
        <v>4056</v>
      </c>
      <c r="D3237" s="35" t="str">
        <f>_xlfn.XLOOKUP(Tabela1[[#This Row],[MUNICÍPIO]],referencias!C:C,referencias!B:B,"não consta")</f>
        <v>MÉDIO SUDOESTE DA BAHIA</v>
      </c>
      <c r="E3237" s="3" t="s">
        <v>4057</v>
      </c>
      <c r="F3237" s="3" t="s">
        <v>5</v>
      </c>
      <c r="G3237" s="4">
        <v>1465999.61</v>
      </c>
      <c r="H3237" s="3" t="s">
        <v>22</v>
      </c>
    </row>
    <row r="3238" spans="1:8" s="1" customFormat="1" ht="45" x14ac:dyDescent="0.25">
      <c r="A3238" s="17" t="s">
        <v>7</v>
      </c>
      <c r="B3238" s="1" t="s">
        <v>18</v>
      </c>
      <c r="C3238" s="3" t="s">
        <v>4525</v>
      </c>
      <c r="D3238" s="21" t="s">
        <v>1026</v>
      </c>
      <c r="E3238" s="3" t="s">
        <v>4537</v>
      </c>
      <c r="F3238" s="3" t="s">
        <v>117</v>
      </c>
      <c r="G3238" s="4"/>
      <c r="H3238" s="3" t="s">
        <v>11</v>
      </c>
    </row>
    <row r="3239" spans="1:8" s="1" customFormat="1" ht="60" x14ac:dyDescent="0.25">
      <c r="A3239" s="17" t="s">
        <v>7</v>
      </c>
      <c r="B3239" s="1" t="s">
        <v>8</v>
      </c>
      <c r="C3239" s="3" t="s">
        <v>7746</v>
      </c>
      <c r="D3239" s="21" t="s">
        <v>506</v>
      </c>
      <c r="E3239" s="3" t="s">
        <v>4518</v>
      </c>
      <c r="F3239" s="3" t="s">
        <v>39</v>
      </c>
      <c r="G3239" s="4">
        <v>553238.69999999995</v>
      </c>
      <c r="H3239" s="3" t="s">
        <v>11</v>
      </c>
    </row>
    <row r="3240" spans="1:8" s="1" customFormat="1" ht="45" x14ac:dyDescent="0.25">
      <c r="A3240" s="17" t="s">
        <v>7</v>
      </c>
      <c r="B3240" s="1" t="s">
        <v>8</v>
      </c>
      <c r="C3240" s="3" t="s">
        <v>4379</v>
      </c>
      <c r="D3240" s="21" t="s">
        <v>56</v>
      </c>
      <c r="E3240" s="3" t="s">
        <v>4393</v>
      </c>
      <c r="F3240" s="3" t="s">
        <v>39</v>
      </c>
      <c r="G3240" s="4"/>
      <c r="H3240" s="3" t="s">
        <v>11</v>
      </c>
    </row>
    <row r="3241" spans="1:8" s="1" customFormat="1" ht="60" x14ac:dyDescent="0.25">
      <c r="A3241" s="17" t="s">
        <v>7</v>
      </c>
      <c r="B3241" s="1" t="s">
        <v>8</v>
      </c>
      <c r="C3241" s="3" t="s">
        <v>4329</v>
      </c>
      <c r="D3241" s="21" t="s">
        <v>347</v>
      </c>
      <c r="E3241" s="3" t="s">
        <v>4337</v>
      </c>
      <c r="F3241" s="3" t="s">
        <v>39</v>
      </c>
      <c r="G3241" s="4"/>
      <c r="H3241" s="3" t="s">
        <v>11</v>
      </c>
    </row>
    <row r="3242" spans="1:8" s="1" customFormat="1" ht="60" x14ac:dyDescent="0.25">
      <c r="A3242" s="11" t="s">
        <v>0</v>
      </c>
      <c r="B3242" s="1" t="s">
        <v>31</v>
      </c>
      <c r="C3242" s="3" t="s">
        <v>4026</v>
      </c>
      <c r="D3242" s="12" t="str">
        <f>_xlfn.XLOOKUP(Tabela1[[#This Row],[MUNICÍPIO]],referencias!C:C,referencias!B:B,"não consta")</f>
        <v>LITORAL NORTE E AGRESTE BAIANO</v>
      </c>
      <c r="E3242" s="3" t="s">
        <v>4027</v>
      </c>
      <c r="F3242" s="3" t="s">
        <v>5</v>
      </c>
      <c r="G3242" s="4">
        <v>1416336.55</v>
      </c>
      <c r="H3242" s="3" t="s">
        <v>6</v>
      </c>
    </row>
    <row r="3243" spans="1:8" s="1" customFormat="1" ht="45" x14ac:dyDescent="0.25">
      <c r="A3243" s="17" t="s">
        <v>7</v>
      </c>
      <c r="B3243" s="1" t="s">
        <v>8</v>
      </c>
      <c r="C3243" s="3" t="s">
        <v>4120</v>
      </c>
      <c r="D3243" s="21" t="s">
        <v>113</v>
      </c>
      <c r="E3243" s="3" t="s">
        <v>4129</v>
      </c>
      <c r="F3243" s="3" t="s">
        <v>39</v>
      </c>
      <c r="G3243" s="4"/>
      <c r="H3243" s="3" t="s">
        <v>11</v>
      </c>
    </row>
    <row r="3244" spans="1:8" s="1" customFormat="1" ht="75" x14ac:dyDescent="0.25">
      <c r="A3244" s="17" t="s">
        <v>7</v>
      </c>
      <c r="B3244" s="1" t="s">
        <v>8</v>
      </c>
      <c r="C3244" s="3" t="s">
        <v>4056</v>
      </c>
      <c r="D3244" s="21" t="s">
        <v>1395</v>
      </c>
      <c r="E3244" s="3" t="s">
        <v>4071</v>
      </c>
      <c r="F3244" s="3" t="s">
        <v>1024</v>
      </c>
      <c r="G3244" s="4"/>
      <c r="H3244" s="3" t="s">
        <v>11</v>
      </c>
    </row>
    <row r="3245" spans="1:8" s="1" customFormat="1" ht="45" x14ac:dyDescent="0.25">
      <c r="A3245" s="17" t="s">
        <v>7</v>
      </c>
      <c r="B3245" s="1" t="s">
        <v>31</v>
      </c>
      <c r="C3245" s="3" t="s">
        <v>4026</v>
      </c>
      <c r="D3245" s="21" t="s">
        <v>1026</v>
      </c>
      <c r="E3245" s="3" t="s">
        <v>4029</v>
      </c>
      <c r="F3245" s="3" t="s">
        <v>241</v>
      </c>
      <c r="G3245" s="4">
        <v>1560842.1</v>
      </c>
      <c r="H3245" s="3" t="s">
        <v>11</v>
      </c>
    </row>
    <row r="3246" spans="1:8" s="1" customFormat="1" x14ac:dyDescent="0.25">
      <c r="A3246" s="17" t="s">
        <v>12</v>
      </c>
      <c r="B3246" s="1" t="s">
        <v>31</v>
      </c>
      <c r="C3246" s="3" t="s">
        <v>4026</v>
      </c>
      <c r="D3246" s="21" t="s">
        <v>1026</v>
      </c>
      <c r="E3246" s="3" t="s">
        <v>4038</v>
      </c>
      <c r="F3246" s="3" t="s">
        <v>60</v>
      </c>
      <c r="G3246" s="4">
        <v>4257584.95</v>
      </c>
      <c r="H3246" s="3" t="s">
        <v>11</v>
      </c>
    </row>
    <row r="3247" spans="1:8" s="1" customFormat="1" ht="90" x14ac:dyDescent="0.25">
      <c r="A3247" s="17" t="s">
        <v>7</v>
      </c>
      <c r="B3247" s="13" t="s">
        <v>1</v>
      </c>
      <c r="C3247" s="3" t="s">
        <v>3637</v>
      </c>
      <c r="D3247" s="21" t="s">
        <v>352</v>
      </c>
      <c r="E3247" s="3" t="s">
        <v>3665</v>
      </c>
      <c r="F3247" s="3" t="s">
        <v>71</v>
      </c>
      <c r="G3247" s="4"/>
      <c r="H3247" s="3" t="s">
        <v>11</v>
      </c>
    </row>
    <row r="3248" spans="1:8" s="1" customFormat="1" ht="30" x14ac:dyDescent="0.25">
      <c r="A3248" s="17" t="s">
        <v>12</v>
      </c>
      <c r="B3248" s="1" t="s">
        <v>31</v>
      </c>
      <c r="C3248" s="3" t="s">
        <v>4026</v>
      </c>
      <c r="D3248" s="21" t="s">
        <v>1026</v>
      </c>
      <c r="E3248" s="3" t="s">
        <v>4039</v>
      </c>
      <c r="F3248" s="3" t="s">
        <v>60</v>
      </c>
      <c r="G3248" s="4">
        <v>1286241.25</v>
      </c>
      <c r="H3248" s="3" t="s">
        <v>11</v>
      </c>
    </row>
    <row r="3249" spans="1:8" s="1" customFormat="1" x14ac:dyDescent="0.25">
      <c r="A3249" s="117">
        <v>46174</v>
      </c>
      <c r="B3249" s="102" t="s">
        <v>31</v>
      </c>
      <c r="C3249" s="121" t="s">
        <v>4026</v>
      </c>
      <c r="D3249" s="18" t="str">
        <f>_xlfn.XLOOKUP(Tabela1[[#This Row],[MUNICÍPIO]],referencias!C:C,referencias!B:B,"não consta")</f>
        <v>LITORAL NORTE E AGRESTE BAIANO</v>
      </c>
      <c r="E3249" s="92" t="s">
        <v>7832</v>
      </c>
      <c r="F3249" s="92" t="s">
        <v>5</v>
      </c>
      <c r="G3249" s="93">
        <v>286079.5</v>
      </c>
      <c r="H3249" s="18" t="s">
        <v>7572</v>
      </c>
    </row>
    <row r="3250" spans="1:8" s="1" customFormat="1" x14ac:dyDescent="0.25">
      <c r="A3250" s="117">
        <v>46174</v>
      </c>
      <c r="B3250" s="102" t="s">
        <v>31</v>
      </c>
      <c r="C3250" s="121" t="s">
        <v>4026</v>
      </c>
      <c r="D3250" s="18" t="str">
        <f>_xlfn.XLOOKUP(Tabela1[[#This Row],[MUNICÍPIO]],referencias!C:C,referencias!B:B,"não consta")</f>
        <v>LITORAL NORTE E AGRESTE BAIANO</v>
      </c>
      <c r="E3250" s="92" t="s">
        <v>7833</v>
      </c>
      <c r="F3250" s="92" t="s">
        <v>5</v>
      </c>
      <c r="G3250" s="93">
        <v>1224679</v>
      </c>
      <c r="H3250" s="18" t="s">
        <v>7572</v>
      </c>
    </row>
    <row r="3251" spans="1:8" s="1" customFormat="1" x14ac:dyDescent="0.25">
      <c r="A3251" s="117">
        <v>46174</v>
      </c>
      <c r="B3251" s="102" t="s">
        <v>31</v>
      </c>
      <c r="C3251" s="121" t="s">
        <v>4026</v>
      </c>
      <c r="D3251" s="18" t="str">
        <f>_xlfn.XLOOKUP(Tabela1[[#This Row],[MUNICÍPIO]],referencias!C:C,referencias!B:B,"não consta")</f>
        <v>LITORAL NORTE E AGRESTE BAIANO</v>
      </c>
      <c r="E3251" s="92" t="s">
        <v>7834</v>
      </c>
      <c r="F3251" s="92" t="s">
        <v>5</v>
      </c>
      <c r="G3251" s="93">
        <v>622245.5</v>
      </c>
      <c r="H3251" s="18" t="s">
        <v>7603</v>
      </c>
    </row>
    <row r="3252" spans="1:8" s="1" customFormat="1" ht="60" x14ac:dyDescent="0.25">
      <c r="A3252" s="17" t="s">
        <v>7</v>
      </c>
      <c r="B3252" s="1" t="s">
        <v>28</v>
      </c>
      <c r="C3252" s="3" t="s">
        <v>3517</v>
      </c>
      <c r="D3252" s="21" t="s">
        <v>347</v>
      </c>
      <c r="E3252" s="3" t="s">
        <v>3522</v>
      </c>
      <c r="F3252" s="3" t="s">
        <v>3523</v>
      </c>
      <c r="G3252" s="4"/>
      <c r="H3252" s="3" t="s">
        <v>11</v>
      </c>
    </row>
    <row r="3253" spans="1:8" s="1" customFormat="1" ht="45" x14ac:dyDescent="0.25">
      <c r="A3253" s="17" t="s">
        <v>7</v>
      </c>
      <c r="B3253" s="1" t="s">
        <v>58</v>
      </c>
      <c r="C3253" s="3" t="s">
        <v>3352</v>
      </c>
      <c r="D3253" s="21" t="s">
        <v>113</v>
      </c>
      <c r="E3253" s="3" t="s">
        <v>3360</v>
      </c>
      <c r="F3253" s="3" t="s">
        <v>39</v>
      </c>
      <c r="G3253" s="4"/>
      <c r="H3253" s="3" t="s">
        <v>11</v>
      </c>
    </row>
    <row r="3254" spans="1:8" s="1" customFormat="1" ht="60" x14ac:dyDescent="0.25">
      <c r="A3254" s="17" t="s">
        <v>7</v>
      </c>
      <c r="B3254" s="1" t="s">
        <v>13</v>
      </c>
      <c r="C3254" s="3" t="s">
        <v>3258</v>
      </c>
      <c r="D3254" s="21" t="s">
        <v>56</v>
      </c>
      <c r="E3254" s="3" t="s">
        <v>3267</v>
      </c>
      <c r="F3254" s="3" t="s">
        <v>39</v>
      </c>
      <c r="G3254" s="4"/>
      <c r="H3254" s="3" t="s">
        <v>11</v>
      </c>
    </row>
    <row r="3255" spans="1:8" s="1" customFormat="1" ht="75" x14ac:dyDescent="0.25">
      <c r="A3255" s="17" t="s">
        <v>7</v>
      </c>
      <c r="B3255" s="1" t="s">
        <v>28</v>
      </c>
      <c r="C3255" s="3" t="s">
        <v>3010</v>
      </c>
      <c r="D3255" s="21" t="s">
        <v>352</v>
      </c>
      <c r="E3255" s="3" t="s">
        <v>3029</v>
      </c>
      <c r="F3255" s="3" t="s">
        <v>117</v>
      </c>
      <c r="G3255" s="4"/>
      <c r="H3255" s="3" t="s">
        <v>11</v>
      </c>
    </row>
    <row r="3256" spans="1:8" s="1" customFormat="1" ht="45" x14ac:dyDescent="0.25">
      <c r="A3256" s="17" t="s">
        <v>7</v>
      </c>
      <c r="B3256" s="1" t="s">
        <v>58</v>
      </c>
      <c r="C3256" s="3" t="s">
        <v>7585</v>
      </c>
      <c r="D3256" s="21" t="s">
        <v>352</v>
      </c>
      <c r="E3256" s="3" t="s">
        <v>2524</v>
      </c>
      <c r="F3256" s="3" t="s">
        <v>39</v>
      </c>
      <c r="G3256" s="4"/>
      <c r="H3256" s="3" t="s">
        <v>11</v>
      </c>
    </row>
    <row r="3257" spans="1:8" s="1" customFormat="1" ht="60" x14ac:dyDescent="0.25">
      <c r="A3257" s="17" t="s">
        <v>7</v>
      </c>
      <c r="B3257" s="1" t="s">
        <v>28</v>
      </c>
      <c r="C3257" s="3" t="s">
        <v>2440</v>
      </c>
      <c r="D3257" s="21" t="s">
        <v>712</v>
      </c>
      <c r="E3257" s="3" t="s">
        <v>2460</v>
      </c>
      <c r="F3257" s="3" t="s">
        <v>1424</v>
      </c>
      <c r="G3257" s="4"/>
      <c r="H3257" s="3" t="s">
        <v>11</v>
      </c>
    </row>
    <row r="3258" spans="1:8" s="1" customFormat="1" ht="30" x14ac:dyDescent="0.25">
      <c r="A3258" s="17" t="s">
        <v>7</v>
      </c>
      <c r="B3258" s="1" t="s">
        <v>8</v>
      </c>
      <c r="C3258" s="3" t="s">
        <v>2366</v>
      </c>
      <c r="D3258" s="21" t="s">
        <v>1026</v>
      </c>
      <c r="E3258" s="3" t="s">
        <v>2380</v>
      </c>
      <c r="F3258" s="3" t="s">
        <v>103</v>
      </c>
      <c r="G3258" s="4"/>
      <c r="H3258" s="3" t="s">
        <v>11</v>
      </c>
    </row>
    <row r="3259" spans="1:8" s="1" customFormat="1" ht="75" x14ac:dyDescent="0.25">
      <c r="A3259" s="17" t="s">
        <v>7</v>
      </c>
      <c r="B3259" s="13" t="s">
        <v>1</v>
      </c>
      <c r="C3259" s="3" t="s">
        <v>2259</v>
      </c>
      <c r="D3259" s="21" t="s">
        <v>731</v>
      </c>
      <c r="E3259" s="3" t="s">
        <v>2272</v>
      </c>
      <c r="F3259" s="3" t="s">
        <v>2273</v>
      </c>
      <c r="G3259" s="4"/>
      <c r="H3259" s="3" t="s">
        <v>11</v>
      </c>
    </row>
    <row r="3260" spans="1:8" s="1" customFormat="1" ht="60" x14ac:dyDescent="0.25">
      <c r="A3260" s="17" t="s">
        <v>7</v>
      </c>
      <c r="B3260" s="1" t="s">
        <v>18</v>
      </c>
      <c r="C3260" s="3" t="s">
        <v>2149</v>
      </c>
      <c r="D3260" s="21" t="s">
        <v>712</v>
      </c>
      <c r="E3260" s="3" t="s">
        <v>2168</v>
      </c>
      <c r="F3260" s="3" t="s">
        <v>117</v>
      </c>
      <c r="G3260" s="4"/>
      <c r="H3260" s="3" t="s">
        <v>11</v>
      </c>
    </row>
    <row r="3261" spans="1:8" s="1" customFormat="1" x14ac:dyDescent="0.25">
      <c r="A3261" s="117">
        <v>46174</v>
      </c>
      <c r="B3261" s="102" t="s">
        <v>31</v>
      </c>
      <c r="C3261" s="121" t="s">
        <v>4026</v>
      </c>
      <c r="D3261" s="18" t="str">
        <f>_xlfn.XLOOKUP(Tabela1[[#This Row],[MUNICÍPIO]],referencias!C:C,referencias!B:B,"não consta")</f>
        <v>LITORAL NORTE E AGRESTE BAIANO</v>
      </c>
      <c r="E3261" s="92" t="s">
        <v>7835</v>
      </c>
      <c r="F3261" s="92" t="s">
        <v>5</v>
      </c>
      <c r="G3261" s="93">
        <v>849849.8</v>
      </c>
      <c r="H3261" s="18" t="s">
        <v>7572</v>
      </c>
    </row>
    <row r="3262" spans="1:8" s="1" customFormat="1" ht="45" x14ac:dyDescent="0.25">
      <c r="A3262" s="17" t="s">
        <v>7</v>
      </c>
      <c r="B3262" s="13" t="s">
        <v>1</v>
      </c>
      <c r="C3262" s="3" t="s">
        <v>1964</v>
      </c>
      <c r="D3262" s="3" t="s">
        <v>4414</v>
      </c>
      <c r="E3262" s="3" t="s">
        <v>1977</v>
      </c>
      <c r="F3262" s="3" t="s">
        <v>117</v>
      </c>
      <c r="G3262" s="4"/>
      <c r="H3262" s="3" t="s">
        <v>11</v>
      </c>
    </row>
    <row r="3263" spans="1:8" s="1" customFormat="1" ht="45" x14ac:dyDescent="0.25">
      <c r="A3263" s="17" t="s">
        <v>7</v>
      </c>
      <c r="B3263" s="1" t="s">
        <v>18</v>
      </c>
      <c r="C3263" s="3" t="s">
        <v>1964</v>
      </c>
      <c r="D3263" s="3" t="s">
        <v>4414</v>
      </c>
      <c r="E3263" s="3" t="s">
        <v>1972</v>
      </c>
      <c r="F3263" s="3" t="s">
        <v>117</v>
      </c>
      <c r="G3263" s="4"/>
      <c r="H3263" s="3" t="s">
        <v>16</v>
      </c>
    </row>
    <row r="3264" spans="1:8" s="1" customFormat="1" ht="60" x14ac:dyDescent="0.25">
      <c r="A3264" s="17" t="s">
        <v>7</v>
      </c>
      <c r="B3264" s="1" t="s">
        <v>8</v>
      </c>
      <c r="C3264" s="3" t="s">
        <v>1956</v>
      </c>
      <c r="D3264" s="21" t="s">
        <v>68</v>
      </c>
      <c r="E3264" s="3" t="s">
        <v>1963</v>
      </c>
      <c r="F3264" s="3" t="s">
        <v>39</v>
      </c>
      <c r="G3264" s="4"/>
      <c r="H3264" s="3" t="s">
        <v>11</v>
      </c>
    </row>
    <row r="3265" spans="1:8" s="1" customFormat="1" ht="30" x14ac:dyDescent="0.25">
      <c r="A3265" s="17" t="s">
        <v>7</v>
      </c>
      <c r="B3265" s="1" t="s">
        <v>28</v>
      </c>
      <c r="C3265" s="3" t="s">
        <v>7699</v>
      </c>
      <c r="D3265" s="21" t="s">
        <v>68</v>
      </c>
      <c r="E3265" s="3" t="s">
        <v>1955</v>
      </c>
      <c r="F3265" s="3" t="s">
        <v>1106</v>
      </c>
      <c r="G3265" s="4"/>
      <c r="H3265" s="3" t="s">
        <v>11</v>
      </c>
    </row>
    <row r="3266" spans="1:8" s="1" customFormat="1" x14ac:dyDescent="0.25">
      <c r="A3266" s="117">
        <v>46174</v>
      </c>
      <c r="B3266" s="102" t="s">
        <v>31</v>
      </c>
      <c r="C3266" s="121" t="s">
        <v>4026</v>
      </c>
      <c r="D3266" s="18" t="str">
        <f>_xlfn.XLOOKUP(Tabela1[[#This Row],[MUNICÍPIO]],referencias!C:C,referencias!B:B,"não consta")</f>
        <v>LITORAL NORTE E AGRESTE BAIANO</v>
      </c>
      <c r="E3266" s="92" t="s">
        <v>7836</v>
      </c>
      <c r="F3266" s="92" t="s">
        <v>5</v>
      </c>
      <c r="G3266" s="93">
        <v>555756.80000000005</v>
      </c>
      <c r="H3266" s="18" t="s">
        <v>7572</v>
      </c>
    </row>
    <row r="3267" spans="1:8" s="1" customFormat="1" x14ac:dyDescent="0.25">
      <c r="A3267" s="117">
        <v>46174</v>
      </c>
      <c r="B3267" s="102" t="s">
        <v>31</v>
      </c>
      <c r="C3267" s="121" t="s">
        <v>4026</v>
      </c>
      <c r="D3267" s="18" t="str">
        <f>_xlfn.XLOOKUP(Tabela1[[#This Row],[MUNICÍPIO]],referencias!C:C,referencias!B:B,"não consta")</f>
        <v>LITORAL NORTE E AGRESTE BAIANO</v>
      </c>
      <c r="E3267" s="92" t="s">
        <v>7837</v>
      </c>
      <c r="F3267" s="92" t="s">
        <v>5</v>
      </c>
      <c r="G3267" s="93">
        <v>1325119</v>
      </c>
      <c r="H3267" s="18" t="s">
        <v>7572</v>
      </c>
    </row>
    <row r="3268" spans="1:8" s="1" customFormat="1" ht="45" x14ac:dyDescent="0.25">
      <c r="A3268" s="17" t="s">
        <v>7</v>
      </c>
      <c r="B3268" s="1" t="s">
        <v>8</v>
      </c>
      <c r="C3268" s="3" t="s">
        <v>1859</v>
      </c>
      <c r="D3268" s="21" t="s">
        <v>3</v>
      </c>
      <c r="E3268" s="43" t="s">
        <v>7838</v>
      </c>
      <c r="F3268" s="3" t="s">
        <v>64</v>
      </c>
      <c r="G3268" s="41">
        <v>2854359.23</v>
      </c>
      <c r="H3268" s="3" t="s">
        <v>11</v>
      </c>
    </row>
    <row r="3269" spans="1:8" s="1" customFormat="1" ht="45" x14ac:dyDescent="0.25">
      <c r="A3269" s="17" t="s">
        <v>7</v>
      </c>
      <c r="B3269" s="1" t="s">
        <v>8</v>
      </c>
      <c r="C3269" s="3" t="s">
        <v>1543</v>
      </c>
      <c r="D3269" s="21" t="s">
        <v>1544</v>
      </c>
      <c r="E3269" s="3" t="s">
        <v>1550</v>
      </c>
      <c r="F3269" s="3" t="s">
        <v>39</v>
      </c>
      <c r="G3269" s="4"/>
      <c r="H3269" s="3" t="s">
        <v>11</v>
      </c>
    </row>
    <row r="3270" spans="1:8" s="1" customFormat="1" ht="60" x14ac:dyDescent="0.25">
      <c r="A3270" s="17" t="s">
        <v>7</v>
      </c>
      <c r="B3270" s="13" t="s">
        <v>1</v>
      </c>
      <c r="C3270" s="3" t="s">
        <v>7709</v>
      </c>
      <c r="D3270" s="21" t="s">
        <v>712</v>
      </c>
      <c r="E3270" s="3" t="s">
        <v>1426</v>
      </c>
      <c r="F3270" s="3" t="s">
        <v>1424</v>
      </c>
      <c r="G3270" s="4"/>
      <c r="H3270" s="3" t="s">
        <v>11</v>
      </c>
    </row>
    <row r="3271" spans="1:8" s="1" customFormat="1" ht="45" x14ac:dyDescent="0.25">
      <c r="A3271" s="17" t="s">
        <v>17</v>
      </c>
      <c r="B3271" s="1" t="s">
        <v>31</v>
      </c>
      <c r="C3271" s="3" t="s">
        <v>4014</v>
      </c>
      <c r="D3271" s="35" t="str">
        <f>_xlfn.XLOOKUP(Tabela1[[#This Row],[MUNICÍPIO]],referencias!C:C,referencias!B:B,"não consta")</f>
        <v>LITORAL SUL</v>
      </c>
      <c r="E3271" s="3" t="s">
        <v>4017</v>
      </c>
      <c r="F3271" s="3" t="s">
        <v>5</v>
      </c>
      <c r="G3271" s="4">
        <v>1093306.8799999999</v>
      </c>
      <c r="H3271" s="3" t="s">
        <v>22</v>
      </c>
    </row>
    <row r="3272" spans="1:8" s="1" customFormat="1" ht="45" x14ac:dyDescent="0.25">
      <c r="A3272" s="17" t="s">
        <v>17</v>
      </c>
      <c r="B3272" s="1" t="s">
        <v>31</v>
      </c>
      <c r="C3272" s="3" t="s">
        <v>4008</v>
      </c>
      <c r="D3272" s="3" t="s">
        <v>4414</v>
      </c>
      <c r="E3272" s="3" t="s">
        <v>4009</v>
      </c>
      <c r="F3272" s="3" t="s">
        <v>5</v>
      </c>
      <c r="G3272" s="4">
        <v>4761854.74</v>
      </c>
      <c r="H3272" s="3" t="s">
        <v>22</v>
      </c>
    </row>
    <row r="3273" spans="1:8" s="1" customFormat="1" ht="45" x14ac:dyDescent="0.25">
      <c r="A3273" s="17" t="s">
        <v>7</v>
      </c>
      <c r="B3273" s="1" t="s">
        <v>31</v>
      </c>
      <c r="C3273" s="3" t="s">
        <v>4008</v>
      </c>
      <c r="D3273" s="3" t="s">
        <v>4414</v>
      </c>
      <c r="E3273" s="3" t="s">
        <v>4011</v>
      </c>
      <c r="F3273" s="3" t="s">
        <v>30</v>
      </c>
      <c r="G3273" s="4">
        <v>1545587.2</v>
      </c>
      <c r="H3273" s="3" t="s">
        <v>11</v>
      </c>
    </row>
    <row r="3274" spans="1:8" s="1" customFormat="1" ht="45" x14ac:dyDescent="0.25">
      <c r="A3274" s="17" t="s">
        <v>7</v>
      </c>
      <c r="B3274" s="13" t="s">
        <v>1</v>
      </c>
      <c r="C3274" s="3" t="s">
        <v>1212</v>
      </c>
      <c r="D3274" s="21" t="s">
        <v>506</v>
      </c>
      <c r="E3274" s="3" t="s">
        <v>1222</v>
      </c>
      <c r="F3274" s="3" t="s">
        <v>39</v>
      </c>
      <c r="G3274" s="4">
        <v>1174224.1399999999</v>
      </c>
      <c r="H3274" s="3" t="s">
        <v>11</v>
      </c>
    </row>
    <row r="3275" spans="1:8" s="1" customFormat="1" ht="60" x14ac:dyDescent="0.25">
      <c r="A3275" s="17" t="s">
        <v>7</v>
      </c>
      <c r="B3275" s="1" t="s">
        <v>28</v>
      </c>
      <c r="C3275" s="3" t="s">
        <v>1020</v>
      </c>
      <c r="D3275" s="21" t="s">
        <v>133</v>
      </c>
      <c r="E3275" s="3" t="s">
        <v>1025</v>
      </c>
      <c r="F3275" s="3" t="s">
        <v>1024</v>
      </c>
      <c r="G3275" s="4"/>
      <c r="H3275" s="3" t="s">
        <v>11</v>
      </c>
    </row>
    <row r="3276" spans="1:8" s="1" customFormat="1" ht="30" x14ac:dyDescent="0.25">
      <c r="A3276" s="17" t="s">
        <v>7</v>
      </c>
      <c r="B3276" s="1" t="s">
        <v>31</v>
      </c>
      <c r="C3276" s="3" t="s">
        <v>4008</v>
      </c>
      <c r="D3276" s="3" t="s">
        <v>4414</v>
      </c>
      <c r="E3276" s="3" t="s">
        <v>4012</v>
      </c>
      <c r="F3276" s="3" t="s">
        <v>30</v>
      </c>
      <c r="G3276" s="4">
        <v>662807.96</v>
      </c>
      <c r="H3276" s="3" t="s">
        <v>11</v>
      </c>
    </row>
    <row r="3277" spans="1:8" s="1" customFormat="1" ht="45" x14ac:dyDescent="0.25">
      <c r="A3277" s="17" t="s">
        <v>7</v>
      </c>
      <c r="B3277" s="1" t="s">
        <v>31</v>
      </c>
      <c r="C3277" s="3" t="s">
        <v>4008</v>
      </c>
      <c r="D3277" s="3" t="s">
        <v>4414</v>
      </c>
      <c r="E3277" s="3" t="s">
        <v>4013</v>
      </c>
      <c r="F3277" s="3" t="s">
        <v>39</v>
      </c>
      <c r="G3277" s="57">
        <v>0</v>
      </c>
      <c r="H3277" s="3" t="s">
        <v>16</v>
      </c>
    </row>
    <row r="3278" spans="1:8" s="1" customFormat="1" ht="60" x14ac:dyDescent="0.25">
      <c r="A3278" s="17" t="s">
        <v>7</v>
      </c>
      <c r="B3278" s="1" t="s">
        <v>28</v>
      </c>
      <c r="C3278" s="3" t="s">
        <v>998</v>
      </c>
      <c r="D3278" s="21" t="s">
        <v>143</v>
      </c>
      <c r="E3278" s="3" t="s">
        <v>1009</v>
      </c>
      <c r="F3278" s="3" t="s">
        <v>117</v>
      </c>
      <c r="G3278" s="4">
        <v>0</v>
      </c>
      <c r="H3278" s="3" t="s">
        <v>16</v>
      </c>
    </row>
    <row r="3279" spans="1:8" s="1" customFormat="1" ht="60" x14ac:dyDescent="0.25">
      <c r="A3279" s="21" t="s">
        <v>266</v>
      </c>
      <c r="B3279" s="21" t="s">
        <v>31</v>
      </c>
      <c r="C3279" s="22" t="s">
        <v>3999</v>
      </c>
      <c r="D3279" s="21" t="s">
        <v>1395</v>
      </c>
      <c r="E3279" s="22" t="s">
        <v>4000</v>
      </c>
      <c r="F3279" s="21" t="s">
        <v>117</v>
      </c>
      <c r="G3279" s="57">
        <v>9076042.2699999996</v>
      </c>
      <c r="H3279" s="3"/>
    </row>
    <row r="3280" spans="1:8" s="1" customFormat="1" ht="60" x14ac:dyDescent="0.25">
      <c r="A3280" s="17" t="s">
        <v>7</v>
      </c>
      <c r="B3280" s="1" t="s">
        <v>28</v>
      </c>
      <c r="C3280" s="3" t="s">
        <v>763</v>
      </c>
      <c r="D3280" s="21" t="s">
        <v>143</v>
      </c>
      <c r="E3280" s="3" t="s">
        <v>772</v>
      </c>
      <c r="F3280" s="3" t="s">
        <v>117</v>
      </c>
      <c r="G3280" s="4">
        <v>0</v>
      </c>
      <c r="H3280" s="3" t="s">
        <v>16</v>
      </c>
    </row>
    <row r="3281" spans="1:8" s="1" customFormat="1" ht="60" x14ac:dyDescent="0.25">
      <c r="A3281" s="17" t="s">
        <v>7</v>
      </c>
      <c r="B3281" s="1" t="s">
        <v>58</v>
      </c>
      <c r="C3281" s="3" t="s">
        <v>659</v>
      </c>
      <c r="D3281" s="21" t="s">
        <v>56</v>
      </c>
      <c r="E3281" s="3" t="s">
        <v>673</v>
      </c>
      <c r="F3281" s="3" t="s">
        <v>106</v>
      </c>
      <c r="G3281" s="4"/>
      <c r="H3281" s="3" t="s">
        <v>11</v>
      </c>
    </row>
    <row r="3282" spans="1:8" s="1" customFormat="1" ht="30" x14ac:dyDescent="0.25">
      <c r="A3282" s="17"/>
      <c r="B3282" s="1" t="s">
        <v>58</v>
      </c>
      <c r="C3282" s="3" t="s">
        <v>659</v>
      </c>
      <c r="D3282" s="21" t="s">
        <v>56</v>
      </c>
      <c r="E3282" s="3" t="s">
        <v>7839</v>
      </c>
      <c r="F3282" s="3"/>
      <c r="G3282" s="4">
        <v>1477949.49</v>
      </c>
      <c r="H3282" s="3" t="s">
        <v>11</v>
      </c>
    </row>
    <row r="3283" spans="1:8" s="1" customFormat="1" ht="60" x14ac:dyDescent="0.25">
      <c r="A3283" s="17" t="s">
        <v>7</v>
      </c>
      <c r="B3283" s="1" t="s">
        <v>8</v>
      </c>
      <c r="C3283" s="3" t="s">
        <v>510</v>
      </c>
      <c r="D3283" s="21" t="s">
        <v>113</v>
      </c>
      <c r="E3283" s="3" t="s">
        <v>513</v>
      </c>
      <c r="F3283" s="3" t="s">
        <v>39</v>
      </c>
      <c r="G3283" s="4"/>
      <c r="H3283" s="3" t="s">
        <v>11</v>
      </c>
    </row>
    <row r="3284" spans="1:8" s="1" customFormat="1" ht="60" x14ac:dyDescent="0.25">
      <c r="A3284" s="17" t="s">
        <v>7</v>
      </c>
      <c r="B3284" s="1" t="s">
        <v>28</v>
      </c>
      <c r="C3284" s="3" t="s">
        <v>443</v>
      </c>
      <c r="D3284" s="21" t="s">
        <v>221</v>
      </c>
      <c r="E3284" s="3" t="s">
        <v>454</v>
      </c>
      <c r="F3284" s="3" t="s">
        <v>117</v>
      </c>
      <c r="G3284" s="4">
        <v>1513758.85</v>
      </c>
      <c r="H3284" s="3" t="s">
        <v>11</v>
      </c>
    </row>
    <row r="3285" spans="1:8" s="1" customFormat="1" ht="45" x14ac:dyDescent="0.25">
      <c r="A3285" s="21" t="s">
        <v>266</v>
      </c>
      <c r="B3285" s="21" t="s">
        <v>31</v>
      </c>
      <c r="C3285" s="22" t="s">
        <v>3999</v>
      </c>
      <c r="D3285" s="21" t="s">
        <v>1395</v>
      </c>
      <c r="E3285" s="22" t="s">
        <v>4001</v>
      </c>
      <c r="F3285" s="21" t="s">
        <v>117</v>
      </c>
      <c r="G3285" s="57">
        <v>441787.5</v>
      </c>
      <c r="H3285" s="3"/>
    </row>
    <row r="3286" spans="1:8" s="1" customFormat="1" ht="90" x14ac:dyDescent="0.25">
      <c r="A3286" s="17" t="s">
        <v>7</v>
      </c>
      <c r="B3286" s="1" t="s">
        <v>8</v>
      </c>
      <c r="C3286" s="3" t="s">
        <v>408</v>
      </c>
      <c r="D3286" s="21" t="s">
        <v>409</v>
      </c>
      <c r="E3286" s="3" t="s">
        <v>425</v>
      </c>
      <c r="F3286" s="3" t="s">
        <v>244</v>
      </c>
      <c r="G3286" s="4"/>
      <c r="H3286" s="3" t="s">
        <v>11</v>
      </c>
    </row>
    <row r="3287" spans="1:8" s="1" customFormat="1" ht="45" x14ac:dyDescent="0.25">
      <c r="A3287" s="17" t="s">
        <v>7</v>
      </c>
      <c r="B3287" s="1" t="s">
        <v>31</v>
      </c>
      <c r="C3287" s="3" t="s">
        <v>3999</v>
      </c>
      <c r="D3287" s="21" t="s">
        <v>1395</v>
      </c>
      <c r="E3287" s="3" t="s">
        <v>4001</v>
      </c>
      <c r="F3287" s="3" t="s">
        <v>117</v>
      </c>
      <c r="G3287" s="57">
        <v>0</v>
      </c>
      <c r="H3287" s="3" t="s">
        <v>16</v>
      </c>
    </row>
    <row r="3288" spans="1:8" s="1" customFormat="1" ht="120" x14ac:dyDescent="0.25">
      <c r="A3288" s="17" t="s">
        <v>12</v>
      </c>
      <c r="B3288" s="1" t="s">
        <v>35</v>
      </c>
      <c r="C3288" s="3" t="s">
        <v>4766</v>
      </c>
      <c r="D3288" s="21" t="s">
        <v>1598</v>
      </c>
      <c r="E3288" s="3" t="s">
        <v>4770</v>
      </c>
      <c r="F3288" s="3" t="s">
        <v>4771</v>
      </c>
      <c r="G3288" s="28">
        <v>259000000</v>
      </c>
      <c r="H3288" s="3" t="s">
        <v>11</v>
      </c>
    </row>
    <row r="3289" spans="1:8" s="1" customFormat="1" x14ac:dyDescent="0.25">
      <c r="A3289" s="17" t="s">
        <v>12</v>
      </c>
      <c r="B3289" s="1" t="s">
        <v>35</v>
      </c>
      <c r="C3289" s="3" t="s">
        <v>4766</v>
      </c>
      <c r="D3289" s="21" t="s">
        <v>1598</v>
      </c>
      <c r="E3289" s="3" t="s">
        <v>4772</v>
      </c>
      <c r="F3289" s="3" t="s">
        <v>60</v>
      </c>
      <c r="G3289" s="28">
        <v>259000000</v>
      </c>
      <c r="H3289" s="3" t="s">
        <v>11</v>
      </c>
    </row>
    <row r="3290" spans="1:8" s="1" customFormat="1" ht="120" x14ac:dyDescent="0.25">
      <c r="A3290" s="17" t="s">
        <v>12</v>
      </c>
      <c r="B3290" s="1" t="s">
        <v>35</v>
      </c>
      <c r="C3290" s="3" t="s">
        <v>1597</v>
      </c>
      <c r="D3290" s="21" t="s">
        <v>1598</v>
      </c>
      <c r="E3290" s="3" t="s">
        <v>1605</v>
      </c>
      <c r="F3290" s="3" t="s">
        <v>1606</v>
      </c>
      <c r="G3290" s="28">
        <v>259000000</v>
      </c>
      <c r="H3290" s="3" t="s">
        <v>11</v>
      </c>
    </row>
    <row r="3291" spans="1:8" s="1" customFormat="1" ht="45" x14ac:dyDescent="0.25">
      <c r="A3291" s="17" t="s">
        <v>12</v>
      </c>
      <c r="B3291" s="1" t="s">
        <v>72</v>
      </c>
      <c r="C3291" s="3" t="s">
        <v>1576</v>
      </c>
      <c r="D3291" s="21" t="s">
        <v>1026</v>
      </c>
      <c r="E3291" s="3" t="s">
        <v>1583</v>
      </c>
      <c r="F3291" s="3" t="s">
        <v>60</v>
      </c>
      <c r="G3291" s="4">
        <v>183700000</v>
      </c>
      <c r="H3291" s="3" t="s">
        <v>11</v>
      </c>
    </row>
    <row r="3292" spans="1:8" s="1" customFormat="1" ht="120" x14ac:dyDescent="0.25">
      <c r="A3292" s="17" t="s">
        <v>12</v>
      </c>
      <c r="B3292" s="1" t="s">
        <v>72</v>
      </c>
      <c r="C3292" s="3" t="s">
        <v>3963</v>
      </c>
      <c r="D3292" s="3" t="s">
        <v>4414</v>
      </c>
      <c r="E3292" s="3" t="s">
        <v>3975</v>
      </c>
      <c r="F3292" s="3" t="s">
        <v>3976</v>
      </c>
      <c r="G3292" s="4">
        <v>177906470.36000001</v>
      </c>
      <c r="H3292" s="3" t="s">
        <v>11</v>
      </c>
    </row>
    <row r="3293" spans="1:8" s="1" customFormat="1" ht="105" x14ac:dyDescent="0.25">
      <c r="A3293" s="17" t="s">
        <v>12</v>
      </c>
      <c r="B3293" s="1" t="s">
        <v>35</v>
      </c>
      <c r="C3293" s="3" t="s">
        <v>1597</v>
      </c>
      <c r="D3293" s="21" t="s">
        <v>1598</v>
      </c>
      <c r="E3293" s="3" t="s">
        <v>1607</v>
      </c>
      <c r="F3293" s="3" t="s">
        <v>1608</v>
      </c>
      <c r="G3293" s="4">
        <v>169772815.80000001</v>
      </c>
      <c r="H3293" s="3" t="s">
        <v>11</v>
      </c>
    </row>
    <row r="3294" spans="1:8" s="1" customFormat="1" ht="45" x14ac:dyDescent="0.25">
      <c r="A3294" s="17" t="s">
        <v>12</v>
      </c>
      <c r="B3294" s="1" t="s">
        <v>72</v>
      </c>
      <c r="C3294" s="3" t="s">
        <v>1662</v>
      </c>
      <c r="D3294" s="21" t="s">
        <v>712</v>
      </c>
      <c r="E3294" s="3" t="s">
        <v>1680</v>
      </c>
      <c r="F3294" s="3" t="s">
        <v>1681</v>
      </c>
      <c r="G3294" s="4">
        <v>157249353.22999999</v>
      </c>
      <c r="H3294" s="3" t="s">
        <v>11</v>
      </c>
    </row>
    <row r="3295" spans="1:8" s="1" customFormat="1" ht="60" x14ac:dyDescent="0.25">
      <c r="A3295" s="17" t="s">
        <v>12</v>
      </c>
      <c r="B3295" s="1" t="s">
        <v>72</v>
      </c>
      <c r="C3295" s="3" t="s">
        <v>2607</v>
      </c>
      <c r="D3295" s="21" t="s">
        <v>133</v>
      </c>
      <c r="E3295" s="3" t="s">
        <v>2619</v>
      </c>
      <c r="F3295" s="3" t="s">
        <v>2620</v>
      </c>
      <c r="G3295" s="4">
        <v>135700000</v>
      </c>
      <c r="H3295" s="3" t="s">
        <v>11</v>
      </c>
    </row>
    <row r="3296" spans="1:8" s="1" customFormat="1" ht="195" x14ac:dyDescent="0.25">
      <c r="A3296" s="17" t="s">
        <v>12</v>
      </c>
      <c r="B3296" s="1" t="s">
        <v>72</v>
      </c>
      <c r="C3296" s="3" t="s">
        <v>4329</v>
      </c>
      <c r="D3296" s="21" t="s">
        <v>347</v>
      </c>
      <c r="E3296" s="3" t="s">
        <v>4338</v>
      </c>
      <c r="F3296" s="3" t="s">
        <v>4339</v>
      </c>
      <c r="G3296" s="4">
        <v>129806021.86</v>
      </c>
      <c r="H3296" s="3" t="s">
        <v>11</v>
      </c>
    </row>
    <row r="3297" spans="1:8" s="1" customFormat="1" ht="75" x14ac:dyDescent="0.25">
      <c r="A3297" s="17" t="s">
        <v>12</v>
      </c>
      <c r="B3297" s="1" t="s">
        <v>8</v>
      </c>
      <c r="C3297" s="3" t="s">
        <v>3442</v>
      </c>
      <c r="D3297" s="21" t="s">
        <v>409</v>
      </c>
      <c r="E3297" s="3" t="s">
        <v>3476</v>
      </c>
      <c r="F3297" s="3" t="s">
        <v>60</v>
      </c>
      <c r="G3297" s="4">
        <v>93524135.049999997</v>
      </c>
      <c r="H3297" s="3" t="s">
        <v>11</v>
      </c>
    </row>
    <row r="3298" spans="1:8" s="1" customFormat="1" ht="75" x14ac:dyDescent="0.25">
      <c r="A3298" s="17" t="s">
        <v>12</v>
      </c>
      <c r="B3298" s="1" t="s">
        <v>8</v>
      </c>
      <c r="C3298" s="340" t="s">
        <v>7567</v>
      </c>
      <c r="D3298" s="21" t="s">
        <v>68</v>
      </c>
      <c r="E3298" s="3" t="s">
        <v>5619</v>
      </c>
      <c r="F3298" s="3" t="s">
        <v>5620</v>
      </c>
      <c r="G3298" s="4">
        <v>80194457.109999999</v>
      </c>
      <c r="H3298" s="3" t="s">
        <v>11</v>
      </c>
    </row>
    <row r="3299" spans="1:8" s="1" customFormat="1" ht="60" x14ac:dyDescent="0.25">
      <c r="A3299" s="17" t="s">
        <v>12</v>
      </c>
      <c r="B3299" s="1" t="s">
        <v>72</v>
      </c>
      <c r="C3299" s="3" t="s">
        <v>3637</v>
      </c>
      <c r="D3299" s="21" t="s">
        <v>352</v>
      </c>
      <c r="E3299" s="3" t="s">
        <v>3666</v>
      </c>
      <c r="F3299" s="3" t="s">
        <v>3667</v>
      </c>
      <c r="G3299" s="4">
        <v>77100867.230000004</v>
      </c>
      <c r="H3299" s="3" t="s">
        <v>11</v>
      </c>
    </row>
    <row r="3300" spans="1:8" s="1" customFormat="1" ht="75" x14ac:dyDescent="0.25">
      <c r="A3300" s="17" t="s">
        <v>12</v>
      </c>
      <c r="B3300" s="1" t="s">
        <v>8</v>
      </c>
      <c r="C3300" s="3" t="s">
        <v>1346</v>
      </c>
      <c r="D3300" s="21" t="s">
        <v>262</v>
      </c>
      <c r="E3300" s="3" t="s">
        <v>1347</v>
      </c>
      <c r="F3300" s="3" t="s">
        <v>1348</v>
      </c>
      <c r="G3300" s="4">
        <v>74450810.359999999</v>
      </c>
      <c r="H3300" s="3" t="s">
        <v>11</v>
      </c>
    </row>
    <row r="3301" spans="1:8" s="1" customFormat="1" ht="75" x14ac:dyDescent="0.25">
      <c r="A3301" s="17" t="s">
        <v>12</v>
      </c>
      <c r="B3301" s="1" t="s">
        <v>72</v>
      </c>
      <c r="C3301" s="3" t="s">
        <v>3274</v>
      </c>
      <c r="D3301" s="21" t="s">
        <v>123</v>
      </c>
      <c r="E3301" s="3" t="s">
        <v>3279</v>
      </c>
      <c r="F3301" s="3" t="s">
        <v>125</v>
      </c>
      <c r="G3301" s="4">
        <v>72579015.799999997</v>
      </c>
      <c r="H3301" s="3" t="s">
        <v>11</v>
      </c>
    </row>
    <row r="3302" spans="1:8" s="1" customFormat="1" ht="75" x14ac:dyDescent="0.25">
      <c r="A3302" s="17" t="s">
        <v>12</v>
      </c>
      <c r="B3302" s="1" t="s">
        <v>72</v>
      </c>
      <c r="C3302" s="3" t="s">
        <v>7649</v>
      </c>
      <c r="D3302" s="21" t="s">
        <v>68</v>
      </c>
      <c r="E3302" s="3" t="s">
        <v>6891</v>
      </c>
      <c r="F3302" s="3" t="s">
        <v>6892</v>
      </c>
      <c r="G3302" s="4">
        <v>60686569.899999999</v>
      </c>
      <c r="H3302" s="3" t="s">
        <v>11</v>
      </c>
    </row>
    <row r="3303" spans="1:8" s="1" customFormat="1" ht="75" x14ac:dyDescent="0.25">
      <c r="A3303" s="17" t="s">
        <v>12</v>
      </c>
      <c r="B3303" s="1" t="s">
        <v>72</v>
      </c>
      <c r="C3303" s="3" t="s">
        <v>2953</v>
      </c>
      <c r="D3303" s="3" t="s">
        <v>4414</v>
      </c>
      <c r="E3303" s="3" t="s">
        <v>1978</v>
      </c>
      <c r="F3303" s="3" t="s">
        <v>60</v>
      </c>
      <c r="G3303" s="4">
        <v>60508417.770000003</v>
      </c>
      <c r="H3303" s="3" t="s">
        <v>11</v>
      </c>
    </row>
    <row r="3304" spans="1:8" s="1" customFormat="1" ht="75" x14ac:dyDescent="0.25">
      <c r="A3304" s="17" t="s">
        <v>12</v>
      </c>
      <c r="B3304" s="1" t="s">
        <v>35</v>
      </c>
      <c r="C3304" s="3" t="s">
        <v>443</v>
      </c>
      <c r="D3304" s="21" t="s">
        <v>221</v>
      </c>
      <c r="E3304" s="3" t="s">
        <v>455</v>
      </c>
      <c r="F3304" s="3" t="s">
        <v>456</v>
      </c>
      <c r="G3304" s="4">
        <v>58386883.93</v>
      </c>
      <c r="H3304" s="3" t="s">
        <v>11</v>
      </c>
    </row>
    <row r="3305" spans="1:8" s="1" customFormat="1" ht="75" x14ac:dyDescent="0.25">
      <c r="A3305" s="17" t="s">
        <v>12</v>
      </c>
      <c r="B3305" s="1" t="s">
        <v>8</v>
      </c>
      <c r="C3305" s="3" t="s">
        <v>786</v>
      </c>
      <c r="D3305" s="21" t="s">
        <v>221</v>
      </c>
      <c r="E3305" s="3" t="s">
        <v>796</v>
      </c>
      <c r="F3305" s="3" t="s">
        <v>60</v>
      </c>
      <c r="G3305" s="4">
        <v>56761072.840000004</v>
      </c>
      <c r="H3305" s="3" t="s">
        <v>11</v>
      </c>
    </row>
    <row r="3306" spans="1:8" s="1" customFormat="1" ht="90" x14ac:dyDescent="0.25">
      <c r="A3306" s="17" t="s">
        <v>12</v>
      </c>
      <c r="B3306" s="1" t="s">
        <v>72</v>
      </c>
      <c r="C3306" s="3" t="s">
        <v>3274</v>
      </c>
      <c r="D3306" s="21" t="s">
        <v>123</v>
      </c>
      <c r="E3306" s="3" t="s">
        <v>3280</v>
      </c>
      <c r="F3306" s="3" t="s">
        <v>60</v>
      </c>
      <c r="G3306" s="4">
        <v>54569089.490000002</v>
      </c>
      <c r="H3306" s="3" t="s">
        <v>11</v>
      </c>
    </row>
    <row r="3307" spans="1:8" s="1" customFormat="1" ht="75" x14ac:dyDescent="0.25">
      <c r="A3307" s="17" t="s">
        <v>12</v>
      </c>
      <c r="B3307" s="1" t="s">
        <v>8</v>
      </c>
      <c r="C3307" s="3" t="s">
        <v>7257</v>
      </c>
      <c r="D3307" s="21" t="s">
        <v>881</v>
      </c>
      <c r="E3307" s="3" t="s">
        <v>7264</v>
      </c>
      <c r="F3307" s="3" t="s">
        <v>7265</v>
      </c>
      <c r="G3307" s="4">
        <v>50900000</v>
      </c>
      <c r="H3307" s="3" t="s">
        <v>11</v>
      </c>
    </row>
    <row r="3308" spans="1:8" s="1" customFormat="1" ht="60" x14ac:dyDescent="0.25">
      <c r="A3308" s="17" t="s">
        <v>12</v>
      </c>
      <c r="B3308" s="1" t="s">
        <v>8</v>
      </c>
      <c r="C3308" s="348" t="s">
        <v>7840</v>
      </c>
      <c r="D3308" s="21" t="s">
        <v>113</v>
      </c>
      <c r="E3308" s="3" t="s">
        <v>2435</v>
      </c>
      <c r="F3308" s="3" t="s">
        <v>125</v>
      </c>
      <c r="G3308" s="4">
        <v>42531867.649999999</v>
      </c>
      <c r="H3308" s="3" t="s">
        <v>11</v>
      </c>
    </row>
    <row r="3309" spans="1:8" s="1" customFormat="1" ht="120" x14ac:dyDescent="0.25">
      <c r="A3309" s="17" t="s">
        <v>12</v>
      </c>
      <c r="B3309" s="13" t="s">
        <v>1</v>
      </c>
      <c r="C3309" s="3" t="s">
        <v>3591</v>
      </c>
      <c r="D3309" s="21" t="s">
        <v>712</v>
      </c>
      <c r="E3309" s="3" t="s">
        <v>3601</v>
      </c>
      <c r="F3309" s="3" t="s">
        <v>3602</v>
      </c>
      <c r="G3309" s="4">
        <v>39497169.579999998</v>
      </c>
      <c r="H3309" s="3" t="s">
        <v>11</v>
      </c>
    </row>
    <row r="3310" spans="1:8" s="1" customFormat="1" ht="165" x14ac:dyDescent="0.25">
      <c r="A3310" s="17" t="s">
        <v>12</v>
      </c>
      <c r="B3310" s="1" t="s">
        <v>8</v>
      </c>
      <c r="C3310" s="3" t="s">
        <v>6626</v>
      </c>
      <c r="D3310" s="21" t="s">
        <v>56</v>
      </c>
      <c r="E3310" s="3" t="s">
        <v>6645</v>
      </c>
      <c r="F3310" s="3" t="s">
        <v>6646</v>
      </c>
      <c r="G3310" s="4">
        <v>39400000</v>
      </c>
      <c r="H3310" s="3" t="s">
        <v>11</v>
      </c>
    </row>
    <row r="3311" spans="1:8" s="1" customFormat="1" ht="150" x14ac:dyDescent="0.25">
      <c r="A3311" s="17" t="s">
        <v>12</v>
      </c>
      <c r="B3311" s="1" t="s">
        <v>72</v>
      </c>
      <c r="C3311" s="3" t="s">
        <v>3274</v>
      </c>
      <c r="D3311" s="21" t="s">
        <v>123</v>
      </c>
      <c r="E3311" s="3" t="s">
        <v>3281</v>
      </c>
      <c r="F3311" s="3" t="s">
        <v>3282</v>
      </c>
      <c r="G3311" s="4">
        <v>38398375.68</v>
      </c>
      <c r="H3311" s="3" t="s">
        <v>11</v>
      </c>
    </row>
    <row r="3312" spans="1:8" s="1" customFormat="1" ht="90" x14ac:dyDescent="0.25">
      <c r="A3312" s="17" t="s">
        <v>12</v>
      </c>
      <c r="B3312" s="13" t="s">
        <v>1</v>
      </c>
      <c r="C3312" s="3" t="s">
        <v>5232</v>
      </c>
      <c r="D3312" s="21" t="s">
        <v>1026</v>
      </c>
      <c r="E3312" s="3" t="s">
        <v>5245</v>
      </c>
      <c r="F3312" s="3" t="s">
        <v>5246</v>
      </c>
      <c r="G3312" s="4">
        <v>38035353.359999999</v>
      </c>
      <c r="H3312" s="3" t="s">
        <v>11</v>
      </c>
    </row>
    <row r="3313" spans="1:8" s="1" customFormat="1" ht="195" x14ac:dyDescent="0.25">
      <c r="A3313" s="17" t="s">
        <v>12</v>
      </c>
      <c r="B3313" s="13" t="s">
        <v>1</v>
      </c>
      <c r="C3313" s="3" t="s">
        <v>5489</v>
      </c>
      <c r="D3313" s="21" t="s">
        <v>629</v>
      </c>
      <c r="E3313" s="3" t="s">
        <v>5498</v>
      </c>
      <c r="F3313" s="3" t="s">
        <v>5499</v>
      </c>
      <c r="G3313" s="4">
        <v>36547818.619999997</v>
      </c>
      <c r="H3313" s="3" t="s">
        <v>11</v>
      </c>
    </row>
    <row r="3314" spans="1:8" s="1" customFormat="1" ht="120" x14ac:dyDescent="0.25">
      <c r="A3314" s="17" t="s">
        <v>12</v>
      </c>
      <c r="B3314" s="1" t="s">
        <v>72</v>
      </c>
      <c r="C3314" s="3" t="s">
        <v>3759</v>
      </c>
      <c r="D3314" s="3" t="s">
        <v>4414</v>
      </c>
      <c r="E3314" s="3" t="s">
        <v>3772</v>
      </c>
      <c r="F3314" s="3" t="s">
        <v>60</v>
      </c>
      <c r="G3314" s="4">
        <v>35872720.07</v>
      </c>
      <c r="H3314" s="3" t="s">
        <v>11</v>
      </c>
    </row>
    <row r="3315" spans="1:8" s="1" customFormat="1" ht="45" x14ac:dyDescent="0.25">
      <c r="A3315" s="17" t="s">
        <v>12</v>
      </c>
      <c r="B3315" s="13" t="s">
        <v>1</v>
      </c>
      <c r="C3315" s="3" t="s">
        <v>510</v>
      </c>
      <c r="D3315" s="21" t="s">
        <v>113</v>
      </c>
      <c r="E3315" s="3" t="s">
        <v>514</v>
      </c>
      <c r="F3315" s="3" t="s">
        <v>125</v>
      </c>
      <c r="G3315" s="4">
        <v>35790804.390000001</v>
      </c>
      <c r="H3315" s="3" t="s">
        <v>11</v>
      </c>
    </row>
    <row r="3316" spans="1:8" s="1" customFormat="1" ht="30" x14ac:dyDescent="0.25">
      <c r="A3316" s="17" t="s">
        <v>12</v>
      </c>
      <c r="B3316" s="13" t="s">
        <v>1</v>
      </c>
      <c r="C3316" s="3" t="s">
        <v>1193</v>
      </c>
      <c r="D3316" s="21" t="s">
        <v>133</v>
      </c>
      <c r="E3316" s="3" t="s">
        <v>1199</v>
      </c>
      <c r="F3316" s="3" t="s">
        <v>205</v>
      </c>
      <c r="G3316" s="4">
        <v>35628212.729999997</v>
      </c>
      <c r="H3316" s="16" t="s">
        <v>11</v>
      </c>
    </row>
    <row r="3317" spans="1:8" s="1" customFormat="1" ht="30" x14ac:dyDescent="0.25">
      <c r="A3317" s="17" t="s">
        <v>12</v>
      </c>
      <c r="B3317" s="13" t="s">
        <v>1</v>
      </c>
      <c r="C3317" s="3" t="s">
        <v>4439</v>
      </c>
      <c r="D3317" s="21" t="s">
        <v>160</v>
      </c>
      <c r="E3317" s="3" t="s">
        <v>4442</v>
      </c>
      <c r="F3317" s="3" t="s">
        <v>4443</v>
      </c>
      <c r="G3317" s="4">
        <v>35316556.439999998</v>
      </c>
      <c r="H3317" s="3" t="s">
        <v>11</v>
      </c>
    </row>
    <row r="3318" spans="1:8" s="1" customFormat="1" ht="45" x14ac:dyDescent="0.25">
      <c r="A3318" s="17" t="s">
        <v>12</v>
      </c>
      <c r="B3318" s="13" t="s">
        <v>1</v>
      </c>
      <c r="C3318" s="3" t="s">
        <v>786</v>
      </c>
      <c r="D3318" s="21" t="s">
        <v>221</v>
      </c>
      <c r="E3318" s="3" t="s">
        <v>797</v>
      </c>
      <c r="F3318" s="3" t="s">
        <v>60</v>
      </c>
      <c r="G3318" s="4">
        <v>35222092.020000003</v>
      </c>
      <c r="H3318" s="3" t="s">
        <v>11</v>
      </c>
    </row>
    <row r="3319" spans="1:8" s="1" customFormat="1" ht="120" x14ac:dyDescent="0.25">
      <c r="A3319" s="17" t="s">
        <v>12</v>
      </c>
      <c r="B3319" s="13" t="s">
        <v>1</v>
      </c>
      <c r="C3319" s="3" t="s">
        <v>2953</v>
      </c>
      <c r="D3319" s="3" t="s">
        <v>4414</v>
      </c>
      <c r="E3319" s="3" t="s">
        <v>2966</v>
      </c>
      <c r="F3319" s="3" t="s">
        <v>2967</v>
      </c>
      <c r="G3319" s="4">
        <v>34321471.170000002</v>
      </c>
      <c r="H3319" s="3" t="s">
        <v>11</v>
      </c>
    </row>
    <row r="3320" spans="1:8" s="1" customFormat="1" ht="135" x14ac:dyDescent="0.25">
      <c r="A3320" s="17" t="s">
        <v>12</v>
      </c>
      <c r="B3320" s="1" t="s">
        <v>35</v>
      </c>
      <c r="C3320" s="3" t="s">
        <v>2259</v>
      </c>
      <c r="D3320" s="21" t="s">
        <v>731</v>
      </c>
      <c r="E3320" s="3" t="s">
        <v>2274</v>
      </c>
      <c r="F3320" s="3" t="s">
        <v>2275</v>
      </c>
      <c r="G3320" s="4">
        <v>34000000</v>
      </c>
      <c r="H3320" s="3" t="s">
        <v>11</v>
      </c>
    </row>
    <row r="3321" spans="1:8" s="1" customFormat="1" ht="195" x14ac:dyDescent="0.25">
      <c r="A3321" s="17" t="s">
        <v>12</v>
      </c>
      <c r="B3321" s="1" t="s">
        <v>72</v>
      </c>
      <c r="C3321" s="3" t="s">
        <v>3374</v>
      </c>
      <c r="D3321" s="21" t="s">
        <v>291</v>
      </c>
      <c r="E3321" s="3" t="s">
        <v>3380</v>
      </c>
      <c r="F3321" s="3" t="s">
        <v>3381</v>
      </c>
      <c r="G3321" s="4">
        <v>33797901.100000001</v>
      </c>
      <c r="H3321" s="3" t="s">
        <v>11</v>
      </c>
    </row>
    <row r="3322" spans="1:8" s="1" customFormat="1" ht="45" x14ac:dyDescent="0.25">
      <c r="A3322" s="17" t="s">
        <v>12</v>
      </c>
      <c r="B3322" s="13" t="s">
        <v>1</v>
      </c>
      <c r="C3322" s="3" t="s">
        <v>7649</v>
      </c>
      <c r="D3322" s="21" t="s">
        <v>68</v>
      </c>
      <c r="E3322" s="3" t="s">
        <v>6893</v>
      </c>
      <c r="F3322" s="3" t="s">
        <v>60</v>
      </c>
      <c r="G3322" s="4">
        <v>33577313.859999999</v>
      </c>
      <c r="H3322" s="3" t="s">
        <v>11</v>
      </c>
    </row>
    <row r="3323" spans="1:8" s="1" customFormat="1" ht="165" x14ac:dyDescent="0.25">
      <c r="A3323" s="17" t="s">
        <v>12</v>
      </c>
      <c r="B3323" s="13" t="s">
        <v>1</v>
      </c>
      <c r="C3323" s="3" t="s">
        <v>4552</v>
      </c>
      <c r="D3323" s="21" t="s">
        <v>262</v>
      </c>
      <c r="E3323" s="3" t="s">
        <v>4557</v>
      </c>
      <c r="F3323" s="3" t="s">
        <v>4558</v>
      </c>
      <c r="G3323" s="4">
        <v>32817161.079999998</v>
      </c>
      <c r="H3323" s="3" t="s">
        <v>11</v>
      </c>
    </row>
    <row r="3324" spans="1:8" s="1" customFormat="1" ht="135" x14ac:dyDescent="0.25">
      <c r="A3324" s="17" t="s">
        <v>12</v>
      </c>
      <c r="B3324" s="13" t="s">
        <v>1</v>
      </c>
      <c r="C3324" s="3" t="s">
        <v>4610</v>
      </c>
      <c r="D3324" s="21" t="s">
        <v>1395</v>
      </c>
      <c r="E3324" s="3" t="s">
        <v>4611</v>
      </c>
      <c r="F3324" s="3" t="s">
        <v>4612</v>
      </c>
      <c r="G3324" s="4">
        <v>32601287.890000001</v>
      </c>
      <c r="H3324" s="3" t="s">
        <v>11</v>
      </c>
    </row>
    <row r="3325" spans="1:8" s="1" customFormat="1" ht="75" x14ac:dyDescent="0.25">
      <c r="A3325" s="17" t="s">
        <v>12</v>
      </c>
      <c r="B3325" s="13" t="s">
        <v>1</v>
      </c>
      <c r="C3325" s="3" t="s">
        <v>5781</v>
      </c>
      <c r="D3325" s="21" t="s">
        <v>1026</v>
      </c>
      <c r="E3325" s="3" t="s">
        <v>5795</v>
      </c>
      <c r="F3325" s="3" t="s">
        <v>5796</v>
      </c>
      <c r="G3325" s="4">
        <v>31427814</v>
      </c>
      <c r="H3325" s="3" t="s">
        <v>11</v>
      </c>
    </row>
    <row r="3326" spans="1:8" s="1" customFormat="1" ht="90" x14ac:dyDescent="0.25">
      <c r="A3326" s="17" t="s">
        <v>12</v>
      </c>
      <c r="B3326" s="13" t="s">
        <v>1</v>
      </c>
      <c r="C3326" s="3" t="s">
        <v>2712</v>
      </c>
      <c r="D3326" s="21" t="s">
        <v>56</v>
      </c>
      <c r="E3326" s="3" t="s">
        <v>2719</v>
      </c>
      <c r="F3326" s="3" t="s">
        <v>2720</v>
      </c>
      <c r="G3326" s="4">
        <v>31388771.460000001</v>
      </c>
      <c r="H3326" s="3" t="s">
        <v>11</v>
      </c>
    </row>
    <row r="3327" spans="1:8" s="1" customFormat="1" ht="255" x14ac:dyDescent="0.25">
      <c r="A3327" s="17" t="s">
        <v>12</v>
      </c>
      <c r="B3327" s="13" t="s">
        <v>1</v>
      </c>
      <c r="C3327" s="3" t="s">
        <v>2712</v>
      </c>
      <c r="D3327" s="21" t="s">
        <v>56</v>
      </c>
      <c r="E3327" s="3" t="s">
        <v>2721</v>
      </c>
      <c r="F3327" s="3" t="s">
        <v>2722</v>
      </c>
      <c r="G3327" s="4">
        <v>31388771.460000001</v>
      </c>
      <c r="H3327" s="3" t="s">
        <v>11</v>
      </c>
    </row>
    <row r="3328" spans="1:8" s="1" customFormat="1" ht="60" x14ac:dyDescent="0.25">
      <c r="A3328" s="17" t="s">
        <v>12</v>
      </c>
      <c r="B3328" s="13" t="s">
        <v>1</v>
      </c>
      <c r="C3328" s="3" t="s">
        <v>628</v>
      </c>
      <c r="D3328" s="21" t="s">
        <v>629</v>
      </c>
      <c r="E3328" s="3" t="s">
        <v>634</v>
      </c>
      <c r="F3328" s="3" t="s">
        <v>60</v>
      </c>
      <c r="G3328" s="4">
        <v>31310704.800000001</v>
      </c>
      <c r="H3328" s="3" t="s">
        <v>11</v>
      </c>
    </row>
    <row r="3329" spans="1:8" s="1" customFormat="1" ht="75" x14ac:dyDescent="0.25">
      <c r="A3329" s="17" t="s">
        <v>12</v>
      </c>
      <c r="B3329" s="13" t="s">
        <v>1</v>
      </c>
      <c r="C3329" s="348" t="s">
        <v>7840</v>
      </c>
      <c r="D3329" s="21" t="s">
        <v>113</v>
      </c>
      <c r="E3329" s="3" t="s">
        <v>2436</v>
      </c>
      <c r="F3329" s="3" t="s">
        <v>125</v>
      </c>
      <c r="G3329" s="4">
        <v>31185995</v>
      </c>
      <c r="H3329" s="3" t="s">
        <v>11</v>
      </c>
    </row>
    <row r="3330" spans="1:8" s="1" customFormat="1" ht="225" x14ac:dyDescent="0.25">
      <c r="A3330" s="17" t="s">
        <v>12</v>
      </c>
      <c r="B3330" s="13" t="s">
        <v>1</v>
      </c>
      <c r="C3330" s="3" t="s">
        <v>6316</v>
      </c>
      <c r="D3330" s="21" t="s">
        <v>68</v>
      </c>
      <c r="E3330" s="3" t="s">
        <v>6333</v>
      </c>
      <c r="F3330" s="3" t="s">
        <v>6334</v>
      </c>
      <c r="G3330" s="4">
        <v>30814369</v>
      </c>
      <c r="H3330" s="3" t="s">
        <v>11</v>
      </c>
    </row>
    <row r="3331" spans="1:8" s="1" customFormat="1" ht="60" x14ac:dyDescent="0.25">
      <c r="A3331" s="17" t="s">
        <v>12</v>
      </c>
      <c r="B3331" s="1" t="s">
        <v>8</v>
      </c>
      <c r="C3331" s="3" t="s">
        <v>510</v>
      </c>
      <c r="D3331" s="21" t="s">
        <v>113</v>
      </c>
      <c r="E3331" s="3" t="s">
        <v>515</v>
      </c>
      <c r="F3331" s="3" t="s">
        <v>516</v>
      </c>
      <c r="G3331" s="4">
        <v>30246048.75</v>
      </c>
      <c r="H3331" s="3" t="s">
        <v>11</v>
      </c>
    </row>
    <row r="3332" spans="1:8" s="1" customFormat="1" ht="45" x14ac:dyDescent="0.25">
      <c r="A3332" s="17" t="s">
        <v>12</v>
      </c>
      <c r="B3332" s="13" t="s">
        <v>1</v>
      </c>
      <c r="C3332" s="3" t="s">
        <v>2440</v>
      </c>
      <c r="D3332" s="21" t="s">
        <v>712</v>
      </c>
      <c r="E3332" s="3" t="s">
        <v>2461</v>
      </c>
      <c r="F3332" s="3" t="s">
        <v>2462</v>
      </c>
      <c r="G3332" s="4">
        <v>29248225.920000002</v>
      </c>
      <c r="H3332" s="3" t="s">
        <v>11</v>
      </c>
    </row>
    <row r="3333" spans="1:8" s="1" customFormat="1" ht="45" x14ac:dyDescent="0.25">
      <c r="A3333" s="17" t="s">
        <v>12</v>
      </c>
      <c r="B3333" s="13" t="s">
        <v>1</v>
      </c>
      <c r="C3333" s="3" t="s">
        <v>6354</v>
      </c>
      <c r="D3333" s="21" t="s">
        <v>291</v>
      </c>
      <c r="E3333" s="3" t="s">
        <v>6363</v>
      </c>
      <c r="F3333" s="3" t="s">
        <v>6364</v>
      </c>
      <c r="G3333" s="4">
        <v>28429405</v>
      </c>
      <c r="H3333" s="3" t="s">
        <v>11</v>
      </c>
    </row>
    <row r="3334" spans="1:8" s="1" customFormat="1" ht="60" x14ac:dyDescent="0.25">
      <c r="A3334" s="17" t="s">
        <v>7</v>
      </c>
      <c r="B3334" s="1" t="s">
        <v>31</v>
      </c>
      <c r="C3334" s="3" t="s">
        <v>3999</v>
      </c>
      <c r="D3334" s="21" t="s">
        <v>1395</v>
      </c>
      <c r="E3334" s="3" t="s">
        <v>4000</v>
      </c>
      <c r="F3334" s="3" t="s">
        <v>117</v>
      </c>
      <c r="G3334" s="57">
        <v>0</v>
      </c>
      <c r="H3334" s="3" t="s">
        <v>16</v>
      </c>
    </row>
    <row r="3335" spans="1:8" s="1" customFormat="1" ht="135" x14ac:dyDescent="0.25">
      <c r="A3335" s="17" t="s">
        <v>12</v>
      </c>
      <c r="B3335" s="13" t="s">
        <v>1</v>
      </c>
      <c r="C3335" s="3" t="s">
        <v>7170</v>
      </c>
      <c r="D3335" s="21" t="s">
        <v>881</v>
      </c>
      <c r="E3335" s="3" t="s">
        <v>7176</v>
      </c>
      <c r="F3335" s="3" t="s">
        <v>60</v>
      </c>
      <c r="G3335" s="4">
        <v>28105390</v>
      </c>
      <c r="H3335" s="3" t="s">
        <v>11</v>
      </c>
    </row>
    <row r="3336" spans="1:8" s="1" customFormat="1" ht="45" x14ac:dyDescent="0.25">
      <c r="A3336" s="17" t="s">
        <v>12</v>
      </c>
      <c r="B3336" s="13" t="s">
        <v>1</v>
      </c>
      <c r="C3336" s="3" t="s">
        <v>4236</v>
      </c>
      <c r="D3336" s="21" t="s">
        <v>262</v>
      </c>
      <c r="E3336" s="3" t="s">
        <v>4241</v>
      </c>
      <c r="F3336" s="3" t="s">
        <v>60</v>
      </c>
      <c r="G3336" s="4">
        <v>27391139.309999999</v>
      </c>
      <c r="H3336" s="3" t="s">
        <v>11</v>
      </c>
    </row>
    <row r="3337" spans="1:8" s="1" customFormat="1" ht="75" x14ac:dyDescent="0.25">
      <c r="A3337" s="17" t="s">
        <v>12</v>
      </c>
      <c r="B3337" s="13" t="s">
        <v>1</v>
      </c>
      <c r="C3337" s="3" t="s">
        <v>4026</v>
      </c>
      <c r="D3337" s="21" t="s">
        <v>1026</v>
      </c>
      <c r="E3337" s="3" t="s">
        <v>4036</v>
      </c>
      <c r="F3337" s="3" t="s">
        <v>60</v>
      </c>
      <c r="G3337" s="4">
        <v>27164700.809999999</v>
      </c>
      <c r="H3337" s="3" t="s">
        <v>11</v>
      </c>
    </row>
    <row r="3338" spans="1:8" s="1" customFormat="1" ht="120" x14ac:dyDescent="0.25">
      <c r="A3338" s="17" t="s">
        <v>12</v>
      </c>
      <c r="B3338" s="13" t="s">
        <v>1</v>
      </c>
      <c r="C3338" s="3" t="s">
        <v>7556</v>
      </c>
      <c r="D3338" s="21" t="s">
        <v>1544</v>
      </c>
      <c r="E3338" s="3" t="s">
        <v>7513</v>
      </c>
      <c r="F3338" s="3" t="s">
        <v>7514</v>
      </c>
      <c r="G3338" s="4">
        <v>27082567.420000002</v>
      </c>
      <c r="H3338" s="3" t="s">
        <v>11</v>
      </c>
    </row>
    <row r="3339" spans="1:8" s="1" customFormat="1" ht="45" x14ac:dyDescent="0.25">
      <c r="A3339" s="17" t="s">
        <v>12</v>
      </c>
      <c r="B3339" s="13" t="s">
        <v>1</v>
      </c>
      <c r="C3339" s="3" t="s">
        <v>4816</v>
      </c>
      <c r="D3339" s="21" t="s">
        <v>56</v>
      </c>
      <c r="E3339" s="3" t="s">
        <v>4822</v>
      </c>
      <c r="F3339" s="3" t="s">
        <v>60</v>
      </c>
      <c r="G3339" s="4">
        <v>26991892.18</v>
      </c>
      <c r="H3339" s="3" t="s">
        <v>11</v>
      </c>
    </row>
    <row r="3340" spans="1:8" s="1" customFormat="1" ht="105" x14ac:dyDescent="0.25">
      <c r="A3340" s="17" t="s">
        <v>12</v>
      </c>
      <c r="B3340" s="1" t="s">
        <v>8</v>
      </c>
      <c r="C3340" s="3" t="s">
        <v>5833</v>
      </c>
      <c r="D3340" s="21" t="s">
        <v>409</v>
      </c>
      <c r="E3340" s="3" t="s">
        <v>5844</v>
      </c>
      <c r="F3340" s="3" t="s">
        <v>5845</v>
      </c>
      <c r="G3340" s="4">
        <v>26853096.98</v>
      </c>
      <c r="H3340" s="3" t="s">
        <v>11</v>
      </c>
    </row>
    <row r="3341" spans="1:8" s="1" customFormat="1" ht="60" x14ac:dyDescent="0.25">
      <c r="A3341" s="17" t="s">
        <v>12</v>
      </c>
      <c r="B3341" s="13" t="s">
        <v>1</v>
      </c>
      <c r="C3341" s="3" t="s">
        <v>2392</v>
      </c>
      <c r="D3341" s="21" t="s">
        <v>1026</v>
      </c>
      <c r="E3341" s="3" t="s">
        <v>2400</v>
      </c>
      <c r="F3341" s="3" t="s">
        <v>2401</v>
      </c>
      <c r="G3341" s="4">
        <v>26687663.719999999</v>
      </c>
      <c r="H3341" s="3" t="s">
        <v>11</v>
      </c>
    </row>
    <row r="3342" spans="1:8" s="1" customFormat="1" ht="60" x14ac:dyDescent="0.25">
      <c r="A3342" s="17" t="s">
        <v>12</v>
      </c>
      <c r="B3342" s="13" t="s">
        <v>1</v>
      </c>
      <c r="C3342" s="3" t="s">
        <v>849</v>
      </c>
      <c r="D3342" s="21" t="s">
        <v>409</v>
      </c>
      <c r="E3342" s="3" t="s">
        <v>864</v>
      </c>
      <c r="F3342" s="3" t="s">
        <v>865</v>
      </c>
      <c r="G3342" s="4">
        <v>26384165</v>
      </c>
      <c r="H3342" s="3" t="s">
        <v>11</v>
      </c>
    </row>
    <row r="3343" spans="1:8" s="1" customFormat="1" ht="45" x14ac:dyDescent="0.25">
      <c r="A3343" s="17" t="s">
        <v>12</v>
      </c>
      <c r="B3343" s="1" t="s">
        <v>8</v>
      </c>
      <c r="C3343" s="3" t="s">
        <v>4816</v>
      </c>
      <c r="D3343" s="21" t="s">
        <v>56</v>
      </c>
      <c r="E3343" s="3" t="s">
        <v>4823</v>
      </c>
      <c r="F3343" s="3" t="s">
        <v>60</v>
      </c>
      <c r="G3343" s="4">
        <v>25889583.289999999</v>
      </c>
      <c r="H3343" s="3" t="s">
        <v>11</v>
      </c>
    </row>
    <row r="3344" spans="1:8" s="1" customFormat="1" ht="120" x14ac:dyDescent="0.25">
      <c r="A3344" s="17" t="s">
        <v>12</v>
      </c>
      <c r="B3344" s="13" t="s">
        <v>1</v>
      </c>
      <c r="C3344" s="3" t="s">
        <v>3963</v>
      </c>
      <c r="D3344" s="3" t="s">
        <v>4414</v>
      </c>
      <c r="E3344" s="3" t="s">
        <v>3977</v>
      </c>
      <c r="F3344" s="3" t="s">
        <v>3978</v>
      </c>
      <c r="G3344" s="4">
        <v>25877025.510000002</v>
      </c>
      <c r="H3344" s="3" t="s">
        <v>11</v>
      </c>
    </row>
    <row r="3345" spans="1:8" s="1" customFormat="1" ht="75" x14ac:dyDescent="0.25">
      <c r="A3345" s="17" t="s">
        <v>12</v>
      </c>
      <c r="B3345" s="1" t="s">
        <v>72</v>
      </c>
      <c r="C3345" s="3" t="s">
        <v>1964</v>
      </c>
      <c r="D3345" s="3" t="s">
        <v>4414</v>
      </c>
      <c r="E3345" s="3" t="s">
        <v>1978</v>
      </c>
      <c r="F3345" s="3" t="s">
        <v>1979</v>
      </c>
      <c r="G3345" s="4">
        <v>25832646.030000001</v>
      </c>
      <c r="H3345" s="3" t="s">
        <v>11</v>
      </c>
    </row>
    <row r="3346" spans="1:8" s="1" customFormat="1" ht="165" x14ac:dyDescent="0.25">
      <c r="A3346" s="17" t="s">
        <v>12</v>
      </c>
      <c r="B3346" s="13" t="s">
        <v>1</v>
      </c>
      <c r="C3346" s="324" t="s">
        <v>7610</v>
      </c>
      <c r="D3346" s="21" t="s">
        <v>3</v>
      </c>
      <c r="E3346" s="3" t="s">
        <v>7029</v>
      </c>
      <c r="F3346" s="3" t="s">
        <v>7030</v>
      </c>
      <c r="G3346" s="4">
        <v>25733285</v>
      </c>
      <c r="H3346" s="3" t="s">
        <v>11</v>
      </c>
    </row>
    <row r="3347" spans="1:8" s="1" customFormat="1" ht="90" x14ac:dyDescent="0.25">
      <c r="A3347" s="17" t="s">
        <v>12</v>
      </c>
      <c r="B3347" s="1" t="s">
        <v>8</v>
      </c>
      <c r="C3347" s="3" t="s">
        <v>3696</v>
      </c>
      <c r="D3347" s="21" t="s">
        <v>1026</v>
      </c>
      <c r="E3347" s="3" t="s">
        <v>3706</v>
      </c>
      <c r="F3347" s="3" t="s">
        <v>3707</v>
      </c>
      <c r="G3347" s="4">
        <v>25464487.879999999</v>
      </c>
      <c r="H3347" s="3" t="s">
        <v>11</v>
      </c>
    </row>
    <row r="3348" spans="1:8" s="1" customFormat="1" ht="45" x14ac:dyDescent="0.25">
      <c r="A3348" s="17" t="s">
        <v>12</v>
      </c>
      <c r="B3348" s="1" t="s">
        <v>72</v>
      </c>
      <c r="C3348" s="3" t="s">
        <v>2607</v>
      </c>
      <c r="D3348" s="21" t="s">
        <v>133</v>
      </c>
      <c r="E3348" s="3" t="s">
        <v>2621</v>
      </c>
      <c r="F3348" s="3" t="s">
        <v>2622</v>
      </c>
      <c r="G3348" s="4">
        <v>25225364.989999998</v>
      </c>
      <c r="H3348" s="3" t="s">
        <v>11</v>
      </c>
    </row>
    <row r="3349" spans="1:8" s="1" customFormat="1" ht="60" x14ac:dyDescent="0.25">
      <c r="A3349" s="17" t="s">
        <v>12</v>
      </c>
      <c r="B3349" s="13" t="s">
        <v>1</v>
      </c>
      <c r="C3349" s="348" t="s">
        <v>7840</v>
      </c>
      <c r="D3349" s="21" t="s">
        <v>113</v>
      </c>
      <c r="E3349" s="3" t="s">
        <v>2437</v>
      </c>
      <c r="F3349" s="3" t="s">
        <v>60</v>
      </c>
      <c r="G3349" s="4">
        <v>25175923</v>
      </c>
      <c r="H3349" s="3" t="s">
        <v>11</v>
      </c>
    </row>
    <row r="3350" spans="1:8" s="1" customFormat="1" x14ac:dyDescent="0.25">
      <c r="A3350" s="17" t="s">
        <v>12</v>
      </c>
      <c r="B3350" s="13" t="s">
        <v>1</v>
      </c>
      <c r="C3350" s="3" t="s">
        <v>290</v>
      </c>
      <c r="D3350" s="21" t="s">
        <v>291</v>
      </c>
      <c r="E3350" s="3" t="s">
        <v>298</v>
      </c>
      <c r="F3350" s="3" t="s">
        <v>60</v>
      </c>
      <c r="G3350" s="4">
        <v>25089556.539999999</v>
      </c>
      <c r="H3350" s="3" t="s">
        <v>11</v>
      </c>
    </row>
    <row r="3351" spans="1:8" s="1" customFormat="1" ht="60" x14ac:dyDescent="0.25">
      <c r="A3351" s="17" t="s">
        <v>12</v>
      </c>
      <c r="B3351" s="13" t="s">
        <v>1</v>
      </c>
      <c r="C3351" s="3" t="s">
        <v>498</v>
      </c>
      <c r="D3351" s="21" t="s">
        <v>221</v>
      </c>
      <c r="E3351" s="3" t="s">
        <v>501</v>
      </c>
      <c r="F3351" s="3" t="s">
        <v>60</v>
      </c>
      <c r="G3351" s="4">
        <v>24951244</v>
      </c>
      <c r="H3351" s="3" t="s">
        <v>11</v>
      </c>
    </row>
    <row r="3352" spans="1:8" s="1" customFormat="1" ht="30" x14ac:dyDescent="0.25">
      <c r="A3352" s="17" t="s">
        <v>12</v>
      </c>
      <c r="B3352" s="1" t="s">
        <v>72</v>
      </c>
      <c r="C3352" s="3" t="s">
        <v>2607</v>
      </c>
      <c r="D3352" s="21" t="s">
        <v>133</v>
      </c>
      <c r="E3352" s="3" t="s">
        <v>2623</v>
      </c>
      <c r="F3352" s="3" t="s">
        <v>2624</v>
      </c>
      <c r="G3352" s="4">
        <v>24464360.390000001</v>
      </c>
      <c r="H3352" s="3" t="s">
        <v>11</v>
      </c>
    </row>
    <row r="3353" spans="1:8" s="1" customFormat="1" ht="120" x14ac:dyDescent="0.25">
      <c r="A3353" s="17" t="s">
        <v>12</v>
      </c>
      <c r="B3353" s="13" t="s">
        <v>1</v>
      </c>
      <c r="C3353" s="324" t="s">
        <v>7680</v>
      </c>
      <c r="D3353" s="3" t="s">
        <v>4414</v>
      </c>
      <c r="E3353" s="3" t="s">
        <v>3563</v>
      </c>
      <c r="F3353" s="3" t="s">
        <v>3564</v>
      </c>
      <c r="G3353" s="4">
        <v>24380501.609999999</v>
      </c>
      <c r="H3353" s="3" t="s">
        <v>11</v>
      </c>
    </row>
    <row r="3354" spans="1:8" s="1" customFormat="1" ht="45" x14ac:dyDescent="0.25">
      <c r="A3354" s="17" t="s">
        <v>12</v>
      </c>
      <c r="B3354" s="13" t="s">
        <v>1</v>
      </c>
      <c r="C3354" s="3" t="s">
        <v>2904</v>
      </c>
      <c r="D3354" s="21" t="s">
        <v>56</v>
      </c>
      <c r="E3354" s="3" t="s">
        <v>2914</v>
      </c>
      <c r="F3354" s="3" t="s">
        <v>2915</v>
      </c>
      <c r="G3354" s="4">
        <v>24341981.640000001</v>
      </c>
      <c r="H3354" s="3" t="s">
        <v>11</v>
      </c>
    </row>
    <row r="3355" spans="1:8" s="1" customFormat="1" ht="45" x14ac:dyDescent="0.25">
      <c r="A3355" s="17" t="s">
        <v>12</v>
      </c>
      <c r="B3355" s="13" t="s">
        <v>1</v>
      </c>
      <c r="C3355" s="3" t="s">
        <v>2755</v>
      </c>
      <c r="D3355" s="21" t="s">
        <v>221</v>
      </c>
      <c r="E3355" s="3" t="s">
        <v>2763</v>
      </c>
      <c r="F3355" s="3" t="s">
        <v>2764</v>
      </c>
      <c r="G3355" s="4">
        <v>24168335.57</v>
      </c>
      <c r="H3355" s="3" t="s">
        <v>11</v>
      </c>
    </row>
    <row r="3356" spans="1:8" s="1" customFormat="1" ht="30" x14ac:dyDescent="0.25">
      <c r="A3356" s="17" t="s">
        <v>12</v>
      </c>
      <c r="B3356" s="13" t="s">
        <v>1</v>
      </c>
      <c r="C3356" s="3" t="s">
        <v>4627</v>
      </c>
      <c r="D3356" s="21" t="s">
        <v>731</v>
      </c>
      <c r="E3356" s="3" t="s">
        <v>4638</v>
      </c>
      <c r="F3356" s="3" t="s">
        <v>60</v>
      </c>
      <c r="G3356" s="4">
        <v>24006846.309999999</v>
      </c>
      <c r="H3356" s="3" t="s">
        <v>11</v>
      </c>
    </row>
    <row r="3357" spans="1:8" s="1" customFormat="1" ht="60" x14ac:dyDescent="0.25">
      <c r="A3357" s="17" t="s">
        <v>12</v>
      </c>
      <c r="B3357" s="1" t="s">
        <v>8</v>
      </c>
      <c r="C3357" s="3" t="s">
        <v>5631</v>
      </c>
      <c r="D3357" s="21" t="s">
        <v>1026</v>
      </c>
      <c r="E3357" s="3" t="s">
        <v>5632</v>
      </c>
      <c r="F3357" s="3" t="s">
        <v>60</v>
      </c>
      <c r="G3357" s="4">
        <v>23937521.07</v>
      </c>
      <c r="H3357" s="3" t="s">
        <v>11</v>
      </c>
    </row>
    <row r="3358" spans="1:8" s="1" customFormat="1" ht="60" x14ac:dyDescent="0.25">
      <c r="A3358" s="17" t="s">
        <v>12</v>
      </c>
      <c r="B3358" s="1" t="s">
        <v>8</v>
      </c>
      <c r="C3358" s="3" t="s">
        <v>1543</v>
      </c>
      <c r="D3358" s="21" t="s">
        <v>1544</v>
      </c>
      <c r="E3358" s="3" t="s">
        <v>1551</v>
      </c>
      <c r="F3358" s="3" t="s">
        <v>1552</v>
      </c>
      <c r="G3358" s="4">
        <v>23547891.170000002</v>
      </c>
      <c r="H3358" s="3" t="s">
        <v>11</v>
      </c>
    </row>
    <row r="3359" spans="1:8" s="1" customFormat="1" ht="90" x14ac:dyDescent="0.25">
      <c r="A3359" s="17" t="s">
        <v>12</v>
      </c>
      <c r="B3359" s="1" t="s">
        <v>28</v>
      </c>
      <c r="C3359" s="3" t="s">
        <v>2440</v>
      </c>
      <c r="D3359" s="21" t="s">
        <v>712</v>
      </c>
      <c r="E3359" s="3" t="s">
        <v>2463</v>
      </c>
      <c r="F3359" s="3" t="s">
        <v>2464</v>
      </c>
      <c r="G3359" s="4">
        <v>23426000</v>
      </c>
      <c r="H3359" s="3" t="s">
        <v>11</v>
      </c>
    </row>
    <row r="3360" spans="1:8" s="1" customFormat="1" ht="90" x14ac:dyDescent="0.25">
      <c r="A3360" s="17" t="s">
        <v>12</v>
      </c>
      <c r="B3360" s="13" t="s">
        <v>1</v>
      </c>
      <c r="C3360" s="3" t="s">
        <v>3071</v>
      </c>
      <c r="D3360" s="21" t="s">
        <v>731</v>
      </c>
      <c r="E3360" s="3" t="s">
        <v>3077</v>
      </c>
      <c r="F3360" s="3" t="s">
        <v>3078</v>
      </c>
      <c r="G3360" s="4">
        <v>23220469.93</v>
      </c>
      <c r="H3360" s="3" t="s">
        <v>11</v>
      </c>
    </row>
    <row r="3361" spans="1:8" s="1" customFormat="1" ht="270" x14ac:dyDescent="0.25">
      <c r="A3361" s="17" t="s">
        <v>12</v>
      </c>
      <c r="B3361" s="13" t="s">
        <v>1</v>
      </c>
      <c r="C3361" s="3" t="s">
        <v>3442</v>
      </c>
      <c r="D3361" s="21" t="s">
        <v>409</v>
      </c>
      <c r="E3361" s="3" t="s">
        <v>3477</v>
      </c>
      <c r="F3361" s="3" t="s">
        <v>3478</v>
      </c>
      <c r="G3361" s="4">
        <v>22821820</v>
      </c>
      <c r="H3361" s="3" t="s">
        <v>11</v>
      </c>
    </row>
    <row r="3362" spans="1:8" s="1" customFormat="1" ht="120" x14ac:dyDescent="0.25">
      <c r="A3362" s="17" t="s">
        <v>12</v>
      </c>
      <c r="B3362" s="13" t="s">
        <v>1</v>
      </c>
      <c r="C3362" s="3" t="s">
        <v>7110</v>
      </c>
      <c r="D3362" s="21" t="s">
        <v>68</v>
      </c>
      <c r="E3362" s="3" t="s">
        <v>7122</v>
      </c>
      <c r="F3362" s="3" t="s">
        <v>60</v>
      </c>
      <c r="G3362" s="4">
        <v>22592521</v>
      </c>
      <c r="H3362" s="3" t="s">
        <v>11</v>
      </c>
    </row>
    <row r="3363" spans="1:8" s="1" customFormat="1" ht="30" x14ac:dyDescent="0.25">
      <c r="A3363" s="17" t="s">
        <v>12</v>
      </c>
      <c r="B3363" s="13" t="s">
        <v>1</v>
      </c>
      <c r="C3363" s="3" t="s">
        <v>3442</v>
      </c>
      <c r="D3363" s="21" t="s">
        <v>409</v>
      </c>
      <c r="E3363" s="3" t="s">
        <v>3479</v>
      </c>
      <c r="F3363" s="3" t="s">
        <v>60</v>
      </c>
      <c r="G3363" s="4">
        <v>22107864.32</v>
      </c>
      <c r="H3363" s="3" t="s">
        <v>11</v>
      </c>
    </row>
    <row r="3364" spans="1:8" s="1" customFormat="1" ht="240" x14ac:dyDescent="0.25">
      <c r="A3364" s="17" t="s">
        <v>12</v>
      </c>
      <c r="B3364" s="13" t="s">
        <v>1</v>
      </c>
      <c r="C3364" s="3" t="s">
        <v>3442</v>
      </c>
      <c r="D3364" s="21" t="s">
        <v>409</v>
      </c>
      <c r="E3364" s="3" t="s">
        <v>3480</v>
      </c>
      <c r="F3364" s="3" t="s">
        <v>3481</v>
      </c>
      <c r="G3364" s="4">
        <v>21949692</v>
      </c>
      <c r="H3364" s="3" t="s">
        <v>11</v>
      </c>
    </row>
    <row r="3365" spans="1:8" s="1" customFormat="1" ht="165" x14ac:dyDescent="0.25">
      <c r="A3365" s="17" t="s">
        <v>12</v>
      </c>
      <c r="B3365" s="1" t="s">
        <v>72</v>
      </c>
      <c r="C3365" s="3" t="s">
        <v>603</v>
      </c>
      <c r="D3365" s="21" t="s">
        <v>291</v>
      </c>
      <c r="E3365" s="3" t="s">
        <v>614</v>
      </c>
      <c r="F3365" s="3" t="s">
        <v>615</v>
      </c>
      <c r="G3365" s="4">
        <v>21723506.079999998</v>
      </c>
      <c r="H3365" s="3" t="s">
        <v>11</v>
      </c>
    </row>
    <row r="3366" spans="1:8" s="1" customFormat="1" ht="270" x14ac:dyDescent="0.25">
      <c r="A3366" s="17" t="s">
        <v>12</v>
      </c>
      <c r="B3366" s="13" t="s">
        <v>1</v>
      </c>
      <c r="C3366" s="3" t="s">
        <v>3442</v>
      </c>
      <c r="D3366" s="21" t="s">
        <v>409</v>
      </c>
      <c r="E3366" s="3" t="s">
        <v>3482</v>
      </c>
      <c r="F3366" s="3" t="s">
        <v>3483</v>
      </c>
      <c r="G3366" s="4">
        <v>21661621.02</v>
      </c>
      <c r="H3366" s="3" t="s">
        <v>11</v>
      </c>
    </row>
    <row r="3367" spans="1:8" s="1" customFormat="1" ht="105" x14ac:dyDescent="0.25">
      <c r="A3367" s="17" t="s">
        <v>12</v>
      </c>
      <c r="B3367" s="1" t="s">
        <v>8</v>
      </c>
      <c r="C3367" s="3" t="s">
        <v>6747</v>
      </c>
      <c r="D3367" s="21" t="s">
        <v>221</v>
      </c>
      <c r="E3367" s="3" t="s">
        <v>6756</v>
      </c>
      <c r="F3367" s="3" t="s">
        <v>60</v>
      </c>
      <c r="G3367" s="4">
        <v>21626410.640000001</v>
      </c>
      <c r="H3367" s="3" t="s">
        <v>11</v>
      </c>
    </row>
    <row r="3368" spans="1:8" s="1" customFormat="1" ht="30" x14ac:dyDescent="0.25">
      <c r="A3368" s="17" t="s">
        <v>12</v>
      </c>
      <c r="B3368" s="13" t="s">
        <v>1</v>
      </c>
      <c r="C3368" s="3" t="s">
        <v>6422</v>
      </c>
      <c r="D3368" s="21" t="s">
        <v>133</v>
      </c>
      <c r="E3368" s="3" t="s">
        <v>6423</v>
      </c>
      <c r="F3368" s="3" t="s">
        <v>7642</v>
      </c>
      <c r="G3368" s="4">
        <v>21573036.68</v>
      </c>
      <c r="H3368" s="3" t="s">
        <v>11</v>
      </c>
    </row>
    <row r="3369" spans="1:8" s="1" customFormat="1" ht="60" x14ac:dyDescent="0.25">
      <c r="A3369" s="17" t="s">
        <v>12</v>
      </c>
      <c r="B3369" s="13" t="s">
        <v>1</v>
      </c>
      <c r="C3369" s="3" t="s">
        <v>1179</v>
      </c>
      <c r="D3369" s="21" t="s">
        <v>133</v>
      </c>
      <c r="E3369" s="3" t="s">
        <v>1184</v>
      </c>
      <c r="F3369" s="3" t="s">
        <v>549</v>
      </c>
      <c r="G3369" s="4">
        <v>21408444</v>
      </c>
      <c r="H3369" s="3" t="s">
        <v>11</v>
      </c>
    </row>
    <row r="3370" spans="1:8" s="1" customFormat="1" ht="75" x14ac:dyDescent="0.25">
      <c r="A3370" s="17" t="s">
        <v>12</v>
      </c>
      <c r="B3370" s="1" t="s">
        <v>72</v>
      </c>
      <c r="C3370" s="3" t="s">
        <v>3591</v>
      </c>
      <c r="D3370" s="21" t="s">
        <v>712</v>
      </c>
      <c r="E3370" s="3" t="s">
        <v>3603</v>
      </c>
      <c r="F3370" s="3" t="s">
        <v>3604</v>
      </c>
      <c r="G3370" s="4">
        <v>21392405.120000001</v>
      </c>
      <c r="H3370" s="3" t="s">
        <v>11</v>
      </c>
    </row>
    <row r="3371" spans="1:8" s="1" customFormat="1" ht="60" x14ac:dyDescent="0.25">
      <c r="A3371" s="17" t="s">
        <v>12</v>
      </c>
      <c r="B3371" s="13" t="s">
        <v>1</v>
      </c>
      <c r="C3371" s="3" t="s">
        <v>4026</v>
      </c>
      <c r="D3371" s="21" t="s">
        <v>1026</v>
      </c>
      <c r="E3371" s="3" t="s">
        <v>4037</v>
      </c>
      <c r="F3371" s="3" t="s">
        <v>549</v>
      </c>
      <c r="G3371" s="4">
        <v>21338913.91</v>
      </c>
      <c r="H3371" s="3" t="s">
        <v>11</v>
      </c>
    </row>
    <row r="3372" spans="1:8" s="1" customFormat="1" ht="105" x14ac:dyDescent="0.25">
      <c r="A3372" s="17" t="s">
        <v>12</v>
      </c>
      <c r="B3372" s="13" t="s">
        <v>1</v>
      </c>
      <c r="C3372" s="3" t="s">
        <v>6726</v>
      </c>
      <c r="D3372" s="21" t="s">
        <v>1399</v>
      </c>
      <c r="E3372" s="3" t="s">
        <v>6730</v>
      </c>
      <c r="F3372" s="3" t="s">
        <v>6731</v>
      </c>
      <c r="G3372" s="4">
        <v>20462773</v>
      </c>
      <c r="H3372" s="3" t="s">
        <v>11</v>
      </c>
    </row>
    <row r="3373" spans="1:8" s="1" customFormat="1" ht="210" x14ac:dyDescent="0.25">
      <c r="A3373" s="17" t="s">
        <v>12</v>
      </c>
      <c r="B3373" s="13" t="s">
        <v>1</v>
      </c>
      <c r="C3373" s="3" t="s">
        <v>4167</v>
      </c>
      <c r="D3373" s="21" t="s">
        <v>113</v>
      </c>
      <c r="E3373" s="3" t="s">
        <v>4168</v>
      </c>
      <c r="F3373" s="3" t="s">
        <v>4169</v>
      </c>
      <c r="G3373" s="4">
        <v>20329879.219999999</v>
      </c>
      <c r="H3373" s="3" t="s">
        <v>11</v>
      </c>
    </row>
    <row r="3374" spans="1:8" s="1" customFormat="1" ht="90" x14ac:dyDescent="0.25">
      <c r="A3374" s="17" t="s">
        <v>12</v>
      </c>
      <c r="B3374" s="13" t="s">
        <v>1</v>
      </c>
      <c r="C3374" s="3" t="s">
        <v>786</v>
      </c>
      <c r="D3374" s="21" t="s">
        <v>221</v>
      </c>
      <c r="E3374" s="3" t="s">
        <v>798</v>
      </c>
      <c r="F3374" s="3" t="s">
        <v>799</v>
      </c>
      <c r="G3374" s="4">
        <v>20277353.239999998</v>
      </c>
      <c r="H3374" s="3" t="s">
        <v>11</v>
      </c>
    </row>
    <row r="3375" spans="1:8" s="1" customFormat="1" ht="60" x14ac:dyDescent="0.25">
      <c r="A3375" s="17" t="s">
        <v>12</v>
      </c>
      <c r="B3375" s="13" t="s">
        <v>1</v>
      </c>
      <c r="C3375" s="3" t="s">
        <v>4155</v>
      </c>
      <c r="D3375" s="21" t="s">
        <v>352</v>
      </c>
      <c r="E3375" s="3" t="s">
        <v>4164</v>
      </c>
      <c r="F3375" s="3" t="s">
        <v>60</v>
      </c>
      <c r="G3375" s="4">
        <v>20249404.829999998</v>
      </c>
      <c r="H3375" s="3" t="s">
        <v>11</v>
      </c>
    </row>
    <row r="3376" spans="1:8" s="1" customFormat="1" ht="105" x14ac:dyDescent="0.25">
      <c r="A3376" s="17" t="s">
        <v>12</v>
      </c>
      <c r="B3376" s="1" t="s">
        <v>72</v>
      </c>
      <c r="C3376" s="3" t="s">
        <v>4294</v>
      </c>
      <c r="D3376" s="21" t="s">
        <v>532</v>
      </c>
      <c r="E3376" s="3" t="s">
        <v>4298</v>
      </c>
      <c r="F3376" s="3" t="s">
        <v>60</v>
      </c>
      <c r="G3376" s="4">
        <v>20224205.48</v>
      </c>
      <c r="H3376" s="3" t="s">
        <v>11</v>
      </c>
    </row>
    <row r="3377" spans="1:8" s="1" customFormat="1" ht="60" x14ac:dyDescent="0.25">
      <c r="A3377" s="17" t="s">
        <v>12</v>
      </c>
      <c r="B3377" s="1" t="s">
        <v>72</v>
      </c>
      <c r="C3377" s="3" t="s">
        <v>1193</v>
      </c>
      <c r="D3377" s="21" t="s">
        <v>133</v>
      </c>
      <c r="E3377" s="3" t="s">
        <v>1200</v>
      </c>
      <c r="F3377" s="3" t="s">
        <v>30</v>
      </c>
      <c r="G3377" s="4">
        <v>20080355.530000001</v>
      </c>
      <c r="H3377" s="3" t="s">
        <v>11</v>
      </c>
    </row>
    <row r="3378" spans="1:8" s="1" customFormat="1" ht="30" x14ac:dyDescent="0.25">
      <c r="A3378" s="17" t="s">
        <v>12</v>
      </c>
      <c r="B3378" s="13" t="s">
        <v>1</v>
      </c>
      <c r="C3378" s="3" t="s">
        <v>5913</v>
      </c>
      <c r="D3378" s="21" t="s">
        <v>68</v>
      </c>
      <c r="E3378" s="3" t="s">
        <v>5915</v>
      </c>
      <c r="F3378" s="3" t="s">
        <v>60</v>
      </c>
      <c r="G3378" s="4">
        <v>19643678</v>
      </c>
      <c r="H3378" s="3" t="s">
        <v>11</v>
      </c>
    </row>
    <row r="3379" spans="1:8" s="1" customFormat="1" ht="75" x14ac:dyDescent="0.25">
      <c r="A3379" s="17" t="s">
        <v>12</v>
      </c>
      <c r="B3379" s="1" t="s">
        <v>72</v>
      </c>
      <c r="C3379" s="3" t="s">
        <v>3307</v>
      </c>
      <c r="D3379" s="3" t="s">
        <v>4414</v>
      </c>
      <c r="E3379" s="3" t="s">
        <v>3319</v>
      </c>
      <c r="F3379" s="3" t="s">
        <v>3320</v>
      </c>
      <c r="G3379" s="4">
        <v>19365552.07</v>
      </c>
      <c r="H3379" s="3" t="s">
        <v>11</v>
      </c>
    </row>
    <row r="3380" spans="1:8" s="1" customFormat="1" ht="60" x14ac:dyDescent="0.25">
      <c r="A3380" s="17" t="s">
        <v>12</v>
      </c>
      <c r="B3380" s="1" t="s">
        <v>8</v>
      </c>
      <c r="C3380" s="3" t="s">
        <v>786</v>
      </c>
      <c r="D3380" s="21" t="s">
        <v>221</v>
      </c>
      <c r="E3380" s="3" t="s">
        <v>800</v>
      </c>
      <c r="F3380" s="3" t="s">
        <v>60</v>
      </c>
      <c r="G3380" s="4">
        <v>18802068.800000001</v>
      </c>
      <c r="H3380" s="3" t="s">
        <v>11</v>
      </c>
    </row>
    <row r="3381" spans="1:8" s="1" customFormat="1" ht="210" x14ac:dyDescent="0.25">
      <c r="A3381" s="17" t="s">
        <v>12</v>
      </c>
      <c r="B3381" s="13" t="s">
        <v>1</v>
      </c>
      <c r="C3381" s="3" t="s">
        <v>3126</v>
      </c>
      <c r="D3381" s="21" t="s">
        <v>1544</v>
      </c>
      <c r="E3381" s="3" t="s">
        <v>3129</v>
      </c>
      <c r="F3381" s="3" t="s">
        <v>3130</v>
      </c>
      <c r="G3381" s="4">
        <v>18694421</v>
      </c>
      <c r="H3381" s="3" t="s">
        <v>11</v>
      </c>
    </row>
    <row r="3382" spans="1:8" s="1" customFormat="1" ht="90" x14ac:dyDescent="0.25">
      <c r="A3382" s="17" t="s">
        <v>12</v>
      </c>
      <c r="B3382" s="1" t="s">
        <v>8</v>
      </c>
      <c r="C3382" s="3" t="s">
        <v>5833</v>
      </c>
      <c r="D3382" s="21" t="s">
        <v>409</v>
      </c>
      <c r="E3382" s="3" t="s">
        <v>5846</v>
      </c>
      <c r="F3382" s="3" t="s">
        <v>5847</v>
      </c>
      <c r="G3382" s="4">
        <v>18500000</v>
      </c>
      <c r="H3382" s="3" t="s">
        <v>11</v>
      </c>
    </row>
    <row r="3383" spans="1:8" s="1" customFormat="1" ht="45" x14ac:dyDescent="0.25">
      <c r="A3383" s="17" t="s">
        <v>12</v>
      </c>
      <c r="B3383" s="13" t="s">
        <v>1</v>
      </c>
      <c r="C3383" s="3" t="s">
        <v>3010</v>
      </c>
      <c r="D3383" s="21" t="s">
        <v>352</v>
      </c>
      <c r="E3383" s="3" t="s">
        <v>3030</v>
      </c>
      <c r="F3383" s="3" t="s">
        <v>3031</v>
      </c>
      <c r="G3383" s="4">
        <v>18379433.789999999</v>
      </c>
      <c r="H3383" s="3" t="s">
        <v>11</v>
      </c>
    </row>
    <row r="3384" spans="1:8" s="1" customFormat="1" ht="45" x14ac:dyDescent="0.25">
      <c r="A3384" s="17" t="s">
        <v>12</v>
      </c>
      <c r="B3384" s="1" t="s">
        <v>8</v>
      </c>
      <c r="C3384" s="3" t="s">
        <v>7556</v>
      </c>
      <c r="D3384" s="21" t="s">
        <v>1544</v>
      </c>
      <c r="E3384" s="3" t="s">
        <v>7515</v>
      </c>
      <c r="F3384" s="3" t="s">
        <v>7510</v>
      </c>
      <c r="G3384" s="4">
        <v>17816653.620000001</v>
      </c>
      <c r="H3384" s="3" t="s">
        <v>11</v>
      </c>
    </row>
    <row r="3385" spans="1:8" s="1" customFormat="1" ht="45" x14ac:dyDescent="0.25">
      <c r="A3385" s="17" t="s">
        <v>12</v>
      </c>
      <c r="B3385" s="13" t="s">
        <v>1</v>
      </c>
      <c r="C3385" s="3" t="s">
        <v>6626</v>
      </c>
      <c r="D3385" s="21" t="s">
        <v>56</v>
      </c>
      <c r="E3385" s="3" t="s">
        <v>6647</v>
      </c>
      <c r="F3385" s="3" t="s">
        <v>60</v>
      </c>
      <c r="G3385" s="4">
        <v>17737944.850000001</v>
      </c>
      <c r="H3385" s="3" t="s">
        <v>11</v>
      </c>
    </row>
    <row r="3386" spans="1:8" s="1" customFormat="1" ht="60" x14ac:dyDescent="0.25">
      <c r="A3386" s="17" t="s">
        <v>12</v>
      </c>
      <c r="B3386" s="1" t="s">
        <v>8</v>
      </c>
      <c r="C3386" s="3" t="s">
        <v>4329</v>
      </c>
      <c r="D3386" s="21" t="s">
        <v>347</v>
      </c>
      <c r="E3386" s="3" t="s">
        <v>4340</v>
      </c>
      <c r="F3386" s="3" t="s">
        <v>4341</v>
      </c>
      <c r="G3386" s="4">
        <v>17174926.93</v>
      </c>
      <c r="H3386" s="3" t="s">
        <v>11</v>
      </c>
    </row>
    <row r="3387" spans="1:8" s="1" customFormat="1" ht="60" x14ac:dyDescent="0.25">
      <c r="A3387" s="17" t="s">
        <v>12</v>
      </c>
      <c r="B3387" s="1" t="s">
        <v>8</v>
      </c>
      <c r="C3387" s="3" t="s">
        <v>711</v>
      </c>
      <c r="D3387" s="21" t="s">
        <v>712</v>
      </c>
      <c r="E3387" s="3" t="s">
        <v>723</v>
      </c>
      <c r="F3387" s="3" t="s">
        <v>10</v>
      </c>
      <c r="G3387" s="4">
        <v>16997296.469999999</v>
      </c>
      <c r="H3387" s="3" t="s">
        <v>11</v>
      </c>
    </row>
    <row r="3388" spans="1:8" s="1" customFormat="1" ht="60" x14ac:dyDescent="0.25">
      <c r="A3388" s="17" t="s">
        <v>12</v>
      </c>
      <c r="B3388" s="1" t="s">
        <v>8</v>
      </c>
      <c r="C3388" s="3" t="s">
        <v>3442</v>
      </c>
      <c r="D3388" s="21" t="s">
        <v>409</v>
      </c>
      <c r="E3388" s="3" t="s">
        <v>3484</v>
      </c>
      <c r="F3388" s="3" t="s">
        <v>60</v>
      </c>
      <c r="G3388" s="4">
        <v>16982305.289999999</v>
      </c>
      <c r="H3388" s="3" t="s">
        <v>11</v>
      </c>
    </row>
    <row r="3389" spans="1:8" s="1" customFormat="1" ht="60" x14ac:dyDescent="0.25">
      <c r="A3389" s="17" t="s">
        <v>12</v>
      </c>
      <c r="B3389" s="13" t="s">
        <v>1</v>
      </c>
      <c r="C3389" s="3" t="s">
        <v>2682</v>
      </c>
      <c r="D3389" s="21" t="s">
        <v>347</v>
      </c>
      <c r="E3389" s="3" t="s">
        <v>2687</v>
      </c>
      <c r="F3389" s="3" t="s">
        <v>60</v>
      </c>
      <c r="G3389" s="4">
        <v>16631306.08</v>
      </c>
      <c r="H3389" s="3" t="s">
        <v>11</v>
      </c>
    </row>
    <row r="3390" spans="1:8" s="1" customFormat="1" ht="150" x14ac:dyDescent="0.25">
      <c r="A3390" s="17" t="s">
        <v>12</v>
      </c>
      <c r="B3390" s="13" t="s">
        <v>1</v>
      </c>
      <c r="C3390" s="3" t="s">
        <v>324</v>
      </c>
      <c r="D3390" s="21" t="s">
        <v>143</v>
      </c>
      <c r="E3390" s="3" t="s">
        <v>331</v>
      </c>
      <c r="F3390" s="3" t="s">
        <v>332</v>
      </c>
      <c r="G3390" s="4">
        <v>16562479.09</v>
      </c>
      <c r="H3390" s="3" t="s">
        <v>11</v>
      </c>
    </row>
    <row r="3391" spans="1:8" s="1" customFormat="1" ht="240" x14ac:dyDescent="0.25">
      <c r="A3391" s="17" t="s">
        <v>12</v>
      </c>
      <c r="B3391" s="13" t="s">
        <v>1</v>
      </c>
      <c r="C3391" s="3" t="s">
        <v>6929</v>
      </c>
      <c r="D3391" s="21" t="s">
        <v>712</v>
      </c>
      <c r="E3391" s="3" t="s">
        <v>6943</v>
      </c>
      <c r="F3391" s="3" t="s">
        <v>6944</v>
      </c>
      <c r="G3391" s="4">
        <v>16177027</v>
      </c>
      <c r="H3391" s="3" t="s">
        <v>11</v>
      </c>
    </row>
    <row r="3392" spans="1:8" s="1" customFormat="1" ht="90" x14ac:dyDescent="0.25">
      <c r="A3392" s="17" t="s">
        <v>12</v>
      </c>
      <c r="B3392" s="13" t="s">
        <v>1</v>
      </c>
      <c r="C3392" s="22" t="s">
        <v>7724</v>
      </c>
      <c r="D3392" s="21" t="str">
        <f>_xlfn.XLOOKUP(Tabela1[[#This Row],[MUNICÍPIO]],referencias!C:C,referencias!B:B,"não consta")</f>
        <v>BACIA DO JACUÍPE</v>
      </c>
      <c r="E3392" s="3" t="s">
        <v>173</v>
      </c>
      <c r="F3392" s="3" t="s">
        <v>174</v>
      </c>
      <c r="G3392" s="4">
        <v>16148264</v>
      </c>
      <c r="H3392" s="3" t="s">
        <v>11</v>
      </c>
    </row>
    <row r="3393" spans="1:8" s="1" customFormat="1" ht="105" x14ac:dyDescent="0.25">
      <c r="A3393" s="17" t="s">
        <v>12</v>
      </c>
      <c r="B3393" s="1" t="s">
        <v>8</v>
      </c>
      <c r="C3393" s="3" t="s">
        <v>674</v>
      </c>
      <c r="D3393" s="21" t="s">
        <v>409</v>
      </c>
      <c r="E3393" s="3" t="s">
        <v>687</v>
      </c>
      <c r="F3393" s="3" t="s">
        <v>688</v>
      </c>
      <c r="G3393" s="4">
        <v>16095066.25</v>
      </c>
      <c r="H3393" s="3" t="s">
        <v>11</v>
      </c>
    </row>
    <row r="3394" spans="1:8" s="1" customFormat="1" x14ac:dyDescent="0.25">
      <c r="A3394" s="17"/>
      <c r="B3394" s="1" t="s">
        <v>31</v>
      </c>
      <c r="C3394" s="3" t="s">
        <v>3999</v>
      </c>
      <c r="D3394" s="21" t="s">
        <v>1395</v>
      </c>
      <c r="E3394" s="27" t="s">
        <v>4004</v>
      </c>
      <c r="F3394" s="3"/>
      <c r="G3394" s="34">
        <v>210781.39</v>
      </c>
      <c r="H3394" s="27" t="s">
        <v>11</v>
      </c>
    </row>
    <row r="3395" spans="1:8" s="1" customFormat="1" ht="30" x14ac:dyDescent="0.25">
      <c r="A3395" s="17" t="s">
        <v>12</v>
      </c>
      <c r="B3395" s="13" t="s">
        <v>1</v>
      </c>
      <c r="C3395" s="342" t="s">
        <v>7653</v>
      </c>
      <c r="D3395" s="21" t="s">
        <v>1395</v>
      </c>
      <c r="E3395" s="3" t="s">
        <v>4797</v>
      </c>
      <c r="F3395" s="3" t="s">
        <v>60</v>
      </c>
      <c r="G3395" s="4">
        <v>15607432.380000001</v>
      </c>
      <c r="H3395" s="3" t="s">
        <v>11</v>
      </c>
    </row>
    <row r="3396" spans="1:8" s="1" customFormat="1" ht="120" x14ac:dyDescent="0.25">
      <c r="A3396" s="17" t="s">
        <v>12</v>
      </c>
      <c r="B3396" s="1" t="s">
        <v>72</v>
      </c>
      <c r="C3396" s="3" t="s">
        <v>5085</v>
      </c>
      <c r="D3396" s="21" t="s">
        <v>506</v>
      </c>
      <c r="E3396" s="3" t="s">
        <v>5113</v>
      </c>
      <c r="F3396" s="3" t="s">
        <v>5114</v>
      </c>
      <c r="G3396" s="4">
        <v>15351120.57</v>
      </c>
      <c r="H3396" s="3" t="s">
        <v>11</v>
      </c>
    </row>
    <row r="3397" spans="1:8" s="1" customFormat="1" ht="45" x14ac:dyDescent="0.25">
      <c r="A3397" s="17" t="s">
        <v>12</v>
      </c>
      <c r="B3397" s="13" t="s">
        <v>1</v>
      </c>
      <c r="C3397" s="3" t="s">
        <v>2551</v>
      </c>
      <c r="D3397" s="21" t="s">
        <v>1395</v>
      </c>
      <c r="E3397" s="3" t="s">
        <v>2565</v>
      </c>
      <c r="F3397" s="3" t="s">
        <v>60</v>
      </c>
      <c r="G3397" s="4">
        <v>15333088.18</v>
      </c>
      <c r="H3397" s="3" t="s">
        <v>11</v>
      </c>
    </row>
    <row r="3398" spans="1:8" s="1" customFormat="1" ht="75" x14ac:dyDescent="0.25">
      <c r="A3398" s="17" t="s">
        <v>12</v>
      </c>
      <c r="B3398" s="1" t="s">
        <v>8</v>
      </c>
      <c r="C3398" s="3" t="s">
        <v>6726</v>
      </c>
      <c r="D3398" s="21" t="s">
        <v>1399</v>
      </c>
      <c r="E3398" s="3" t="s">
        <v>6732</v>
      </c>
      <c r="F3398" s="3" t="s">
        <v>6733</v>
      </c>
      <c r="G3398" s="4">
        <v>15003772.57</v>
      </c>
      <c r="H3398" s="3" t="s">
        <v>11</v>
      </c>
    </row>
    <row r="3399" spans="1:8" s="1" customFormat="1" ht="240" x14ac:dyDescent="0.25">
      <c r="A3399" s="17" t="s">
        <v>12</v>
      </c>
      <c r="B3399" s="1" t="s">
        <v>35</v>
      </c>
      <c r="C3399" s="3" t="s">
        <v>2755</v>
      </c>
      <c r="D3399" s="21" t="s">
        <v>221</v>
      </c>
      <c r="E3399" s="3" t="s">
        <v>2765</v>
      </c>
      <c r="F3399" s="3" t="s">
        <v>2766</v>
      </c>
      <c r="G3399" s="4">
        <v>14763026.869999999</v>
      </c>
      <c r="H3399" s="3" t="s">
        <v>11</v>
      </c>
    </row>
    <row r="3400" spans="1:8" s="1" customFormat="1" ht="60" x14ac:dyDescent="0.25">
      <c r="A3400" s="17" t="s">
        <v>12</v>
      </c>
      <c r="B3400" s="1" t="s">
        <v>8</v>
      </c>
      <c r="C3400" s="3" t="s">
        <v>7425</v>
      </c>
      <c r="D3400" s="21" t="s">
        <v>352</v>
      </c>
      <c r="E3400" s="3" t="s">
        <v>7442</v>
      </c>
      <c r="F3400" s="3" t="s">
        <v>7443</v>
      </c>
      <c r="G3400" s="4">
        <v>14759709.24</v>
      </c>
      <c r="H3400" s="3" t="s">
        <v>11</v>
      </c>
    </row>
    <row r="3401" spans="1:8" s="1" customFormat="1" ht="105" x14ac:dyDescent="0.25">
      <c r="A3401" s="17" t="s">
        <v>12</v>
      </c>
      <c r="B3401" s="1" t="s">
        <v>72</v>
      </c>
      <c r="C3401" s="3" t="s">
        <v>4890</v>
      </c>
      <c r="D3401" s="21" t="s">
        <v>291</v>
      </c>
      <c r="E3401" s="3" t="s">
        <v>4905</v>
      </c>
      <c r="F3401" s="3" t="s">
        <v>4906</v>
      </c>
      <c r="G3401" s="4">
        <v>14100000</v>
      </c>
      <c r="H3401" s="3" t="s">
        <v>11</v>
      </c>
    </row>
    <row r="3402" spans="1:8" s="1" customFormat="1" ht="120" x14ac:dyDescent="0.25">
      <c r="A3402" s="17" t="s">
        <v>12</v>
      </c>
      <c r="B3402" s="13" t="s">
        <v>1</v>
      </c>
      <c r="C3402" s="3" t="s">
        <v>7257</v>
      </c>
      <c r="D3402" s="21" t="s">
        <v>881</v>
      </c>
      <c r="E3402" s="3" t="s">
        <v>7266</v>
      </c>
      <c r="F3402" s="3" t="s">
        <v>7267</v>
      </c>
      <c r="G3402" s="4">
        <v>13948647.23</v>
      </c>
      <c r="H3402" s="3" t="s">
        <v>11</v>
      </c>
    </row>
    <row r="3403" spans="1:8" s="1" customFormat="1" ht="210" x14ac:dyDescent="0.25">
      <c r="A3403" s="17" t="s">
        <v>12</v>
      </c>
      <c r="B3403" s="1" t="s">
        <v>72</v>
      </c>
      <c r="C3403" s="3" t="s">
        <v>5570</v>
      </c>
      <c r="D3403" s="21" t="s">
        <v>506</v>
      </c>
      <c r="E3403" s="3" t="s">
        <v>5573</v>
      </c>
      <c r="F3403" s="3" t="s">
        <v>5574</v>
      </c>
      <c r="G3403" s="4">
        <v>13827433</v>
      </c>
      <c r="H3403" s="3" t="s">
        <v>11</v>
      </c>
    </row>
    <row r="3404" spans="1:8" s="1" customFormat="1" ht="60" x14ac:dyDescent="0.25">
      <c r="A3404" s="17" t="s">
        <v>12</v>
      </c>
      <c r="B3404" s="13" t="s">
        <v>1</v>
      </c>
      <c r="C3404" s="3" t="s">
        <v>711</v>
      </c>
      <c r="D3404" s="21" t="s">
        <v>712</v>
      </c>
      <c r="E3404" s="3" t="s">
        <v>724</v>
      </c>
      <c r="F3404" s="3" t="s">
        <v>725</v>
      </c>
      <c r="G3404" s="4">
        <v>13374245.800000001</v>
      </c>
      <c r="H3404" s="3" t="s">
        <v>11</v>
      </c>
    </row>
    <row r="3405" spans="1:8" s="1" customFormat="1" ht="90" x14ac:dyDescent="0.25">
      <c r="A3405" s="17" t="s">
        <v>12</v>
      </c>
      <c r="B3405" s="13" t="s">
        <v>1</v>
      </c>
      <c r="C3405" s="3" t="s">
        <v>2259</v>
      </c>
      <c r="D3405" s="21" t="s">
        <v>731</v>
      </c>
      <c r="E3405" s="3" t="s">
        <v>2276</v>
      </c>
      <c r="F3405" s="3" t="s">
        <v>2277</v>
      </c>
      <c r="G3405" s="4">
        <v>12929634</v>
      </c>
      <c r="H3405" s="3" t="s">
        <v>11</v>
      </c>
    </row>
    <row r="3406" spans="1:8" s="1" customFormat="1" ht="105" x14ac:dyDescent="0.25">
      <c r="A3406" s="17" t="s">
        <v>12</v>
      </c>
      <c r="B3406" s="1" t="s">
        <v>8</v>
      </c>
      <c r="C3406" s="3" t="s">
        <v>3442</v>
      </c>
      <c r="D3406" s="21" t="s">
        <v>409</v>
      </c>
      <c r="E3406" s="3" t="s">
        <v>3485</v>
      </c>
      <c r="F3406" s="3" t="s">
        <v>60</v>
      </c>
      <c r="G3406" s="4">
        <v>12878255.060000001</v>
      </c>
      <c r="H3406" s="3" t="s">
        <v>11</v>
      </c>
    </row>
    <row r="3407" spans="1:8" s="1" customFormat="1" ht="105" x14ac:dyDescent="0.25">
      <c r="A3407" s="17" t="s">
        <v>12</v>
      </c>
      <c r="B3407" s="13" t="s">
        <v>1</v>
      </c>
      <c r="C3407" s="3" t="s">
        <v>4552</v>
      </c>
      <c r="D3407" s="21" t="s">
        <v>262</v>
      </c>
      <c r="E3407" s="3" t="s">
        <v>4560</v>
      </c>
      <c r="F3407" s="3" t="s">
        <v>4561</v>
      </c>
      <c r="G3407" s="4">
        <v>12779349.27</v>
      </c>
      <c r="H3407" s="3" t="s">
        <v>11</v>
      </c>
    </row>
    <row r="3408" spans="1:8" s="1" customFormat="1" ht="135" x14ac:dyDescent="0.25">
      <c r="A3408" s="17" t="s">
        <v>12</v>
      </c>
      <c r="B3408" s="13" t="s">
        <v>1</v>
      </c>
      <c r="C3408" s="3" t="s">
        <v>3274</v>
      </c>
      <c r="D3408" s="21" t="s">
        <v>123</v>
      </c>
      <c r="E3408" s="3" t="s">
        <v>3283</v>
      </c>
      <c r="F3408" s="3" t="s">
        <v>3284</v>
      </c>
      <c r="G3408" s="4">
        <v>12731802.060000001</v>
      </c>
      <c r="H3408" s="3" t="s">
        <v>11</v>
      </c>
    </row>
    <row r="3409" spans="1:8" s="1" customFormat="1" ht="25.5" x14ac:dyDescent="0.25">
      <c r="A3409" s="117">
        <v>46174</v>
      </c>
      <c r="B3409" s="102" t="s">
        <v>31</v>
      </c>
      <c r="C3409" s="121" t="s">
        <v>3999</v>
      </c>
      <c r="D3409" s="18" t="str">
        <f>_xlfn.XLOOKUP(Tabela1[[#This Row],[MUNICÍPIO]],referencias!C:C,referencias!B:B,"não consta")</f>
        <v>MÉDIO SUDOESTE DA BAHIA</v>
      </c>
      <c r="E3409" s="92" t="s">
        <v>7841</v>
      </c>
      <c r="F3409" s="92" t="s">
        <v>5</v>
      </c>
      <c r="G3409" s="93">
        <v>441787.5</v>
      </c>
      <c r="H3409" s="18" t="s">
        <v>7603</v>
      </c>
    </row>
    <row r="3410" spans="1:8" s="1" customFormat="1" ht="120" x14ac:dyDescent="0.25">
      <c r="A3410" s="17" t="s">
        <v>12</v>
      </c>
      <c r="B3410" s="1" t="s">
        <v>35</v>
      </c>
      <c r="C3410" s="3" t="s">
        <v>3724</v>
      </c>
      <c r="D3410" s="21" t="s">
        <v>881</v>
      </c>
      <c r="E3410" s="3" t="s">
        <v>3734</v>
      </c>
      <c r="F3410" s="3" t="s">
        <v>3735</v>
      </c>
      <c r="G3410" s="4">
        <v>12410049.119999999</v>
      </c>
      <c r="H3410" s="3" t="s">
        <v>11</v>
      </c>
    </row>
    <row r="3411" spans="1:8" s="1" customFormat="1" ht="60" x14ac:dyDescent="0.25">
      <c r="A3411" s="17" t="s">
        <v>12</v>
      </c>
      <c r="B3411" s="13" t="s">
        <v>1</v>
      </c>
      <c r="C3411" s="3" t="s">
        <v>1997</v>
      </c>
      <c r="D3411" s="1" t="s">
        <v>143</v>
      </c>
      <c r="E3411" s="3" t="s">
        <v>2009</v>
      </c>
      <c r="F3411" s="3" t="s">
        <v>2010</v>
      </c>
      <c r="G3411" s="4">
        <v>12394364.41</v>
      </c>
      <c r="H3411" s="3" t="s">
        <v>11</v>
      </c>
    </row>
    <row r="3412" spans="1:8" s="1" customFormat="1" ht="180" x14ac:dyDescent="0.25">
      <c r="A3412" s="17" t="s">
        <v>12</v>
      </c>
      <c r="B3412" s="13" t="s">
        <v>1</v>
      </c>
      <c r="C3412" s="3" t="s">
        <v>5833</v>
      </c>
      <c r="D3412" s="21" t="s">
        <v>409</v>
      </c>
      <c r="E3412" s="3" t="s">
        <v>5848</v>
      </c>
      <c r="F3412" s="3" t="s">
        <v>5849</v>
      </c>
      <c r="G3412" s="4">
        <v>12316877</v>
      </c>
      <c r="H3412" s="3" t="s">
        <v>11</v>
      </c>
    </row>
    <row r="3413" spans="1:8" s="1" customFormat="1" ht="225" x14ac:dyDescent="0.25">
      <c r="A3413" s="17" t="s">
        <v>12</v>
      </c>
      <c r="B3413" s="13" t="s">
        <v>1</v>
      </c>
      <c r="C3413" s="3" t="s">
        <v>5631</v>
      </c>
      <c r="D3413" s="21" t="s">
        <v>1026</v>
      </c>
      <c r="E3413" s="3" t="s">
        <v>5633</v>
      </c>
      <c r="F3413" s="3" t="s">
        <v>5634</v>
      </c>
      <c r="G3413" s="4">
        <v>12001835</v>
      </c>
      <c r="H3413" s="3" t="s">
        <v>11</v>
      </c>
    </row>
    <row r="3414" spans="1:8" s="1" customFormat="1" ht="75" x14ac:dyDescent="0.25">
      <c r="A3414" s="17" t="s">
        <v>12</v>
      </c>
      <c r="B3414" s="1" t="s">
        <v>72</v>
      </c>
      <c r="C3414" s="3" t="s">
        <v>1159</v>
      </c>
      <c r="D3414" s="21" t="s">
        <v>506</v>
      </c>
      <c r="E3414" s="3" t="s">
        <v>1165</v>
      </c>
      <c r="F3414" s="3" t="s">
        <v>60</v>
      </c>
      <c r="G3414" s="4">
        <v>11974084.43</v>
      </c>
      <c r="H3414" s="3" t="s">
        <v>11</v>
      </c>
    </row>
    <row r="3415" spans="1:8" s="1" customFormat="1" ht="60" x14ac:dyDescent="0.25">
      <c r="A3415" s="17" t="s">
        <v>12</v>
      </c>
      <c r="B3415" s="1" t="s">
        <v>35</v>
      </c>
      <c r="C3415" s="3" t="s">
        <v>443</v>
      </c>
      <c r="D3415" s="21" t="s">
        <v>221</v>
      </c>
      <c r="E3415" s="3" t="s">
        <v>457</v>
      </c>
      <c r="F3415" s="3" t="s">
        <v>458</v>
      </c>
      <c r="G3415" s="4">
        <v>11919781.279999999</v>
      </c>
      <c r="H3415" s="3" t="s">
        <v>11</v>
      </c>
    </row>
    <row r="3416" spans="1:8" s="1" customFormat="1" ht="38.25" x14ac:dyDescent="0.25">
      <c r="A3416" s="117">
        <v>46174</v>
      </c>
      <c r="B3416" s="185" t="s">
        <v>31</v>
      </c>
      <c r="C3416" s="18" t="s">
        <v>3999</v>
      </c>
      <c r="D3416" s="18" t="str">
        <f>_xlfn.XLOOKUP(Tabela1[[#This Row],[MUNICÍPIO]],referencias!C:C,referencias!B:B,"não consta")</f>
        <v>MÉDIO SUDOESTE DA BAHIA</v>
      </c>
      <c r="E3416" s="86" t="s">
        <v>7842</v>
      </c>
      <c r="F3416" s="86" t="s">
        <v>43</v>
      </c>
      <c r="G3416" s="241">
        <v>9076042.2699999996</v>
      </c>
      <c r="H3416" s="18" t="s">
        <v>7603</v>
      </c>
    </row>
    <row r="3417" spans="1:8" s="1" customFormat="1" ht="45" x14ac:dyDescent="0.25">
      <c r="A3417" s="17" t="s">
        <v>12</v>
      </c>
      <c r="B3417" s="13" t="s">
        <v>1</v>
      </c>
      <c r="C3417" s="319" t="s">
        <v>7745</v>
      </c>
      <c r="D3417" s="21" t="s">
        <v>712</v>
      </c>
      <c r="E3417" s="3" t="s">
        <v>5540</v>
      </c>
      <c r="F3417" s="3" t="s">
        <v>60</v>
      </c>
      <c r="G3417" s="4">
        <v>11501940.18</v>
      </c>
      <c r="H3417" s="3" t="s">
        <v>11</v>
      </c>
    </row>
    <row r="3418" spans="1:8" s="1" customFormat="1" ht="120" x14ac:dyDescent="0.25">
      <c r="A3418" s="17" t="s">
        <v>12</v>
      </c>
      <c r="B3418" s="1" t="s">
        <v>72</v>
      </c>
      <c r="C3418" s="3" t="s">
        <v>5570</v>
      </c>
      <c r="D3418" s="21" t="s">
        <v>506</v>
      </c>
      <c r="E3418" s="3" t="s">
        <v>5575</v>
      </c>
      <c r="F3418" s="3" t="s">
        <v>60</v>
      </c>
      <c r="G3418" s="4">
        <v>11219551</v>
      </c>
      <c r="H3418" s="3" t="s">
        <v>11</v>
      </c>
    </row>
    <row r="3419" spans="1:8" s="1" customFormat="1" ht="30" x14ac:dyDescent="0.25">
      <c r="A3419" s="17" t="s">
        <v>12</v>
      </c>
      <c r="B3419" s="13" t="s">
        <v>1</v>
      </c>
      <c r="C3419" s="3" t="s">
        <v>4816</v>
      </c>
      <c r="D3419" s="21" t="s">
        <v>56</v>
      </c>
      <c r="E3419" s="3" t="s">
        <v>4824</v>
      </c>
      <c r="F3419" s="3" t="s">
        <v>60</v>
      </c>
      <c r="G3419" s="4">
        <v>10588466</v>
      </c>
      <c r="H3419" s="3" t="s">
        <v>11</v>
      </c>
    </row>
    <row r="3420" spans="1:8" s="1" customFormat="1" ht="135" x14ac:dyDescent="0.25">
      <c r="A3420" s="17" t="s">
        <v>12</v>
      </c>
      <c r="B3420" s="13" t="s">
        <v>1</v>
      </c>
      <c r="C3420" s="3" t="s">
        <v>4329</v>
      </c>
      <c r="D3420" s="21" t="s">
        <v>347</v>
      </c>
      <c r="E3420" s="3" t="s">
        <v>4342</v>
      </c>
      <c r="F3420" s="3" t="s">
        <v>4343</v>
      </c>
      <c r="G3420" s="4">
        <v>10525892.279999999</v>
      </c>
      <c r="H3420" s="3" t="s">
        <v>11</v>
      </c>
    </row>
    <row r="3421" spans="1:8" s="1" customFormat="1" ht="180" x14ac:dyDescent="0.25">
      <c r="A3421" s="17" t="s">
        <v>12</v>
      </c>
      <c r="B3421" s="1" t="s">
        <v>28</v>
      </c>
      <c r="C3421" s="3" t="s">
        <v>3759</v>
      </c>
      <c r="D3421" s="3" t="s">
        <v>4414</v>
      </c>
      <c r="E3421" s="3" t="s">
        <v>3773</v>
      </c>
      <c r="F3421" s="3" t="s">
        <v>3774</v>
      </c>
      <c r="G3421" s="4">
        <v>10400000</v>
      </c>
      <c r="H3421" s="3" t="s">
        <v>11</v>
      </c>
    </row>
    <row r="3422" spans="1:8" s="1" customFormat="1" ht="270" x14ac:dyDescent="0.25">
      <c r="A3422" s="17" t="s">
        <v>12</v>
      </c>
      <c r="B3422" s="13" t="s">
        <v>1</v>
      </c>
      <c r="C3422" s="3" t="s">
        <v>3442</v>
      </c>
      <c r="D3422" s="21" t="s">
        <v>409</v>
      </c>
      <c r="E3422" s="3" t="s">
        <v>3486</v>
      </c>
      <c r="F3422" s="3" t="s">
        <v>3487</v>
      </c>
      <c r="G3422" s="4">
        <v>10345498.26</v>
      </c>
      <c r="H3422" s="3" t="s">
        <v>11</v>
      </c>
    </row>
    <row r="3423" spans="1:8" s="1" customFormat="1" ht="45" x14ac:dyDescent="0.25">
      <c r="A3423" s="17" t="s">
        <v>12</v>
      </c>
      <c r="B3423" s="13" t="s">
        <v>1</v>
      </c>
      <c r="C3423" s="3" t="s">
        <v>1179</v>
      </c>
      <c r="D3423" s="21" t="s">
        <v>133</v>
      </c>
      <c r="E3423" s="3" t="s">
        <v>1185</v>
      </c>
      <c r="F3423" s="3" t="s">
        <v>5</v>
      </c>
      <c r="G3423" s="4">
        <v>9948862</v>
      </c>
      <c r="H3423" s="3" t="s">
        <v>11</v>
      </c>
    </row>
    <row r="3424" spans="1:8" s="1" customFormat="1" ht="120" x14ac:dyDescent="0.25">
      <c r="A3424" s="17" t="s">
        <v>12</v>
      </c>
      <c r="B3424" s="13" t="s">
        <v>1</v>
      </c>
      <c r="C3424" s="3" t="s">
        <v>6125</v>
      </c>
      <c r="D3424" s="21" t="s">
        <v>409</v>
      </c>
      <c r="E3424" s="3" t="s">
        <v>6141</v>
      </c>
      <c r="F3424" s="3" t="s">
        <v>6142</v>
      </c>
      <c r="G3424" s="4">
        <v>9766900</v>
      </c>
      <c r="H3424" s="3" t="s">
        <v>11</v>
      </c>
    </row>
    <row r="3425" spans="1:8" s="1" customFormat="1" ht="150" x14ac:dyDescent="0.25">
      <c r="A3425" s="17" t="s">
        <v>12</v>
      </c>
      <c r="B3425" s="13" t="s">
        <v>1</v>
      </c>
      <c r="C3425" s="3" t="s">
        <v>3759</v>
      </c>
      <c r="D3425" s="3" t="s">
        <v>4414</v>
      </c>
      <c r="E3425" s="3" t="s">
        <v>3775</v>
      </c>
      <c r="F3425" s="3" t="s">
        <v>3776</v>
      </c>
      <c r="G3425" s="4">
        <v>9587501.3499999996</v>
      </c>
      <c r="H3425" s="3" t="s">
        <v>11</v>
      </c>
    </row>
    <row r="3426" spans="1:8" s="1" customFormat="1" ht="45" x14ac:dyDescent="0.25">
      <c r="A3426" s="17" t="s">
        <v>12</v>
      </c>
      <c r="B3426" s="1" t="s">
        <v>72</v>
      </c>
      <c r="C3426" s="3" t="s">
        <v>3204</v>
      </c>
      <c r="D3426" s="21" t="s">
        <v>291</v>
      </c>
      <c r="E3426" s="3" t="s">
        <v>3218</v>
      </c>
      <c r="F3426" s="3" t="s">
        <v>3219</v>
      </c>
      <c r="G3426" s="4">
        <v>9004294.6899999995</v>
      </c>
      <c r="H3426" s="3" t="s">
        <v>11</v>
      </c>
    </row>
    <row r="3427" spans="1:8" s="1" customFormat="1" ht="60" x14ac:dyDescent="0.25">
      <c r="A3427" s="17" t="s">
        <v>12</v>
      </c>
      <c r="B3427" s="13" t="s">
        <v>1</v>
      </c>
      <c r="C3427" s="3" t="s">
        <v>4552</v>
      </c>
      <c r="D3427" s="21" t="s">
        <v>262</v>
      </c>
      <c r="E3427" s="3" t="s">
        <v>4563</v>
      </c>
      <c r="F3427" s="3" t="s">
        <v>60</v>
      </c>
      <c r="G3427" s="4">
        <v>8910256</v>
      </c>
      <c r="H3427" s="3" t="s">
        <v>11</v>
      </c>
    </row>
    <row r="3428" spans="1:8" s="1" customFormat="1" ht="45" x14ac:dyDescent="0.25">
      <c r="A3428" s="17" t="s">
        <v>17</v>
      </c>
      <c r="B3428" s="1" t="s">
        <v>31</v>
      </c>
      <c r="C3428" s="3" t="s">
        <v>7843</v>
      </c>
      <c r="D3428" s="3" t="s">
        <v>4414</v>
      </c>
      <c r="E3428" s="3" t="s">
        <v>3964</v>
      </c>
      <c r="F3428" s="3" t="s">
        <v>43</v>
      </c>
      <c r="G3428" s="4">
        <v>1812766.24</v>
      </c>
      <c r="H3428" s="3" t="s">
        <v>22</v>
      </c>
    </row>
    <row r="3429" spans="1:8" s="1" customFormat="1" ht="45" x14ac:dyDescent="0.25">
      <c r="A3429" s="17" t="s">
        <v>17</v>
      </c>
      <c r="B3429" s="1" t="s">
        <v>31</v>
      </c>
      <c r="C3429" s="3" t="s">
        <v>7843</v>
      </c>
      <c r="D3429" s="3" t="s">
        <v>4414</v>
      </c>
      <c r="E3429" s="3" t="s">
        <v>3965</v>
      </c>
      <c r="F3429" s="3" t="s">
        <v>5</v>
      </c>
      <c r="G3429" s="4">
        <v>1619017.18</v>
      </c>
      <c r="H3429" s="3" t="s">
        <v>22</v>
      </c>
    </row>
    <row r="3430" spans="1:8" s="1" customFormat="1" ht="105" x14ac:dyDescent="0.25">
      <c r="A3430" s="17" t="s">
        <v>12</v>
      </c>
      <c r="B3430" s="13" t="s">
        <v>1</v>
      </c>
      <c r="C3430" s="3" t="s">
        <v>7556</v>
      </c>
      <c r="D3430" s="21" t="s">
        <v>1544</v>
      </c>
      <c r="E3430" s="3" t="s">
        <v>7516</v>
      </c>
      <c r="F3430" s="3" t="s">
        <v>7517</v>
      </c>
      <c r="G3430" s="4">
        <v>8780733.3000000007</v>
      </c>
      <c r="H3430" s="3" t="s">
        <v>11</v>
      </c>
    </row>
    <row r="3431" spans="1:8" s="1" customFormat="1" ht="90" x14ac:dyDescent="0.25">
      <c r="A3431" s="17" t="s">
        <v>12</v>
      </c>
      <c r="B3431" s="1" t="s">
        <v>35</v>
      </c>
      <c r="C3431" s="3" t="s">
        <v>3126</v>
      </c>
      <c r="D3431" s="21" t="s">
        <v>1544</v>
      </c>
      <c r="E3431" s="3" t="s">
        <v>3131</v>
      </c>
      <c r="F3431" s="3" t="s">
        <v>3132</v>
      </c>
      <c r="G3431" s="28">
        <v>8698000</v>
      </c>
      <c r="H3431" s="3" t="s">
        <v>11</v>
      </c>
    </row>
    <row r="3432" spans="1:8" s="1" customFormat="1" ht="225" x14ac:dyDescent="0.25">
      <c r="A3432" s="17" t="s">
        <v>12</v>
      </c>
      <c r="B3432" s="1" t="s">
        <v>35</v>
      </c>
      <c r="C3432" s="3" t="s">
        <v>3126</v>
      </c>
      <c r="D3432" s="21" t="s">
        <v>1544</v>
      </c>
      <c r="E3432" s="3" t="s">
        <v>3133</v>
      </c>
      <c r="F3432" s="3" t="s">
        <v>3134</v>
      </c>
      <c r="G3432" s="28">
        <v>8698000</v>
      </c>
      <c r="H3432" s="3" t="s">
        <v>11</v>
      </c>
    </row>
    <row r="3433" spans="1:8" s="1" customFormat="1" ht="30" x14ac:dyDescent="0.25">
      <c r="A3433" s="17" t="s">
        <v>17</v>
      </c>
      <c r="B3433" s="1" t="s">
        <v>31</v>
      </c>
      <c r="C3433" s="3" t="s">
        <v>7843</v>
      </c>
      <c r="D3433" s="3" t="s">
        <v>4414</v>
      </c>
      <c r="E3433" s="3" t="s">
        <v>3966</v>
      </c>
      <c r="F3433" s="3" t="s">
        <v>549</v>
      </c>
      <c r="G3433" s="4">
        <v>1323067.6000000001</v>
      </c>
      <c r="H3433" s="3" t="s">
        <v>22</v>
      </c>
    </row>
    <row r="3434" spans="1:8" s="1" customFormat="1" x14ac:dyDescent="0.25">
      <c r="A3434" s="17" t="s">
        <v>17</v>
      </c>
      <c r="B3434" s="1" t="s">
        <v>31</v>
      </c>
      <c r="C3434" s="3" t="s">
        <v>7843</v>
      </c>
      <c r="D3434" s="3" t="s">
        <v>4414</v>
      </c>
      <c r="E3434" s="3" t="s">
        <v>3967</v>
      </c>
      <c r="F3434" s="3" t="s">
        <v>5</v>
      </c>
      <c r="G3434" s="4">
        <v>1068252.3799999999</v>
      </c>
      <c r="H3434" s="3" t="s">
        <v>22</v>
      </c>
    </row>
    <row r="3435" spans="1:8" s="1" customFormat="1" ht="45" x14ac:dyDescent="0.25">
      <c r="A3435" s="17" t="s">
        <v>12</v>
      </c>
      <c r="B3435" s="13" t="s">
        <v>1</v>
      </c>
      <c r="C3435" s="3" t="s">
        <v>2440</v>
      </c>
      <c r="D3435" s="21" t="s">
        <v>712</v>
      </c>
      <c r="E3435" s="3" t="s">
        <v>2465</v>
      </c>
      <c r="F3435" s="3" t="s">
        <v>60</v>
      </c>
      <c r="G3435" s="4">
        <v>8294229.7800000003</v>
      </c>
      <c r="H3435" s="3" t="s">
        <v>11</v>
      </c>
    </row>
    <row r="3436" spans="1:8" s="1" customFormat="1" ht="105" x14ac:dyDescent="0.25">
      <c r="A3436" s="17" t="s">
        <v>12</v>
      </c>
      <c r="B3436" s="1" t="s">
        <v>35</v>
      </c>
      <c r="C3436" s="3" t="s">
        <v>3442</v>
      </c>
      <c r="D3436" s="21" t="s">
        <v>409</v>
      </c>
      <c r="E3436" s="3" t="s">
        <v>3488</v>
      </c>
      <c r="F3436" s="3" t="s">
        <v>60</v>
      </c>
      <c r="G3436" s="4">
        <v>8257405.9500000002</v>
      </c>
      <c r="H3436" s="3" t="s">
        <v>11</v>
      </c>
    </row>
    <row r="3437" spans="1:8" s="1" customFormat="1" ht="120" x14ac:dyDescent="0.25">
      <c r="A3437" s="17" t="s">
        <v>12</v>
      </c>
      <c r="B3437" s="1" t="s">
        <v>35</v>
      </c>
      <c r="C3437" s="3" t="s">
        <v>6255</v>
      </c>
      <c r="D3437" s="21" t="s">
        <v>291</v>
      </c>
      <c r="E3437" s="3" t="s">
        <v>6268</v>
      </c>
      <c r="F3437" s="3" t="s">
        <v>60</v>
      </c>
      <c r="G3437" s="4">
        <v>8220000</v>
      </c>
      <c r="H3437" s="3" t="s">
        <v>11</v>
      </c>
    </row>
    <row r="3438" spans="1:8" s="1" customFormat="1" ht="30" x14ac:dyDescent="0.25">
      <c r="A3438" s="17" t="s">
        <v>12</v>
      </c>
      <c r="B3438" s="1" t="s">
        <v>8</v>
      </c>
      <c r="C3438" s="3" t="s">
        <v>5085</v>
      </c>
      <c r="D3438" s="21" t="s">
        <v>506</v>
      </c>
      <c r="E3438" s="3" t="s">
        <v>5115</v>
      </c>
      <c r="F3438" s="3"/>
      <c r="G3438" s="4"/>
      <c r="H3438" s="3" t="s">
        <v>16</v>
      </c>
    </row>
    <row r="3439" spans="1:8" s="1" customFormat="1" ht="270" x14ac:dyDescent="0.25">
      <c r="A3439" s="17" t="s">
        <v>12</v>
      </c>
      <c r="B3439" s="13" t="s">
        <v>1</v>
      </c>
      <c r="C3439" s="3" t="s">
        <v>3442</v>
      </c>
      <c r="D3439" s="21" t="s">
        <v>409</v>
      </c>
      <c r="E3439" s="3" t="s">
        <v>3489</v>
      </c>
      <c r="F3439" s="3" t="s">
        <v>3490</v>
      </c>
      <c r="G3439" s="4">
        <v>8073277.3099999996</v>
      </c>
      <c r="H3439" s="3" t="s">
        <v>11</v>
      </c>
    </row>
    <row r="3440" spans="1:8" s="1" customFormat="1" ht="30" x14ac:dyDescent="0.25">
      <c r="A3440" s="17" t="s">
        <v>12</v>
      </c>
      <c r="B3440" s="1" t="s">
        <v>28</v>
      </c>
      <c r="C3440" s="3" t="s">
        <v>7110</v>
      </c>
      <c r="D3440" s="21" t="s">
        <v>68</v>
      </c>
      <c r="E3440" s="3" t="s">
        <v>7123</v>
      </c>
      <c r="F3440" s="3" t="s">
        <v>7124</v>
      </c>
      <c r="G3440" s="4">
        <v>8000000</v>
      </c>
      <c r="H3440" s="3" t="s">
        <v>11</v>
      </c>
    </row>
    <row r="3441" spans="1:8" s="1" customFormat="1" ht="90" x14ac:dyDescent="0.25">
      <c r="A3441" s="17" t="s">
        <v>12</v>
      </c>
      <c r="B3441" s="1" t="s">
        <v>72</v>
      </c>
      <c r="C3441" s="3" t="s">
        <v>4294</v>
      </c>
      <c r="D3441" s="21" t="s">
        <v>532</v>
      </c>
      <c r="E3441" s="3" t="s">
        <v>4299</v>
      </c>
      <c r="F3441" s="3" t="s">
        <v>60</v>
      </c>
      <c r="G3441" s="4">
        <v>8000000</v>
      </c>
      <c r="H3441" s="3" t="s">
        <v>11</v>
      </c>
    </row>
    <row r="3442" spans="1:8" s="1" customFormat="1" ht="30" x14ac:dyDescent="0.25">
      <c r="A3442" s="17" t="s">
        <v>17</v>
      </c>
      <c r="B3442" s="1" t="s">
        <v>31</v>
      </c>
      <c r="C3442" s="3" t="s">
        <v>7843</v>
      </c>
      <c r="D3442" s="3" t="s">
        <v>4414</v>
      </c>
      <c r="E3442" s="3" t="s">
        <v>3968</v>
      </c>
      <c r="F3442" s="3" t="s">
        <v>5</v>
      </c>
      <c r="G3442" s="4">
        <v>1009435.47</v>
      </c>
      <c r="H3442" s="3" t="s">
        <v>22</v>
      </c>
    </row>
    <row r="3443" spans="1:8" s="1" customFormat="1" ht="150" x14ac:dyDescent="0.25">
      <c r="A3443" s="17" t="s">
        <v>12</v>
      </c>
      <c r="B3443" s="13" t="s">
        <v>1</v>
      </c>
      <c r="C3443" s="3" t="s">
        <v>3759</v>
      </c>
      <c r="D3443" s="3" t="s">
        <v>4414</v>
      </c>
      <c r="E3443" s="3" t="s">
        <v>3779</v>
      </c>
      <c r="F3443" s="3" t="s">
        <v>3780</v>
      </c>
      <c r="G3443" s="4">
        <v>7946271.9400000004</v>
      </c>
      <c r="H3443" s="3" t="s">
        <v>11</v>
      </c>
    </row>
    <row r="3444" spans="1:8" s="1" customFormat="1" ht="30" x14ac:dyDescent="0.25">
      <c r="A3444" s="17" t="s">
        <v>17</v>
      </c>
      <c r="B3444" s="1" t="s">
        <v>31</v>
      </c>
      <c r="C3444" s="3" t="s">
        <v>7843</v>
      </c>
      <c r="D3444" s="3" t="s">
        <v>4414</v>
      </c>
      <c r="E3444" s="3" t="s">
        <v>3969</v>
      </c>
      <c r="F3444" s="3" t="s">
        <v>5</v>
      </c>
      <c r="G3444" s="4">
        <v>576543.4</v>
      </c>
      <c r="H3444" s="3" t="s">
        <v>22</v>
      </c>
    </row>
    <row r="3445" spans="1:8" s="1" customFormat="1" ht="240" x14ac:dyDescent="0.25">
      <c r="A3445" s="17" t="s">
        <v>12</v>
      </c>
      <c r="B3445" s="13" t="s">
        <v>1</v>
      </c>
      <c r="C3445" s="3" t="s">
        <v>3442</v>
      </c>
      <c r="D3445" s="21" t="s">
        <v>409</v>
      </c>
      <c r="E3445" s="3" t="s">
        <v>3491</v>
      </c>
      <c r="F3445" s="3" t="s">
        <v>3492</v>
      </c>
      <c r="G3445" s="4">
        <v>7858042</v>
      </c>
      <c r="H3445" s="3" t="s">
        <v>11</v>
      </c>
    </row>
    <row r="3446" spans="1:8" s="1" customFormat="1" x14ac:dyDescent="0.25">
      <c r="A3446" s="21" t="s">
        <v>266</v>
      </c>
      <c r="B3446" s="21" t="s">
        <v>31</v>
      </c>
      <c r="C3446" s="3" t="s">
        <v>7843</v>
      </c>
      <c r="D3446" s="3" t="s">
        <v>4414</v>
      </c>
      <c r="E3446" s="21" t="s">
        <v>3971</v>
      </c>
      <c r="F3446" s="21" t="s">
        <v>83</v>
      </c>
      <c r="G3446" s="57">
        <v>1812766.24</v>
      </c>
      <c r="H3446" s="3" t="s">
        <v>11</v>
      </c>
    </row>
    <row r="3447" spans="1:8" s="1" customFormat="1" ht="60" x14ac:dyDescent="0.25">
      <c r="A3447" s="17" t="s">
        <v>12</v>
      </c>
      <c r="B3447" s="1" t="s">
        <v>8</v>
      </c>
      <c r="C3447" s="3" t="s">
        <v>7558</v>
      </c>
      <c r="D3447" s="21" t="s">
        <v>506</v>
      </c>
      <c r="E3447" s="3" t="s">
        <v>7344</v>
      </c>
      <c r="F3447" s="3" t="s">
        <v>60</v>
      </c>
      <c r="G3447" s="4">
        <v>7729921.9699999997</v>
      </c>
      <c r="H3447" s="3" t="s">
        <v>11</v>
      </c>
    </row>
    <row r="3448" spans="1:8" s="1" customFormat="1" x14ac:dyDescent="0.25">
      <c r="A3448" s="21" t="s">
        <v>266</v>
      </c>
      <c r="B3448" s="21" t="s">
        <v>31</v>
      </c>
      <c r="C3448" s="3" t="s">
        <v>7843</v>
      </c>
      <c r="D3448" s="3" t="s">
        <v>4414</v>
      </c>
      <c r="E3448" s="21" t="s">
        <v>3973</v>
      </c>
      <c r="F3448" s="21" t="s">
        <v>816</v>
      </c>
      <c r="G3448" s="57">
        <v>1619017.18</v>
      </c>
      <c r="H3448" s="3"/>
    </row>
    <row r="3449" spans="1:8" s="1" customFormat="1" x14ac:dyDescent="0.25">
      <c r="A3449" s="21" t="s">
        <v>266</v>
      </c>
      <c r="B3449" s="21" t="s">
        <v>31</v>
      </c>
      <c r="C3449" s="3" t="s">
        <v>7843</v>
      </c>
      <c r="D3449" s="3" t="s">
        <v>4414</v>
      </c>
      <c r="E3449" s="21" t="s">
        <v>3974</v>
      </c>
      <c r="F3449" s="21" t="s">
        <v>816</v>
      </c>
      <c r="G3449" s="23">
        <v>555941.25</v>
      </c>
      <c r="H3449" s="3" t="s">
        <v>11</v>
      </c>
    </row>
    <row r="3450" spans="1:8" s="1" customFormat="1" ht="60" x14ac:dyDescent="0.25">
      <c r="A3450" s="17" t="s">
        <v>12</v>
      </c>
      <c r="B3450" s="1" t="s">
        <v>31</v>
      </c>
      <c r="C3450" s="3" t="s">
        <v>7843</v>
      </c>
      <c r="D3450" s="3" t="s">
        <v>4414</v>
      </c>
      <c r="E3450" s="3" t="s">
        <v>3979</v>
      </c>
      <c r="F3450" s="3" t="s">
        <v>3980</v>
      </c>
      <c r="G3450" s="4">
        <v>1316502.3400000001</v>
      </c>
      <c r="H3450" s="3" t="s">
        <v>11</v>
      </c>
    </row>
    <row r="3451" spans="1:8" s="1" customFormat="1" ht="45" x14ac:dyDescent="0.25">
      <c r="A3451" s="17" t="s">
        <v>12</v>
      </c>
      <c r="B3451" s="13" t="s">
        <v>1</v>
      </c>
      <c r="C3451" s="3" t="s">
        <v>1159</v>
      </c>
      <c r="D3451" s="21" t="s">
        <v>506</v>
      </c>
      <c r="E3451" s="3" t="s">
        <v>1166</v>
      </c>
      <c r="F3451" s="3" t="s">
        <v>1167</v>
      </c>
      <c r="G3451" s="4">
        <v>7345603.6100000003</v>
      </c>
      <c r="H3451" s="3" t="s">
        <v>11</v>
      </c>
    </row>
    <row r="3452" spans="1:8" s="1" customFormat="1" ht="45" x14ac:dyDescent="0.25">
      <c r="A3452" s="17" t="s">
        <v>12</v>
      </c>
      <c r="B3452" s="13" t="s">
        <v>1</v>
      </c>
      <c r="C3452" s="3" t="s">
        <v>1543</v>
      </c>
      <c r="D3452" s="21" t="s">
        <v>1544</v>
      </c>
      <c r="E3452" s="3" t="s">
        <v>1553</v>
      </c>
      <c r="F3452" s="3" t="s">
        <v>1554</v>
      </c>
      <c r="G3452" s="4">
        <v>7320181.3899999997</v>
      </c>
      <c r="H3452" s="3" t="s">
        <v>11</v>
      </c>
    </row>
    <row r="3453" spans="1:8" s="1" customFormat="1" ht="240" x14ac:dyDescent="0.25">
      <c r="A3453" s="17" t="s">
        <v>12</v>
      </c>
      <c r="B3453" s="13" t="s">
        <v>1</v>
      </c>
      <c r="C3453" s="3" t="s">
        <v>3442</v>
      </c>
      <c r="D3453" s="21" t="s">
        <v>409</v>
      </c>
      <c r="E3453" s="3" t="s">
        <v>3493</v>
      </c>
      <c r="F3453" s="3" t="s">
        <v>3494</v>
      </c>
      <c r="G3453" s="4">
        <v>7176497.8700000001</v>
      </c>
      <c r="H3453" s="3" t="s">
        <v>11</v>
      </c>
    </row>
    <row r="3454" spans="1:8" s="1" customFormat="1" ht="30" x14ac:dyDescent="0.25">
      <c r="A3454" s="17" t="s">
        <v>12</v>
      </c>
      <c r="B3454" s="1" t="s">
        <v>18</v>
      </c>
      <c r="C3454" s="3" t="s">
        <v>6255</v>
      </c>
      <c r="D3454" s="21" t="s">
        <v>291</v>
      </c>
      <c r="E3454" s="3" t="s">
        <v>6269</v>
      </c>
      <c r="F3454" s="3" t="s">
        <v>60</v>
      </c>
      <c r="G3454" s="4">
        <v>7131753.5999999996</v>
      </c>
      <c r="H3454" s="3" t="s">
        <v>11</v>
      </c>
    </row>
    <row r="3455" spans="1:8" s="1" customFormat="1" ht="45" x14ac:dyDescent="0.25">
      <c r="A3455" s="17" t="s">
        <v>12</v>
      </c>
      <c r="B3455" s="1" t="s">
        <v>8</v>
      </c>
      <c r="C3455" s="3" t="s">
        <v>7257</v>
      </c>
      <c r="D3455" s="21" t="s">
        <v>881</v>
      </c>
      <c r="E3455" s="3" t="s">
        <v>7268</v>
      </c>
      <c r="F3455" s="3" t="s">
        <v>7269</v>
      </c>
      <c r="G3455" s="4">
        <v>7100000</v>
      </c>
      <c r="H3455" s="3" t="s">
        <v>11</v>
      </c>
    </row>
    <row r="3456" spans="1:8" s="1" customFormat="1" ht="90" x14ac:dyDescent="0.25">
      <c r="A3456" s="17" t="s">
        <v>12</v>
      </c>
      <c r="B3456" s="13" t="s">
        <v>1</v>
      </c>
      <c r="C3456" s="3" t="s">
        <v>5570</v>
      </c>
      <c r="D3456" s="21" t="s">
        <v>506</v>
      </c>
      <c r="E3456" s="3" t="s">
        <v>5578</v>
      </c>
      <c r="F3456" s="3" t="s">
        <v>60</v>
      </c>
      <c r="G3456" s="4">
        <v>7079750.2000000002</v>
      </c>
      <c r="H3456" s="3" t="s">
        <v>11</v>
      </c>
    </row>
    <row r="3457" spans="1:8" s="1" customFormat="1" ht="45" x14ac:dyDescent="0.25">
      <c r="A3457" s="17" t="s">
        <v>12</v>
      </c>
      <c r="B3457" s="1" t="s">
        <v>8</v>
      </c>
      <c r="C3457" s="3" t="s">
        <v>7257</v>
      </c>
      <c r="D3457" s="21" t="s">
        <v>881</v>
      </c>
      <c r="E3457" s="3" t="s">
        <v>7270</v>
      </c>
      <c r="F3457" s="3" t="s">
        <v>7271</v>
      </c>
      <c r="G3457" s="4">
        <v>7043069.5700000003</v>
      </c>
      <c r="H3457" s="3" t="s">
        <v>11</v>
      </c>
    </row>
    <row r="3458" spans="1:8" s="1" customFormat="1" ht="60" x14ac:dyDescent="0.25">
      <c r="A3458" s="17" t="s">
        <v>12</v>
      </c>
      <c r="B3458" s="1" t="s">
        <v>31</v>
      </c>
      <c r="C3458" s="3" t="s">
        <v>7843</v>
      </c>
      <c r="D3458" s="3" t="s">
        <v>4414</v>
      </c>
      <c r="E3458" s="3" t="s">
        <v>3981</v>
      </c>
      <c r="F3458" s="3" t="s">
        <v>3982</v>
      </c>
      <c r="G3458" s="4">
        <v>1180495.42</v>
      </c>
      <c r="H3458" s="3" t="s">
        <v>11</v>
      </c>
    </row>
    <row r="3459" spans="1:8" s="1" customFormat="1" ht="90" x14ac:dyDescent="0.25">
      <c r="A3459" s="17" t="s">
        <v>12</v>
      </c>
      <c r="B3459" s="1" t="s">
        <v>31</v>
      </c>
      <c r="C3459" s="3" t="s">
        <v>7843</v>
      </c>
      <c r="D3459" s="3" t="s">
        <v>4414</v>
      </c>
      <c r="E3459" s="3" t="s">
        <v>3983</v>
      </c>
      <c r="F3459" s="3" t="s">
        <v>3984</v>
      </c>
      <c r="G3459" s="4">
        <v>865648.98</v>
      </c>
      <c r="H3459" s="3" t="s">
        <v>11</v>
      </c>
    </row>
    <row r="3460" spans="1:8" s="1" customFormat="1" ht="240" x14ac:dyDescent="0.25">
      <c r="A3460" s="17" t="s">
        <v>12</v>
      </c>
      <c r="B3460" s="13" t="s">
        <v>1</v>
      </c>
      <c r="C3460" s="3" t="s">
        <v>4294</v>
      </c>
      <c r="D3460" s="21" t="s">
        <v>532</v>
      </c>
      <c r="E3460" s="3" t="s">
        <v>4300</v>
      </c>
      <c r="F3460" s="3" t="s">
        <v>4301</v>
      </c>
      <c r="G3460" s="4">
        <v>6944020.8700000001</v>
      </c>
      <c r="H3460" s="3" t="s">
        <v>11</v>
      </c>
    </row>
    <row r="3461" spans="1:8" s="1" customFormat="1" ht="90" x14ac:dyDescent="0.25">
      <c r="A3461" s="17" t="s">
        <v>12</v>
      </c>
      <c r="B3461" s="13" t="s">
        <v>1</v>
      </c>
      <c r="C3461" s="3" t="s">
        <v>7257</v>
      </c>
      <c r="D3461" s="21" t="s">
        <v>881</v>
      </c>
      <c r="E3461" s="3" t="s">
        <v>7272</v>
      </c>
      <c r="F3461" s="3" t="s">
        <v>7273</v>
      </c>
      <c r="G3461" s="4">
        <v>6789467.6200000001</v>
      </c>
      <c r="H3461" s="3" t="s">
        <v>11</v>
      </c>
    </row>
    <row r="3462" spans="1:8" s="1" customFormat="1" ht="75" x14ac:dyDescent="0.25">
      <c r="A3462" s="17" t="s">
        <v>12</v>
      </c>
      <c r="B3462" s="1" t="s">
        <v>72</v>
      </c>
      <c r="C3462" s="342" t="s">
        <v>7653</v>
      </c>
      <c r="D3462" s="21" t="s">
        <v>1395</v>
      </c>
      <c r="E3462" s="3" t="s">
        <v>4800</v>
      </c>
      <c r="F3462" s="3" t="s">
        <v>4801</v>
      </c>
      <c r="G3462" s="4">
        <v>6778978.96</v>
      </c>
      <c r="H3462" s="3" t="s">
        <v>11</v>
      </c>
    </row>
    <row r="3463" spans="1:8" s="1" customFormat="1" ht="45" x14ac:dyDescent="0.25">
      <c r="A3463" s="17" t="s">
        <v>12</v>
      </c>
      <c r="B3463" s="13" t="s">
        <v>1</v>
      </c>
      <c r="C3463" s="3" t="s">
        <v>2755</v>
      </c>
      <c r="D3463" s="21" t="s">
        <v>221</v>
      </c>
      <c r="E3463" s="3" t="s">
        <v>2767</v>
      </c>
      <c r="F3463" s="3" t="s">
        <v>60</v>
      </c>
      <c r="G3463" s="4">
        <v>6690471.71</v>
      </c>
      <c r="H3463" s="3" t="s">
        <v>11</v>
      </c>
    </row>
    <row r="3464" spans="1:8" s="1" customFormat="1" ht="105" x14ac:dyDescent="0.25">
      <c r="A3464" s="17" t="s">
        <v>12</v>
      </c>
      <c r="B3464" s="1" t="s">
        <v>31</v>
      </c>
      <c r="C3464" s="3" t="s">
        <v>7843</v>
      </c>
      <c r="D3464" s="3" t="s">
        <v>4414</v>
      </c>
      <c r="E3464" s="3" t="s">
        <v>3985</v>
      </c>
      <c r="F3464" s="3" t="s">
        <v>3986</v>
      </c>
      <c r="G3464" s="4">
        <v>618397.77</v>
      </c>
      <c r="H3464" s="3" t="s">
        <v>11</v>
      </c>
    </row>
    <row r="3465" spans="1:8" s="1" customFormat="1" ht="120" x14ac:dyDescent="0.25">
      <c r="A3465" s="17" t="s">
        <v>12</v>
      </c>
      <c r="B3465" s="13" t="s">
        <v>1</v>
      </c>
      <c r="C3465" s="3" t="s">
        <v>1346</v>
      </c>
      <c r="D3465" s="21" t="s">
        <v>262</v>
      </c>
      <c r="E3465" s="3" t="s">
        <v>1349</v>
      </c>
      <c r="F3465" s="3" t="s">
        <v>1350</v>
      </c>
      <c r="G3465" s="4">
        <v>6646190.3300000001</v>
      </c>
      <c r="H3465" s="3" t="s">
        <v>11</v>
      </c>
    </row>
    <row r="3466" spans="1:8" s="1" customFormat="1" ht="30" x14ac:dyDescent="0.25">
      <c r="A3466" s="17"/>
      <c r="B3466" s="1" t="s">
        <v>31</v>
      </c>
      <c r="C3466" s="3" t="s">
        <v>7843</v>
      </c>
      <c r="D3466" s="3" t="s">
        <v>4414</v>
      </c>
      <c r="E3466" s="30" t="s">
        <v>3990</v>
      </c>
      <c r="F3466" s="3"/>
      <c r="G3466" s="32">
        <v>514271.22</v>
      </c>
      <c r="H3466" s="3" t="s">
        <v>11</v>
      </c>
    </row>
    <row r="3467" spans="1:8" s="1" customFormat="1" ht="60" x14ac:dyDescent="0.25">
      <c r="A3467" s="17" t="s">
        <v>17</v>
      </c>
      <c r="B3467" s="1" t="s">
        <v>31</v>
      </c>
      <c r="C3467" s="3" t="s">
        <v>3939</v>
      </c>
      <c r="D3467" s="35" t="str">
        <f>_xlfn.XLOOKUP(Tabela1[[#This Row],[MUNICÍPIO]],referencias!C:C,referencias!B:B,"não consta")</f>
        <v>não consta</v>
      </c>
      <c r="E3467" s="3" t="s">
        <v>3941</v>
      </c>
      <c r="F3467" s="3" t="s">
        <v>43</v>
      </c>
      <c r="G3467" s="4">
        <v>2656270.1800000002</v>
      </c>
      <c r="H3467" s="3" t="s">
        <v>22</v>
      </c>
    </row>
    <row r="3468" spans="1:8" s="1" customFormat="1" ht="45" x14ac:dyDescent="0.25">
      <c r="A3468" s="17" t="s">
        <v>17</v>
      </c>
      <c r="B3468" s="1" t="s">
        <v>31</v>
      </c>
      <c r="C3468" s="3" t="s">
        <v>3939</v>
      </c>
      <c r="D3468" s="35" t="str">
        <f>_xlfn.XLOOKUP(Tabela1[[#This Row],[MUNICÍPIO]],referencias!C:C,referencias!B:B,"não consta")</f>
        <v>não consta</v>
      </c>
      <c r="E3468" s="3" t="s">
        <v>3944</v>
      </c>
      <c r="F3468" s="3" t="s">
        <v>5</v>
      </c>
      <c r="G3468" s="4">
        <v>484118.03</v>
      </c>
      <c r="H3468" s="3" t="s">
        <v>22</v>
      </c>
    </row>
    <row r="3469" spans="1:8" s="1" customFormat="1" ht="75" x14ac:dyDescent="0.25">
      <c r="A3469" s="17" t="s">
        <v>12</v>
      </c>
      <c r="B3469" s="1" t="s">
        <v>72</v>
      </c>
      <c r="C3469" s="3" t="s">
        <v>4552</v>
      </c>
      <c r="D3469" s="21" t="s">
        <v>262</v>
      </c>
      <c r="E3469" s="3" t="s">
        <v>4564</v>
      </c>
      <c r="F3469" s="3" t="s">
        <v>60</v>
      </c>
      <c r="G3469" s="4">
        <v>6539755.4500000002</v>
      </c>
      <c r="H3469" s="3" t="s">
        <v>11</v>
      </c>
    </row>
    <row r="3470" spans="1:8" s="1" customFormat="1" ht="255" x14ac:dyDescent="0.25">
      <c r="A3470" s="17" t="s">
        <v>12</v>
      </c>
      <c r="B3470" s="13" t="s">
        <v>1</v>
      </c>
      <c r="C3470" s="3" t="s">
        <v>3442</v>
      </c>
      <c r="D3470" s="21" t="s">
        <v>409</v>
      </c>
      <c r="E3470" s="3" t="s">
        <v>3495</v>
      </c>
      <c r="F3470" s="3" t="s">
        <v>3496</v>
      </c>
      <c r="G3470" s="4">
        <v>6398982.5</v>
      </c>
      <c r="H3470" s="3" t="s">
        <v>11</v>
      </c>
    </row>
    <row r="3471" spans="1:8" s="1" customFormat="1" ht="45" x14ac:dyDescent="0.25">
      <c r="A3471" s="17" t="s">
        <v>12</v>
      </c>
      <c r="B3471" s="13" t="s">
        <v>1</v>
      </c>
      <c r="C3471" s="3" t="s">
        <v>4329</v>
      </c>
      <c r="D3471" s="21" t="s">
        <v>347</v>
      </c>
      <c r="E3471" s="3" t="s">
        <v>4344</v>
      </c>
      <c r="F3471" s="3" t="s">
        <v>4345</v>
      </c>
      <c r="G3471" s="4">
        <v>6379489.04</v>
      </c>
      <c r="H3471" s="3" t="s">
        <v>11</v>
      </c>
    </row>
    <row r="3472" spans="1:8" s="1" customFormat="1" ht="165" x14ac:dyDescent="0.25">
      <c r="A3472" s="17" t="s">
        <v>12</v>
      </c>
      <c r="B3472" s="13" t="s">
        <v>1</v>
      </c>
      <c r="C3472" s="3" t="s">
        <v>4329</v>
      </c>
      <c r="D3472" s="21" t="s">
        <v>347</v>
      </c>
      <c r="E3472" s="3" t="s">
        <v>4346</v>
      </c>
      <c r="F3472" s="3" t="s">
        <v>4347</v>
      </c>
      <c r="G3472" s="4">
        <v>6379489</v>
      </c>
      <c r="H3472" s="3" t="s">
        <v>11</v>
      </c>
    </row>
    <row r="3473" spans="1:8" s="1" customFormat="1" ht="255" x14ac:dyDescent="0.25">
      <c r="A3473" s="17" t="s">
        <v>12</v>
      </c>
      <c r="B3473" s="13" t="s">
        <v>1</v>
      </c>
      <c r="C3473" s="3" t="s">
        <v>1706</v>
      </c>
      <c r="D3473" s="21" t="s">
        <v>731</v>
      </c>
      <c r="E3473" s="3" t="s">
        <v>1713</v>
      </c>
      <c r="F3473" s="3" t="s">
        <v>1714</v>
      </c>
      <c r="G3473" s="4">
        <v>6369364.8300000001</v>
      </c>
      <c r="H3473" s="3" t="s">
        <v>11</v>
      </c>
    </row>
    <row r="3474" spans="1:8" s="1" customFormat="1" ht="45" x14ac:dyDescent="0.25">
      <c r="A3474" s="17" t="s">
        <v>12</v>
      </c>
      <c r="B3474" s="1" t="s">
        <v>72</v>
      </c>
      <c r="C3474" s="3" t="s">
        <v>2712</v>
      </c>
      <c r="D3474" s="21" t="s">
        <v>56</v>
      </c>
      <c r="E3474" s="3" t="s">
        <v>2723</v>
      </c>
      <c r="F3474" s="3" t="s">
        <v>60</v>
      </c>
      <c r="G3474" s="4">
        <v>6342658.2800000003</v>
      </c>
      <c r="H3474" s="3" t="s">
        <v>11</v>
      </c>
    </row>
    <row r="3475" spans="1:8" s="1" customFormat="1" ht="60" x14ac:dyDescent="0.25">
      <c r="A3475" s="17" t="s">
        <v>12</v>
      </c>
      <c r="B3475" s="1" t="s">
        <v>8</v>
      </c>
      <c r="C3475" s="3" t="s">
        <v>4816</v>
      </c>
      <c r="D3475" s="21" t="s">
        <v>56</v>
      </c>
      <c r="E3475" s="3" t="s">
        <v>4825</v>
      </c>
      <c r="F3475" s="3" t="s">
        <v>60</v>
      </c>
      <c r="G3475" s="4">
        <v>6276735.5899999999</v>
      </c>
      <c r="H3475" s="3" t="s">
        <v>11</v>
      </c>
    </row>
    <row r="3476" spans="1:8" s="1" customFormat="1" ht="180" x14ac:dyDescent="0.25">
      <c r="A3476" s="17" t="s">
        <v>12</v>
      </c>
      <c r="B3476" s="1" t="s">
        <v>8</v>
      </c>
      <c r="C3476" s="3" t="s">
        <v>6449</v>
      </c>
      <c r="D3476" s="21" t="s">
        <v>20</v>
      </c>
      <c r="E3476" s="3" t="s">
        <v>6465</v>
      </c>
      <c r="F3476" s="3" t="s">
        <v>6466</v>
      </c>
      <c r="G3476" s="4">
        <v>6224397.5999999996</v>
      </c>
      <c r="H3476" s="3" t="s">
        <v>11</v>
      </c>
    </row>
    <row r="3477" spans="1:8" s="1" customFormat="1" x14ac:dyDescent="0.25">
      <c r="A3477" s="17"/>
      <c r="B3477" s="17" t="s">
        <v>31</v>
      </c>
      <c r="C3477" s="1" t="s">
        <v>3939</v>
      </c>
      <c r="D3477" s="3" t="s">
        <v>221</v>
      </c>
      <c r="E3477" s="21" t="s">
        <v>3957</v>
      </c>
      <c r="F3477" s="3"/>
      <c r="G3477" s="4">
        <v>1853534</v>
      </c>
      <c r="H3477" s="4" t="s">
        <v>11</v>
      </c>
    </row>
    <row r="3478" spans="1:8" s="1" customFormat="1" ht="90" x14ac:dyDescent="0.25">
      <c r="A3478" s="17" t="s">
        <v>12</v>
      </c>
      <c r="B3478" s="13" t="s">
        <v>1</v>
      </c>
      <c r="C3478" s="338" t="s">
        <v>7599</v>
      </c>
      <c r="D3478" s="21" t="s">
        <v>731</v>
      </c>
      <c r="E3478" s="3" t="s">
        <v>740</v>
      </c>
      <c r="F3478" s="3" t="s">
        <v>741</v>
      </c>
      <c r="G3478" s="4">
        <v>6128616.8899999997</v>
      </c>
      <c r="H3478" s="3" t="s">
        <v>11</v>
      </c>
    </row>
    <row r="3479" spans="1:8" s="1" customFormat="1" ht="60" x14ac:dyDescent="0.25">
      <c r="A3479" s="17" t="s">
        <v>12</v>
      </c>
      <c r="B3479" s="1" t="s">
        <v>72</v>
      </c>
      <c r="C3479" s="3" t="s">
        <v>6354</v>
      </c>
      <c r="D3479" s="21" t="s">
        <v>291</v>
      </c>
      <c r="E3479" s="3" t="s">
        <v>6365</v>
      </c>
      <c r="F3479" s="3" t="s">
        <v>60</v>
      </c>
      <c r="G3479" s="4">
        <v>5787889.2699999996</v>
      </c>
      <c r="H3479" s="3" t="s">
        <v>11</v>
      </c>
    </row>
    <row r="3480" spans="1:8" s="1" customFormat="1" ht="60" x14ac:dyDescent="0.25">
      <c r="A3480" s="17" t="s">
        <v>12</v>
      </c>
      <c r="B3480" s="1" t="s">
        <v>72</v>
      </c>
      <c r="C3480" s="3" t="s">
        <v>4294</v>
      </c>
      <c r="D3480" s="21" t="s">
        <v>532</v>
      </c>
      <c r="E3480" s="3" t="s">
        <v>4302</v>
      </c>
      <c r="F3480" s="3" t="s">
        <v>60</v>
      </c>
      <c r="G3480" s="4">
        <v>5652366.3399999999</v>
      </c>
      <c r="H3480" s="3" t="s">
        <v>11</v>
      </c>
    </row>
    <row r="3481" spans="1:8" s="1" customFormat="1" x14ac:dyDescent="0.25">
      <c r="A3481" s="17"/>
      <c r="B3481" s="17" t="s">
        <v>31</v>
      </c>
      <c r="C3481" s="1" t="s">
        <v>3939</v>
      </c>
      <c r="D3481" s="3" t="s">
        <v>221</v>
      </c>
      <c r="E3481" s="21" t="s">
        <v>3958</v>
      </c>
      <c r="F3481" s="3"/>
      <c r="G3481" s="4">
        <v>1449920.5</v>
      </c>
      <c r="H3481" s="4" t="s">
        <v>11</v>
      </c>
    </row>
    <row r="3482" spans="1:8" s="1" customFormat="1" ht="45" x14ac:dyDescent="0.25">
      <c r="A3482" s="17" t="s">
        <v>12</v>
      </c>
      <c r="B3482" s="13" t="s">
        <v>1</v>
      </c>
      <c r="C3482" s="3" t="s">
        <v>1179</v>
      </c>
      <c r="D3482" s="21" t="s">
        <v>133</v>
      </c>
      <c r="E3482" s="3" t="s">
        <v>1186</v>
      </c>
      <c r="F3482" s="3" t="s">
        <v>549</v>
      </c>
      <c r="G3482" s="4">
        <v>5543621</v>
      </c>
      <c r="H3482" s="3" t="s">
        <v>11</v>
      </c>
    </row>
    <row r="3483" spans="1:8" s="1" customFormat="1" x14ac:dyDescent="0.25">
      <c r="A3483" s="17"/>
      <c r="B3483" s="17" t="s">
        <v>31</v>
      </c>
      <c r="C3483" s="1" t="s">
        <v>3939</v>
      </c>
      <c r="D3483" s="3" t="s">
        <v>221</v>
      </c>
      <c r="E3483" s="21" t="s">
        <v>3959</v>
      </c>
      <c r="F3483" s="3"/>
      <c r="G3483" s="4">
        <v>369653.27</v>
      </c>
      <c r="H3483" s="4" t="s">
        <v>11</v>
      </c>
    </row>
    <row r="3484" spans="1:8" s="1" customFormat="1" ht="135" x14ac:dyDescent="0.25">
      <c r="A3484" s="17" t="s">
        <v>12</v>
      </c>
      <c r="B3484" s="13" t="s">
        <v>1</v>
      </c>
      <c r="C3484" s="3" t="s">
        <v>1266</v>
      </c>
      <c r="D3484" s="21" t="s">
        <v>532</v>
      </c>
      <c r="E3484" s="3" t="s">
        <v>1271</v>
      </c>
      <c r="F3484" s="3" t="s">
        <v>1272</v>
      </c>
      <c r="G3484" s="4">
        <v>5482340.6900000004</v>
      </c>
      <c r="H3484" s="3" t="s">
        <v>11</v>
      </c>
    </row>
    <row r="3485" spans="1:8" s="1" customFormat="1" ht="150" x14ac:dyDescent="0.25">
      <c r="A3485" s="17" t="s">
        <v>12</v>
      </c>
      <c r="B3485" s="13" t="s">
        <v>1</v>
      </c>
      <c r="C3485" s="3" t="s">
        <v>6864</v>
      </c>
      <c r="D3485" s="21" t="s">
        <v>347</v>
      </c>
      <c r="E3485" s="3" t="s">
        <v>6868</v>
      </c>
      <c r="F3485" s="3" t="s">
        <v>6869</v>
      </c>
      <c r="G3485" s="4">
        <v>5430653</v>
      </c>
      <c r="H3485" s="3" t="s">
        <v>11</v>
      </c>
    </row>
    <row r="3486" spans="1:8" s="1" customFormat="1" x14ac:dyDescent="0.25">
      <c r="A3486" s="17"/>
      <c r="B3486" s="17" t="s">
        <v>31</v>
      </c>
      <c r="C3486" s="1" t="s">
        <v>3939</v>
      </c>
      <c r="D3486" s="3" t="s">
        <v>221</v>
      </c>
      <c r="E3486" s="21" t="s">
        <v>3960</v>
      </c>
      <c r="F3486" s="3"/>
      <c r="G3486" s="4">
        <v>350574.79</v>
      </c>
      <c r="H3486" s="4" t="s">
        <v>11</v>
      </c>
    </row>
    <row r="3487" spans="1:8" s="1" customFormat="1" ht="60" x14ac:dyDescent="0.25">
      <c r="A3487" s="17" t="s">
        <v>12</v>
      </c>
      <c r="B3487" s="13" t="s">
        <v>1</v>
      </c>
      <c r="C3487" s="338" t="s">
        <v>7599</v>
      </c>
      <c r="D3487" s="21" t="s">
        <v>731</v>
      </c>
      <c r="E3487" s="3" t="s">
        <v>742</v>
      </c>
      <c r="F3487" s="3" t="s">
        <v>60</v>
      </c>
      <c r="G3487" s="4">
        <v>5422855.5700000003</v>
      </c>
      <c r="H3487" s="3" t="s">
        <v>11</v>
      </c>
    </row>
    <row r="3488" spans="1:8" s="1" customFormat="1" x14ac:dyDescent="0.25">
      <c r="A3488" s="17"/>
      <c r="B3488" s="17" t="s">
        <v>31</v>
      </c>
      <c r="C3488" s="1" t="s">
        <v>3939</v>
      </c>
      <c r="D3488" s="3" t="s">
        <v>221</v>
      </c>
      <c r="E3488" s="21" t="s">
        <v>3961</v>
      </c>
      <c r="F3488" s="3"/>
      <c r="G3488" s="4">
        <v>142465.5</v>
      </c>
      <c r="H3488" s="4" t="s">
        <v>11</v>
      </c>
    </row>
    <row r="3489" spans="1:8" s="1" customFormat="1" ht="75" x14ac:dyDescent="0.25">
      <c r="A3489" s="17" t="s">
        <v>12</v>
      </c>
      <c r="B3489" s="1" t="s">
        <v>8</v>
      </c>
      <c r="C3489" s="3" t="s">
        <v>6864</v>
      </c>
      <c r="D3489" s="21" t="s">
        <v>347</v>
      </c>
      <c r="E3489" s="3" t="s">
        <v>6870</v>
      </c>
      <c r="F3489" s="3" t="s">
        <v>6871</v>
      </c>
      <c r="G3489" s="4">
        <v>5410898.2199999997</v>
      </c>
      <c r="H3489" s="3" t="s">
        <v>11</v>
      </c>
    </row>
    <row r="3490" spans="1:8" s="1" customFormat="1" x14ac:dyDescent="0.25">
      <c r="A3490" s="17"/>
      <c r="B3490" s="17" t="s">
        <v>31</v>
      </c>
      <c r="C3490" s="1" t="s">
        <v>3939</v>
      </c>
      <c r="D3490" s="3" t="s">
        <v>221</v>
      </c>
      <c r="E3490" s="21" t="s">
        <v>3962</v>
      </c>
      <c r="F3490" s="3"/>
      <c r="G3490" s="4">
        <v>99233.73</v>
      </c>
      <c r="H3490" s="4" t="s">
        <v>11</v>
      </c>
    </row>
    <row r="3491" spans="1:8" s="1" customFormat="1" ht="30" x14ac:dyDescent="0.25">
      <c r="A3491" s="17" t="s">
        <v>17</v>
      </c>
      <c r="B3491" s="1" t="s">
        <v>31</v>
      </c>
      <c r="C3491" s="3" t="s">
        <v>7844</v>
      </c>
      <c r="D3491" s="35" t="str">
        <f>_xlfn.XLOOKUP(Tabela1[[#This Row],[MUNICÍPIO]],referencias!C:C,referencias!B:B,"não consta")</f>
        <v>MÉDIO SUDOESTE DA BAHIA</v>
      </c>
      <c r="E3491" s="3" t="s">
        <v>3921</v>
      </c>
      <c r="F3491" s="3" t="s">
        <v>5</v>
      </c>
      <c r="G3491" s="4">
        <v>3465702.28</v>
      </c>
      <c r="H3491" s="3" t="s">
        <v>22</v>
      </c>
    </row>
    <row r="3492" spans="1:8" s="1" customFormat="1" ht="30" x14ac:dyDescent="0.25">
      <c r="A3492" s="17" t="s">
        <v>17</v>
      </c>
      <c r="B3492" s="1" t="s">
        <v>31</v>
      </c>
      <c r="C3492" s="3" t="s">
        <v>7844</v>
      </c>
      <c r="D3492" s="35" t="str">
        <f>_xlfn.XLOOKUP(Tabela1[[#This Row],[MUNICÍPIO]],referencias!C:C,referencias!B:B,"não consta")</f>
        <v>MÉDIO SUDOESTE DA BAHIA</v>
      </c>
      <c r="E3492" s="3" t="s">
        <v>3922</v>
      </c>
      <c r="F3492" s="3" t="s">
        <v>5</v>
      </c>
      <c r="G3492" s="4">
        <v>1652952.39</v>
      </c>
      <c r="H3492" s="3" t="s">
        <v>22</v>
      </c>
    </row>
    <row r="3493" spans="1:8" s="1" customFormat="1" ht="120" x14ac:dyDescent="0.25">
      <c r="A3493" s="17" t="s">
        <v>12</v>
      </c>
      <c r="B3493" s="13" t="s">
        <v>1</v>
      </c>
      <c r="C3493" s="3" t="s">
        <v>5833</v>
      </c>
      <c r="D3493" s="21" t="s">
        <v>409</v>
      </c>
      <c r="E3493" s="3" t="s">
        <v>5850</v>
      </c>
      <c r="F3493" s="3" t="s">
        <v>5851</v>
      </c>
      <c r="G3493" s="4">
        <v>5238355</v>
      </c>
      <c r="H3493" s="3" t="s">
        <v>11</v>
      </c>
    </row>
    <row r="3494" spans="1:8" s="1" customFormat="1" ht="60" x14ac:dyDescent="0.25">
      <c r="A3494" s="17" t="s">
        <v>12</v>
      </c>
      <c r="B3494" s="1" t="s">
        <v>72</v>
      </c>
      <c r="C3494" s="3" t="s">
        <v>1193</v>
      </c>
      <c r="D3494" s="21" t="s">
        <v>133</v>
      </c>
      <c r="E3494" s="3" t="s">
        <v>1206</v>
      </c>
      <c r="F3494" s="3" t="s">
        <v>1207</v>
      </c>
      <c r="G3494" s="4">
        <v>5183451.9000000004</v>
      </c>
      <c r="H3494" s="3" t="s">
        <v>11</v>
      </c>
    </row>
    <row r="3495" spans="1:8" s="1" customFormat="1" x14ac:dyDescent="0.25">
      <c r="A3495" s="17" t="s">
        <v>12</v>
      </c>
      <c r="B3495" s="13" t="s">
        <v>1</v>
      </c>
      <c r="C3495" s="3" t="s">
        <v>6255</v>
      </c>
      <c r="D3495" s="21" t="s">
        <v>291</v>
      </c>
      <c r="E3495" s="3" t="s">
        <v>6270</v>
      </c>
      <c r="F3495" s="3" t="s">
        <v>60</v>
      </c>
      <c r="G3495" s="4">
        <v>5142858</v>
      </c>
      <c r="H3495" s="3" t="s">
        <v>11</v>
      </c>
    </row>
    <row r="3496" spans="1:8" s="1" customFormat="1" ht="90" x14ac:dyDescent="0.25">
      <c r="A3496" s="17" t="s">
        <v>12</v>
      </c>
      <c r="B3496" s="1" t="s">
        <v>28</v>
      </c>
      <c r="C3496" s="3" t="s">
        <v>7649</v>
      </c>
      <c r="D3496" s="21" t="s">
        <v>68</v>
      </c>
      <c r="E3496" s="3" t="s">
        <v>6894</v>
      </c>
      <c r="F3496" s="3" t="s">
        <v>6895</v>
      </c>
      <c r="G3496" s="4">
        <v>5089547.3499999996</v>
      </c>
      <c r="H3496" s="3" t="s">
        <v>11</v>
      </c>
    </row>
    <row r="3497" spans="1:8" s="1" customFormat="1" x14ac:dyDescent="0.25">
      <c r="A3497" s="17" t="s">
        <v>17</v>
      </c>
      <c r="B3497" s="1" t="s">
        <v>31</v>
      </c>
      <c r="C3497" s="3" t="s">
        <v>7844</v>
      </c>
      <c r="D3497" s="35" t="str">
        <f>_xlfn.XLOOKUP(Tabela1[[#This Row],[MUNICÍPIO]],referencias!C:C,referencias!B:B,"não consta")</f>
        <v>MÉDIO SUDOESTE DA BAHIA</v>
      </c>
      <c r="E3497" s="3" t="s">
        <v>3923</v>
      </c>
      <c r="F3497" s="3" t="s">
        <v>5</v>
      </c>
      <c r="G3497" s="4">
        <v>313726.32</v>
      </c>
      <c r="H3497" s="3" t="s">
        <v>22</v>
      </c>
    </row>
    <row r="3498" spans="1:8" s="1" customFormat="1" ht="90" x14ac:dyDescent="0.25">
      <c r="A3498" s="17" t="s">
        <v>12</v>
      </c>
      <c r="B3498" s="13" t="s">
        <v>1</v>
      </c>
      <c r="C3498" s="338" t="s">
        <v>7599</v>
      </c>
      <c r="D3498" s="21" t="s">
        <v>731</v>
      </c>
      <c r="E3498" s="3" t="s">
        <v>743</v>
      </c>
      <c r="F3498" s="3" t="s">
        <v>744</v>
      </c>
      <c r="G3498" s="4">
        <v>4909458</v>
      </c>
      <c r="H3498" s="3" t="s">
        <v>11</v>
      </c>
    </row>
    <row r="3499" spans="1:8" s="1" customFormat="1" ht="60" x14ac:dyDescent="0.25">
      <c r="A3499" s="17" t="s">
        <v>12</v>
      </c>
      <c r="B3499" s="1" t="s">
        <v>8</v>
      </c>
      <c r="C3499" s="3" t="s">
        <v>5631</v>
      </c>
      <c r="D3499" s="21" t="s">
        <v>1026</v>
      </c>
      <c r="E3499" s="3" t="s">
        <v>5635</v>
      </c>
      <c r="F3499" s="3" t="s">
        <v>125</v>
      </c>
      <c r="G3499" s="4">
        <v>4874171.03</v>
      </c>
      <c r="H3499" s="3" t="s">
        <v>11</v>
      </c>
    </row>
    <row r="3500" spans="1:8" s="1" customFormat="1" ht="120" x14ac:dyDescent="0.25">
      <c r="A3500" s="17" t="s">
        <v>12</v>
      </c>
      <c r="B3500" s="1" t="s">
        <v>8</v>
      </c>
      <c r="C3500" s="3" t="s">
        <v>5866</v>
      </c>
      <c r="D3500" s="21" t="s">
        <v>731</v>
      </c>
      <c r="E3500" s="3" t="s">
        <v>5878</v>
      </c>
      <c r="F3500" s="3" t="s">
        <v>5879</v>
      </c>
      <c r="G3500" s="4">
        <v>4839821.91</v>
      </c>
      <c r="H3500" s="3" t="s">
        <v>11</v>
      </c>
    </row>
    <row r="3501" spans="1:8" s="1" customFormat="1" ht="45" x14ac:dyDescent="0.25">
      <c r="A3501" s="17" t="s">
        <v>7</v>
      </c>
      <c r="B3501" s="1" t="s">
        <v>31</v>
      </c>
      <c r="C3501" s="3" t="s">
        <v>7844</v>
      </c>
      <c r="D3501" s="21" t="s">
        <v>1395</v>
      </c>
      <c r="E3501" s="3" t="s">
        <v>3925</v>
      </c>
      <c r="F3501" s="3" t="s">
        <v>33</v>
      </c>
      <c r="G3501" s="4">
        <v>1395326.74</v>
      </c>
      <c r="H3501" s="3" t="s">
        <v>11</v>
      </c>
    </row>
    <row r="3502" spans="1:8" s="1" customFormat="1" ht="30" x14ac:dyDescent="0.25">
      <c r="A3502" s="17" t="s">
        <v>7</v>
      </c>
      <c r="B3502" s="1" t="s">
        <v>31</v>
      </c>
      <c r="C3502" s="3" t="s">
        <v>7844</v>
      </c>
      <c r="D3502" s="21" t="s">
        <v>1395</v>
      </c>
      <c r="E3502" s="3" t="s">
        <v>3926</v>
      </c>
      <c r="F3502" s="3" t="s">
        <v>77</v>
      </c>
      <c r="G3502" s="4">
        <v>992811.11</v>
      </c>
      <c r="H3502" s="3" t="s">
        <v>11</v>
      </c>
    </row>
    <row r="3503" spans="1:8" s="1" customFormat="1" ht="45" x14ac:dyDescent="0.25">
      <c r="A3503" s="17" t="s">
        <v>12</v>
      </c>
      <c r="B3503" s="1" t="s">
        <v>8</v>
      </c>
      <c r="C3503" s="3" t="s">
        <v>7561</v>
      </c>
      <c r="D3503" s="21" t="s">
        <v>506</v>
      </c>
      <c r="E3503" s="3" t="s">
        <v>7204</v>
      </c>
      <c r="F3503" s="3" t="s">
        <v>7205</v>
      </c>
      <c r="G3503" s="4">
        <v>4800000</v>
      </c>
      <c r="H3503" s="3" t="s">
        <v>11</v>
      </c>
    </row>
    <row r="3504" spans="1:8" s="1" customFormat="1" ht="90" x14ac:dyDescent="0.25">
      <c r="A3504" s="17" t="s">
        <v>12</v>
      </c>
      <c r="B3504" s="1" t="s">
        <v>31</v>
      </c>
      <c r="C3504" s="3" t="s">
        <v>7844</v>
      </c>
      <c r="D3504" s="21" t="s">
        <v>1395</v>
      </c>
      <c r="E3504" s="3" t="s">
        <v>3928</v>
      </c>
      <c r="F3504" s="3" t="s">
        <v>3929</v>
      </c>
      <c r="G3504" s="4">
        <v>1537195.23</v>
      </c>
      <c r="H3504" s="3" t="s">
        <v>11</v>
      </c>
    </row>
    <row r="3505" spans="1:8" s="1" customFormat="1" ht="30" x14ac:dyDescent="0.25">
      <c r="A3505" s="17" t="s">
        <v>12</v>
      </c>
      <c r="B3505" s="13" t="s">
        <v>1</v>
      </c>
      <c r="C3505" s="3" t="s">
        <v>7425</v>
      </c>
      <c r="D3505" s="21" t="s">
        <v>352</v>
      </c>
      <c r="E3505" s="3" t="s">
        <v>7444</v>
      </c>
      <c r="F3505" s="3" t="s">
        <v>60</v>
      </c>
      <c r="G3505" s="4">
        <v>4750482</v>
      </c>
      <c r="H3505" s="3" t="s">
        <v>11</v>
      </c>
    </row>
    <row r="3506" spans="1:8" s="1" customFormat="1" ht="75" x14ac:dyDescent="0.25">
      <c r="A3506" s="17" t="s">
        <v>12</v>
      </c>
      <c r="B3506" s="1" t="s">
        <v>8</v>
      </c>
      <c r="C3506" s="3" t="s">
        <v>7556</v>
      </c>
      <c r="D3506" s="21" t="s">
        <v>1544</v>
      </c>
      <c r="E3506" s="3" t="s">
        <v>7518</v>
      </c>
      <c r="F3506" s="3" t="s">
        <v>7519</v>
      </c>
      <c r="G3506" s="4">
        <v>4731617.01</v>
      </c>
      <c r="H3506" s="3" t="s">
        <v>11</v>
      </c>
    </row>
    <row r="3507" spans="1:8" s="1" customFormat="1" ht="45" x14ac:dyDescent="0.25">
      <c r="A3507" s="17" t="s">
        <v>12</v>
      </c>
      <c r="B3507" s="13" t="s">
        <v>1</v>
      </c>
      <c r="C3507" s="3" t="s">
        <v>5435</v>
      </c>
      <c r="D3507" s="21" t="s">
        <v>1026</v>
      </c>
      <c r="E3507" s="3" t="s">
        <v>5437</v>
      </c>
      <c r="F3507" s="3" t="s">
        <v>60</v>
      </c>
      <c r="G3507" s="4">
        <v>4698138.3899999997</v>
      </c>
      <c r="H3507" s="3" t="s">
        <v>11</v>
      </c>
    </row>
    <row r="3508" spans="1:8" s="1" customFormat="1" ht="45" x14ac:dyDescent="0.25">
      <c r="A3508" s="17" t="s">
        <v>12</v>
      </c>
      <c r="B3508" s="13" t="s">
        <v>1</v>
      </c>
      <c r="C3508" s="3" t="s">
        <v>1159</v>
      </c>
      <c r="D3508" s="21" t="s">
        <v>506</v>
      </c>
      <c r="E3508" s="3" t="s">
        <v>1169</v>
      </c>
      <c r="F3508" s="3" t="s">
        <v>1167</v>
      </c>
      <c r="G3508" s="4">
        <v>4581416.22</v>
      </c>
      <c r="H3508" s="3" t="s">
        <v>11</v>
      </c>
    </row>
    <row r="3509" spans="1:8" s="1" customFormat="1" ht="135" x14ac:dyDescent="0.25">
      <c r="A3509" s="17" t="s">
        <v>12</v>
      </c>
      <c r="B3509" s="13" t="s">
        <v>1</v>
      </c>
      <c r="C3509" s="3" t="s">
        <v>5570</v>
      </c>
      <c r="D3509" s="21" t="s">
        <v>506</v>
      </c>
      <c r="E3509" s="3" t="s">
        <v>5579</v>
      </c>
      <c r="F3509" s="3" t="s">
        <v>5580</v>
      </c>
      <c r="G3509" s="4">
        <v>4669286.8499999996</v>
      </c>
      <c r="H3509" s="3" t="s">
        <v>11</v>
      </c>
    </row>
    <row r="3510" spans="1:8" s="1" customFormat="1" ht="75" x14ac:dyDescent="0.25">
      <c r="A3510" s="17" t="s">
        <v>12</v>
      </c>
      <c r="B3510" s="13" t="s">
        <v>1</v>
      </c>
      <c r="C3510" s="3" t="s">
        <v>5570</v>
      </c>
      <c r="D3510" s="21" t="s">
        <v>506</v>
      </c>
      <c r="E3510" s="3" t="s">
        <v>5581</v>
      </c>
      <c r="F3510" s="3" t="s">
        <v>5582</v>
      </c>
      <c r="G3510" s="4">
        <v>4669286</v>
      </c>
      <c r="H3510" s="3" t="s">
        <v>11</v>
      </c>
    </row>
    <row r="3511" spans="1:8" s="1" customFormat="1" ht="60" x14ac:dyDescent="0.25">
      <c r="A3511" s="17" t="s">
        <v>12</v>
      </c>
      <c r="B3511" s="13" t="s">
        <v>1</v>
      </c>
      <c r="C3511" s="3" t="s">
        <v>3517</v>
      </c>
      <c r="D3511" s="21" t="s">
        <v>347</v>
      </c>
      <c r="E3511" s="3" t="s">
        <v>3524</v>
      </c>
      <c r="F3511" s="3" t="s">
        <v>3525</v>
      </c>
      <c r="G3511" s="4">
        <v>4608098.26</v>
      </c>
      <c r="H3511" s="3" t="s">
        <v>11</v>
      </c>
    </row>
    <row r="3512" spans="1:8" s="1" customFormat="1" ht="60" x14ac:dyDescent="0.25">
      <c r="A3512" s="17" t="s">
        <v>12</v>
      </c>
      <c r="B3512" s="1" t="s">
        <v>31</v>
      </c>
      <c r="C3512" s="3" t="s">
        <v>7844</v>
      </c>
      <c r="D3512" s="21" t="s">
        <v>1395</v>
      </c>
      <c r="E3512" s="3" t="s">
        <v>3930</v>
      </c>
      <c r="F3512" s="3" t="s">
        <v>3931</v>
      </c>
      <c r="G3512" s="4">
        <v>1428254.13</v>
      </c>
      <c r="H3512" s="3" t="s">
        <v>11</v>
      </c>
    </row>
    <row r="3513" spans="1:8" s="1" customFormat="1" ht="60" x14ac:dyDescent="0.25">
      <c r="A3513" s="17" t="s">
        <v>12</v>
      </c>
      <c r="B3513" s="1" t="s">
        <v>31</v>
      </c>
      <c r="C3513" s="3" t="s">
        <v>7844</v>
      </c>
      <c r="D3513" s="21" t="s">
        <v>1395</v>
      </c>
      <c r="E3513" s="3" t="s">
        <v>3932</v>
      </c>
      <c r="F3513" s="3" t="s">
        <v>3933</v>
      </c>
      <c r="G3513" s="4">
        <v>938646.37</v>
      </c>
      <c r="H3513" s="3" t="s">
        <v>11</v>
      </c>
    </row>
    <row r="3514" spans="1:8" s="1" customFormat="1" ht="90" x14ac:dyDescent="0.25">
      <c r="A3514" s="17" t="s">
        <v>12</v>
      </c>
      <c r="B3514" s="1" t="s">
        <v>8</v>
      </c>
      <c r="C3514" s="3" t="s">
        <v>1543</v>
      </c>
      <c r="D3514" s="21" t="s">
        <v>1544</v>
      </c>
      <c r="E3514" s="3" t="s">
        <v>1555</v>
      </c>
      <c r="F3514" s="3" t="s">
        <v>1556</v>
      </c>
      <c r="G3514" s="4">
        <v>4424388.2699999996</v>
      </c>
      <c r="H3514" s="3" t="s">
        <v>11</v>
      </c>
    </row>
    <row r="3515" spans="1:8" s="1" customFormat="1" ht="75" x14ac:dyDescent="0.25">
      <c r="A3515" s="17" t="s">
        <v>12</v>
      </c>
      <c r="B3515" s="1" t="s">
        <v>35</v>
      </c>
      <c r="C3515" s="3" t="s">
        <v>6924</v>
      </c>
      <c r="D3515" s="21" t="s">
        <v>731</v>
      </c>
      <c r="E3515" s="3" t="s">
        <v>6927</v>
      </c>
      <c r="F3515" s="3" t="s">
        <v>6928</v>
      </c>
      <c r="G3515" s="4">
        <v>4325000</v>
      </c>
      <c r="H3515" s="3" t="s">
        <v>11</v>
      </c>
    </row>
    <row r="3516" spans="1:8" s="1" customFormat="1" ht="30" x14ac:dyDescent="0.25">
      <c r="A3516" s="17" t="s">
        <v>12</v>
      </c>
      <c r="B3516" s="1" t="s">
        <v>31</v>
      </c>
      <c r="C3516" s="3" t="s">
        <v>7844</v>
      </c>
      <c r="D3516" s="21" t="s">
        <v>1395</v>
      </c>
      <c r="E3516" s="3" t="s">
        <v>3934</v>
      </c>
      <c r="F3516" s="3" t="s">
        <v>60</v>
      </c>
      <c r="G3516" s="4">
        <v>366190.79</v>
      </c>
      <c r="H3516" s="3" t="s">
        <v>11</v>
      </c>
    </row>
    <row r="3517" spans="1:8" s="1" customFormat="1" ht="60" x14ac:dyDescent="0.25">
      <c r="A3517" s="17" t="s">
        <v>12</v>
      </c>
      <c r="B3517" s="1" t="s">
        <v>72</v>
      </c>
      <c r="C3517" s="3" t="s">
        <v>3204</v>
      </c>
      <c r="D3517" s="21" t="s">
        <v>291</v>
      </c>
      <c r="E3517" s="3" t="s">
        <v>3220</v>
      </c>
      <c r="F3517" s="3" t="s">
        <v>3221</v>
      </c>
      <c r="G3517" s="4">
        <v>4235147.16</v>
      </c>
      <c r="H3517" s="3" t="s">
        <v>11</v>
      </c>
    </row>
    <row r="3518" spans="1:8" s="1" customFormat="1" ht="60" x14ac:dyDescent="0.25">
      <c r="A3518" s="17" t="s">
        <v>12</v>
      </c>
      <c r="B3518" s="1" t="s">
        <v>72</v>
      </c>
      <c r="C3518" s="340" t="s">
        <v>7644</v>
      </c>
      <c r="D3518" s="21" t="s">
        <v>352</v>
      </c>
      <c r="E3518" s="3" t="s">
        <v>5379</v>
      </c>
      <c r="F3518" s="3" t="s">
        <v>5380</v>
      </c>
      <c r="G3518" s="4">
        <v>4216073.9000000004</v>
      </c>
      <c r="H3518" s="3" t="s">
        <v>11</v>
      </c>
    </row>
    <row r="3519" spans="1:8" s="1" customFormat="1" ht="120" x14ac:dyDescent="0.25">
      <c r="A3519" s="17" t="s">
        <v>12</v>
      </c>
      <c r="B3519" s="1" t="s">
        <v>28</v>
      </c>
      <c r="C3519" s="3" t="s">
        <v>1648</v>
      </c>
      <c r="D3519" s="21" t="s">
        <v>56</v>
      </c>
      <c r="E3519" s="3" t="s">
        <v>1650</v>
      </c>
      <c r="F3519" s="3" t="s">
        <v>1651</v>
      </c>
      <c r="G3519" s="4">
        <v>4188569.54</v>
      </c>
      <c r="H3519" s="3" t="s">
        <v>11</v>
      </c>
    </row>
    <row r="3520" spans="1:8" s="1" customFormat="1" x14ac:dyDescent="0.25">
      <c r="A3520" s="139" t="s">
        <v>7587</v>
      </c>
      <c r="B3520" s="192" t="s">
        <v>31</v>
      </c>
      <c r="C3520" s="192" t="s">
        <v>7844</v>
      </c>
      <c r="D3520" s="192" t="str">
        <f>_xlfn.XLOOKUP(Tabela1[[#This Row],[MUNICÍPIO]],referencias!C:C,referencias!B:B,"não consta")</f>
        <v>MÉDIO SUDOESTE DA BAHIA</v>
      </c>
      <c r="E3520" s="192" t="s">
        <v>7845</v>
      </c>
      <c r="F3520" s="192" t="s">
        <v>5</v>
      </c>
      <c r="G3520" s="249">
        <v>1073000</v>
      </c>
      <c r="H3520" s="266" t="s">
        <v>7591</v>
      </c>
    </row>
    <row r="3521" spans="1:8" s="1" customFormat="1" ht="45" x14ac:dyDescent="0.25">
      <c r="A3521" s="17" t="s">
        <v>7</v>
      </c>
      <c r="B3521" s="1" t="s">
        <v>31</v>
      </c>
      <c r="C3521" s="3" t="s">
        <v>7749</v>
      </c>
      <c r="D3521" s="21" t="s">
        <v>291</v>
      </c>
      <c r="E3521" s="3" t="s">
        <v>3897</v>
      </c>
      <c r="F3521" s="3" t="s">
        <v>89</v>
      </c>
      <c r="G3521" s="4">
        <v>2066127.58</v>
      </c>
      <c r="H3521" s="3" t="s">
        <v>11</v>
      </c>
    </row>
    <row r="3522" spans="1:8" s="1" customFormat="1" ht="90" x14ac:dyDescent="0.25">
      <c r="A3522" s="17" t="s">
        <v>7</v>
      </c>
      <c r="B3522" s="1" t="s">
        <v>31</v>
      </c>
      <c r="C3522" s="3" t="s">
        <v>7749</v>
      </c>
      <c r="D3522" s="21" t="s">
        <v>291</v>
      </c>
      <c r="E3522" s="3" t="s">
        <v>3898</v>
      </c>
      <c r="F3522" s="3" t="s">
        <v>89</v>
      </c>
      <c r="G3522" s="4">
        <v>1410080.41</v>
      </c>
      <c r="H3522" s="3" t="s">
        <v>11</v>
      </c>
    </row>
    <row r="3523" spans="1:8" s="1" customFormat="1" ht="105" x14ac:dyDescent="0.25">
      <c r="A3523" s="17" t="s">
        <v>12</v>
      </c>
      <c r="B3523" s="1" t="s">
        <v>28</v>
      </c>
      <c r="C3523" s="3" t="s">
        <v>4552</v>
      </c>
      <c r="D3523" s="21" t="s">
        <v>262</v>
      </c>
      <c r="E3523" s="3" t="s">
        <v>4565</v>
      </c>
      <c r="F3523" s="3" t="s">
        <v>60</v>
      </c>
      <c r="G3523" s="4">
        <v>4055630.96</v>
      </c>
      <c r="H3523" s="3" t="s">
        <v>11</v>
      </c>
    </row>
    <row r="3524" spans="1:8" s="1" customFormat="1" ht="30" x14ac:dyDescent="0.25">
      <c r="A3524" s="17" t="s">
        <v>12</v>
      </c>
      <c r="B3524" s="13" t="s">
        <v>1</v>
      </c>
      <c r="C3524" s="324" t="s">
        <v>7670</v>
      </c>
      <c r="D3524" s="21" t="s">
        <v>1395</v>
      </c>
      <c r="E3524" s="3" t="s">
        <v>4147</v>
      </c>
      <c r="F3524" s="3" t="s">
        <v>168</v>
      </c>
      <c r="G3524" s="4">
        <v>4038201.24</v>
      </c>
      <c r="H3524" s="3" t="s">
        <v>11</v>
      </c>
    </row>
    <row r="3525" spans="1:8" s="1" customFormat="1" ht="75" x14ac:dyDescent="0.25">
      <c r="A3525" s="17" t="s">
        <v>12</v>
      </c>
      <c r="B3525" s="13" t="s">
        <v>1</v>
      </c>
      <c r="C3525" s="3" t="s">
        <v>4167</v>
      </c>
      <c r="D3525" s="21" t="s">
        <v>113</v>
      </c>
      <c r="E3525" s="3" t="s">
        <v>4170</v>
      </c>
      <c r="F3525" s="3" t="s">
        <v>549</v>
      </c>
      <c r="G3525" s="4">
        <v>4016298.43</v>
      </c>
      <c r="H3525" s="3" t="s">
        <v>11</v>
      </c>
    </row>
    <row r="3526" spans="1:8" s="1" customFormat="1" ht="105" x14ac:dyDescent="0.25">
      <c r="A3526" s="17" t="s">
        <v>12</v>
      </c>
      <c r="B3526" s="1" t="s">
        <v>72</v>
      </c>
      <c r="C3526" s="3" t="s">
        <v>1227</v>
      </c>
      <c r="D3526" s="21" t="s">
        <v>629</v>
      </c>
      <c r="E3526" s="3" t="s">
        <v>1236</v>
      </c>
      <c r="F3526" s="3" t="s">
        <v>1237</v>
      </c>
      <c r="G3526" s="4">
        <v>4006319.01</v>
      </c>
      <c r="H3526" s="3" t="s">
        <v>11</v>
      </c>
    </row>
    <row r="3527" spans="1:8" s="1" customFormat="1" ht="60" x14ac:dyDescent="0.25">
      <c r="A3527" s="17" t="s">
        <v>12</v>
      </c>
      <c r="B3527" s="1" t="s">
        <v>8</v>
      </c>
      <c r="C3527" s="3" t="s">
        <v>3442</v>
      </c>
      <c r="D3527" s="21" t="s">
        <v>409</v>
      </c>
      <c r="E3527" s="3" t="s">
        <v>3497</v>
      </c>
      <c r="F3527" s="3" t="s">
        <v>60</v>
      </c>
      <c r="G3527" s="4">
        <v>3963700.61</v>
      </c>
      <c r="H3527" s="3" t="s">
        <v>11</v>
      </c>
    </row>
    <row r="3528" spans="1:8" s="1" customFormat="1" ht="45" x14ac:dyDescent="0.25">
      <c r="A3528" s="17" t="s">
        <v>12</v>
      </c>
      <c r="B3528" s="1" t="s">
        <v>8</v>
      </c>
      <c r="C3528" s="3" t="s">
        <v>4329</v>
      </c>
      <c r="D3528" s="21" t="s">
        <v>347</v>
      </c>
      <c r="E3528" s="3" t="s">
        <v>4348</v>
      </c>
      <c r="F3528" s="3" t="s">
        <v>60</v>
      </c>
      <c r="G3528" s="4">
        <v>3836926.19</v>
      </c>
      <c r="H3528" s="3" t="s">
        <v>11</v>
      </c>
    </row>
    <row r="3529" spans="1:8" s="1" customFormat="1" ht="30" x14ac:dyDescent="0.25">
      <c r="A3529" s="17" t="s">
        <v>12</v>
      </c>
      <c r="B3529" s="1" t="s">
        <v>8</v>
      </c>
      <c r="C3529" s="3" t="s">
        <v>290</v>
      </c>
      <c r="D3529" s="21" t="s">
        <v>291</v>
      </c>
      <c r="E3529" s="3" t="s">
        <v>299</v>
      </c>
      <c r="F3529" s="3" t="s">
        <v>60</v>
      </c>
      <c r="G3529" s="4">
        <v>3835190.36</v>
      </c>
      <c r="H3529" s="3" t="s">
        <v>11</v>
      </c>
    </row>
    <row r="3530" spans="1:8" s="1" customFormat="1" ht="150" x14ac:dyDescent="0.25">
      <c r="A3530" s="17" t="s">
        <v>12</v>
      </c>
      <c r="B3530" s="13" t="s">
        <v>1</v>
      </c>
      <c r="C3530" s="3" t="s">
        <v>6726</v>
      </c>
      <c r="D3530" s="21" t="s">
        <v>1399</v>
      </c>
      <c r="E3530" s="43" t="s">
        <v>7846</v>
      </c>
      <c r="F3530" s="3" t="s">
        <v>6734</v>
      </c>
      <c r="G3530" s="4">
        <v>3782051.34</v>
      </c>
      <c r="H3530" s="3" t="s">
        <v>11</v>
      </c>
    </row>
    <row r="3531" spans="1:8" s="1" customFormat="1" ht="75" x14ac:dyDescent="0.25">
      <c r="A3531" s="17" t="s">
        <v>12</v>
      </c>
      <c r="B3531" s="1" t="s">
        <v>72</v>
      </c>
      <c r="C3531" s="3" t="s">
        <v>3401</v>
      </c>
      <c r="D3531" s="3" t="s">
        <v>4414</v>
      </c>
      <c r="E3531" s="3" t="s">
        <v>3406</v>
      </c>
      <c r="F3531" s="3" t="s">
        <v>3407</v>
      </c>
      <c r="G3531" s="4">
        <v>3700000</v>
      </c>
      <c r="H3531" s="3" t="s">
        <v>11</v>
      </c>
    </row>
    <row r="3532" spans="1:8" s="1" customFormat="1" ht="105" x14ac:dyDescent="0.25">
      <c r="A3532" s="17" t="s">
        <v>12</v>
      </c>
      <c r="B3532" s="1" t="s">
        <v>72</v>
      </c>
      <c r="C3532" s="3" t="s">
        <v>4552</v>
      </c>
      <c r="D3532" s="21" t="s">
        <v>262</v>
      </c>
      <c r="E3532" s="3" t="s">
        <v>4566</v>
      </c>
      <c r="F3532" s="3" t="s">
        <v>60</v>
      </c>
      <c r="G3532" s="4">
        <v>3687325.41</v>
      </c>
      <c r="H3532" s="3" t="s">
        <v>11</v>
      </c>
    </row>
    <row r="3533" spans="1:8" s="1" customFormat="1" ht="60" x14ac:dyDescent="0.25">
      <c r="A3533" s="17" t="s">
        <v>7</v>
      </c>
      <c r="B3533" s="1" t="s">
        <v>31</v>
      </c>
      <c r="C3533" s="3" t="s">
        <v>7749</v>
      </c>
      <c r="D3533" s="21" t="s">
        <v>291</v>
      </c>
      <c r="E3533" s="3" t="s">
        <v>3904</v>
      </c>
      <c r="F3533" s="3" t="s">
        <v>3905</v>
      </c>
      <c r="G3533" s="57">
        <v>0</v>
      </c>
      <c r="H3533" s="3" t="s">
        <v>16</v>
      </c>
    </row>
    <row r="3534" spans="1:8" s="1" customFormat="1" ht="45" x14ac:dyDescent="0.25">
      <c r="A3534" s="17" t="s">
        <v>7</v>
      </c>
      <c r="B3534" s="1" t="s">
        <v>31</v>
      </c>
      <c r="C3534" s="3" t="s">
        <v>7749</v>
      </c>
      <c r="D3534" s="21" t="s">
        <v>291</v>
      </c>
      <c r="E3534" s="3" t="s">
        <v>3906</v>
      </c>
      <c r="F3534" s="3" t="s">
        <v>117</v>
      </c>
      <c r="G3534" s="57">
        <v>3089417.34</v>
      </c>
      <c r="H3534" s="3" t="s">
        <v>11</v>
      </c>
    </row>
    <row r="3535" spans="1:8" s="1" customFormat="1" ht="60" x14ac:dyDescent="0.25">
      <c r="A3535" s="17"/>
      <c r="B3535" s="27" t="s">
        <v>31</v>
      </c>
      <c r="C3535" s="3" t="s">
        <v>7749</v>
      </c>
      <c r="D3535" s="21" t="s">
        <v>291</v>
      </c>
      <c r="E3535" s="27" t="s">
        <v>3910</v>
      </c>
      <c r="F3535" s="3"/>
      <c r="G3535" s="34">
        <v>2066127.58</v>
      </c>
      <c r="H3535" s="3" t="s">
        <v>11</v>
      </c>
    </row>
    <row r="3536" spans="1:8" s="132" customFormat="1" ht="105" x14ac:dyDescent="0.25">
      <c r="A3536" s="131" t="s">
        <v>12</v>
      </c>
      <c r="B3536" s="132" t="s">
        <v>28</v>
      </c>
      <c r="C3536" s="133" t="s">
        <v>4294</v>
      </c>
      <c r="D3536" s="134" t="s">
        <v>532</v>
      </c>
      <c r="E3536" s="133" t="s">
        <v>4303</v>
      </c>
      <c r="F3536" s="133" t="s">
        <v>60</v>
      </c>
      <c r="G3536" s="271">
        <v>3580109.92</v>
      </c>
      <c r="H3536" s="133" t="s">
        <v>11</v>
      </c>
    </row>
    <row r="3537" spans="1:8" s="187" customFormat="1" ht="105" x14ac:dyDescent="0.25">
      <c r="A3537" s="275" t="s">
        <v>12</v>
      </c>
      <c r="B3537" s="187" t="s">
        <v>28</v>
      </c>
      <c r="C3537" s="207" t="s">
        <v>3715</v>
      </c>
      <c r="D3537" s="240" t="s">
        <v>3</v>
      </c>
      <c r="E3537" s="207" t="s">
        <v>3719</v>
      </c>
      <c r="F3537" s="207" t="s">
        <v>3720</v>
      </c>
      <c r="G3537" s="251">
        <v>3578835.13</v>
      </c>
      <c r="H3537" s="207" t="s">
        <v>11</v>
      </c>
    </row>
    <row r="3538" spans="1:8" s="1" customFormat="1" ht="90" x14ac:dyDescent="0.25">
      <c r="A3538" s="17" t="s">
        <v>12</v>
      </c>
      <c r="B3538" s="1" t="s">
        <v>35</v>
      </c>
      <c r="C3538" s="3" t="s">
        <v>7585</v>
      </c>
      <c r="D3538" s="21" t="s">
        <v>352</v>
      </c>
      <c r="E3538" s="3" t="s">
        <v>2525</v>
      </c>
      <c r="F3538" s="3" t="s">
        <v>2526</v>
      </c>
      <c r="G3538" s="4">
        <v>3570000</v>
      </c>
      <c r="H3538" s="3" t="s">
        <v>11</v>
      </c>
    </row>
    <row r="3539" spans="1:8" s="1" customFormat="1" ht="45" x14ac:dyDescent="0.25">
      <c r="A3539" s="17" t="s">
        <v>12</v>
      </c>
      <c r="B3539" s="1" t="s">
        <v>28</v>
      </c>
      <c r="C3539" s="3" t="s">
        <v>2755</v>
      </c>
      <c r="D3539" s="21" t="s">
        <v>221</v>
      </c>
      <c r="E3539" s="3" t="s">
        <v>2768</v>
      </c>
      <c r="F3539" s="3" t="s">
        <v>60</v>
      </c>
      <c r="G3539" s="4">
        <v>3550929.23</v>
      </c>
      <c r="H3539" s="3" t="s">
        <v>11</v>
      </c>
    </row>
    <row r="3540" spans="1:8" s="1" customFormat="1" ht="25.5" x14ac:dyDescent="0.25">
      <c r="A3540" s="117">
        <v>46174</v>
      </c>
      <c r="B3540" s="102" t="s">
        <v>31</v>
      </c>
      <c r="C3540" s="121" t="s">
        <v>7749</v>
      </c>
      <c r="D3540" s="18" t="str">
        <f>_xlfn.XLOOKUP(Tabela1[[#This Row],[MUNICÍPIO]],referencias!C:C,referencias!B:B,"não consta")</f>
        <v>SERTÃO PRODUTIVO</v>
      </c>
      <c r="E3540" s="92" t="s">
        <v>7847</v>
      </c>
      <c r="F3540" s="92" t="s">
        <v>5</v>
      </c>
      <c r="G3540" s="93">
        <v>1135534.04</v>
      </c>
      <c r="H3540" s="18" t="s">
        <v>7572</v>
      </c>
    </row>
    <row r="3541" spans="1:8" s="1" customFormat="1" ht="25.5" x14ac:dyDescent="0.25">
      <c r="A3541" s="117">
        <v>46174</v>
      </c>
      <c r="B3541" s="102" t="s">
        <v>31</v>
      </c>
      <c r="C3541" s="121" t="s">
        <v>7749</v>
      </c>
      <c r="D3541" s="18" t="str">
        <f>_xlfn.XLOOKUP(Tabela1[[#This Row],[MUNICÍPIO]],referencias!C:C,referencias!B:B,"não consta")</f>
        <v>SERTÃO PRODUTIVO</v>
      </c>
      <c r="E3541" s="92" t="s">
        <v>7848</v>
      </c>
      <c r="F3541" s="92" t="s">
        <v>5</v>
      </c>
      <c r="G3541" s="93">
        <v>489745.1</v>
      </c>
      <c r="H3541" s="18" t="s">
        <v>7572</v>
      </c>
    </row>
    <row r="3542" spans="1:8" s="1" customFormat="1" ht="90" x14ac:dyDescent="0.25">
      <c r="A3542" s="17" t="s">
        <v>12</v>
      </c>
      <c r="B3542" s="1" t="s">
        <v>72</v>
      </c>
      <c r="C3542" s="3" t="s">
        <v>4294</v>
      </c>
      <c r="D3542" s="21" t="s">
        <v>532</v>
      </c>
      <c r="E3542" s="3" t="s">
        <v>4304</v>
      </c>
      <c r="F3542" s="3" t="s">
        <v>60</v>
      </c>
      <c r="G3542" s="4">
        <v>3500000</v>
      </c>
      <c r="H3542" s="3" t="s">
        <v>11</v>
      </c>
    </row>
    <row r="3543" spans="1:8" s="1" customFormat="1" ht="120" x14ac:dyDescent="0.25">
      <c r="A3543" s="17" t="s">
        <v>12</v>
      </c>
      <c r="B3543" s="1" t="s">
        <v>8</v>
      </c>
      <c r="C3543" s="3" t="s">
        <v>7170</v>
      </c>
      <c r="D3543" s="21" t="s">
        <v>881</v>
      </c>
      <c r="E3543" s="3" t="s">
        <v>7177</v>
      </c>
      <c r="F3543" s="3" t="s">
        <v>7178</v>
      </c>
      <c r="G3543" s="4">
        <v>3486680.99</v>
      </c>
      <c r="H3543" s="3" t="s">
        <v>11</v>
      </c>
    </row>
    <row r="3544" spans="1:8" s="1" customFormat="1" ht="45" x14ac:dyDescent="0.25">
      <c r="A3544" s="17" t="s">
        <v>7</v>
      </c>
      <c r="B3544" s="1" t="s">
        <v>31</v>
      </c>
      <c r="C3544" s="3" t="s">
        <v>3859</v>
      </c>
      <c r="D3544" s="21" t="s">
        <v>291</v>
      </c>
      <c r="E3544" s="3" t="s">
        <v>3861</v>
      </c>
      <c r="F3544" s="3" t="s">
        <v>30</v>
      </c>
      <c r="G3544" s="4">
        <v>2680752.39</v>
      </c>
      <c r="H3544" s="3" t="s">
        <v>11</v>
      </c>
    </row>
    <row r="3545" spans="1:8" s="1" customFormat="1" x14ac:dyDescent="0.25">
      <c r="A3545" s="117">
        <v>46174</v>
      </c>
      <c r="B3545" s="185" t="s">
        <v>31</v>
      </c>
      <c r="C3545" s="121" t="s">
        <v>3859</v>
      </c>
      <c r="D3545" s="18" t="str">
        <f>_xlfn.XLOOKUP(Tabela1[[#This Row],[MUNICÍPIO]],referencias!C:C,referencias!B:B,"não consta")</f>
        <v>SERTÃO PRODUTIVO</v>
      </c>
      <c r="E3545" s="86" t="s">
        <v>7849</v>
      </c>
      <c r="F3545" s="92" t="s">
        <v>5</v>
      </c>
      <c r="G3545" s="241">
        <v>361669.07</v>
      </c>
      <c r="H3545" s="18" t="s">
        <v>7572</v>
      </c>
    </row>
    <row r="3546" spans="1:8" s="1" customFormat="1" ht="75" x14ac:dyDescent="0.25">
      <c r="A3546" s="17" t="s">
        <v>12</v>
      </c>
      <c r="B3546" s="1" t="s">
        <v>72</v>
      </c>
      <c r="C3546" s="342" t="s">
        <v>7653</v>
      </c>
      <c r="D3546" s="21" t="s">
        <v>1395</v>
      </c>
      <c r="E3546" s="3" t="s">
        <v>4804</v>
      </c>
      <c r="F3546" s="3" t="s">
        <v>4805</v>
      </c>
      <c r="G3546" s="4">
        <v>3432971.37</v>
      </c>
      <c r="H3546" s="3" t="s">
        <v>11</v>
      </c>
    </row>
    <row r="3547" spans="1:8" s="1" customFormat="1" ht="30" x14ac:dyDescent="0.25">
      <c r="A3547" s="17" t="s">
        <v>17</v>
      </c>
      <c r="B3547" s="1" t="s">
        <v>31</v>
      </c>
      <c r="C3547" s="3" t="s">
        <v>3812</v>
      </c>
      <c r="D3547" s="35" t="str">
        <f>_xlfn.XLOOKUP(Tabela1[[#This Row],[MUNICÍPIO]],referencias!C:C,referencias!B:B,"não consta")</f>
        <v>PIEMONTE DA DIAMANTINA</v>
      </c>
      <c r="E3547" s="3" t="s">
        <v>3813</v>
      </c>
      <c r="F3547" s="3" t="s">
        <v>5</v>
      </c>
      <c r="G3547" s="4">
        <v>1965059.24</v>
      </c>
      <c r="H3547" s="3" t="s">
        <v>22</v>
      </c>
    </row>
    <row r="3548" spans="1:8" s="1" customFormat="1" x14ac:dyDescent="0.25">
      <c r="A3548" s="17" t="s">
        <v>17</v>
      </c>
      <c r="B3548" s="1" t="s">
        <v>31</v>
      </c>
      <c r="C3548" s="3" t="s">
        <v>3812</v>
      </c>
      <c r="D3548" s="35" t="str">
        <f>_xlfn.XLOOKUP(Tabela1[[#This Row],[MUNICÍPIO]],referencias!C:C,referencias!B:B,"não consta")</f>
        <v>PIEMONTE DA DIAMANTINA</v>
      </c>
      <c r="E3548" s="3" t="s">
        <v>3814</v>
      </c>
      <c r="F3548" s="3" t="s">
        <v>5</v>
      </c>
      <c r="G3548" s="4">
        <v>1081305.8799999999</v>
      </c>
      <c r="H3548" s="3" t="s">
        <v>22</v>
      </c>
    </row>
    <row r="3549" spans="1:8" s="1" customFormat="1" ht="45" x14ac:dyDescent="0.25">
      <c r="A3549" s="17" t="s">
        <v>12</v>
      </c>
      <c r="B3549" s="1" t="s">
        <v>28</v>
      </c>
      <c r="C3549" s="3" t="s">
        <v>7556</v>
      </c>
      <c r="D3549" s="21" t="s">
        <v>1544</v>
      </c>
      <c r="E3549" s="3" t="s">
        <v>7520</v>
      </c>
      <c r="F3549" s="3" t="s">
        <v>60</v>
      </c>
      <c r="G3549" s="4">
        <v>3328680.92</v>
      </c>
      <c r="H3549" s="3" t="s">
        <v>11</v>
      </c>
    </row>
    <row r="3550" spans="1:8" s="1" customFormat="1" ht="45" x14ac:dyDescent="0.25">
      <c r="A3550" s="17" t="s">
        <v>12</v>
      </c>
      <c r="B3550" s="13" t="s">
        <v>1</v>
      </c>
      <c r="C3550" s="3" t="s">
        <v>7257</v>
      </c>
      <c r="D3550" s="21" t="s">
        <v>881</v>
      </c>
      <c r="E3550" s="3" t="s">
        <v>7274</v>
      </c>
      <c r="F3550" s="3" t="s">
        <v>7275</v>
      </c>
      <c r="G3550" s="4">
        <v>3300000</v>
      </c>
      <c r="H3550" s="3" t="s">
        <v>11</v>
      </c>
    </row>
    <row r="3551" spans="1:8" s="1" customFormat="1" ht="120" x14ac:dyDescent="0.25">
      <c r="A3551" s="17" t="s">
        <v>12</v>
      </c>
      <c r="B3551" s="13" t="s">
        <v>1</v>
      </c>
      <c r="C3551" s="3" t="s">
        <v>4329</v>
      </c>
      <c r="D3551" s="21" t="s">
        <v>347</v>
      </c>
      <c r="E3551" s="3" t="s">
        <v>4349</v>
      </c>
      <c r="F3551" s="3" t="s">
        <v>4350</v>
      </c>
      <c r="G3551" s="4">
        <v>3288345</v>
      </c>
      <c r="H3551" s="3" t="s">
        <v>11</v>
      </c>
    </row>
    <row r="3552" spans="1:8" s="1" customFormat="1" ht="120" x14ac:dyDescent="0.25">
      <c r="A3552" s="17" t="s">
        <v>12</v>
      </c>
      <c r="B3552" s="13" t="s">
        <v>1</v>
      </c>
      <c r="C3552" s="3" t="s">
        <v>1964</v>
      </c>
      <c r="D3552" s="3" t="s">
        <v>4414</v>
      </c>
      <c r="E3552" s="3" t="s">
        <v>1980</v>
      </c>
      <c r="F3552" s="3" t="s">
        <v>1981</v>
      </c>
      <c r="G3552" s="4">
        <v>3276097.22</v>
      </c>
      <c r="H3552" s="3" t="s">
        <v>11</v>
      </c>
    </row>
    <row r="3553" spans="1:8" s="1" customFormat="1" ht="75" x14ac:dyDescent="0.25">
      <c r="A3553" s="17" t="s">
        <v>12</v>
      </c>
      <c r="B3553" s="1" t="s">
        <v>8</v>
      </c>
      <c r="C3553" s="3" t="s">
        <v>2350</v>
      </c>
      <c r="D3553" s="21" t="s">
        <v>143</v>
      </c>
      <c r="E3553" s="3" t="s">
        <v>2355</v>
      </c>
      <c r="F3553" s="3" t="s">
        <v>2356</v>
      </c>
      <c r="G3553" s="4">
        <v>3268961.63</v>
      </c>
      <c r="H3553" s="3" t="s">
        <v>11</v>
      </c>
    </row>
    <row r="3554" spans="1:8" s="1" customFormat="1" ht="45" x14ac:dyDescent="0.25">
      <c r="A3554" s="17" t="s">
        <v>12</v>
      </c>
      <c r="B3554" s="1" t="s">
        <v>18</v>
      </c>
      <c r="C3554" s="3" t="s">
        <v>2076</v>
      </c>
      <c r="D3554" s="21" t="s">
        <v>881</v>
      </c>
      <c r="E3554" s="3" t="s">
        <v>2097</v>
      </c>
      <c r="F3554" s="3" t="s">
        <v>2098</v>
      </c>
      <c r="G3554" s="4">
        <v>3267042.81</v>
      </c>
      <c r="H3554" s="3" t="s">
        <v>11</v>
      </c>
    </row>
    <row r="3555" spans="1:8" s="1" customFormat="1" ht="30" x14ac:dyDescent="0.25">
      <c r="A3555" s="17" t="s">
        <v>12</v>
      </c>
      <c r="B3555" s="1" t="s">
        <v>8</v>
      </c>
      <c r="C3555" s="3" t="s">
        <v>7425</v>
      </c>
      <c r="D3555" s="21" t="s">
        <v>352</v>
      </c>
      <c r="E3555" s="3" t="s">
        <v>7445</v>
      </c>
      <c r="F3555" s="3" t="s">
        <v>60</v>
      </c>
      <c r="G3555" s="4">
        <v>3252655.89</v>
      </c>
      <c r="H3555" s="3" t="s">
        <v>11</v>
      </c>
    </row>
    <row r="3556" spans="1:8" s="1" customFormat="1" ht="30" x14ac:dyDescent="0.25">
      <c r="A3556" s="17" t="s">
        <v>12</v>
      </c>
      <c r="B3556" s="1" t="s">
        <v>8</v>
      </c>
      <c r="C3556" s="3" t="s">
        <v>7425</v>
      </c>
      <c r="D3556" s="21" t="s">
        <v>352</v>
      </c>
      <c r="E3556" s="3" t="s">
        <v>7446</v>
      </c>
      <c r="F3556" s="3" t="s">
        <v>60</v>
      </c>
      <c r="G3556" s="4">
        <v>3252655.89</v>
      </c>
      <c r="H3556" s="3" t="s">
        <v>11</v>
      </c>
    </row>
    <row r="3557" spans="1:8" s="1" customFormat="1" ht="30" x14ac:dyDescent="0.25">
      <c r="A3557" s="17" t="s">
        <v>7</v>
      </c>
      <c r="B3557" s="13" t="s">
        <v>31</v>
      </c>
      <c r="C3557" s="3" t="s">
        <v>3812</v>
      </c>
      <c r="D3557" s="21" t="s">
        <v>143</v>
      </c>
      <c r="E3557" s="3" t="s">
        <v>3818</v>
      </c>
      <c r="F3557" s="3" t="s">
        <v>33</v>
      </c>
      <c r="G3557" s="4">
        <v>645395.6</v>
      </c>
      <c r="H3557" s="3" t="s">
        <v>11</v>
      </c>
    </row>
    <row r="3558" spans="1:8" s="1" customFormat="1" x14ac:dyDescent="0.25">
      <c r="A3558" s="17"/>
      <c r="B3558" s="13" t="s">
        <v>31</v>
      </c>
      <c r="C3558" s="3" t="s">
        <v>3812</v>
      </c>
      <c r="D3558" s="21" t="s">
        <v>143</v>
      </c>
      <c r="E3558" s="3" t="s">
        <v>3836</v>
      </c>
      <c r="F3558" s="3"/>
      <c r="G3558" s="4">
        <v>7693875.1399999997</v>
      </c>
      <c r="H3558" s="3" t="s">
        <v>11</v>
      </c>
    </row>
    <row r="3559" spans="1:8" s="1" customFormat="1" ht="60" x14ac:dyDescent="0.25">
      <c r="A3559" s="17" t="s">
        <v>12</v>
      </c>
      <c r="B3559" s="13" t="s">
        <v>1</v>
      </c>
      <c r="C3559" s="3" t="s">
        <v>6562</v>
      </c>
      <c r="D3559" s="21" t="s">
        <v>1598</v>
      </c>
      <c r="E3559" s="3" t="s">
        <v>6573</v>
      </c>
      <c r="F3559" s="3" t="s">
        <v>6574</v>
      </c>
      <c r="G3559" s="4">
        <v>3185028</v>
      </c>
      <c r="H3559" s="3" t="s">
        <v>11</v>
      </c>
    </row>
    <row r="3560" spans="1:8" s="1" customFormat="1" ht="45" x14ac:dyDescent="0.25">
      <c r="A3560" s="17" t="s">
        <v>12</v>
      </c>
      <c r="B3560" s="13" t="s">
        <v>1</v>
      </c>
      <c r="C3560" s="3" t="s">
        <v>3591</v>
      </c>
      <c r="D3560" s="21" t="s">
        <v>712</v>
      </c>
      <c r="E3560" s="3" t="s">
        <v>3607</v>
      </c>
      <c r="F3560" s="3" t="s">
        <v>3608</v>
      </c>
      <c r="G3560" s="4">
        <v>3112829.95</v>
      </c>
      <c r="H3560" s="3" t="s">
        <v>11</v>
      </c>
    </row>
    <row r="3561" spans="1:8" s="1" customFormat="1" ht="30" x14ac:dyDescent="0.25">
      <c r="A3561" s="17" t="s">
        <v>12</v>
      </c>
      <c r="B3561" s="1" t="s">
        <v>28</v>
      </c>
      <c r="C3561" s="3" t="s">
        <v>1706</v>
      </c>
      <c r="D3561" s="21" t="s">
        <v>731</v>
      </c>
      <c r="E3561" s="3" t="s">
        <v>1715</v>
      </c>
      <c r="F3561" s="3" t="s">
        <v>60</v>
      </c>
      <c r="G3561" s="4">
        <v>3082027.65</v>
      </c>
      <c r="H3561" s="3" t="s">
        <v>11</v>
      </c>
    </row>
    <row r="3562" spans="1:8" s="1" customFormat="1" ht="30" x14ac:dyDescent="0.25">
      <c r="A3562" s="17"/>
      <c r="B3562" s="13" t="s">
        <v>31</v>
      </c>
      <c r="C3562" s="3" t="s">
        <v>3812</v>
      </c>
      <c r="D3562" s="21" t="s">
        <v>143</v>
      </c>
      <c r="E3562" s="3" t="s">
        <v>3837</v>
      </c>
      <c r="F3562" s="3"/>
      <c r="G3562" s="4">
        <v>4956773.9800000004</v>
      </c>
      <c r="H3562" s="3" t="s">
        <v>11</v>
      </c>
    </row>
    <row r="3563" spans="1:8" s="1" customFormat="1" ht="45" x14ac:dyDescent="0.25">
      <c r="A3563" s="17"/>
      <c r="B3563" s="13" t="s">
        <v>31</v>
      </c>
      <c r="C3563" s="3" t="s">
        <v>3812</v>
      </c>
      <c r="D3563" s="21" t="s">
        <v>143</v>
      </c>
      <c r="E3563" s="3" t="s">
        <v>3838</v>
      </c>
      <c r="F3563" s="3"/>
      <c r="G3563" s="4">
        <v>1861020.77</v>
      </c>
      <c r="H3563" s="3" t="s">
        <v>11</v>
      </c>
    </row>
    <row r="3564" spans="1:8" s="1" customFormat="1" ht="240" x14ac:dyDescent="0.25">
      <c r="A3564" s="17" t="s">
        <v>12</v>
      </c>
      <c r="B3564" s="13" t="s">
        <v>1</v>
      </c>
      <c r="C3564" s="3" t="s">
        <v>2712</v>
      </c>
      <c r="D3564" s="21" t="s">
        <v>56</v>
      </c>
      <c r="E3564" s="3" t="s">
        <v>2724</v>
      </c>
      <c r="F3564" s="3" t="s">
        <v>2725</v>
      </c>
      <c r="G3564" s="4">
        <v>3018272.76</v>
      </c>
      <c r="H3564" s="3" t="s">
        <v>11</v>
      </c>
    </row>
    <row r="3565" spans="1:8" s="1" customFormat="1" ht="30" x14ac:dyDescent="0.25">
      <c r="A3565" s="17"/>
      <c r="B3565" s="13" t="s">
        <v>31</v>
      </c>
      <c r="C3565" s="3" t="s">
        <v>3812</v>
      </c>
      <c r="D3565" s="21" t="s">
        <v>143</v>
      </c>
      <c r="E3565" s="30" t="s">
        <v>3839</v>
      </c>
      <c r="F3565" s="3"/>
      <c r="G3565" s="31">
        <v>1863945.39</v>
      </c>
      <c r="H3565" s="3" t="s">
        <v>11</v>
      </c>
    </row>
    <row r="3566" spans="1:8" s="1" customFormat="1" ht="45" x14ac:dyDescent="0.25">
      <c r="A3566" s="17" t="s">
        <v>17</v>
      </c>
      <c r="B3566" s="1" t="s">
        <v>31</v>
      </c>
      <c r="C3566" s="3" t="s">
        <v>3759</v>
      </c>
      <c r="D3566" s="3" t="s">
        <v>4414</v>
      </c>
      <c r="E3566" s="3" t="s">
        <v>3760</v>
      </c>
      <c r="F3566" s="3" t="s">
        <v>5</v>
      </c>
      <c r="G3566" s="4">
        <v>5601559</v>
      </c>
      <c r="H3566" s="3" t="s">
        <v>22</v>
      </c>
    </row>
    <row r="3567" spans="1:8" s="132" customFormat="1" ht="60" x14ac:dyDescent="0.25">
      <c r="A3567" s="131" t="s">
        <v>12</v>
      </c>
      <c r="B3567" s="132" t="s">
        <v>28</v>
      </c>
      <c r="C3567" s="133" t="s">
        <v>1782</v>
      </c>
      <c r="D3567" s="134" t="s">
        <v>409</v>
      </c>
      <c r="E3567" s="133" t="s">
        <v>1785</v>
      </c>
      <c r="F3567" s="133" t="s">
        <v>1786</v>
      </c>
      <c r="G3567" s="271">
        <v>2876628.48</v>
      </c>
      <c r="H3567" s="133" t="s">
        <v>11</v>
      </c>
    </row>
    <row r="3568" spans="1:8" s="187" customFormat="1" ht="60" x14ac:dyDescent="0.25">
      <c r="A3568" s="275" t="s">
        <v>12</v>
      </c>
      <c r="B3568" s="187" t="s">
        <v>28</v>
      </c>
      <c r="C3568" s="207" t="s">
        <v>1398</v>
      </c>
      <c r="D3568" s="240" t="s">
        <v>1399</v>
      </c>
      <c r="E3568" s="207" t="s">
        <v>1406</v>
      </c>
      <c r="F3568" s="207" t="s">
        <v>1407</v>
      </c>
      <c r="G3568" s="251">
        <v>2807382.38</v>
      </c>
      <c r="H3568" s="207" t="s">
        <v>11</v>
      </c>
    </row>
    <row r="3569" spans="1:8" s="1" customFormat="1" ht="45" x14ac:dyDescent="0.25">
      <c r="A3569" s="17" t="s">
        <v>17</v>
      </c>
      <c r="B3569" s="1" t="s">
        <v>31</v>
      </c>
      <c r="C3569" s="3" t="s">
        <v>3759</v>
      </c>
      <c r="D3569" s="35" t="str">
        <f>_xlfn.XLOOKUP(Tabela1[[#This Row],[MUNICÍPIO]],referencias!C:C,referencias!B:B,"não consta")</f>
        <v>VALE DO JIQUIRIÇÁ</v>
      </c>
      <c r="E3569" s="3" t="s">
        <v>3761</v>
      </c>
      <c r="F3569" s="3" t="s">
        <v>5</v>
      </c>
      <c r="G3569" s="4">
        <v>5563671.2400000002</v>
      </c>
      <c r="H3569" s="3" t="s">
        <v>22</v>
      </c>
    </row>
    <row r="3570" spans="1:8" s="1" customFormat="1" ht="315" x14ac:dyDescent="0.25">
      <c r="A3570" s="17" t="s">
        <v>12</v>
      </c>
      <c r="B3570" s="1" t="s">
        <v>58</v>
      </c>
      <c r="C3570" s="3" t="s">
        <v>7457</v>
      </c>
      <c r="D3570" s="21" t="s">
        <v>506</v>
      </c>
      <c r="E3570" s="3" t="s">
        <v>7463</v>
      </c>
      <c r="F3570" s="3" t="s">
        <v>7464</v>
      </c>
      <c r="G3570" s="4">
        <v>2787029</v>
      </c>
      <c r="H3570" s="3" t="s">
        <v>11</v>
      </c>
    </row>
    <row r="3571" spans="1:8" s="1" customFormat="1" ht="75" x14ac:dyDescent="0.25">
      <c r="A3571" s="17" t="s">
        <v>12</v>
      </c>
      <c r="B3571" s="1" t="s">
        <v>58</v>
      </c>
      <c r="C3571" s="3" t="s">
        <v>7257</v>
      </c>
      <c r="D3571" s="21" t="s">
        <v>881</v>
      </c>
      <c r="E3571" s="3" t="s">
        <v>7276</v>
      </c>
      <c r="F3571" s="3" t="s">
        <v>7277</v>
      </c>
      <c r="G3571" s="4">
        <v>2787029</v>
      </c>
      <c r="H3571" s="3" t="s">
        <v>11</v>
      </c>
    </row>
    <row r="3572" spans="1:8" s="1" customFormat="1" ht="60" x14ac:dyDescent="0.25">
      <c r="A3572" s="17" t="s">
        <v>12</v>
      </c>
      <c r="B3572" s="1" t="s">
        <v>72</v>
      </c>
      <c r="C3572" s="3" t="s">
        <v>5046</v>
      </c>
      <c r="D3572" s="21" t="s">
        <v>262</v>
      </c>
      <c r="E3572" s="3" t="s">
        <v>5054</v>
      </c>
      <c r="F3572" s="3" t="s">
        <v>60</v>
      </c>
      <c r="G3572" s="4">
        <v>2776507.88</v>
      </c>
      <c r="H3572" s="3" t="s">
        <v>11</v>
      </c>
    </row>
    <row r="3573" spans="1:8" s="1" customFormat="1" ht="90" x14ac:dyDescent="0.25">
      <c r="A3573" s="17" t="s">
        <v>12</v>
      </c>
      <c r="B3573" s="1" t="s">
        <v>18</v>
      </c>
      <c r="C3573" s="3" t="s">
        <v>2076</v>
      </c>
      <c r="D3573" s="21" t="s">
        <v>881</v>
      </c>
      <c r="E3573" s="3" t="s">
        <v>2099</v>
      </c>
      <c r="F3573" s="3" t="s">
        <v>2100</v>
      </c>
      <c r="G3573" s="4">
        <v>2773600.32</v>
      </c>
      <c r="H3573" s="3" t="s">
        <v>11</v>
      </c>
    </row>
    <row r="3574" spans="1:8" s="1" customFormat="1" ht="105" x14ac:dyDescent="0.25">
      <c r="A3574" s="17" t="s">
        <v>12</v>
      </c>
      <c r="B3574" s="1" t="s">
        <v>28</v>
      </c>
      <c r="C3574" s="3" t="s">
        <v>6125</v>
      </c>
      <c r="D3574" s="21" t="s">
        <v>409</v>
      </c>
      <c r="E3574" s="3" t="s">
        <v>6143</v>
      </c>
      <c r="F3574" s="3" t="s">
        <v>6144</v>
      </c>
      <c r="G3574" s="4">
        <v>2758728.74</v>
      </c>
      <c r="H3574" s="3" t="s">
        <v>11</v>
      </c>
    </row>
    <row r="3575" spans="1:8" s="1" customFormat="1" ht="120" x14ac:dyDescent="0.25">
      <c r="A3575" s="17" t="s">
        <v>12</v>
      </c>
      <c r="B3575" s="1" t="s">
        <v>72</v>
      </c>
      <c r="C3575" s="3" t="s">
        <v>3084</v>
      </c>
      <c r="D3575" s="21" t="s">
        <v>160</v>
      </c>
      <c r="E3575" s="3" t="s">
        <v>3092</v>
      </c>
      <c r="F3575" s="3" t="s">
        <v>3093</v>
      </c>
      <c r="G3575" s="4">
        <v>2735286.97</v>
      </c>
      <c r="H3575" s="3" t="s">
        <v>11</v>
      </c>
    </row>
    <row r="3576" spans="1:8" s="1" customFormat="1" ht="45" x14ac:dyDescent="0.25">
      <c r="A3576" s="17" t="s">
        <v>17</v>
      </c>
      <c r="B3576" s="1" t="s">
        <v>31</v>
      </c>
      <c r="C3576" s="3" t="s">
        <v>3759</v>
      </c>
      <c r="D3576" s="3" t="s">
        <v>4414</v>
      </c>
      <c r="E3576" s="3" t="s">
        <v>3762</v>
      </c>
      <c r="F3576" s="3" t="s">
        <v>5</v>
      </c>
      <c r="G3576" s="4">
        <v>898540.18</v>
      </c>
      <c r="H3576" s="3" t="s">
        <v>22</v>
      </c>
    </row>
    <row r="3577" spans="1:8" s="1" customFormat="1" ht="120" x14ac:dyDescent="0.25">
      <c r="A3577" s="17" t="s">
        <v>12</v>
      </c>
      <c r="B3577" s="1" t="s">
        <v>18</v>
      </c>
      <c r="C3577" s="324" t="s">
        <v>7680</v>
      </c>
      <c r="D3577" s="3" t="s">
        <v>4414</v>
      </c>
      <c r="E3577" s="3" t="s">
        <v>3567</v>
      </c>
      <c r="F3577" s="3" t="s">
        <v>3568</v>
      </c>
      <c r="G3577" s="4">
        <v>2726567.06</v>
      </c>
      <c r="H3577" s="3" t="s">
        <v>11</v>
      </c>
    </row>
    <row r="3578" spans="1:8" s="1" customFormat="1" ht="45" x14ac:dyDescent="0.25">
      <c r="A3578" s="17" t="s">
        <v>12</v>
      </c>
      <c r="B3578" s="1" t="s">
        <v>8</v>
      </c>
      <c r="C3578" s="3" t="s">
        <v>3010</v>
      </c>
      <c r="D3578" s="21" t="s">
        <v>352</v>
      </c>
      <c r="E3578" s="3" t="s">
        <v>3034</v>
      </c>
      <c r="F3578" s="3" t="s">
        <v>3035</v>
      </c>
      <c r="G3578" s="4">
        <v>2699515.57</v>
      </c>
      <c r="H3578" s="3" t="s">
        <v>11</v>
      </c>
    </row>
    <row r="3579" spans="1:8" s="1" customFormat="1" ht="30" x14ac:dyDescent="0.25">
      <c r="A3579" s="17" t="s">
        <v>7</v>
      </c>
      <c r="B3579" s="1" t="s">
        <v>31</v>
      </c>
      <c r="C3579" s="3" t="s">
        <v>3759</v>
      </c>
      <c r="D3579" s="3" t="s">
        <v>4414</v>
      </c>
      <c r="E3579" s="3" t="s">
        <v>3764</v>
      </c>
      <c r="F3579" s="3" t="s">
        <v>241</v>
      </c>
      <c r="G3579" s="4">
        <v>3540397.31</v>
      </c>
      <c r="H3579" s="3" t="s">
        <v>11</v>
      </c>
    </row>
    <row r="3580" spans="1:8" s="1" customFormat="1" ht="105" x14ac:dyDescent="0.25">
      <c r="A3580" s="17" t="s">
        <v>12</v>
      </c>
      <c r="B3580" s="1" t="s">
        <v>58</v>
      </c>
      <c r="C3580" s="3" t="s">
        <v>3759</v>
      </c>
      <c r="D3580" s="3" t="s">
        <v>4414</v>
      </c>
      <c r="E3580" s="3" t="s">
        <v>3783</v>
      </c>
      <c r="F3580" s="3" t="s">
        <v>3784</v>
      </c>
      <c r="G3580" s="4">
        <v>2661245.2000000002</v>
      </c>
      <c r="H3580" s="3" t="s">
        <v>11</v>
      </c>
    </row>
    <row r="3581" spans="1:8" s="1" customFormat="1" ht="60" x14ac:dyDescent="0.25">
      <c r="A3581" s="17" t="s">
        <v>7</v>
      </c>
      <c r="B3581" s="1" t="s">
        <v>31</v>
      </c>
      <c r="C3581" s="3" t="s">
        <v>3759</v>
      </c>
      <c r="D3581" s="3" t="s">
        <v>4414</v>
      </c>
      <c r="E3581" s="3" t="s">
        <v>3768</v>
      </c>
      <c r="F3581" s="3" t="s">
        <v>71</v>
      </c>
      <c r="G3581" s="57">
        <v>0</v>
      </c>
      <c r="H3581" s="3" t="s">
        <v>16</v>
      </c>
    </row>
    <row r="3582" spans="1:8" s="1" customFormat="1" ht="90" x14ac:dyDescent="0.25">
      <c r="A3582" s="17" t="s">
        <v>7</v>
      </c>
      <c r="B3582" s="1" t="s">
        <v>31</v>
      </c>
      <c r="C3582" s="3" t="s">
        <v>3759</v>
      </c>
      <c r="D3582" s="3" t="s">
        <v>4414</v>
      </c>
      <c r="E3582" s="3" t="s">
        <v>3771</v>
      </c>
      <c r="F3582" s="3" t="s">
        <v>1424</v>
      </c>
      <c r="G3582" s="57">
        <v>0</v>
      </c>
      <c r="H3582" s="3" t="s">
        <v>11</v>
      </c>
    </row>
    <row r="3583" spans="1:8" s="1" customFormat="1" ht="150" x14ac:dyDescent="0.25">
      <c r="A3583" s="17" t="s">
        <v>12</v>
      </c>
      <c r="B3583" s="13" t="s">
        <v>1</v>
      </c>
      <c r="C3583" s="3" t="s">
        <v>3759</v>
      </c>
      <c r="D3583" s="3" t="s">
        <v>4414</v>
      </c>
      <c r="E3583" s="3" t="s">
        <v>3785</v>
      </c>
      <c r="F3583" s="3" t="s">
        <v>3786</v>
      </c>
      <c r="G3583" s="4">
        <v>2647990.2400000002</v>
      </c>
      <c r="H3583" s="3" t="s">
        <v>11</v>
      </c>
    </row>
    <row r="3584" spans="1:8" s="1" customFormat="1" ht="225" x14ac:dyDescent="0.25">
      <c r="A3584" s="17" t="s">
        <v>12</v>
      </c>
      <c r="B3584" s="1" t="s">
        <v>31</v>
      </c>
      <c r="C3584" s="3" t="s">
        <v>3759</v>
      </c>
      <c r="D3584" s="3" t="s">
        <v>4414</v>
      </c>
      <c r="E3584" s="3" t="s">
        <v>3777</v>
      </c>
      <c r="F3584" s="3" t="s">
        <v>3778</v>
      </c>
      <c r="G3584" s="4">
        <v>8638971.5700000003</v>
      </c>
      <c r="H3584" s="3" t="s">
        <v>11</v>
      </c>
    </row>
    <row r="3585" spans="1:8" s="1" customFormat="1" ht="60" x14ac:dyDescent="0.25">
      <c r="A3585" s="17" t="s">
        <v>12</v>
      </c>
      <c r="B3585" s="1" t="s">
        <v>31</v>
      </c>
      <c r="C3585" s="3" t="s">
        <v>3759</v>
      </c>
      <c r="D3585" s="3" t="s">
        <v>4414</v>
      </c>
      <c r="E3585" s="3" t="s">
        <v>3781</v>
      </c>
      <c r="F3585" s="3" t="s">
        <v>3782</v>
      </c>
      <c r="G3585" s="4">
        <v>3512789.56</v>
      </c>
      <c r="H3585" s="3" t="s">
        <v>11</v>
      </c>
    </row>
    <row r="3586" spans="1:8" s="1" customFormat="1" ht="60" x14ac:dyDescent="0.25">
      <c r="A3586" s="17" t="s">
        <v>12</v>
      </c>
      <c r="B3586" s="1" t="s">
        <v>72</v>
      </c>
      <c r="C3586" s="3" t="s">
        <v>1193</v>
      </c>
      <c r="D3586" s="21" t="s">
        <v>133</v>
      </c>
      <c r="E3586" s="3" t="s">
        <v>1208</v>
      </c>
      <c r="F3586" s="3" t="s">
        <v>60</v>
      </c>
      <c r="G3586" s="4">
        <v>2603555</v>
      </c>
      <c r="H3586" s="3" t="s">
        <v>11</v>
      </c>
    </row>
    <row r="3587" spans="1:8" s="1" customFormat="1" ht="120" x14ac:dyDescent="0.25">
      <c r="A3587" s="17" t="s">
        <v>12</v>
      </c>
      <c r="B3587" s="1" t="s">
        <v>31</v>
      </c>
      <c r="C3587" s="3" t="s">
        <v>3759</v>
      </c>
      <c r="D3587" s="3" t="s">
        <v>4414</v>
      </c>
      <c r="E3587" s="3" t="s">
        <v>3787</v>
      </c>
      <c r="F3587" s="3" t="s">
        <v>60</v>
      </c>
      <c r="G3587" s="4">
        <v>2217463.12</v>
      </c>
      <c r="H3587" s="3" t="s">
        <v>11</v>
      </c>
    </row>
    <row r="3588" spans="1:8" s="1" customFormat="1" ht="75" x14ac:dyDescent="0.25">
      <c r="A3588" s="17" t="s">
        <v>12</v>
      </c>
      <c r="B3588" s="1" t="s">
        <v>72</v>
      </c>
      <c r="C3588" s="3" t="s">
        <v>510</v>
      </c>
      <c r="D3588" s="21" t="s">
        <v>113</v>
      </c>
      <c r="E3588" s="3" t="s">
        <v>517</v>
      </c>
      <c r="F3588" s="3" t="s">
        <v>60</v>
      </c>
      <c r="G3588" s="4">
        <v>2583971.12</v>
      </c>
      <c r="H3588" s="3" t="s">
        <v>11</v>
      </c>
    </row>
    <row r="3589" spans="1:8" s="1" customFormat="1" ht="30" x14ac:dyDescent="0.25">
      <c r="A3589" s="17" t="s">
        <v>12</v>
      </c>
      <c r="B3589" s="1" t="s">
        <v>28</v>
      </c>
      <c r="C3589" s="3" t="s">
        <v>2755</v>
      </c>
      <c r="D3589" s="21" t="s">
        <v>221</v>
      </c>
      <c r="E3589" s="3" t="s">
        <v>2769</v>
      </c>
      <c r="F3589" s="3" t="s">
        <v>60</v>
      </c>
      <c r="G3589" s="4">
        <v>2535595.02</v>
      </c>
      <c r="H3589" s="3" t="s">
        <v>11</v>
      </c>
    </row>
    <row r="3590" spans="1:8" s="1" customFormat="1" ht="45" x14ac:dyDescent="0.25">
      <c r="A3590" s="17" t="s">
        <v>12</v>
      </c>
      <c r="B3590" s="1" t="s">
        <v>31</v>
      </c>
      <c r="C3590" s="3" t="s">
        <v>3759</v>
      </c>
      <c r="D3590" s="3" t="s">
        <v>4414</v>
      </c>
      <c r="E3590" s="3" t="s">
        <v>3788</v>
      </c>
      <c r="F3590" s="3" t="s">
        <v>3789</v>
      </c>
      <c r="G3590" s="4">
        <v>1054153.01</v>
      </c>
      <c r="H3590" s="3" t="s">
        <v>11</v>
      </c>
    </row>
    <row r="3591" spans="1:8" s="1" customFormat="1" ht="75" x14ac:dyDescent="0.25">
      <c r="A3591" s="17" t="s">
        <v>12</v>
      </c>
      <c r="B3591" s="1" t="s">
        <v>8</v>
      </c>
      <c r="C3591" s="3" t="s">
        <v>5489</v>
      </c>
      <c r="D3591" s="21" t="s">
        <v>629</v>
      </c>
      <c r="E3591" s="3" t="s">
        <v>5500</v>
      </c>
      <c r="F3591" s="3" t="s">
        <v>5501</v>
      </c>
      <c r="G3591" s="4">
        <v>2500574.5</v>
      </c>
      <c r="H3591" s="3" t="s">
        <v>11</v>
      </c>
    </row>
    <row r="3592" spans="1:8" s="1" customFormat="1" ht="45" x14ac:dyDescent="0.25">
      <c r="A3592" s="17" t="s">
        <v>12</v>
      </c>
      <c r="B3592" s="1" t="s">
        <v>8</v>
      </c>
      <c r="C3592" s="3" t="s">
        <v>5913</v>
      </c>
      <c r="D3592" s="21" t="s">
        <v>68</v>
      </c>
      <c r="E3592" s="3" t="s">
        <v>5916</v>
      </c>
      <c r="F3592" s="3" t="s">
        <v>60</v>
      </c>
      <c r="G3592" s="4">
        <v>2500000</v>
      </c>
      <c r="H3592" s="3" t="s">
        <v>11</v>
      </c>
    </row>
    <row r="3593" spans="1:8" s="1" customFormat="1" ht="45" x14ac:dyDescent="0.25">
      <c r="A3593" s="17" t="s">
        <v>12</v>
      </c>
      <c r="B3593" s="1" t="s">
        <v>35</v>
      </c>
      <c r="C3593" s="3" t="s">
        <v>4816</v>
      </c>
      <c r="D3593" s="21" t="s">
        <v>56</v>
      </c>
      <c r="E3593" s="3" t="s">
        <v>4828</v>
      </c>
      <c r="F3593" s="3" t="s">
        <v>60</v>
      </c>
      <c r="G3593" s="4">
        <v>2500000</v>
      </c>
      <c r="H3593" s="3" t="s">
        <v>11</v>
      </c>
    </row>
    <row r="3594" spans="1:8" s="1" customFormat="1" ht="120" x14ac:dyDescent="0.25">
      <c r="A3594" s="17" t="s">
        <v>12</v>
      </c>
      <c r="B3594" s="1" t="s">
        <v>35</v>
      </c>
      <c r="C3594" s="3" t="s">
        <v>5181</v>
      </c>
      <c r="D3594" s="21" t="s">
        <v>1399</v>
      </c>
      <c r="E3594" s="3" t="s">
        <v>5190</v>
      </c>
      <c r="F3594" s="3" t="s">
        <v>5191</v>
      </c>
      <c r="G3594" s="4">
        <v>2495000</v>
      </c>
      <c r="H3594" s="3" t="s">
        <v>11</v>
      </c>
    </row>
    <row r="3595" spans="1:8" s="1" customFormat="1" ht="45" x14ac:dyDescent="0.25">
      <c r="A3595" s="17" t="s">
        <v>12</v>
      </c>
      <c r="B3595" s="1" t="s">
        <v>28</v>
      </c>
      <c r="C3595" s="3" t="s">
        <v>5917</v>
      </c>
      <c r="D3595" s="21" t="s">
        <v>160</v>
      </c>
      <c r="E3595" s="3" t="s">
        <v>5921</v>
      </c>
      <c r="F3595" s="3" t="s">
        <v>5922</v>
      </c>
      <c r="G3595" s="4">
        <v>2485659.0499999998</v>
      </c>
      <c r="H3595" s="3" t="s">
        <v>11</v>
      </c>
    </row>
    <row r="3596" spans="1:8" s="1" customFormat="1" ht="45" x14ac:dyDescent="0.25">
      <c r="A3596" s="17" t="s">
        <v>12</v>
      </c>
      <c r="B3596" s="1" t="s">
        <v>31</v>
      </c>
      <c r="C3596" s="3" t="s">
        <v>3759</v>
      </c>
      <c r="D3596" s="3" t="s">
        <v>4414</v>
      </c>
      <c r="E3596" s="3" t="s">
        <v>3790</v>
      </c>
      <c r="F3596" s="3" t="s">
        <v>3791</v>
      </c>
      <c r="G3596" s="4">
        <v>447933.93</v>
      </c>
      <c r="H3596" s="3" t="s">
        <v>11</v>
      </c>
    </row>
    <row r="3597" spans="1:8" s="1" customFormat="1" ht="150" x14ac:dyDescent="0.25">
      <c r="A3597" s="17" t="s">
        <v>12</v>
      </c>
      <c r="B3597" s="1" t="s">
        <v>35</v>
      </c>
      <c r="C3597" s="3" t="s">
        <v>6449</v>
      </c>
      <c r="D3597" s="21" t="s">
        <v>20</v>
      </c>
      <c r="E3597" s="3" t="s">
        <v>6467</v>
      </c>
      <c r="F3597" s="3" t="s">
        <v>6468</v>
      </c>
      <c r="G3597" s="4">
        <v>2450000</v>
      </c>
      <c r="H3597" s="3" t="s">
        <v>11</v>
      </c>
    </row>
    <row r="3598" spans="1:8" s="1" customFormat="1" ht="45" x14ac:dyDescent="0.25">
      <c r="A3598" s="17" t="s">
        <v>12</v>
      </c>
      <c r="B3598" s="1" t="s">
        <v>31</v>
      </c>
      <c r="C3598" s="3" t="s">
        <v>3759</v>
      </c>
      <c r="D3598" s="3" t="s">
        <v>4414</v>
      </c>
      <c r="E3598" s="3" t="s">
        <v>3792</v>
      </c>
      <c r="F3598" s="3" t="s">
        <v>3793</v>
      </c>
      <c r="G3598" s="4">
        <v>562582.71</v>
      </c>
      <c r="H3598" s="3" t="s">
        <v>11</v>
      </c>
    </row>
    <row r="3599" spans="1:8" s="1" customFormat="1" ht="105" x14ac:dyDescent="0.25">
      <c r="A3599" s="17" t="s">
        <v>12</v>
      </c>
      <c r="B3599" s="1" t="s">
        <v>31</v>
      </c>
      <c r="C3599" s="3" t="s">
        <v>3759</v>
      </c>
      <c r="D3599" s="3" t="s">
        <v>4414</v>
      </c>
      <c r="E3599" s="3" t="s">
        <v>3794</v>
      </c>
      <c r="F3599" s="3" t="s">
        <v>60</v>
      </c>
      <c r="G3599" s="57">
        <v>0</v>
      </c>
      <c r="H3599" s="3" t="s">
        <v>11</v>
      </c>
    </row>
    <row r="3600" spans="1:8" s="1" customFormat="1" ht="30" x14ac:dyDescent="0.25">
      <c r="A3600" s="17" t="s">
        <v>12</v>
      </c>
      <c r="B3600" s="1" t="s">
        <v>31</v>
      </c>
      <c r="C3600" s="3" t="s">
        <v>3759</v>
      </c>
      <c r="D3600" s="3" t="s">
        <v>4414</v>
      </c>
      <c r="E3600" s="3" t="s">
        <v>3798</v>
      </c>
      <c r="F3600" s="3" t="s">
        <v>168</v>
      </c>
      <c r="G3600" s="57">
        <v>0</v>
      </c>
      <c r="H3600" s="3" t="s">
        <v>16</v>
      </c>
    </row>
    <row r="3601" spans="1:8" s="1" customFormat="1" ht="75" x14ac:dyDescent="0.25">
      <c r="A3601" s="17" t="s">
        <v>12</v>
      </c>
      <c r="B3601" s="1" t="s">
        <v>28</v>
      </c>
      <c r="C3601" s="3" t="s">
        <v>2259</v>
      </c>
      <c r="D3601" s="21" t="s">
        <v>731</v>
      </c>
      <c r="E3601" s="3" t="s">
        <v>2278</v>
      </c>
      <c r="F3601" s="3" t="s">
        <v>2279</v>
      </c>
      <c r="G3601" s="4">
        <v>2398421.56</v>
      </c>
      <c r="H3601" s="3" t="s">
        <v>11</v>
      </c>
    </row>
    <row r="3602" spans="1:8" s="1" customFormat="1" ht="45" x14ac:dyDescent="0.25">
      <c r="A3602" s="17" t="s">
        <v>12</v>
      </c>
      <c r="B3602" s="1" t="s">
        <v>8</v>
      </c>
      <c r="C3602" s="348" t="s">
        <v>7840</v>
      </c>
      <c r="D3602" s="21" t="s">
        <v>113</v>
      </c>
      <c r="E3602" s="3" t="s">
        <v>2438</v>
      </c>
      <c r="F3602" s="138" t="s">
        <v>7850</v>
      </c>
      <c r="G3602" s="4">
        <v>2397265.62</v>
      </c>
      <c r="H3602" s="3" t="s">
        <v>11</v>
      </c>
    </row>
    <row r="3603" spans="1:8" s="1" customFormat="1" ht="60" x14ac:dyDescent="0.25">
      <c r="A3603" s="17" t="s">
        <v>12</v>
      </c>
      <c r="B3603" s="13" t="s">
        <v>1</v>
      </c>
      <c r="C3603" s="3" t="s">
        <v>4552</v>
      </c>
      <c r="D3603" s="21" t="s">
        <v>262</v>
      </c>
      <c r="E3603" s="3" t="s">
        <v>4569</v>
      </c>
      <c r="F3603" s="3" t="s">
        <v>60</v>
      </c>
      <c r="G3603" s="4">
        <v>2394320</v>
      </c>
      <c r="H3603" s="3" t="s">
        <v>11</v>
      </c>
    </row>
    <row r="3604" spans="1:8" s="1" customFormat="1" ht="30" x14ac:dyDescent="0.25">
      <c r="A3604" s="17" t="s">
        <v>12</v>
      </c>
      <c r="B3604" s="1" t="s">
        <v>708</v>
      </c>
      <c r="C3604" s="3" t="s">
        <v>1179</v>
      </c>
      <c r="D3604" s="21" t="s">
        <v>133</v>
      </c>
      <c r="E3604" s="3" t="s">
        <v>1187</v>
      </c>
      <c r="F3604" s="3" t="s">
        <v>205</v>
      </c>
      <c r="G3604" s="4">
        <v>2340821.66</v>
      </c>
      <c r="H3604" s="3" t="s">
        <v>11</v>
      </c>
    </row>
    <row r="3605" spans="1:8" s="1" customFormat="1" ht="90" x14ac:dyDescent="0.25">
      <c r="A3605" s="17" t="s">
        <v>12</v>
      </c>
      <c r="B3605" s="13" t="s">
        <v>1</v>
      </c>
      <c r="C3605" s="340" t="s">
        <v>7567</v>
      </c>
      <c r="D3605" s="21" t="s">
        <v>68</v>
      </c>
      <c r="E3605" s="3" t="s">
        <v>5621</v>
      </c>
      <c r="F3605" s="3" t="s">
        <v>5622</v>
      </c>
      <c r="G3605" s="4">
        <v>2328556.2999999998</v>
      </c>
      <c r="H3605" s="3" t="s">
        <v>11</v>
      </c>
    </row>
    <row r="3606" spans="1:8" s="1" customFormat="1" ht="60" x14ac:dyDescent="0.25">
      <c r="A3606" s="17" t="s">
        <v>12</v>
      </c>
      <c r="B3606" s="1" t="s">
        <v>8</v>
      </c>
      <c r="C3606" s="3" t="s">
        <v>3442</v>
      </c>
      <c r="D3606" s="21" t="s">
        <v>409</v>
      </c>
      <c r="E3606" s="3" t="s">
        <v>3498</v>
      </c>
      <c r="F3606" s="3" t="s">
        <v>60</v>
      </c>
      <c r="G3606" s="4">
        <v>2323800</v>
      </c>
      <c r="H3606" s="3" t="s">
        <v>11</v>
      </c>
    </row>
    <row r="3607" spans="1:8" s="1" customFormat="1" ht="60" x14ac:dyDescent="0.25">
      <c r="A3607" s="17" t="s">
        <v>17</v>
      </c>
      <c r="B3607" s="1" t="s">
        <v>31</v>
      </c>
      <c r="C3607" s="3" t="s">
        <v>3724</v>
      </c>
      <c r="D3607" s="35" t="str">
        <f>_xlfn.XLOOKUP(Tabela1[[#This Row],[MUNICÍPIO]],referencias!C:C,referencias!B:B,"não consta")</f>
        <v>PIEMONTE NORTE DO ITAPICURU</v>
      </c>
      <c r="E3607" s="3" t="s">
        <v>3729</v>
      </c>
      <c r="F3607" s="3" t="s">
        <v>5</v>
      </c>
      <c r="G3607" s="4">
        <v>2261020.33</v>
      </c>
      <c r="H3607" s="3" t="s">
        <v>22</v>
      </c>
    </row>
    <row r="3608" spans="1:8" s="1" customFormat="1" ht="75" x14ac:dyDescent="0.25">
      <c r="A3608" s="17" t="s">
        <v>12</v>
      </c>
      <c r="B3608" s="1" t="s">
        <v>31</v>
      </c>
      <c r="C3608" s="3" t="s">
        <v>3724</v>
      </c>
      <c r="D3608" s="21" t="s">
        <v>881</v>
      </c>
      <c r="E3608" s="3" t="s">
        <v>3736</v>
      </c>
      <c r="F3608" s="3" t="s">
        <v>3737</v>
      </c>
      <c r="G3608" s="4">
        <v>2508470.77</v>
      </c>
      <c r="H3608" s="3" t="s">
        <v>11</v>
      </c>
    </row>
    <row r="3609" spans="1:8" s="1" customFormat="1" ht="75" x14ac:dyDescent="0.25">
      <c r="A3609" s="17" t="s">
        <v>12</v>
      </c>
      <c r="B3609" s="1" t="s">
        <v>72</v>
      </c>
      <c r="C3609" s="324" t="s">
        <v>7680</v>
      </c>
      <c r="D3609" s="3" t="s">
        <v>4414</v>
      </c>
      <c r="E3609" s="3" t="s">
        <v>3569</v>
      </c>
      <c r="F3609" s="3" t="s">
        <v>3570</v>
      </c>
      <c r="G3609" s="4">
        <v>2294405.85</v>
      </c>
      <c r="H3609" s="3" t="s">
        <v>11</v>
      </c>
    </row>
    <row r="3610" spans="1:8" s="1" customFormat="1" ht="225" x14ac:dyDescent="0.25">
      <c r="A3610" s="17" t="s">
        <v>12</v>
      </c>
      <c r="B3610" s="1" t="s">
        <v>13</v>
      </c>
      <c r="C3610" s="3" t="s">
        <v>4329</v>
      </c>
      <c r="D3610" s="21" t="s">
        <v>347</v>
      </c>
      <c r="E3610" s="3" t="s">
        <v>4353</v>
      </c>
      <c r="F3610" s="3" t="s">
        <v>4354</v>
      </c>
      <c r="G3610" s="4">
        <v>2292649.5</v>
      </c>
      <c r="H3610" s="3" t="s">
        <v>11</v>
      </c>
    </row>
    <row r="3611" spans="1:8" s="1" customFormat="1" ht="30" x14ac:dyDescent="0.25">
      <c r="A3611" s="17" t="s">
        <v>12</v>
      </c>
      <c r="B3611" s="1" t="s">
        <v>708</v>
      </c>
      <c r="C3611" s="3" t="s">
        <v>3442</v>
      </c>
      <c r="D3611" s="21" t="s">
        <v>409</v>
      </c>
      <c r="E3611" s="3" t="s">
        <v>3499</v>
      </c>
      <c r="F3611" s="3" t="s">
        <v>60</v>
      </c>
      <c r="G3611" s="4">
        <v>2287408</v>
      </c>
      <c r="H3611" s="3" t="s">
        <v>11</v>
      </c>
    </row>
    <row r="3612" spans="1:8" s="1" customFormat="1" ht="45" x14ac:dyDescent="0.25">
      <c r="A3612" s="17" t="s">
        <v>12</v>
      </c>
      <c r="B3612" s="1" t="s">
        <v>31</v>
      </c>
      <c r="C3612" s="3" t="s">
        <v>3724</v>
      </c>
      <c r="D3612" s="21" t="s">
        <v>881</v>
      </c>
      <c r="E3612" s="3" t="s">
        <v>3738</v>
      </c>
      <c r="F3612" s="3" t="s">
        <v>3739</v>
      </c>
      <c r="G3612" s="4">
        <v>1751507.47</v>
      </c>
      <c r="H3612" s="3" t="s">
        <v>11</v>
      </c>
    </row>
    <row r="3613" spans="1:8" s="1" customFormat="1" ht="60" x14ac:dyDescent="0.25">
      <c r="A3613" s="17" t="s">
        <v>12</v>
      </c>
      <c r="B3613" s="1" t="s">
        <v>31</v>
      </c>
      <c r="C3613" s="3" t="s">
        <v>3724</v>
      </c>
      <c r="D3613" s="21" t="s">
        <v>881</v>
      </c>
      <c r="E3613" s="3" t="s">
        <v>3741</v>
      </c>
      <c r="F3613" s="3" t="s">
        <v>3742</v>
      </c>
      <c r="G3613" s="4">
        <v>513257.08</v>
      </c>
      <c r="H3613" s="3" t="s">
        <v>11</v>
      </c>
    </row>
    <row r="3614" spans="1:8" s="1" customFormat="1" ht="30" x14ac:dyDescent="0.25">
      <c r="A3614" s="17"/>
      <c r="B3614" s="1" t="s">
        <v>31</v>
      </c>
      <c r="C3614" s="3" t="s">
        <v>3724</v>
      </c>
      <c r="D3614" s="21" t="s">
        <v>881</v>
      </c>
      <c r="E3614" s="27" t="s">
        <v>3757</v>
      </c>
      <c r="F3614" s="3"/>
      <c r="G3614" s="34">
        <v>408784.95</v>
      </c>
      <c r="H3614" s="3" t="s">
        <v>11</v>
      </c>
    </row>
    <row r="3615" spans="1:8" s="1" customFormat="1" x14ac:dyDescent="0.25">
      <c r="A3615" s="17" t="s">
        <v>17</v>
      </c>
      <c r="B3615" s="1" t="s">
        <v>31</v>
      </c>
      <c r="C3615" s="3" t="s">
        <v>3715</v>
      </c>
      <c r="D3615" s="35" t="str">
        <f>_xlfn.XLOOKUP(Tabela1[[#This Row],[MUNICÍPIO]],referencias!C:C,referencias!B:B,"não consta")</f>
        <v>BAIXO SUL</v>
      </c>
      <c r="E3615" s="3" t="s">
        <v>3717</v>
      </c>
      <c r="F3615" s="3" t="s">
        <v>5</v>
      </c>
      <c r="G3615" s="4">
        <v>400000</v>
      </c>
      <c r="H3615" s="3" t="s">
        <v>22</v>
      </c>
    </row>
    <row r="3616" spans="1:8" s="1" customFormat="1" ht="75" x14ac:dyDescent="0.25">
      <c r="A3616" s="17" t="s">
        <v>12</v>
      </c>
      <c r="B3616" s="1" t="s">
        <v>28</v>
      </c>
      <c r="C3616" s="3" t="s">
        <v>7649</v>
      </c>
      <c r="D3616" s="21" t="s">
        <v>68</v>
      </c>
      <c r="E3616" s="3" t="s">
        <v>6898</v>
      </c>
      <c r="F3616" s="3" t="s">
        <v>6899</v>
      </c>
      <c r="G3616" s="4">
        <v>2202515.85</v>
      </c>
      <c r="H3616" s="3" t="s">
        <v>11</v>
      </c>
    </row>
    <row r="3617" spans="1:8" s="1" customFormat="1" ht="150" x14ac:dyDescent="0.25">
      <c r="A3617" s="17" t="s">
        <v>12</v>
      </c>
      <c r="B3617" s="1" t="s">
        <v>35</v>
      </c>
      <c r="C3617" s="3" t="s">
        <v>3591</v>
      </c>
      <c r="D3617" s="21" t="s">
        <v>712</v>
      </c>
      <c r="E3617" s="3" t="s">
        <v>3609</v>
      </c>
      <c r="F3617" s="3" t="s">
        <v>3610</v>
      </c>
      <c r="G3617" s="4">
        <v>2200000</v>
      </c>
      <c r="H3617" s="3" t="s">
        <v>11</v>
      </c>
    </row>
    <row r="3618" spans="1:8" s="1" customFormat="1" ht="60" x14ac:dyDescent="0.25">
      <c r="A3618" s="17" t="s">
        <v>12</v>
      </c>
      <c r="B3618" s="1" t="s">
        <v>13</v>
      </c>
      <c r="C3618" s="3" t="s">
        <v>2259</v>
      </c>
      <c r="D3618" s="21" t="s">
        <v>731</v>
      </c>
      <c r="E3618" s="3" t="s">
        <v>2280</v>
      </c>
      <c r="F3618" s="3" t="s">
        <v>2281</v>
      </c>
      <c r="G3618" s="4">
        <v>2192338</v>
      </c>
      <c r="H3618" s="3" t="s">
        <v>11</v>
      </c>
    </row>
    <row r="3619" spans="1:8" s="1" customFormat="1" ht="60" x14ac:dyDescent="0.25">
      <c r="A3619" s="17" t="s">
        <v>12</v>
      </c>
      <c r="B3619" s="1" t="s">
        <v>35</v>
      </c>
      <c r="C3619" s="319" t="s">
        <v>7745</v>
      </c>
      <c r="D3619" s="21" t="s">
        <v>712</v>
      </c>
      <c r="E3619" s="3" t="s">
        <v>5543</v>
      </c>
      <c r="F3619" s="3" t="s">
        <v>5544</v>
      </c>
      <c r="G3619" s="4">
        <v>2189131.86</v>
      </c>
      <c r="H3619" s="3" t="s">
        <v>11</v>
      </c>
    </row>
    <row r="3620" spans="1:8" s="1" customFormat="1" ht="60" x14ac:dyDescent="0.25">
      <c r="A3620" s="17" t="s">
        <v>12</v>
      </c>
      <c r="B3620" s="1" t="s">
        <v>58</v>
      </c>
      <c r="C3620" s="3" t="s">
        <v>628</v>
      </c>
      <c r="D3620" s="21" t="s">
        <v>629</v>
      </c>
      <c r="E3620" s="3" t="s">
        <v>635</v>
      </c>
      <c r="F3620" s="3" t="s">
        <v>636</v>
      </c>
      <c r="G3620" s="4">
        <v>2185242.7999999998</v>
      </c>
      <c r="H3620" s="3" t="s">
        <v>11</v>
      </c>
    </row>
    <row r="3621" spans="1:8" s="1" customFormat="1" ht="75" x14ac:dyDescent="0.25">
      <c r="A3621" s="17" t="s">
        <v>12</v>
      </c>
      <c r="B3621" s="1" t="s">
        <v>8</v>
      </c>
      <c r="C3621" s="324" t="s">
        <v>7610</v>
      </c>
      <c r="D3621" s="21" t="s">
        <v>3</v>
      </c>
      <c r="E3621" s="3" t="s">
        <v>7031</v>
      </c>
      <c r="F3621" s="3" t="s">
        <v>7032</v>
      </c>
      <c r="G3621" s="4">
        <v>2147948.64</v>
      </c>
      <c r="H3621" s="3" t="s">
        <v>11</v>
      </c>
    </row>
    <row r="3622" spans="1:8" s="1" customFormat="1" ht="105" x14ac:dyDescent="0.25">
      <c r="A3622" s="17" t="s">
        <v>12</v>
      </c>
      <c r="B3622" s="1" t="s">
        <v>8</v>
      </c>
      <c r="C3622" s="3" t="s">
        <v>5917</v>
      </c>
      <c r="D3622" s="21" t="s">
        <v>160</v>
      </c>
      <c r="E3622" s="3" t="s">
        <v>5923</v>
      </c>
      <c r="F3622" s="3" t="s">
        <v>5924</v>
      </c>
      <c r="G3622" s="4">
        <v>2146139.2799999998</v>
      </c>
      <c r="H3622" s="3" t="s">
        <v>11</v>
      </c>
    </row>
    <row r="3623" spans="1:8" s="1" customFormat="1" ht="30" x14ac:dyDescent="0.25">
      <c r="A3623" s="17" t="s">
        <v>17</v>
      </c>
      <c r="B3623" s="1" t="s">
        <v>31</v>
      </c>
      <c r="C3623" s="3" t="s">
        <v>3696</v>
      </c>
      <c r="D3623" s="35" t="str">
        <f>_xlfn.XLOOKUP(Tabela1[[#This Row],[MUNICÍPIO]],referencias!C:C,referencias!B:B,"não consta")</f>
        <v>LITORAL NORTE E AGRESTE BAIANO</v>
      </c>
      <c r="E3623" s="3" t="s">
        <v>3701</v>
      </c>
      <c r="F3623" s="3" t="s">
        <v>5</v>
      </c>
      <c r="G3623" s="4">
        <v>444776.14</v>
      </c>
      <c r="H3623" s="3" t="s">
        <v>61</v>
      </c>
    </row>
    <row r="3624" spans="1:8" s="1" customFormat="1" ht="90" x14ac:dyDescent="0.25">
      <c r="A3624" s="17" t="s">
        <v>12</v>
      </c>
      <c r="B3624" s="1" t="s">
        <v>28</v>
      </c>
      <c r="C3624" s="3" t="s">
        <v>5833</v>
      </c>
      <c r="D3624" s="21" t="s">
        <v>409</v>
      </c>
      <c r="E3624" s="3" t="s">
        <v>5852</v>
      </c>
      <c r="F3624" s="3" t="s">
        <v>5853</v>
      </c>
      <c r="G3624" s="4">
        <v>2133000</v>
      </c>
      <c r="H3624" s="3" t="s">
        <v>11</v>
      </c>
    </row>
    <row r="3625" spans="1:8" s="1" customFormat="1" ht="30" x14ac:dyDescent="0.25">
      <c r="A3625" s="17" t="s">
        <v>12</v>
      </c>
      <c r="B3625" s="1" t="s">
        <v>58</v>
      </c>
      <c r="C3625" s="3" t="s">
        <v>5781</v>
      </c>
      <c r="D3625" s="21" t="s">
        <v>1026</v>
      </c>
      <c r="E3625" s="3" t="s">
        <v>5800</v>
      </c>
      <c r="F3625" s="3" t="s">
        <v>60</v>
      </c>
      <c r="G3625" s="4">
        <v>2123949.54</v>
      </c>
      <c r="H3625" s="3" t="s">
        <v>11</v>
      </c>
    </row>
    <row r="3626" spans="1:8" s="132" customFormat="1" ht="30" x14ac:dyDescent="0.25">
      <c r="A3626" s="131" t="s">
        <v>12</v>
      </c>
      <c r="B3626" s="132" t="s">
        <v>28</v>
      </c>
      <c r="C3626" s="133" t="s">
        <v>6699</v>
      </c>
      <c r="D3626" s="134" t="s">
        <v>352</v>
      </c>
      <c r="E3626" s="133" t="s">
        <v>6710</v>
      </c>
      <c r="F3626" s="133" t="s">
        <v>6711</v>
      </c>
      <c r="G3626" s="271">
        <v>2107131.59</v>
      </c>
      <c r="H3626" s="133" t="s">
        <v>11</v>
      </c>
    </row>
    <row r="3627" spans="1:8" s="187" customFormat="1" ht="45" x14ac:dyDescent="0.25">
      <c r="A3627" s="275" t="s">
        <v>12</v>
      </c>
      <c r="B3627" s="187" t="s">
        <v>28</v>
      </c>
      <c r="C3627" s="207" t="s">
        <v>6381</v>
      </c>
      <c r="D3627" s="240" t="s">
        <v>133</v>
      </c>
      <c r="E3627" s="207" t="s">
        <v>6397</v>
      </c>
      <c r="F3627" s="207" t="s">
        <v>60</v>
      </c>
      <c r="G3627" s="251">
        <v>2100000</v>
      </c>
      <c r="H3627" s="207" t="s">
        <v>11</v>
      </c>
    </row>
    <row r="3628" spans="1:8" s="1" customFormat="1" ht="30" x14ac:dyDescent="0.25">
      <c r="A3628" s="17"/>
      <c r="B3628" s="1" t="s">
        <v>31</v>
      </c>
      <c r="C3628" s="3" t="s">
        <v>3696</v>
      </c>
      <c r="D3628" s="21" t="s">
        <v>1026</v>
      </c>
      <c r="E3628" s="27" t="s">
        <v>3710</v>
      </c>
      <c r="F3628" s="3"/>
      <c r="G3628" s="57">
        <v>0</v>
      </c>
      <c r="H3628" s="3" t="s">
        <v>16</v>
      </c>
    </row>
    <row r="3629" spans="1:8" s="1" customFormat="1" x14ac:dyDescent="0.25">
      <c r="A3629" s="21" t="s">
        <v>266</v>
      </c>
      <c r="B3629" s="21" t="s">
        <v>31</v>
      </c>
      <c r="C3629" s="22" t="s">
        <v>7851</v>
      </c>
      <c r="D3629" s="21" t="s">
        <v>352</v>
      </c>
      <c r="E3629" s="21" t="s">
        <v>3638</v>
      </c>
      <c r="F3629" s="21" t="s">
        <v>117</v>
      </c>
      <c r="G3629" s="57">
        <v>0</v>
      </c>
      <c r="H3629" s="3"/>
    </row>
    <row r="3630" spans="1:8" s="1" customFormat="1" ht="105" x14ac:dyDescent="0.25">
      <c r="A3630" s="17" t="s">
        <v>7</v>
      </c>
      <c r="B3630" s="1" t="s">
        <v>31</v>
      </c>
      <c r="C3630" s="22" t="s">
        <v>7851</v>
      </c>
      <c r="D3630" s="21" t="s">
        <v>352</v>
      </c>
      <c r="E3630" s="165" t="s">
        <v>3647</v>
      </c>
      <c r="F3630" s="3" t="s">
        <v>1658</v>
      </c>
      <c r="G3630" s="4">
        <v>4827406.33</v>
      </c>
      <c r="H3630" s="3" t="s">
        <v>11</v>
      </c>
    </row>
    <row r="3631" spans="1:8" s="1" customFormat="1" ht="45" x14ac:dyDescent="0.25">
      <c r="A3631" s="17" t="s">
        <v>7</v>
      </c>
      <c r="B3631" s="1" t="s">
        <v>31</v>
      </c>
      <c r="C3631" s="22" t="s">
        <v>7851</v>
      </c>
      <c r="D3631" s="21" t="s">
        <v>352</v>
      </c>
      <c r="E3631" s="3" t="s">
        <v>3652</v>
      </c>
      <c r="F3631" s="3" t="s">
        <v>75</v>
      </c>
      <c r="G3631" s="4">
        <v>1686888.04</v>
      </c>
      <c r="H3631" s="3" t="s">
        <v>11</v>
      </c>
    </row>
    <row r="3632" spans="1:8" s="1" customFormat="1" ht="60" x14ac:dyDescent="0.25">
      <c r="A3632" s="17" t="s">
        <v>7</v>
      </c>
      <c r="B3632" s="1" t="s">
        <v>31</v>
      </c>
      <c r="C3632" s="22" t="s">
        <v>7851</v>
      </c>
      <c r="D3632" s="21" t="s">
        <v>352</v>
      </c>
      <c r="E3632" s="3" t="s">
        <v>3655</v>
      </c>
      <c r="F3632" s="3" t="s">
        <v>75</v>
      </c>
      <c r="G3632" s="4">
        <v>1342220.16</v>
      </c>
      <c r="H3632" s="3" t="s">
        <v>11</v>
      </c>
    </row>
    <row r="3633" spans="1:8" s="1" customFormat="1" ht="90" x14ac:dyDescent="0.25">
      <c r="A3633" s="17" t="s">
        <v>7</v>
      </c>
      <c r="B3633" s="1" t="s">
        <v>31</v>
      </c>
      <c r="C3633" s="22" t="s">
        <v>7851</v>
      </c>
      <c r="D3633" s="21" t="s">
        <v>352</v>
      </c>
      <c r="E3633" s="3" t="s">
        <v>3657</v>
      </c>
      <c r="F3633" s="3" t="s">
        <v>117</v>
      </c>
      <c r="G3633" s="4">
        <v>1098045.1299999999</v>
      </c>
      <c r="H3633" s="3" t="s">
        <v>11</v>
      </c>
    </row>
    <row r="3634" spans="1:8" s="1" customFormat="1" ht="60" x14ac:dyDescent="0.25">
      <c r="A3634" s="17" t="s">
        <v>12</v>
      </c>
      <c r="B3634" s="1" t="s">
        <v>35</v>
      </c>
      <c r="C3634" s="3" t="s">
        <v>3204</v>
      </c>
      <c r="D3634" s="21" t="s">
        <v>291</v>
      </c>
      <c r="E3634" s="3" t="s">
        <v>3225</v>
      </c>
      <c r="F3634" s="3" t="s">
        <v>3226</v>
      </c>
      <c r="G3634" s="4">
        <v>2000000</v>
      </c>
      <c r="H3634" s="3" t="s">
        <v>11</v>
      </c>
    </row>
    <row r="3635" spans="1:8" s="1" customFormat="1" ht="60" x14ac:dyDescent="0.25">
      <c r="A3635" s="17" t="s">
        <v>12</v>
      </c>
      <c r="B3635" s="13" t="s">
        <v>1</v>
      </c>
      <c r="C3635" s="3" t="s">
        <v>6125</v>
      </c>
      <c r="D3635" s="21" t="s">
        <v>409</v>
      </c>
      <c r="E3635" s="3" t="s">
        <v>6145</v>
      </c>
      <c r="F3635" s="3" t="s">
        <v>6146</v>
      </c>
      <c r="G3635" s="4">
        <v>1990172</v>
      </c>
      <c r="H3635" s="3" t="s">
        <v>11</v>
      </c>
    </row>
    <row r="3636" spans="1:8" s="1" customFormat="1" ht="30" x14ac:dyDescent="0.25">
      <c r="A3636" s="17" t="s">
        <v>7</v>
      </c>
      <c r="B3636" s="1" t="s">
        <v>31</v>
      </c>
      <c r="C3636" s="22" t="s">
        <v>7851</v>
      </c>
      <c r="D3636" s="21" t="s">
        <v>352</v>
      </c>
      <c r="E3636" s="3" t="s">
        <v>3658</v>
      </c>
      <c r="F3636" s="3" t="s">
        <v>33</v>
      </c>
      <c r="G3636" s="4">
        <v>1082000.58</v>
      </c>
      <c r="H3636" s="3" t="s">
        <v>11</v>
      </c>
    </row>
    <row r="3637" spans="1:8" s="1" customFormat="1" ht="30" x14ac:dyDescent="0.25">
      <c r="A3637" s="17" t="s">
        <v>7</v>
      </c>
      <c r="B3637" s="1" t="s">
        <v>31</v>
      </c>
      <c r="C3637" s="22" t="s">
        <v>7851</v>
      </c>
      <c r="D3637" s="21" t="s">
        <v>352</v>
      </c>
      <c r="E3637" s="3" t="s">
        <v>3659</v>
      </c>
      <c r="F3637" s="3" t="s">
        <v>96</v>
      </c>
      <c r="G3637" s="4">
        <v>608763.55000000005</v>
      </c>
      <c r="H3637" s="3" t="s">
        <v>11</v>
      </c>
    </row>
    <row r="3638" spans="1:8" s="1" customFormat="1" ht="45" x14ac:dyDescent="0.25">
      <c r="A3638" s="17" t="s">
        <v>12</v>
      </c>
      <c r="B3638" s="1" t="s">
        <v>28</v>
      </c>
      <c r="C3638" s="3" t="s">
        <v>4928</v>
      </c>
      <c r="D3638" s="21" t="s">
        <v>68</v>
      </c>
      <c r="E3638" s="3" t="s">
        <v>4932</v>
      </c>
      <c r="F3638" s="3" t="s">
        <v>4933</v>
      </c>
      <c r="G3638" s="4">
        <v>1960763.29</v>
      </c>
      <c r="H3638" s="3" t="s">
        <v>11</v>
      </c>
    </row>
    <row r="3639" spans="1:8" s="1" customFormat="1" ht="45" x14ac:dyDescent="0.25">
      <c r="A3639" s="17" t="s">
        <v>7</v>
      </c>
      <c r="B3639" s="1" t="s">
        <v>31</v>
      </c>
      <c r="C3639" s="22" t="s">
        <v>7851</v>
      </c>
      <c r="D3639" s="21" t="s">
        <v>352</v>
      </c>
      <c r="E3639" s="3" t="s">
        <v>3638</v>
      </c>
      <c r="F3639" s="3" t="s">
        <v>117</v>
      </c>
      <c r="G3639" s="57">
        <v>0</v>
      </c>
      <c r="H3639" s="3" t="s">
        <v>16</v>
      </c>
    </row>
    <row r="3640" spans="1:8" s="1" customFormat="1" ht="120" x14ac:dyDescent="0.25">
      <c r="A3640" s="17" t="s">
        <v>12</v>
      </c>
      <c r="B3640" s="1" t="s">
        <v>72</v>
      </c>
      <c r="C3640" s="3" t="s">
        <v>7725</v>
      </c>
      <c r="D3640" s="21" t="s">
        <v>262</v>
      </c>
      <c r="E3640" s="3" t="s">
        <v>2931</v>
      </c>
      <c r="F3640" s="3" t="s">
        <v>2932</v>
      </c>
      <c r="G3640" s="4">
        <v>1946516.14</v>
      </c>
      <c r="H3640" s="3" t="s">
        <v>11</v>
      </c>
    </row>
    <row r="3641" spans="1:8" s="1" customFormat="1" ht="90" x14ac:dyDescent="0.25">
      <c r="A3641" s="17" t="s">
        <v>12</v>
      </c>
      <c r="B3641" s="1" t="s">
        <v>31</v>
      </c>
      <c r="C3641" s="22" t="s">
        <v>7851</v>
      </c>
      <c r="D3641" s="21" t="s">
        <v>352</v>
      </c>
      <c r="E3641" s="3" t="s">
        <v>3668</v>
      </c>
      <c r="F3641" s="3" t="s">
        <v>3669</v>
      </c>
      <c r="G3641" s="4">
        <v>6973982.46</v>
      </c>
      <c r="H3641" s="3" t="s">
        <v>11</v>
      </c>
    </row>
    <row r="3642" spans="1:8" s="1" customFormat="1" ht="30" x14ac:dyDescent="0.25">
      <c r="A3642" s="17" t="s">
        <v>12</v>
      </c>
      <c r="B3642" s="1" t="s">
        <v>31</v>
      </c>
      <c r="C3642" s="22" t="s">
        <v>7851</v>
      </c>
      <c r="D3642" s="21" t="s">
        <v>352</v>
      </c>
      <c r="E3642" s="3" t="s">
        <v>3681</v>
      </c>
      <c r="F3642" s="3" t="s">
        <v>3682</v>
      </c>
      <c r="G3642" s="57">
        <v>0</v>
      </c>
      <c r="H3642" s="3" t="s">
        <v>11</v>
      </c>
    </row>
    <row r="3643" spans="1:8" s="1" customFormat="1" ht="30" x14ac:dyDescent="0.25">
      <c r="A3643" s="17" t="s">
        <v>17</v>
      </c>
      <c r="B3643" s="1" t="s">
        <v>31</v>
      </c>
      <c r="C3643" s="3" t="s">
        <v>3591</v>
      </c>
      <c r="D3643" s="35" t="str">
        <f>_xlfn.XLOOKUP(Tabela1[[#This Row],[MUNICÍPIO]],referencias!C:C,referencias!B:B,"não consta")</f>
        <v>SEMIÁRIDO NORDESTE II</v>
      </c>
      <c r="E3643" s="3" t="s">
        <v>3594</v>
      </c>
      <c r="F3643" s="3" t="s">
        <v>5</v>
      </c>
      <c r="G3643" s="4">
        <v>1943297.59</v>
      </c>
      <c r="H3643" s="3" t="s">
        <v>22</v>
      </c>
    </row>
    <row r="3644" spans="1:8" s="1" customFormat="1" ht="30" x14ac:dyDescent="0.25">
      <c r="A3644" s="17" t="s">
        <v>17</v>
      </c>
      <c r="B3644" s="1" t="s">
        <v>31</v>
      </c>
      <c r="C3644" s="3" t="s">
        <v>3591</v>
      </c>
      <c r="D3644" s="35" t="str">
        <f>_xlfn.XLOOKUP(Tabela1[[#This Row],[MUNICÍPIO]],referencias!C:C,referencias!B:B,"não consta")</f>
        <v>SEMIÁRIDO NORDESTE II</v>
      </c>
      <c r="E3644" s="3" t="s">
        <v>3595</v>
      </c>
      <c r="F3644" s="3" t="s">
        <v>5</v>
      </c>
      <c r="G3644" s="4">
        <v>781036.59</v>
      </c>
      <c r="H3644" s="3" t="s">
        <v>22</v>
      </c>
    </row>
    <row r="3645" spans="1:8" s="1" customFormat="1" x14ac:dyDescent="0.25">
      <c r="A3645" s="17" t="s">
        <v>12</v>
      </c>
      <c r="B3645" s="1" t="s">
        <v>58</v>
      </c>
      <c r="C3645" s="3" t="s">
        <v>5232</v>
      </c>
      <c r="D3645" s="21" t="s">
        <v>1026</v>
      </c>
      <c r="E3645" s="3" t="s">
        <v>5247</v>
      </c>
      <c r="F3645" s="3" t="s">
        <v>60</v>
      </c>
      <c r="G3645" s="4">
        <v>1907765.82</v>
      </c>
      <c r="H3645" s="3" t="s">
        <v>11</v>
      </c>
    </row>
    <row r="3646" spans="1:8" s="1" customFormat="1" ht="75" x14ac:dyDescent="0.25">
      <c r="A3646" s="17" t="s">
        <v>17</v>
      </c>
      <c r="B3646" s="1" t="s">
        <v>31</v>
      </c>
      <c r="C3646" s="3" t="s">
        <v>3591</v>
      </c>
      <c r="D3646" s="35" t="str">
        <f>_xlfn.XLOOKUP(Tabela1[[#This Row],[MUNICÍPIO]],referencias!C:C,referencias!B:B,"não consta")</f>
        <v>SEMIÁRIDO NORDESTE II</v>
      </c>
      <c r="E3646" s="3" t="s">
        <v>3596</v>
      </c>
      <c r="F3646" s="3" t="s">
        <v>5</v>
      </c>
      <c r="G3646" s="4">
        <v>700314.96</v>
      </c>
      <c r="H3646" s="3" t="s">
        <v>22</v>
      </c>
    </row>
    <row r="3647" spans="1:8" s="1" customFormat="1" ht="30" x14ac:dyDescent="0.25">
      <c r="A3647" s="17" t="s">
        <v>17</v>
      </c>
      <c r="B3647" s="1" t="s">
        <v>31</v>
      </c>
      <c r="C3647" s="3" t="s">
        <v>3591</v>
      </c>
      <c r="D3647" s="35" t="str">
        <f>_xlfn.XLOOKUP(Tabela1[[#This Row],[MUNICÍPIO]],referencias!C:C,referencias!B:B,"não consta")</f>
        <v>SEMIÁRIDO NORDESTE II</v>
      </c>
      <c r="E3647" s="3" t="s">
        <v>3598</v>
      </c>
      <c r="F3647" s="3" t="s">
        <v>5</v>
      </c>
      <c r="G3647" s="4">
        <v>515584.69</v>
      </c>
      <c r="H3647" s="3" t="s">
        <v>22</v>
      </c>
    </row>
    <row r="3648" spans="1:8" s="132" customFormat="1" ht="45" x14ac:dyDescent="0.25">
      <c r="A3648" s="131" t="s">
        <v>12</v>
      </c>
      <c r="B3648" s="132" t="s">
        <v>28</v>
      </c>
      <c r="C3648" s="133" t="s">
        <v>5385</v>
      </c>
      <c r="D3648" s="134" t="s">
        <v>409</v>
      </c>
      <c r="E3648" s="133" t="s">
        <v>5393</v>
      </c>
      <c r="F3648" s="133" t="s">
        <v>5394</v>
      </c>
      <c r="G3648" s="271">
        <v>1875541.24</v>
      </c>
      <c r="H3648" s="133" t="s">
        <v>11</v>
      </c>
    </row>
    <row r="3649" spans="1:8" ht="75" x14ac:dyDescent="0.25">
      <c r="A3649" s="284" t="s">
        <v>12</v>
      </c>
      <c r="B3649" s="186" t="s">
        <v>28</v>
      </c>
      <c r="C3649" s="206" t="s">
        <v>5435</v>
      </c>
      <c r="D3649" s="196" t="s">
        <v>1026</v>
      </c>
      <c r="E3649" s="206" t="s">
        <v>5438</v>
      </c>
      <c r="F3649" s="206" t="s">
        <v>60</v>
      </c>
      <c r="G3649" s="242">
        <v>1871823.08</v>
      </c>
      <c r="H3649" s="206" t="s">
        <v>11</v>
      </c>
    </row>
    <row r="3650" spans="1:8" s="187" customFormat="1" ht="75" x14ac:dyDescent="0.25">
      <c r="A3650" s="275" t="s">
        <v>12</v>
      </c>
      <c r="B3650" s="187" t="s">
        <v>28</v>
      </c>
      <c r="C3650" s="207" t="s">
        <v>6255</v>
      </c>
      <c r="D3650" s="240" t="s">
        <v>291</v>
      </c>
      <c r="E3650" s="207" t="s">
        <v>6273</v>
      </c>
      <c r="F3650" s="207" t="s">
        <v>60</v>
      </c>
      <c r="G3650" s="251">
        <v>1860000</v>
      </c>
      <c r="H3650" s="207" t="s">
        <v>11</v>
      </c>
    </row>
    <row r="3651" spans="1:8" s="1" customFormat="1" ht="30" x14ac:dyDescent="0.25">
      <c r="A3651" s="17" t="s">
        <v>17</v>
      </c>
      <c r="B3651" s="1" t="s">
        <v>31</v>
      </c>
      <c r="C3651" s="3" t="s">
        <v>3591</v>
      </c>
      <c r="D3651" s="35" t="str">
        <f>_xlfn.XLOOKUP(Tabela1[[#This Row],[MUNICÍPIO]],referencias!C:C,referencias!B:B,"não consta")</f>
        <v>SEMIÁRIDO NORDESTE II</v>
      </c>
      <c r="E3651" s="3" t="s">
        <v>3599</v>
      </c>
      <c r="F3651" s="3" t="s">
        <v>5</v>
      </c>
      <c r="G3651" s="4">
        <v>368684.28</v>
      </c>
      <c r="H3651" s="3" t="s">
        <v>22</v>
      </c>
    </row>
    <row r="3652" spans="1:8" s="1" customFormat="1" ht="165" x14ac:dyDescent="0.25">
      <c r="A3652" s="17" t="s">
        <v>12</v>
      </c>
      <c r="B3652" s="1" t="s">
        <v>31</v>
      </c>
      <c r="C3652" s="3" t="s">
        <v>3591</v>
      </c>
      <c r="D3652" s="21" t="s">
        <v>712</v>
      </c>
      <c r="E3652" s="3" t="s">
        <v>3605</v>
      </c>
      <c r="F3652" s="3" t="s">
        <v>3606</v>
      </c>
      <c r="G3652" s="4">
        <v>5533630.6100000003</v>
      </c>
      <c r="H3652" s="3" t="s">
        <v>11</v>
      </c>
    </row>
    <row r="3653" spans="1:8" s="1" customFormat="1" ht="75" x14ac:dyDescent="0.25">
      <c r="A3653" s="17" t="s">
        <v>12</v>
      </c>
      <c r="B3653" s="1" t="s">
        <v>31</v>
      </c>
      <c r="C3653" s="3" t="s">
        <v>3591</v>
      </c>
      <c r="D3653" s="21" t="s">
        <v>712</v>
      </c>
      <c r="E3653" s="3" t="s">
        <v>3613</v>
      </c>
      <c r="F3653" s="3" t="s">
        <v>3614</v>
      </c>
      <c r="G3653" s="4">
        <v>808674.81</v>
      </c>
      <c r="H3653" s="3" t="s">
        <v>11</v>
      </c>
    </row>
    <row r="3654" spans="1:8" s="1" customFormat="1" ht="135" x14ac:dyDescent="0.25">
      <c r="A3654" s="17" t="s">
        <v>12</v>
      </c>
      <c r="B3654" s="1" t="s">
        <v>28</v>
      </c>
      <c r="C3654" s="342" t="s">
        <v>7653</v>
      </c>
      <c r="D3654" s="21" t="s">
        <v>1395</v>
      </c>
      <c r="E3654" s="3" t="s">
        <v>2467</v>
      </c>
      <c r="F3654" s="3" t="s">
        <v>4808</v>
      </c>
      <c r="G3654" s="4">
        <v>1801907.7</v>
      </c>
      <c r="H3654" s="3" t="s">
        <v>11</v>
      </c>
    </row>
    <row r="3655" spans="1:8" s="1" customFormat="1" ht="60" x14ac:dyDescent="0.25">
      <c r="A3655" s="17"/>
      <c r="B3655" s="1" t="s">
        <v>31</v>
      </c>
      <c r="C3655" s="3" t="s">
        <v>3591</v>
      </c>
      <c r="D3655" s="21" t="s">
        <v>712</v>
      </c>
      <c r="E3655" s="27" t="s">
        <v>3624</v>
      </c>
      <c r="F3655" s="3"/>
      <c r="G3655" s="34">
        <v>1465921.5</v>
      </c>
      <c r="H3655" s="3" t="s">
        <v>11</v>
      </c>
    </row>
    <row r="3656" spans="1:8" s="1" customFormat="1" ht="135" x14ac:dyDescent="0.25">
      <c r="A3656" s="17" t="s">
        <v>12</v>
      </c>
      <c r="B3656" s="1" t="s">
        <v>35</v>
      </c>
      <c r="C3656" s="3" t="s">
        <v>324</v>
      </c>
      <c r="D3656" s="21" t="s">
        <v>143</v>
      </c>
      <c r="E3656" s="3" t="s">
        <v>333</v>
      </c>
      <c r="F3656" s="3" t="s">
        <v>334</v>
      </c>
      <c r="G3656" s="4">
        <v>1785000</v>
      </c>
      <c r="H3656" s="3" t="s">
        <v>11</v>
      </c>
    </row>
    <row r="3657" spans="1:8" s="1" customFormat="1" ht="45" x14ac:dyDescent="0.25">
      <c r="A3657" s="17" t="s">
        <v>12</v>
      </c>
      <c r="B3657" s="1" t="s">
        <v>28</v>
      </c>
      <c r="C3657" s="3" t="s">
        <v>1597</v>
      </c>
      <c r="D3657" s="21" t="s">
        <v>1598</v>
      </c>
      <c r="E3657" s="3" t="s">
        <v>1609</v>
      </c>
      <c r="F3657" s="3" t="s">
        <v>1610</v>
      </c>
      <c r="G3657" s="4">
        <v>1782587.5</v>
      </c>
      <c r="H3657" s="3" t="s">
        <v>11</v>
      </c>
    </row>
    <row r="3658" spans="1:8" s="1" customFormat="1" ht="90" x14ac:dyDescent="0.25">
      <c r="A3658" s="11" t="s">
        <v>0</v>
      </c>
      <c r="B3658" s="1" t="s">
        <v>31</v>
      </c>
      <c r="C3658" s="324" t="s">
        <v>3547</v>
      </c>
      <c r="D3658" s="12" t="str">
        <f>_xlfn.XLOOKUP(Tabela1[[#This Row],[MUNICÍPIO]],referencias!C:C,referencias!B:B,"não consta")</f>
        <v>VALE DO JIQUIRIÇÁ</v>
      </c>
      <c r="E3658" s="3" t="s">
        <v>3550</v>
      </c>
      <c r="F3658" s="3" t="s">
        <v>5</v>
      </c>
      <c r="G3658" s="4">
        <v>1178349.73</v>
      </c>
      <c r="H3658" s="3" t="s">
        <v>6</v>
      </c>
    </row>
    <row r="3659" spans="1:8" s="1" customFormat="1" ht="60" x14ac:dyDescent="0.25">
      <c r="A3659" s="11" t="s">
        <v>0</v>
      </c>
      <c r="B3659" s="1" t="s">
        <v>31</v>
      </c>
      <c r="C3659" s="324" t="s">
        <v>3547</v>
      </c>
      <c r="D3659" s="12" t="str">
        <f>_xlfn.XLOOKUP(Tabela1[[#This Row],[MUNICÍPIO]],referencias!C:C,referencias!B:B,"não consta")</f>
        <v>VALE DO JIQUIRIÇÁ</v>
      </c>
      <c r="E3659" s="3" t="s">
        <v>3551</v>
      </c>
      <c r="F3659" s="3" t="s">
        <v>5</v>
      </c>
      <c r="G3659" s="4">
        <v>1096813.92</v>
      </c>
      <c r="H3659" s="3" t="s">
        <v>6</v>
      </c>
    </row>
    <row r="3660" spans="1:8" s="1" customFormat="1" ht="75" x14ac:dyDescent="0.25">
      <c r="A3660" s="11" t="s">
        <v>0</v>
      </c>
      <c r="B3660" s="1" t="s">
        <v>31</v>
      </c>
      <c r="C3660" s="324" t="s">
        <v>3547</v>
      </c>
      <c r="D3660" s="12" t="str">
        <f>_xlfn.XLOOKUP(Tabela1[[#This Row],[MUNICÍPIO]],referencias!C:C,referencias!B:B,"não consta")</f>
        <v>VALE DO JIQUIRIÇÁ</v>
      </c>
      <c r="E3660" s="3" t="s">
        <v>3552</v>
      </c>
      <c r="F3660" s="3" t="s">
        <v>5</v>
      </c>
      <c r="G3660" s="4">
        <v>102654.8</v>
      </c>
      <c r="H3660" s="3" t="s">
        <v>6</v>
      </c>
    </row>
    <row r="3661" spans="1:8" s="1" customFormat="1" x14ac:dyDescent="0.25">
      <c r="A3661" s="17" t="s">
        <v>17</v>
      </c>
      <c r="B3661" s="1" t="s">
        <v>31</v>
      </c>
      <c r="C3661" s="324" t="s">
        <v>3547</v>
      </c>
      <c r="D3661" s="35" t="str">
        <f>_xlfn.XLOOKUP(Tabela1[[#This Row],[MUNICÍPIO]],referencias!C:C,referencias!B:B,"não consta")</f>
        <v>VALE DO JIQUIRIÇÁ</v>
      </c>
      <c r="E3661" s="3" t="s">
        <v>3553</v>
      </c>
      <c r="F3661" s="3" t="s">
        <v>5</v>
      </c>
      <c r="G3661" s="4">
        <v>2098736.09</v>
      </c>
      <c r="H3661" s="3" t="s">
        <v>22</v>
      </c>
    </row>
    <row r="3662" spans="1:8" s="1" customFormat="1" ht="60" x14ac:dyDescent="0.25">
      <c r="A3662" s="17" t="s">
        <v>12</v>
      </c>
      <c r="B3662" s="1" t="s">
        <v>35</v>
      </c>
      <c r="C3662" s="3" t="s">
        <v>7110</v>
      </c>
      <c r="D3662" s="21" t="s">
        <v>68</v>
      </c>
      <c r="E3662" s="3" t="s">
        <v>7125</v>
      </c>
      <c r="F3662" s="3" t="s">
        <v>7126</v>
      </c>
      <c r="G3662" s="4">
        <v>1745000</v>
      </c>
      <c r="H3662" s="3" t="s">
        <v>11</v>
      </c>
    </row>
    <row r="3663" spans="1:8" s="1" customFormat="1" ht="75" x14ac:dyDescent="0.25">
      <c r="A3663" s="17" t="s">
        <v>7</v>
      </c>
      <c r="B3663" s="1" t="s">
        <v>31</v>
      </c>
      <c r="C3663" s="324" t="s">
        <v>3547</v>
      </c>
      <c r="D3663" s="3" t="s">
        <v>4414</v>
      </c>
      <c r="E3663" s="3" t="s">
        <v>3558</v>
      </c>
      <c r="F3663" s="3" t="s">
        <v>117</v>
      </c>
      <c r="G3663" s="57">
        <v>0</v>
      </c>
      <c r="H3663" s="3" t="s">
        <v>11</v>
      </c>
    </row>
    <row r="3664" spans="1:8" s="1" customFormat="1" ht="45" x14ac:dyDescent="0.25">
      <c r="A3664" s="17" t="s">
        <v>12</v>
      </c>
      <c r="B3664" s="1" t="s">
        <v>28</v>
      </c>
      <c r="C3664" s="3" t="s">
        <v>2755</v>
      </c>
      <c r="D3664" s="21" t="s">
        <v>221</v>
      </c>
      <c r="E3664" s="3" t="s">
        <v>2771</v>
      </c>
      <c r="F3664" s="3" t="s">
        <v>2772</v>
      </c>
      <c r="G3664" s="4">
        <v>1733089.02</v>
      </c>
      <c r="H3664" s="3" t="s">
        <v>11</v>
      </c>
    </row>
    <row r="3665" spans="1:8" s="1" customFormat="1" ht="75" x14ac:dyDescent="0.25">
      <c r="A3665" s="17" t="s">
        <v>7</v>
      </c>
      <c r="B3665" s="1" t="s">
        <v>31</v>
      </c>
      <c r="C3665" s="324" t="s">
        <v>3547</v>
      </c>
      <c r="D3665" s="3" t="s">
        <v>4414</v>
      </c>
      <c r="E3665" s="3" t="s">
        <v>3559</v>
      </c>
      <c r="F3665" s="3" t="s">
        <v>117</v>
      </c>
      <c r="G3665" s="57">
        <v>0</v>
      </c>
      <c r="H3665" s="3" t="s">
        <v>11</v>
      </c>
    </row>
    <row r="3666" spans="1:8" s="1" customFormat="1" ht="60" x14ac:dyDescent="0.25">
      <c r="A3666" s="17" t="s">
        <v>7</v>
      </c>
      <c r="B3666" s="1" t="s">
        <v>31</v>
      </c>
      <c r="C3666" s="324" t="s">
        <v>3547</v>
      </c>
      <c r="D3666" s="3" t="s">
        <v>4414</v>
      </c>
      <c r="E3666" s="3" t="s">
        <v>3560</v>
      </c>
      <c r="F3666" s="3" t="s">
        <v>117</v>
      </c>
      <c r="G3666" s="57">
        <v>0</v>
      </c>
      <c r="H3666" s="3" t="s">
        <v>11</v>
      </c>
    </row>
    <row r="3667" spans="1:8" s="1" customFormat="1" ht="105" x14ac:dyDescent="0.25">
      <c r="A3667" s="17" t="s">
        <v>12</v>
      </c>
      <c r="B3667" s="1" t="s">
        <v>35</v>
      </c>
      <c r="C3667" s="3" t="s">
        <v>3591</v>
      </c>
      <c r="D3667" s="21" t="s">
        <v>712</v>
      </c>
      <c r="E3667" s="3" t="s">
        <v>3611</v>
      </c>
      <c r="F3667" s="3" t="s">
        <v>3612</v>
      </c>
      <c r="G3667" s="4">
        <v>1705000</v>
      </c>
      <c r="H3667" s="3" t="s">
        <v>11</v>
      </c>
    </row>
    <row r="3668" spans="1:8" s="1" customFormat="1" ht="60" x14ac:dyDescent="0.25">
      <c r="A3668" s="17" t="s">
        <v>7</v>
      </c>
      <c r="B3668" s="1" t="s">
        <v>31</v>
      </c>
      <c r="C3668" s="324" t="s">
        <v>3547</v>
      </c>
      <c r="D3668" s="3" t="s">
        <v>4414</v>
      </c>
      <c r="E3668" s="3" t="s">
        <v>3561</v>
      </c>
      <c r="F3668" s="3" t="s">
        <v>3562</v>
      </c>
      <c r="G3668" s="57">
        <v>0</v>
      </c>
      <c r="H3668" s="3" t="s">
        <v>11</v>
      </c>
    </row>
    <row r="3669" spans="1:8" s="1" customFormat="1" ht="60" x14ac:dyDescent="0.25">
      <c r="A3669" s="17" t="s">
        <v>12</v>
      </c>
      <c r="B3669" s="1" t="s">
        <v>35</v>
      </c>
      <c r="C3669" s="3" t="s">
        <v>1706</v>
      </c>
      <c r="D3669" s="21" t="s">
        <v>731</v>
      </c>
      <c r="E3669" s="3" t="s">
        <v>1716</v>
      </c>
      <c r="F3669" s="3" t="s">
        <v>60</v>
      </c>
      <c r="G3669" s="4">
        <v>1700000</v>
      </c>
      <c r="H3669" s="3" t="s">
        <v>11</v>
      </c>
    </row>
    <row r="3670" spans="1:8" s="1" customFormat="1" x14ac:dyDescent="0.25">
      <c r="A3670" s="17" t="s">
        <v>12</v>
      </c>
      <c r="B3670" s="1" t="s">
        <v>58</v>
      </c>
      <c r="C3670" s="3" t="s">
        <v>7170</v>
      </c>
      <c r="D3670" s="21" t="s">
        <v>881</v>
      </c>
      <c r="E3670" s="3" t="s">
        <v>7179</v>
      </c>
      <c r="F3670" s="3" t="s">
        <v>60</v>
      </c>
      <c r="G3670" s="4">
        <v>1696362.04</v>
      </c>
      <c r="H3670" s="3" t="s">
        <v>11</v>
      </c>
    </row>
    <row r="3671" spans="1:8" s="1" customFormat="1" ht="195" x14ac:dyDescent="0.25">
      <c r="A3671" s="17" t="s">
        <v>12</v>
      </c>
      <c r="B3671" s="1" t="s">
        <v>31</v>
      </c>
      <c r="C3671" s="324" t="s">
        <v>3547</v>
      </c>
      <c r="D3671" s="3" t="s">
        <v>4414</v>
      </c>
      <c r="E3671" s="3" t="s">
        <v>3565</v>
      </c>
      <c r="F3671" s="3" t="s">
        <v>3566</v>
      </c>
      <c r="G3671" s="4">
        <v>7888587.1200000001</v>
      </c>
      <c r="H3671" s="3" t="s">
        <v>11</v>
      </c>
    </row>
    <row r="3672" spans="1:8" s="1" customFormat="1" ht="105" x14ac:dyDescent="0.25">
      <c r="A3672" s="17" t="s">
        <v>12</v>
      </c>
      <c r="B3672" s="1" t="s">
        <v>31</v>
      </c>
      <c r="C3672" s="324" t="s">
        <v>3547</v>
      </c>
      <c r="D3672" s="3" t="s">
        <v>4414</v>
      </c>
      <c r="E3672" s="165" t="s">
        <v>3571</v>
      </c>
      <c r="F3672" s="3" t="s">
        <v>3572</v>
      </c>
      <c r="G3672" s="4">
        <v>1246352.18</v>
      </c>
      <c r="H3672" s="3" t="s">
        <v>11</v>
      </c>
    </row>
    <row r="3673" spans="1:8" s="1" customFormat="1" ht="120" x14ac:dyDescent="0.25">
      <c r="A3673" s="17" t="s">
        <v>12</v>
      </c>
      <c r="B3673" s="1" t="s">
        <v>31</v>
      </c>
      <c r="C3673" s="324" t="s">
        <v>3547</v>
      </c>
      <c r="D3673" s="3" t="s">
        <v>4414</v>
      </c>
      <c r="E3673" s="3" t="s">
        <v>3573</v>
      </c>
      <c r="F3673" s="3" t="s">
        <v>3574</v>
      </c>
      <c r="G3673" s="4">
        <v>1047295.68</v>
      </c>
      <c r="H3673" s="3" t="s">
        <v>11</v>
      </c>
    </row>
    <row r="3674" spans="1:8" s="1" customFormat="1" ht="45" x14ac:dyDescent="0.25">
      <c r="A3674" s="17" t="s">
        <v>12</v>
      </c>
      <c r="B3674" s="13" t="s">
        <v>1</v>
      </c>
      <c r="C3674" s="3" t="s">
        <v>2440</v>
      </c>
      <c r="D3674" s="21" t="s">
        <v>712</v>
      </c>
      <c r="E3674" s="3" t="s">
        <v>2466</v>
      </c>
      <c r="F3674" s="3" t="s">
        <v>60</v>
      </c>
      <c r="G3674" s="4">
        <v>1676853.1</v>
      </c>
      <c r="H3674" s="3" t="s">
        <v>11</v>
      </c>
    </row>
    <row r="3675" spans="1:8" s="1" customFormat="1" ht="90" x14ac:dyDescent="0.25">
      <c r="A3675" s="17" t="s">
        <v>12</v>
      </c>
      <c r="B3675" s="1" t="s">
        <v>31</v>
      </c>
      <c r="C3675" s="324" t="s">
        <v>3547</v>
      </c>
      <c r="D3675" s="3" t="s">
        <v>4414</v>
      </c>
      <c r="E3675" s="3" t="s">
        <v>3577</v>
      </c>
      <c r="F3675" s="3" t="s">
        <v>3578</v>
      </c>
      <c r="G3675" s="4">
        <v>982629.5</v>
      </c>
      <c r="H3675" s="3" t="s">
        <v>11</v>
      </c>
    </row>
    <row r="3676" spans="1:8" s="1" customFormat="1" ht="25.5" x14ac:dyDescent="0.25">
      <c r="A3676" s="117">
        <v>46174</v>
      </c>
      <c r="B3676" s="185" t="s">
        <v>31</v>
      </c>
      <c r="C3676" s="205" t="s">
        <v>3547</v>
      </c>
      <c r="D3676" s="18" t="str">
        <f>_xlfn.XLOOKUP(Tabela1[[#This Row],[MUNICÍPIO]],referencias!C:C,referencias!B:B,"não consta")</f>
        <v>VALE DO JIQUIRIÇÁ</v>
      </c>
      <c r="E3676" s="86" t="s">
        <v>7852</v>
      </c>
      <c r="F3676" s="92" t="s">
        <v>43</v>
      </c>
      <c r="G3676" s="241">
        <v>5094842.09</v>
      </c>
      <c r="H3676" s="18" t="s">
        <v>7572</v>
      </c>
    </row>
    <row r="3677" spans="1:8" s="1" customFormat="1" ht="60" x14ac:dyDescent="0.25">
      <c r="A3677" s="17" t="s">
        <v>17</v>
      </c>
      <c r="B3677" s="1" t="s">
        <v>31</v>
      </c>
      <c r="C3677" s="324" t="s">
        <v>7681</v>
      </c>
      <c r="D3677" s="35" t="str">
        <f>_xlfn.XLOOKUP(Tabela1[[#This Row],[MUNICÍPIO]],referencias!C:C,referencias!B:B,"não consta")</f>
        <v>MÉDIO RIO DE CONTAS</v>
      </c>
      <c r="E3677" s="3" t="s">
        <v>3530</v>
      </c>
      <c r="F3677" s="3" t="s">
        <v>5</v>
      </c>
      <c r="G3677" s="4">
        <v>272849.52</v>
      </c>
      <c r="H3677" s="3" t="s">
        <v>22</v>
      </c>
    </row>
    <row r="3678" spans="1:8" s="1" customFormat="1" ht="30" x14ac:dyDescent="0.25">
      <c r="A3678" s="17" t="s">
        <v>12</v>
      </c>
      <c r="B3678" s="1" t="s">
        <v>28</v>
      </c>
      <c r="C3678" s="338" t="s">
        <v>7599</v>
      </c>
      <c r="D3678" s="21" t="s">
        <v>731</v>
      </c>
      <c r="E3678" s="3" t="s">
        <v>747</v>
      </c>
      <c r="F3678" s="3" t="s">
        <v>60</v>
      </c>
      <c r="G3678" s="4">
        <v>1661540.77</v>
      </c>
      <c r="H3678" s="3" t="s">
        <v>11</v>
      </c>
    </row>
    <row r="3679" spans="1:8" s="1" customFormat="1" ht="105" x14ac:dyDescent="0.25">
      <c r="A3679" s="17" t="s">
        <v>12</v>
      </c>
      <c r="B3679" s="1" t="s">
        <v>72</v>
      </c>
      <c r="C3679" s="3" t="s">
        <v>5464</v>
      </c>
      <c r="D3679" s="21" t="s">
        <v>20</v>
      </c>
      <c r="E3679" s="3" t="s">
        <v>5470</v>
      </c>
      <c r="F3679" s="3" t="s">
        <v>5471</v>
      </c>
      <c r="G3679" s="4">
        <v>1646979.11</v>
      </c>
      <c r="H3679" s="3" t="s">
        <v>11</v>
      </c>
    </row>
    <row r="3680" spans="1:8" s="1" customFormat="1" ht="45" x14ac:dyDescent="0.25">
      <c r="A3680" s="17" t="s">
        <v>7</v>
      </c>
      <c r="B3680" s="1" t="s">
        <v>31</v>
      </c>
      <c r="C3680" s="324" t="s">
        <v>7681</v>
      </c>
      <c r="D3680" s="21" t="s">
        <v>352</v>
      </c>
      <c r="E3680" s="3" t="s">
        <v>3531</v>
      </c>
      <c r="F3680" s="3" t="s">
        <v>241</v>
      </c>
      <c r="G3680" s="4">
        <v>1327063.3799999999</v>
      </c>
      <c r="H3680" s="3" t="s">
        <v>11</v>
      </c>
    </row>
    <row r="3681" spans="1:8" s="1" customFormat="1" ht="60" x14ac:dyDescent="0.25">
      <c r="A3681" s="17" t="s">
        <v>7</v>
      </c>
      <c r="B3681" s="1" t="s">
        <v>31</v>
      </c>
      <c r="C3681" s="324" t="s">
        <v>7681</v>
      </c>
      <c r="D3681" s="21" t="s">
        <v>352</v>
      </c>
      <c r="E3681" s="3" t="s">
        <v>3535</v>
      </c>
      <c r="F3681" s="3" t="s">
        <v>1424</v>
      </c>
      <c r="G3681" s="57">
        <v>0</v>
      </c>
      <c r="H3681" s="3" t="s">
        <v>16</v>
      </c>
    </row>
    <row r="3682" spans="1:8" s="1" customFormat="1" ht="30" x14ac:dyDescent="0.25">
      <c r="A3682" s="17" t="s">
        <v>12</v>
      </c>
      <c r="B3682" s="1" t="s">
        <v>35</v>
      </c>
      <c r="C3682" s="3" t="s">
        <v>2904</v>
      </c>
      <c r="D3682" s="21" t="s">
        <v>56</v>
      </c>
      <c r="E3682" s="3" t="s">
        <v>2917</v>
      </c>
      <c r="F3682" s="3" t="s">
        <v>2918</v>
      </c>
      <c r="G3682" s="4">
        <v>1628812.5</v>
      </c>
      <c r="H3682" s="3" t="s">
        <v>11</v>
      </c>
    </row>
    <row r="3683" spans="1:8" s="1" customFormat="1" ht="105" x14ac:dyDescent="0.25">
      <c r="A3683" s="17" t="s">
        <v>12</v>
      </c>
      <c r="B3683" s="1" t="s">
        <v>31</v>
      </c>
      <c r="C3683" s="324" t="s">
        <v>7681</v>
      </c>
      <c r="D3683" s="21" t="s">
        <v>352</v>
      </c>
      <c r="E3683" s="3" t="s">
        <v>3541</v>
      </c>
      <c r="F3683" s="3" t="s">
        <v>3542</v>
      </c>
      <c r="G3683" s="4">
        <v>483216.32</v>
      </c>
      <c r="H3683" s="3" t="s">
        <v>11</v>
      </c>
    </row>
    <row r="3684" spans="1:8" s="1" customFormat="1" ht="45" x14ac:dyDescent="0.25">
      <c r="A3684" s="17" t="s">
        <v>12</v>
      </c>
      <c r="B3684" s="1" t="s">
        <v>72</v>
      </c>
      <c r="C3684" s="3" t="s">
        <v>2682</v>
      </c>
      <c r="D3684" s="21" t="s">
        <v>347</v>
      </c>
      <c r="E3684" s="3" t="s">
        <v>2690</v>
      </c>
      <c r="F3684" s="3" t="s">
        <v>2691</v>
      </c>
      <c r="G3684" s="4">
        <v>1604458.69</v>
      </c>
      <c r="H3684" s="3" t="s">
        <v>11</v>
      </c>
    </row>
    <row r="3685" spans="1:8" s="1" customFormat="1" ht="105" x14ac:dyDescent="0.25">
      <c r="A3685" s="17" t="s">
        <v>12</v>
      </c>
      <c r="B3685" s="1" t="s">
        <v>31</v>
      </c>
      <c r="C3685" s="324" t="s">
        <v>7681</v>
      </c>
      <c r="D3685" s="21" t="s">
        <v>352</v>
      </c>
      <c r="E3685" s="3" t="s">
        <v>3543</v>
      </c>
      <c r="F3685" s="3" t="s">
        <v>3542</v>
      </c>
      <c r="G3685" s="4">
        <v>437555.07</v>
      </c>
      <c r="H3685" s="3" t="s">
        <v>11</v>
      </c>
    </row>
    <row r="3686" spans="1:8" s="1" customFormat="1" ht="30" x14ac:dyDescent="0.25">
      <c r="A3686" s="17" t="s">
        <v>12</v>
      </c>
      <c r="B3686" s="1" t="s">
        <v>72</v>
      </c>
      <c r="C3686" s="3" t="s">
        <v>6772</v>
      </c>
      <c r="D3686" s="21" t="s">
        <v>347</v>
      </c>
      <c r="E3686" s="3" t="s">
        <v>6779</v>
      </c>
      <c r="F3686" s="3" t="s">
        <v>60</v>
      </c>
      <c r="G3686" s="4">
        <v>1583185.35</v>
      </c>
      <c r="H3686" s="3" t="s">
        <v>11</v>
      </c>
    </row>
    <row r="3687" spans="1:8" s="1" customFormat="1" ht="90" x14ac:dyDescent="0.25">
      <c r="A3687" s="17" t="s">
        <v>12</v>
      </c>
      <c r="B3687" s="1" t="s">
        <v>72</v>
      </c>
      <c r="C3687" s="3" t="s">
        <v>4329</v>
      </c>
      <c r="D3687" s="21" t="s">
        <v>347</v>
      </c>
      <c r="E3687" s="3" t="s">
        <v>4357</v>
      </c>
      <c r="F3687" s="3" t="s">
        <v>4358</v>
      </c>
      <c r="G3687" s="4">
        <v>1583185.35</v>
      </c>
      <c r="H3687" s="3" t="s">
        <v>11</v>
      </c>
    </row>
    <row r="3688" spans="1:8" s="1" customFormat="1" ht="30" x14ac:dyDescent="0.25">
      <c r="A3688" s="17" t="s">
        <v>12</v>
      </c>
      <c r="B3688" s="1" t="s">
        <v>31</v>
      </c>
      <c r="C3688" s="324" t="s">
        <v>7681</v>
      </c>
      <c r="D3688" s="21" t="s">
        <v>352</v>
      </c>
      <c r="E3688" s="3" t="s">
        <v>3544</v>
      </c>
      <c r="F3688" s="3" t="s">
        <v>60</v>
      </c>
      <c r="G3688" s="4">
        <v>191966.22</v>
      </c>
      <c r="H3688" s="3" t="s">
        <v>11</v>
      </c>
    </row>
    <row r="3689" spans="1:8" s="1" customFormat="1" ht="75" x14ac:dyDescent="0.25">
      <c r="A3689" s="17" t="s">
        <v>12</v>
      </c>
      <c r="B3689" s="13" t="s">
        <v>1</v>
      </c>
      <c r="C3689" s="3" t="s">
        <v>6125</v>
      </c>
      <c r="D3689" s="21" t="s">
        <v>409</v>
      </c>
      <c r="E3689" s="3" t="s">
        <v>6147</v>
      </c>
      <c r="F3689" s="3" t="s">
        <v>6148</v>
      </c>
      <c r="G3689" s="4">
        <v>1576154.33</v>
      </c>
      <c r="H3689" s="3" t="s">
        <v>11</v>
      </c>
    </row>
    <row r="3690" spans="1:8" s="1" customFormat="1" ht="45" x14ac:dyDescent="0.25">
      <c r="A3690" s="17" t="s">
        <v>12</v>
      </c>
      <c r="B3690" s="1" t="s">
        <v>31</v>
      </c>
      <c r="C3690" s="3" t="s">
        <v>3517</v>
      </c>
      <c r="D3690" s="21" t="s">
        <v>347</v>
      </c>
      <c r="E3690" s="3" t="s">
        <v>3526</v>
      </c>
      <c r="F3690" s="3" t="s">
        <v>60</v>
      </c>
      <c r="G3690" s="4">
        <v>771812.49</v>
      </c>
      <c r="H3690" s="3" t="s">
        <v>11</v>
      </c>
    </row>
    <row r="3691" spans="1:8" s="1" customFormat="1" ht="45" x14ac:dyDescent="0.25">
      <c r="A3691" s="17" t="s">
        <v>12</v>
      </c>
      <c r="B3691" s="1" t="s">
        <v>58</v>
      </c>
      <c r="C3691" s="3" t="s">
        <v>1964</v>
      </c>
      <c r="D3691" s="3" t="s">
        <v>4414</v>
      </c>
      <c r="E3691" s="3" t="s">
        <v>1982</v>
      </c>
      <c r="F3691" s="3" t="s">
        <v>1983</v>
      </c>
      <c r="G3691" s="4">
        <v>1569525.43</v>
      </c>
      <c r="H3691" s="3" t="s">
        <v>11</v>
      </c>
    </row>
    <row r="3692" spans="1:8" s="1" customFormat="1" ht="45" x14ac:dyDescent="0.25">
      <c r="A3692" s="17" t="s">
        <v>12</v>
      </c>
      <c r="B3692" s="1" t="s">
        <v>28</v>
      </c>
      <c r="C3692" s="3" t="s">
        <v>2440</v>
      </c>
      <c r="D3692" s="21" t="s">
        <v>712</v>
      </c>
      <c r="E3692" s="3" t="s">
        <v>2467</v>
      </c>
      <c r="F3692" s="3" t="s">
        <v>2468</v>
      </c>
      <c r="G3692" s="4">
        <v>1569294.61</v>
      </c>
      <c r="H3692" s="3" t="s">
        <v>11</v>
      </c>
    </row>
    <row r="3693" spans="1:8" s="1" customFormat="1" ht="45" x14ac:dyDescent="0.25">
      <c r="A3693" s="17" t="s">
        <v>12</v>
      </c>
      <c r="B3693" s="1" t="s">
        <v>72</v>
      </c>
      <c r="C3693" s="3" t="s">
        <v>510</v>
      </c>
      <c r="D3693" s="21" t="s">
        <v>113</v>
      </c>
      <c r="E3693" s="3" t="s">
        <v>518</v>
      </c>
      <c r="F3693" s="3" t="s">
        <v>60</v>
      </c>
      <c r="G3693" s="4">
        <v>1561210.06</v>
      </c>
      <c r="H3693" s="3" t="s">
        <v>11</v>
      </c>
    </row>
    <row r="3694" spans="1:8" s="1" customFormat="1" x14ac:dyDescent="0.25">
      <c r="A3694" s="21" t="s">
        <v>266</v>
      </c>
      <c r="B3694" s="21" t="s">
        <v>31</v>
      </c>
      <c r="C3694" s="22" t="s">
        <v>3442</v>
      </c>
      <c r="D3694" s="21" t="s">
        <v>409</v>
      </c>
      <c r="E3694" s="21" t="s">
        <v>3448</v>
      </c>
      <c r="F3694" s="21" t="s">
        <v>77</v>
      </c>
      <c r="G3694" s="57">
        <v>16356947.939999999</v>
      </c>
      <c r="H3694" s="3" t="s">
        <v>11</v>
      </c>
    </row>
    <row r="3695" spans="1:8" s="1" customFormat="1" x14ac:dyDescent="0.25">
      <c r="A3695" s="21" t="s">
        <v>266</v>
      </c>
      <c r="B3695" s="21" t="s">
        <v>31</v>
      </c>
      <c r="C3695" s="22" t="s">
        <v>3442</v>
      </c>
      <c r="D3695" s="21" t="s">
        <v>409</v>
      </c>
      <c r="E3695" s="21" t="s">
        <v>3449</v>
      </c>
      <c r="F3695" s="21" t="s">
        <v>117</v>
      </c>
      <c r="G3695" s="57">
        <v>0</v>
      </c>
      <c r="H3695" s="3"/>
    </row>
    <row r="3696" spans="1:8" s="1" customFormat="1" ht="60" x14ac:dyDescent="0.25">
      <c r="A3696" s="17" t="s">
        <v>7</v>
      </c>
      <c r="B3696" s="1" t="s">
        <v>31</v>
      </c>
      <c r="C3696" s="3" t="s">
        <v>3442</v>
      </c>
      <c r="D3696" s="21" t="s">
        <v>409</v>
      </c>
      <c r="E3696" s="3" t="s">
        <v>3470</v>
      </c>
      <c r="F3696" s="3" t="s">
        <v>1424</v>
      </c>
      <c r="G3696" s="57">
        <v>0</v>
      </c>
      <c r="H3696" s="3" t="s">
        <v>16</v>
      </c>
    </row>
    <row r="3697" spans="1:8" s="1" customFormat="1" ht="60" x14ac:dyDescent="0.25">
      <c r="A3697" s="17" t="s">
        <v>7</v>
      </c>
      <c r="B3697" s="1" t="s">
        <v>31</v>
      </c>
      <c r="C3697" s="3" t="s">
        <v>3442</v>
      </c>
      <c r="D3697" s="21" t="s">
        <v>409</v>
      </c>
      <c r="E3697" s="3" t="s">
        <v>3473</v>
      </c>
      <c r="F3697" s="3" t="s">
        <v>108</v>
      </c>
      <c r="G3697" s="57">
        <v>0</v>
      </c>
      <c r="H3697" s="3" t="s">
        <v>16</v>
      </c>
    </row>
    <row r="3698" spans="1:8" s="1" customFormat="1" ht="45" x14ac:dyDescent="0.25">
      <c r="A3698" s="17" t="s">
        <v>7</v>
      </c>
      <c r="B3698" s="1" t="s">
        <v>31</v>
      </c>
      <c r="C3698" s="3" t="s">
        <v>3442</v>
      </c>
      <c r="D3698" s="21" t="s">
        <v>409</v>
      </c>
      <c r="E3698" s="3" t="s">
        <v>3449</v>
      </c>
      <c r="F3698" s="3" t="s">
        <v>117</v>
      </c>
      <c r="G3698" s="57">
        <v>0</v>
      </c>
      <c r="H3698" s="3" t="s">
        <v>16</v>
      </c>
    </row>
    <row r="3699" spans="1:8" s="1" customFormat="1" ht="150" x14ac:dyDescent="0.25">
      <c r="A3699" s="17" t="s">
        <v>12</v>
      </c>
      <c r="B3699" s="13" t="s">
        <v>72</v>
      </c>
      <c r="C3699" s="3" t="s">
        <v>3812</v>
      </c>
      <c r="D3699" s="21" t="s">
        <v>143</v>
      </c>
      <c r="E3699" s="3" t="s">
        <v>3819</v>
      </c>
      <c r="F3699" s="3" t="s">
        <v>3820</v>
      </c>
      <c r="G3699" s="4">
        <v>1545229.42</v>
      </c>
      <c r="H3699" s="3" t="s">
        <v>11</v>
      </c>
    </row>
    <row r="3700" spans="1:8" s="1" customFormat="1" ht="30" x14ac:dyDescent="0.25">
      <c r="A3700" s="17" t="s">
        <v>12</v>
      </c>
      <c r="B3700" s="1" t="s">
        <v>31</v>
      </c>
      <c r="C3700" s="3" t="s">
        <v>3442</v>
      </c>
      <c r="D3700" s="21" t="s">
        <v>409</v>
      </c>
      <c r="E3700" s="3" t="s">
        <v>3501</v>
      </c>
      <c r="F3700" s="3" t="s">
        <v>3207</v>
      </c>
      <c r="G3700" s="4">
        <v>875411.46</v>
      </c>
      <c r="H3700" s="3" t="s">
        <v>11</v>
      </c>
    </row>
    <row r="3701" spans="1:8" s="1" customFormat="1" x14ac:dyDescent="0.25">
      <c r="A3701" s="17" t="s">
        <v>1018</v>
      </c>
      <c r="B3701" s="1" t="s">
        <v>31</v>
      </c>
      <c r="C3701" s="3" t="s">
        <v>3442</v>
      </c>
      <c r="D3701" s="21" t="str">
        <f>_xlfn.XLOOKUP(Geral!C4962,referencias!C:C,referencias!B:B,"NAO CONSTA")</f>
        <v>SEMIÁRIDO NORDESTE II</v>
      </c>
      <c r="E3701" s="3" t="s">
        <v>3510</v>
      </c>
      <c r="F3701" s="3" t="s">
        <v>5</v>
      </c>
      <c r="G3701" s="57">
        <v>0</v>
      </c>
      <c r="H3701" s="3" t="s">
        <v>16</v>
      </c>
    </row>
    <row r="3702" spans="1:8" s="1" customFormat="1" ht="105" x14ac:dyDescent="0.25">
      <c r="A3702" s="17" t="s">
        <v>12</v>
      </c>
      <c r="B3702" s="1" t="s">
        <v>72</v>
      </c>
      <c r="C3702" s="3" t="s">
        <v>3274</v>
      </c>
      <c r="D3702" s="21" t="s">
        <v>123</v>
      </c>
      <c r="E3702" s="3" t="s">
        <v>3285</v>
      </c>
      <c r="F3702" s="3" t="s">
        <v>60</v>
      </c>
      <c r="G3702" s="4">
        <v>1534559.7</v>
      </c>
      <c r="H3702" s="3" t="s">
        <v>11</v>
      </c>
    </row>
    <row r="3703" spans="1:8" s="1" customFormat="1" ht="30" x14ac:dyDescent="0.25">
      <c r="A3703" s="17"/>
      <c r="B3703" s="1" t="s">
        <v>31</v>
      </c>
      <c r="C3703" s="3" t="s">
        <v>3442</v>
      </c>
      <c r="D3703" s="21" t="s">
        <v>409</v>
      </c>
      <c r="E3703" s="3" t="s">
        <v>3448</v>
      </c>
      <c r="F3703" s="3"/>
      <c r="G3703" s="57">
        <v>0</v>
      </c>
      <c r="H3703" s="3" t="s">
        <v>16</v>
      </c>
    </row>
    <row r="3704" spans="1:8" s="1" customFormat="1" ht="225" x14ac:dyDescent="0.25">
      <c r="A3704" s="17" t="s">
        <v>12</v>
      </c>
      <c r="B3704" s="1" t="s">
        <v>708</v>
      </c>
      <c r="C3704" s="3" t="s">
        <v>5232</v>
      </c>
      <c r="D3704" s="21" t="s">
        <v>1026</v>
      </c>
      <c r="E3704" s="3" t="s">
        <v>5250</v>
      </c>
      <c r="F3704" s="3" t="s">
        <v>5251</v>
      </c>
      <c r="G3704" s="4">
        <v>1522583.28</v>
      </c>
      <c r="H3704" s="3" t="s">
        <v>11</v>
      </c>
    </row>
    <row r="3705" spans="1:8" s="1" customFormat="1" ht="60" x14ac:dyDescent="0.25">
      <c r="A3705" s="17" t="s">
        <v>12</v>
      </c>
      <c r="B3705" s="1" t="s">
        <v>28</v>
      </c>
      <c r="C3705" s="3" t="s">
        <v>2755</v>
      </c>
      <c r="D3705" s="21" t="s">
        <v>221</v>
      </c>
      <c r="E3705" s="3" t="s">
        <v>2773</v>
      </c>
      <c r="F3705" s="3" t="s">
        <v>60</v>
      </c>
      <c r="G3705" s="4">
        <v>1515159.4</v>
      </c>
      <c r="H3705" s="3" t="s">
        <v>11</v>
      </c>
    </row>
    <row r="3706" spans="1:8" s="1" customFormat="1" ht="75" x14ac:dyDescent="0.25">
      <c r="A3706" s="17" t="s">
        <v>12</v>
      </c>
      <c r="B3706" s="1" t="s">
        <v>72</v>
      </c>
      <c r="C3706" s="3" t="s">
        <v>6964</v>
      </c>
      <c r="D3706" s="21" t="s">
        <v>160</v>
      </c>
      <c r="E3706" s="3" t="s">
        <v>6967</v>
      </c>
      <c r="F3706" s="3" t="s">
        <v>6968</v>
      </c>
      <c r="G3706" s="4">
        <v>1512420.08</v>
      </c>
      <c r="H3706" s="3" t="s">
        <v>11</v>
      </c>
    </row>
    <row r="3707" spans="1:8" s="1" customFormat="1" ht="75" x14ac:dyDescent="0.25">
      <c r="A3707" s="17" t="s">
        <v>12</v>
      </c>
      <c r="B3707" s="1" t="s">
        <v>72</v>
      </c>
      <c r="C3707" s="3" t="s">
        <v>4294</v>
      </c>
      <c r="D3707" s="21" t="s">
        <v>532</v>
      </c>
      <c r="E3707" s="3" t="s">
        <v>4305</v>
      </c>
      <c r="F3707" s="3" t="s">
        <v>60</v>
      </c>
      <c r="G3707" s="4">
        <v>1512420.08</v>
      </c>
      <c r="H3707" s="3" t="s">
        <v>11</v>
      </c>
    </row>
    <row r="3708" spans="1:8" s="1" customFormat="1" x14ac:dyDescent="0.25">
      <c r="A3708" s="17" t="s">
        <v>17</v>
      </c>
      <c r="B3708" s="1" t="s">
        <v>31</v>
      </c>
      <c r="C3708" s="3" t="s">
        <v>3422</v>
      </c>
      <c r="D3708" s="35" t="str">
        <f>_xlfn.XLOOKUP(Tabela1[[#This Row],[MUNICÍPIO]],referencias!C:C,referencias!B:B,"não consta")</f>
        <v>LITORAL SUL</v>
      </c>
      <c r="E3708" s="3" t="s">
        <v>3426</v>
      </c>
      <c r="F3708" s="3" t="s">
        <v>5</v>
      </c>
      <c r="G3708" s="4">
        <v>1365660.78</v>
      </c>
      <c r="H3708" s="3" t="s">
        <v>22</v>
      </c>
    </row>
    <row r="3709" spans="1:8" s="1" customFormat="1" ht="45" x14ac:dyDescent="0.25">
      <c r="A3709" s="17" t="s">
        <v>12</v>
      </c>
      <c r="B3709" s="1" t="s">
        <v>28</v>
      </c>
      <c r="C3709" s="3" t="s">
        <v>6908</v>
      </c>
      <c r="D3709" s="21" t="s">
        <v>56</v>
      </c>
      <c r="E3709" s="3" t="s">
        <v>6919</v>
      </c>
      <c r="F3709" s="3" t="s">
        <v>60</v>
      </c>
      <c r="G3709" s="4">
        <v>1498545.45</v>
      </c>
      <c r="H3709" s="3" t="s">
        <v>11</v>
      </c>
    </row>
    <row r="3710" spans="1:8" s="1" customFormat="1" x14ac:dyDescent="0.25">
      <c r="A3710" s="17" t="s">
        <v>12</v>
      </c>
      <c r="B3710" s="1" t="s">
        <v>58</v>
      </c>
      <c r="C3710" s="3" t="s">
        <v>4972</v>
      </c>
      <c r="D3710" s="21" t="s">
        <v>160</v>
      </c>
      <c r="E3710" s="3" t="s">
        <v>4975</v>
      </c>
      <c r="F3710" s="3" t="s">
        <v>60</v>
      </c>
      <c r="G3710" s="4">
        <v>1497766.29</v>
      </c>
      <c r="H3710" s="3" t="s">
        <v>11</v>
      </c>
    </row>
    <row r="3711" spans="1:8" s="1" customFormat="1" ht="75" x14ac:dyDescent="0.25">
      <c r="A3711" s="17" t="s">
        <v>12</v>
      </c>
      <c r="B3711" s="13" t="s">
        <v>1</v>
      </c>
      <c r="C3711" s="3" t="s">
        <v>6125</v>
      </c>
      <c r="D3711" s="21" t="s">
        <v>409</v>
      </c>
      <c r="E3711" s="3" t="s">
        <v>6149</v>
      </c>
      <c r="F3711" s="3" t="s">
        <v>6150</v>
      </c>
      <c r="G3711" s="4">
        <v>1494695</v>
      </c>
      <c r="H3711" s="3" t="s">
        <v>11</v>
      </c>
    </row>
    <row r="3712" spans="1:8" s="1" customFormat="1" x14ac:dyDescent="0.25">
      <c r="A3712" s="17" t="s">
        <v>17</v>
      </c>
      <c r="B3712" s="1" t="s">
        <v>31</v>
      </c>
      <c r="C3712" s="3" t="s">
        <v>3422</v>
      </c>
      <c r="D3712" s="35" t="str">
        <f>_xlfn.XLOOKUP(Tabela1[[#This Row],[MUNICÍPIO]],referencias!C:C,referencias!B:B,"não consta")</f>
        <v>LITORAL SUL</v>
      </c>
      <c r="E3712" s="3" t="s">
        <v>3427</v>
      </c>
      <c r="F3712" s="3" t="s">
        <v>5</v>
      </c>
      <c r="G3712" s="4">
        <v>1242318.95</v>
      </c>
      <c r="H3712" s="3" t="s">
        <v>22</v>
      </c>
    </row>
    <row r="3713" spans="1:8" s="1" customFormat="1" x14ac:dyDescent="0.25">
      <c r="A3713" s="17" t="s">
        <v>17</v>
      </c>
      <c r="B3713" s="1" t="s">
        <v>31</v>
      </c>
      <c r="C3713" s="3" t="s">
        <v>3422</v>
      </c>
      <c r="D3713" s="35" t="str">
        <f>_xlfn.XLOOKUP(Tabela1[[#This Row],[MUNICÍPIO]],referencias!C:C,referencias!B:B,"não consta")</f>
        <v>LITORAL SUL</v>
      </c>
      <c r="E3713" s="3" t="s">
        <v>3428</v>
      </c>
      <c r="F3713" s="3" t="s">
        <v>5</v>
      </c>
      <c r="G3713" s="4">
        <v>1169597.23</v>
      </c>
      <c r="H3713" s="3" t="s">
        <v>22</v>
      </c>
    </row>
    <row r="3714" spans="1:8" s="1" customFormat="1" ht="45" x14ac:dyDescent="0.25">
      <c r="A3714" s="17" t="s">
        <v>7</v>
      </c>
      <c r="B3714" s="1" t="s">
        <v>31</v>
      </c>
      <c r="C3714" s="3" t="s">
        <v>3422</v>
      </c>
      <c r="D3714" s="21" t="s">
        <v>262</v>
      </c>
      <c r="E3714" s="3" t="s">
        <v>3432</v>
      </c>
      <c r="F3714" s="3" t="s">
        <v>241</v>
      </c>
      <c r="G3714" s="4">
        <v>771812.49</v>
      </c>
      <c r="H3714" s="3" t="s">
        <v>11</v>
      </c>
    </row>
    <row r="3715" spans="1:8" s="1" customFormat="1" ht="30" x14ac:dyDescent="0.25">
      <c r="A3715" s="17"/>
      <c r="B3715" s="1" t="s">
        <v>31</v>
      </c>
      <c r="C3715" s="3" t="s">
        <v>3422</v>
      </c>
      <c r="D3715" s="21" t="s">
        <v>262</v>
      </c>
      <c r="E3715" s="27" t="s">
        <v>3439</v>
      </c>
      <c r="F3715" s="3"/>
      <c r="G3715" s="57">
        <v>0</v>
      </c>
      <c r="H3715" s="3" t="s">
        <v>16</v>
      </c>
    </row>
    <row r="3716" spans="1:8" s="1" customFormat="1" ht="105" x14ac:dyDescent="0.25">
      <c r="A3716" s="17" t="s">
        <v>12</v>
      </c>
      <c r="B3716" s="1" t="s">
        <v>72</v>
      </c>
      <c r="C3716" s="3" t="s">
        <v>1193</v>
      </c>
      <c r="D3716" s="21" t="s">
        <v>133</v>
      </c>
      <c r="E3716" s="3" t="s">
        <v>1209</v>
      </c>
      <c r="F3716" s="3" t="s">
        <v>549</v>
      </c>
      <c r="G3716" s="4">
        <v>1458718.31</v>
      </c>
      <c r="H3716" s="3" t="s">
        <v>11</v>
      </c>
    </row>
    <row r="3717" spans="1:8" s="1" customFormat="1" ht="60" x14ac:dyDescent="0.25">
      <c r="A3717" s="17" t="s">
        <v>12</v>
      </c>
      <c r="B3717" s="13" t="s">
        <v>1</v>
      </c>
      <c r="C3717" s="3" t="s">
        <v>4167</v>
      </c>
      <c r="D3717" s="21" t="s">
        <v>113</v>
      </c>
      <c r="E3717" s="3" t="s">
        <v>4172</v>
      </c>
      <c r="F3717" s="3" t="s">
        <v>60</v>
      </c>
      <c r="G3717" s="4">
        <v>1457373.97</v>
      </c>
      <c r="H3717" s="3" t="s">
        <v>11</v>
      </c>
    </row>
    <row r="3718" spans="1:8" s="1" customFormat="1" ht="105" x14ac:dyDescent="0.25">
      <c r="A3718" s="17" t="s">
        <v>12</v>
      </c>
      <c r="B3718" s="1" t="s">
        <v>31</v>
      </c>
      <c r="C3718" s="3" t="s">
        <v>3415</v>
      </c>
      <c r="D3718" s="21" t="s">
        <v>56</v>
      </c>
      <c r="E3718" s="3" t="s">
        <v>3416</v>
      </c>
      <c r="F3718" s="3" t="s">
        <v>3417</v>
      </c>
      <c r="G3718" s="4">
        <v>754081.56</v>
      </c>
      <c r="H3718" s="3" t="s">
        <v>11</v>
      </c>
    </row>
    <row r="3719" spans="1:8" s="1" customFormat="1" ht="180" x14ac:dyDescent="0.25">
      <c r="A3719" s="17" t="s">
        <v>12</v>
      </c>
      <c r="B3719" s="1" t="s">
        <v>58</v>
      </c>
      <c r="C3719" s="3" t="s">
        <v>1266</v>
      </c>
      <c r="D3719" s="21" t="s">
        <v>532</v>
      </c>
      <c r="E3719" s="3" t="s">
        <v>1273</v>
      </c>
      <c r="F3719" s="3" t="s">
        <v>1274</v>
      </c>
      <c r="G3719" s="4">
        <v>1442427.28</v>
      </c>
      <c r="H3719" s="3" t="s">
        <v>11</v>
      </c>
    </row>
    <row r="3720" spans="1:8" s="1" customFormat="1" ht="30" x14ac:dyDescent="0.25">
      <c r="A3720" s="177" t="s">
        <v>41</v>
      </c>
      <c r="B3720" s="178" t="s">
        <v>31</v>
      </c>
      <c r="C3720" s="179" t="s">
        <v>3415</v>
      </c>
      <c r="D3720" s="180" t="str">
        <f>_xlfn.XLOOKUP(Geral!C4938,referencias!C:C,referencias!B:B,"NAO CONSTA")</f>
        <v>NAO CONSTA</v>
      </c>
      <c r="E3720" s="179" t="s">
        <v>3419</v>
      </c>
      <c r="F3720" s="179" t="s">
        <v>5</v>
      </c>
      <c r="G3720" s="181">
        <v>1956283.41</v>
      </c>
      <c r="H3720" s="179" t="s">
        <v>7648</v>
      </c>
    </row>
    <row r="3721" spans="1:8" s="1" customFormat="1" ht="30" x14ac:dyDescent="0.25">
      <c r="A3721" s="17" t="s">
        <v>12</v>
      </c>
      <c r="B3721" s="1" t="s">
        <v>58</v>
      </c>
      <c r="C3721" s="3" t="s">
        <v>2789</v>
      </c>
      <c r="D3721" s="21" t="s">
        <v>143</v>
      </c>
      <c r="E3721" s="3" t="s">
        <v>2799</v>
      </c>
      <c r="F3721" s="3" t="s">
        <v>2800</v>
      </c>
      <c r="G3721" s="4">
        <v>1439959.89</v>
      </c>
      <c r="H3721" s="3" t="s">
        <v>11</v>
      </c>
    </row>
    <row r="3722" spans="1:8" s="1" customFormat="1" ht="90" x14ac:dyDescent="0.25">
      <c r="A3722" s="17" t="s">
        <v>12</v>
      </c>
      <c r="B3722" s="1" t="s">
        <v>8</v>
      </c>
      <c r="C3722" s="3" t="s">
        <v>2236</v>
      </c>
      <c r="D3722" s="21" t="s">
        <v>712</v>
      </c>
      <c r="E3722" s="3" t="s">
        <v>2250</v>
      </c>
      <c r="F3722" s="3" t="s">
        <v>2251</v>
      </c>
      <c r="G3722" s="4">
        <v>1435107.95</v>
      </c>
      <c r="H3722" s="3" t="s">
        <v>11</v>
      </c>
    </row>
    <row r="3723" spans="1:8" s="1" customFormat="1" ht="25.5" x14ac:dyDescent="0.25">
      <c r="A3723" s="117">
        <v>46174</v>
      </c>
      <c r="B3723" s="102" t="s">
        <v>31</v>
      </c>
      <c r="C3723" s="121" t="s">
        <v>3415</v>
      </c>
      <c r="D3723" s="18" t="str">
        <f>_xlfn.XLOOKUP(Tabela1[[#This Row],[MUNICÍPIO]],referencias!C:C,referencias!B:B,"não consta")</f>
        <v>CHAPADA DIAMANTINA</v>
      </c>
      <c r="E3723" s="92" t="s">
        <v>3419</v>
      </c>
      <c r="F3723" s="92" t="s">
        <v>5</v>
      </c>
      <c r="G3723" s="93">
        <v>1956283.41</v>
      </c>
      <c r="H3723" s="18" t="s">
        <v>7603</v>
      </c>
    </row>
    <row r="3724" spans="1:8" s="1" customFormat="1" ht="75" x14ac:dyDescent="0.25">
      <c r="A3724" s="17" t="s">
        <v>12</v>
      </c>
      <c r="B3724" s="1" t="s">
        <v>31</v>
      </c>
      <c r="C3724" s="3" t="s">
        <v>3401</v>
      </c>
      <c r="D3724" s="3" t="s">
        <v>4414</v>
      </c>
      <c r="E3724" s="3" t="s">
        <v>3408</v>
      </c>
      <c r="F3724" s="3" t="s">
        <v>3409</v>
      </c>
      <c r="G3724" s="4">
        <v>512551.67</v>
      </c>
      <c r="H3724" s="3" t="s">
        <v>11</v>
      </c>
    </row>
    <row r="3725" spans="1:8" s="1" customFormat="1" ht="30" x14ac:dyDescent="0.25">
      <c r="A3725" s="17" t="s">
        <v>7</v>
      </c>
      <c r="B3725" s="1" t="s">
        <v>31</v>
      </c>
      <c r="C3725" s="3" t="s">
        <v>3374</v>
      </c>
      <c r="D3725" s="21" t="s">
        <v>291</v>
      </c>
      <c r="E3725" s="3" t="s">
        <v>3376</v>
      </c>
      <c r="F3725" s="3" t="s">
        <v>33</v>
      </c>
      <c r="G3725" s="4">
        <v>1491711.86</v>
      </c>
      <c r="H3725" s="3" t="s">
        <v>11</v>
      </c>
    </row>
    <row r="3726" spans="1:8" s="1" customFormat="1" ht="135" x14ac:dyDescent="0.25">
      <c r="A3726" s="17" t="s">
        <v>12</v>
      </c>
      <c r="B3726" s="1" t="s">
        <v>31</v>
      </c>
      <c r="C3726" s="3" t="s">
        <v>3374</v>
      </c>
      <c r="D3726" s="21" t="s">
        <v>291</v>
      </c>
      <c r="E3726" s="3" t="s">
        <v>3383</v>
      </c>
      <c r="F3726" s="3" t="s">
        <v>3384</v>
      </c>
      <c r="G3726" s="4">
        <v>936771.4</v>
      </c>
      <c r="H3726" s="3" t="s">
        <v>11</v>
      </c>
    </row>
    <row r="3727" spans="1:8" s="1" customFormat="1" ht="45" x14ac:dyDescent="0.25">
      <c r="A3727" s="17" t="s">
        <v>17</v>
      </c>
      <c r="B3727" s="1" t="s">
        <v>31</v>
      </c>
      <c r="C3727" s="3" t="s">
        <v>3361</v>
      </c>
      <c r="D3727" s="3" t="s">
        <v>4414</v>
      </c>
      <c r="E3727" s="3" t="s">
        <v>3362</v>
      </c>
      <c r="F3727" s="3" t="s">
        <v>5</v>
      </c>
      <c r="G3727" s="4">
        <v>1747221.11</v>
      </c>
      <c r="H3727" s="3" t="s">
        <v>61</v>
      </c>
    </row>
    <row r="3728" spans="1:8" s="1" customFormat="1" ht="45" x14ac:dyDescent="0.25">
      <c r="A3728" s="17" t="s">
        <v>17</v>
      </c>
      <c r="B3728" s="1" t="s">
        <v>31</v>
      </c>
      <c r="C3728" s="3" t="s">
        <v>3361</v>
      </c>
      <c r="D3728" s="3" t="s">
        <v>4414</v>
      </c>
      <c r="E3728" s="3" t="s">
        <v>3364</v>
      </c>
      <c r="F3728" s="3" t="s">
        <v>43</v>
      </c>
      <c r="G3728" s="4">
        <v>605674.48</v>
      </c>
      <c r="H3728" s="3" t="s">
        <v>22</v>
      </c>
    </row>
    <row r="3729" spans="1:8" s="1" customFormat="1" ht="90" x14ac:dyDescent="0.25">
      <c r="A3729" s="17" t="s">
        <v>12</v>
      </c>
      <c r="B3729" s="1" t="s">
        <v>28</v>
      </c>
      <c r="C3729" s="3" t="s">
        <v>7649</v>
      </c>
      <c r="D3729" s="21" t="s">
        <v>68</v>
      </c>
      <c r="E3729" s="3" t="s">
        <v>6902</v>
      </c>
      <c r="F3729" s="3" t="s">
        <v>6895</v>
      </c>
      <c r="G3729" s="4">
        <v>1400372.64</v>
      </c>
      <c r="H3729" s="3" t="s">
        <v>11</v>
      </c>
    </row>
    <row r="3730" spans="1:8" s="1" customFormat="1" ht="45" x14ac:dyDescent="0.25">
      <c r="A3730" s="17" t="s">
        <v>7</v>
      </c>
      <c r="B3730" s="1" t="s">
        <v>31</v>
      </c>
      <c r="C3730" s="3" t="s">
        <v>3352</v>
      </c>
      <c r="D3730" s="21" t="s">
        <v>113</v>
      </c>
      <c r="E3730" s="3" t="s">
        <v>3355</v>
      </c>
      <c r="F3730" s="3" t="s">
        <v>30</v>
      </c>
      <c r="G3730" s="4">
        <v>1699023.8</v>
      </c>
      <c r="H3730" s="3" t="s">
        <v>11</v>
      </c>
    </row>
    <row r="3731" spans="1:8" s="1" customFormat="1" ht="30" x14ac:dyDescent="0.25">
      <c r="A3731" s="17" t="s">
        <v>12</v>
      </c>
      <c r="B3731" s="1" t="s">
        <v>18</v>
      </c>
      <c r="C3731" s="3" t="s">
        <v>4203</v>
      </c>
      <c r="D3731" s="21" t="s">
        <v>1399</v>
      </c>
      <c r="E3731" s="3" t="s">
        <v>4205</v>
      </c>
      <c r="F3731" s="3" t="s">
        <v>5</v>
      </c>
      <c r="G3731" s="4">
        <v>1388598.52</v>
      </c>
      <c r="H3731" s="3" t="s">
        <v>11</v>
      </c>
    </row>
    <row r="3732" spans="1:8" s="1" customFormat="1" ht="30" x14ac:dyDescent="0.25">
      <c r="A3732" s="17"/>
      <c r="B3732" s="27" t="s">
        <v>31</v>
      </c>
      <c r="C3732" s="3" t="s">
        <v>3341</v>
      </c>
      <c r="D3732" s="21" t="s">
        <v>532</v>
      </c>
      <c r="E3732" s="27" t="s">
        <v>3348</v>
      </c>
      <c r="F3732" s="3"/>
      <c r="G3732" s="57">
        <v>0</v>
      </c>
      <c r="H3732" s="3" t="s">
        <v>16</v>
      </c>
    </row>
    <row r="3733" spans="1:8" s="1" customFormat="1" ht="30" x14ac:dyDescent="0.25">
      <c r="A3733" s="17" t="s">
        <v>12</v>
      </c>
      <c r="B3733" s="1" t="s">
        <v>28</v>
      </c>
      <c r="C3733" s="3" t="s">
        <v>4026</v>
      </c>
      <c r="D3733" s="21" t="s">
        <v>1026</v>
      </c>
      <c r="E3733" s="3" t="s">
        <v>2190</v>
      </c>
      <c r="F3733" s="3" t="s">
        <v>60</v>
      </c>
      <c r="G3733" s="4">
        <v>1379377.4</v>
      </c>
      <c r="H3733" s="3" t="s">
        <v>11</v>
      </c>
    </row>
    <row r="3734" spans="1:8" s="1" customFormat="1" ht="75" x14ac:dyDescent="0.25">
      <c r="A3734" s="17" t="s">
        <v>12</v>
      </c>
      <c r="B3734" s="1" t="s">
        <v>58</v>
      </c>
      <c r="C3734" s="3" t="s">
        <v>370</v>
      </c>
      <c r="D3734" s="21" t="s">
        <v>262</v>
      </c>
      <c r="E3734" s="3" t="s">
        <v>379</v>
      </c>
      <c r="F3734" s="3" t="s">
        <v>380</v>
      </c>
      <c r="G3734" s="4">
        <v>1379293.4</v>
      </c>
      <c r="H3734" s="3" t="s">
        <v>11</v>
      </c>
    </row>
    <row r="3735" spans="1:8" s="1" customFormat="1" ht="60" x14ac:dyDescent="0.25">
      <c r="A3735" s="17" t="s">
        <v>12</v>
      </c>
      <c r="B3735" s="1" t="s">
        <v>72</v>
      </c>
      <c r="C3735" s="3" t="s">
        <v>1118</v>
      </c>
      <c r="D3735" s="21" t="s">
        <v>133</v>
      </c>
      <c r="E3735" s="3" t="s">
        <v>1126</v>
      </c>
      <c r="F3735" s="3" t="s">
        <v>1127</v>
      </c>
      <c r="G3735" s="4">
        <v>1373409.35</v>
      </c>
      <c r="H3735" s="3" t="s">
        <v>11</v>
      </c>
    </row>
    <row r="3736" spans="1:8" s="1" customFormat="1" ht="45" x14ac:dyDescent="0.25">
      <c r="A3736" s="17"/>
      <c r="B3736" s="27" t="s">
        <v>31</v>
      </c>
      <c r="C3736" s="3" t="s">
        <v>3341</v>
      </c>
      <c r="D3736" s="21" t="s">
        <v>532</v>
      </c>
      <c r="E3736" s="27" t="s">
        <v>3349</v>
      </c>
      <c r="F3736" s="3"/>
      <c r="G3736" s="34">
        <v>2070935.98</v>
      </c>
      <c r="H3736" s="3" t="s">
        <v>11</v>
      </c>
    </row>
    <row r="3737" spans="1:8" s="1" customFormat="1" ht="105" x14ac:dyDescent="0.25">
      <c r="A3737" s="17" t="s">
        <v>12</v>
      </c>
      <c r="B3737" s="1" t="s">
        <v>28</v>
      </c>
      <c r="C3737" s="3" t="s">
        <v>1859</v>
      </c>
      <c r="D3737" s="21" t="s">
        <v>3</v>
      </c>
      <c r="E3737" s="3" t="s">
        <v>1871</v>
      </c>
      <c r="F3737" s="3" t="s">
        <v>1872</v>
      </c>
      <c r="G3737" s="4">
        <v>1361393.56</v>
      </c>
      <c r="H3737" s="3" t="s">
        <v>11</v>
      </c>
    </row>
    <row r="3738" spans="1:8" s="1" customFormat="1" ht="45" x14ac:dyDescent="0.25">
      <c r="A3738" s="17" t="s">
        <v>17</v>
      </c>
      <c r="B3738" s="1" t="s">
        <v>31</v>
      </c>
      <c r="C3738" s="3" t="s">
        <v>3307</v>
      </c>
      <c r="D3738" s="3" t="s">
        <v>4414</v>
      </c>
      <c r="E3738" s="3" t="s">
        <v>3308</v>
      </c>
      <c r="F3738" s="3" t="s">
        <v>5</v>
      </c>
      <c r="G3738" s="4">
        <v>7712894.0199999996</v>
      </c>
      <c r="H3738" s="3" t="s">
        <v>22</v>
      </c>
    </row>
    <row r="3739" spans="1:8" s="1" customFormat="1" ht="75" x14ac:dyDescent="0.25">
      <c r="A3739" s="17" t="s">
        <v>12</v>
      </c>
      <c r="B3739" s="1" t="s">
        <v>35</v>
      </c>
      <c r="C3739" s="3" t="s">
        <v>1662</v>
      </c>
      <c r="D3739" s="21" t="s">
        <v>712</v>
      </c>
      <c r="E3739" s="3" t="s">
        <v>1686</v>
      </c>
      <c r="F3739" s="3" t="s">
        <v>1687</v>
      </c>
      <c r="G3739" s="4">
        <v>1350000</v>
      </c>
      <c r="H3739" s="3" t="s">
        <v>11</v>
      </c>
    </row>
    <row r="3740" spans="1:8" s="1" customFormat="1" ht="60" x14ac:dyDescent="0.25">
      <c r="A3740" s="21" t="s">
        <v>266</v>
      </c>
      <c r="B3740" s="21" t="s">
        <v>31</v>
      </c>
      <c r="C3740" s="22" t="s">
        <v>3307</v>
      </c>
      <c r="D3740" s="3" t="s">
        <v>4414</v>
      </c>
      <c r="E3740" s="22" t="s">
        <v>3309</v>
      </c>
      <c r="F3740" s="21" t="s">
        <v>117</v>
      </c>
      <c r="G3740" s="57">
        <v>6853034.6799999997</v>
      </c>
      <c r="H3740" s="3"/>
    </row>
    <row r="3741" spans="1:8" s="1" customFormat="1" ht="120" x14ac:dyDescent="0.25">
      <c r="A3741" s="17" t="s">
        <v>12</v>
      </c>
      <c r="B3741" s="1" t="s">
        <v>28</v>
      </c>
      <c r="C3741" s="3" t="s">
        <v>1782</v>
      </c>
      <c r="D3741" s="21" t="s">
        <v>409</v>
      </c>
      <c r="E3741" s="3" t="s">
        <v>1787</v>
      </c>
      <c r="F3741" s="3" t="s">
        <v>1788</v>
      </c>
      <c r="G3741" s="4">
        <v>1344550</v>
      </c>
      <c r="H3741" s="3" t="s">
        <v>11</v>
      </c>
    </row>
    <row r="3742" spans="1:8" s="1" customFormat="1" ht="60" x14ac:dyDescent="0.25">
      <c r="A3742" s="17" t="s">
        <v>12</v>
      </c>
      <c r="B3742" s="1" t="s">
        <v>13</v>
      </c>
      <c r="C3742" s="3" t="s">
        <v>3126</v>
      </c>
      <c r="D3742" s="21" t="s">
        <v>1544</v>
      </c>
      <c r="E3742" s="3" t="s">
        <v>3137</v>
      </c>
      <c r="F3742" s="3" t="s">
        <v>3138</v>
      </c>
      <c r="G3742" s="4">
        <v>1330202</v>
      </c>
      <c r="H3742" s="3" t="s">
        <v>11</v>
      </c>
    </row>
    <row r="3743" spans="1:8" s="1" customFormat="1" ht="45" x14ac:dyDescent="0.25">
      <c r="A3743" s="17" t="s">
        <v>12</v>
      </c>
      <c r="B3743" s="1" t="s">
        <v>72</v>
      </c>
      <c r="C3743" s="3" t="s">
        <v>4106</v>
      </c>
      <c r="D3743" s="21" t="s">
        <v>123</v>
      </c>
      <c r="E3743" s="3" t="s">
        <v>4111</v>
      </c>
      <c r="F3743" s="3" t="s">
        <v>4112</v>
      </c>
      <c r="G3743" s="4">
        <v>1328140.73</v>
      </c>
      <c r="H3743" s="3" t="s">
        <v>11</v>
      </c>
    </row>
    <row r="3744" spans="1:8" s="1" customFormat="1" ht="240" x14ac:dyDescent="0.25">
      <c r="A3744" s="17" t="s">
        <v>12</v>
      </c>
      <c r="B3744" s="13" t="s">
        <v>1</v>
      </c>
      <c r="C3744" s="3" t="s">
        <v>2392</v>
      </c>
      <c r="D3744" s="21" t="s">
        <v>1026</v>
      </c>
      <c r="E3744" s="3" t="s">
        <v>2404</v>
      </c>
      <c r="F3744" s="3" t="s">
        <v>2405</v>
      </c>
      <c r="G3744" s="4">
        <v>1327658.6299999999</v>
      </c>
      <c r="H3744" s="3" t="s">
        <v>11</v>
      </c>
    </row>
    <row r="3745" spans="1:8" s="1" customFormat="1" ht="90" x14ac:dyDescent="0.25">
      <c r="A3745" s="17" t="s">
        <v>12</v>
      </c>
      <c r="B3745" s="1" t="s">
        <v>31</v>
      </c>
      <c r="C3745" s="3" t="s">
        <v>3307</v>
      </c>
      <c r="D3745" s="3" t="s">
        <v>4414</v>
      </c>
      <c r="E3745" s="3" t="s">
        <v>3321</v>
      </c>
      <c r="F3745" s="3" t="s">
        <v>3322</v>
      </c>
      <c r="G3745" s="4">
        <v>2259565.86</v>
      </c>
      <c r="H3745" s="3" t="s">
        <v>11</v>
      </c>
    </row>
    <row r="3746" spans="1:8" s="1" customFormat="1" ht="150" x14ac:dyDescent="0.25">
      <c r="A3746" s="17" t="s">
        <v>12</v>
      </c>
      <c r="B3746" s="1" t="s">
        <v>31</v>
      </c>
      <c r="C3746" s="3" t="s">
        <v>3307</v>
      </c>
      <c r="D3746" s="3" t="s">
        <v>4414</v>
      </c>
      <c r="E3746" s="3" t="s">
        <v>3323</v>
      </c>
      <c r="F3746" s="3" t="s">
        <v>3324</v>
      </c>
      <c r="G3746" s="4">
        <v>1246450.0900000001</v>
      </c>
      <c r="H3746" s="3" t="s">
        <v>11</v>
      </c>
    </row>
    <row r="3747" spans="1:8" s="1" customFormat="1" ht="120" x14ac:dyDescent="0.25">
      <c r="A3747" s="17" t="s">
        <v>12</v>
      </c>
      <c r="B3747" s="1" t="s">
        <v>31</v>
      </c>
      <c r="C3747" s="3" t="s">
        <v>3307</v>
      </c>
      <c r="D3747" s="3" t="s">
        <v>4414</v>
      </c>
      <c r="E3747" s="3" t="s">
        <v>3327</v>
      </c>
      <c r="F3747" s="3" t="s">
        <v>3328</v>
      </c>
      <c r="G3747" s="4">
        <v>326413.51</v>
      </c>
      <c r="H3747" s="3" t="s">
        <v>11</v>
      </c>
    </row>
    <row r="3748" spans="1:8" s="1" customFormat="1" ht="45" x14ac:dyDescent="0.25">
      <c r="A3748" s="17" t="s">
        <v>12</v>
      </c>
      <c r="B3748" s="1" t="s">
        <v>31</v>
      </c>
      <c r="C3748" s="3" t="s">
        <v>3307</v>
      </c>
      <c r="D3748" s="3" t="s">
        <v>4414</v>
      </c>
      <c r="E3748" s="3" t="s">
        <v>3329</v>
      </c>
      <c r="F3748" s="3" t="s">
        <v>3330</v>
      </c>
      <c r="G3748" s="4">
        <v>321476.53999999998</v>
      </c>
      <c r="H3748" s="3" t="s">
        <v>11</v>
      </c>
    </row>
    <row r="3749" spans="1:8" s="1" customFormat="1" ht="45" x14ac:dyDescent="0.25">
      <c r="A3749" s="17" t="s">
        <v>3333</v>
      </c>
      <c r="B3749" s="1" t="s">
        <v>31</v>
      </c>
      <c r="C3749" s="3" t="s">
        <v>3307</v>
      </c>
      <c r="D3749" s="3" t="s">
        <v>731</v>
      </c>
      <c r="E3749" s="3" t="s">
        <v>3334</v>
      </c>
      <c r="F3749" s="3" t="s">
        <v>5</v>
      </c>
      <c r="G3749" s="4">
        <v>7706511.21</v>
      </c>
      <c r="H3749" s="3" t="s">
        <v>11</v>
      </c>
    </row>
    <row r="3750" spans="1:8" s="1" customFormat="1" x14ac:dyDescent="0.25">
      <c r="A3750" s="17"/>
      <c r="B3750" s="1" t="s">
        <v>31</v>
      </c>
      <c r="C3750" s="30" t="s">
        <v>3335</v>
      </c>
      <c r="D3750" s="3" t="s">
        <v>4414</v>
      </c>
      <c r="E3750" s="30" t="s">
        <v>3339</v>
      </c>
      <c r="F3750" s="3"/>
      <c r="G3750" s="32">
        <v>321476.53999999998</v>
      </c>
      <c r="H3750" s="3" t="s">
        <v>11</v>
      </c>
    </row>
    <row r="3751" spans="1:8" s="1" customFormat="1" ht="75" x14ac:dyDescent="0.25">
      <c r="A3751" s="17"/>
      <c r="B3751" s="1" t="s">
        <v>31</v>
      </c>
      <c r="C3751" s="30" t="s">
        <v>3335</v>
      </c>
      <c r="D3751" s="3" t="s">
        <v>4414</v>
      </c>
      <c r="E3751" s="30" t="s">
        <v>3340</v>
      </c>
      <c r="F3751" s="3"/>
      <c r="G3751" s="32">
        <v>1246450.0900000001</v>
      </c>
      <c r="H3751" s="3" t="s">
        <v>11</v>
      </c>
    </row>
    <row r="3752" spans="1:8" s="1" customFormat="1" ht="30" x14ac:dyDescent="0.25">
      <c r="A3752" s="17" t="s">
        <v>12</v>
      </c>
      <c r="B3752" s="13" t="s">
        <v>1</v>
      </c>
      <c r="C3752" s="3" t="s">
        <v>2440</v>
      </c>
      <c r="D3752" s="21" t="s">
        <v>712</v>
      </c>
      <c r="E3752" s="3" t="s">
        <v>2469</v>
      </c>
      <c r="F3752" s="3" t="s">
        <v>60</v>
      </c>
      <c r="G3752" s="4">
        <v>1279330.1299999999</v>
      </c>
      <c r="H3752" s="3" t="s">
        <v>11</v>
      </c>
    </row>
    <row r="3753" spans="1:8" s="1" customFormat="1" ht="60" x14ac:dyDescent="0.25">
      <c r="A3753" s="17" t="s">
        <v>17</v>
      </c>
      <c r="B3753" s="1" t="s">
        <v>31</v>
      </c>
      <c r="C3753" s="3" t="s">
        <v>3296</v>
      </c>
      <c r="D3753" s="35" t="str">
        <f>_xlfn.XLOOKUP(Tabela1[[#This Row],[MUNICÍPIO]],referencias!C:C,referencias!B:B,"não consta")</f>
        <v>SISAL</v>
      </c>
      <c r="E3753" s="3" t="s">
        <v>3297</v>
      </c>
      <c r="F3753" s="3" t="s">
        <v>5</v>
      </c>
      <c r="G3753" s="4">
        <v>4248420.49</v>
      </c>
      <c r="H3753" s="3" t="s">
        <v>22</v>
      </c>
    </row>
    <row r="3754" spans="1:8" s="1" customFormat="1" ht="45" x14ac:dyDescent="0.25">
      <c r="A3754" s="17" t="s">
        <v>17</v>
      </c>
      <c r="B3754" s="1" t="s">
        <v>31</v>
      </c>
      <c r="C3754" s="3" t="s">
        <v>3296</v>
      </c>
      <c r="D3754" s="35" t="str">
        <f>_xlfn.XLOOKUP(Tabela1[[#This Row],[MUNICÍPIO]],referencias!C:C,referencias!B:B,"não consta")</f>
        <v>SISAL</v>
      </c>
      <c r="E3754" s="3" t="s">
        <v>3298</v>
      </c>
      <c r="F3754" s="3" t="s">
        <v>5</v>
      </c>
      <c r="G3754" s="4">
        <v>2184956.0299999998</v>
      </c>
      <c r="H3754" s="3" t="s">
        <v>22</v>
      </c>
    </row>
    <row r="3755" spans="1:8" s="1" customFormat="1" ht="75" x14ac:dyDescent="0.25">
      <c r="A3755" s="17" t="s">
        <v>12</v>
      </c>
      <c r="B3755" s="1" t="s">
        <v>35</v>
      </c>
      <c r="C3755" s="3" t="s">
        <v>7110</v>
      </c>
      <c r="D3755" s="21" t="s">
        <v>68</v>
      </c>
      <c r="E3755" s="3" t="s">
        <v>7130</v>
      </c>
      <c r="F3755" s="3" t="s">
        <v>60</v>
      </c>
      <c r="G3755" s="4">
        <v>1255000</v>
      </c>
      <c r="H3755" s="3" t="s">
        <v>11</v>
      </c>
    </row>
    <row r="3756" spans="1:8" s="1" customFormat="1" ht="60" x14ac:dyDescent="0.25">
      <c r="A3756" s="17" t="s">
        <v>12</v>
      </c>
      <c r="B3756" s="1" t="s">
        <v>35</v>
      </c>
      <c r="C3756" s="3" t="s">
        <v>7542</v>
      </c>
      <c r="D3756" s="21" t="s">
        <v>56</v>
      </c>
      <c r="E3756" s="3" t="s">
        <v>7546</v>
      </c>
      <c r="F3756" s="3" t="s">
        <v>7547</v>
      </c>
      <c r="G3756" s="4">
        <v>1250000</v>
      </c>
      <c r="H3756" s="3" t="s">
        <v>11</v>
      </c>
    </row>
    <row r="3757" spans="1:8" s="1" customFormat="1" ht="45" x14ac:dyDescent="0.25">
      <c r="A3757" s="17" t="s">
        <v>7</v>
      </c>
      <c r="B3757" s="1" t="s">
        <v>31</v>
      </c>
      <c r="C3757" s="3" t="s">
        <v>3296</v>
      </c>
      <c r="D3757" s="21" t="s">
        <v>221</v>
      </c>
      <c r="E3757" s="3" t="s">
        <v>3301</v>
      </c>
      <c r="F3757" s="3" t="s">
        <v>3302</v>
      </c>
      <c r="G3757" s="4">
        <v>903750.69</v>
      </c>
      <c r="H3757" s="3" t="s">
        <v>11</v>
      </c>
    </row>
    <row r="3758" spans="1:8" s="1" customFormat="1" x14ac:dyDescent="0.25">
      <c r="A3758" s="17" t="s">
        <v>17</v>
      </c>
      <c r="B3758" s="1" t="s">
        <v>31</v>
      </c>
      <c r="C3758" s="3" t="s">
        <v>3288</v>
      </c>
      <c r="D3758" s="35" t="str">
        <f>_xlfn.XLOOKUP(Tabela1[[#This Row],[MUNICÍPIO]],referencias!C:C,referencias!B:B,"não consta")</f>
        <v>não consta</v>
      </c>
      <c r="E3758" s="1" t="s">
        <v>3289</v>
      </c>
      <c r="F3758" s="3" t="s">
        <v>5</v>
      </c>
      <c r="G3758" s="4">
        <v>2630179.81</v>
      </c>
      <c r="H3758" s="3" t="s">
        <v>22</v>
      </c>
    </row>
    <row r="3759" spans="1:8" s="1" customFormat="1" x14ac:dyDescent="0.25">
      <c r="A3759" s="17" t="s">
        <v>7</v>
      </c>
      <c r="B3759" s="1" t="s">
        <v>31</v>
      </c>
      <c r="C3759" s="3" t="s">
        <v>3288</v>
      </c>
      <c r="D3759" s="21" t="s">
        <v>347</v>
      </c>
      <c r="E3759" s="1" t="s">
        <v>3295</v>
      </c>
      <c r="F3759" s="3" t="s">
        <v>89</v>
      </c>
      <c r="G3759" s="4">
        <v>574249.35</v>
      </c>
      <c r="H3759" s="3" t="s">
        <v>11</v>
      </c>
    </row>
    <row r="3760" spans="1:8" s="1" customFormat="1" ht="75" x14ac:dyDescent="0.25">
      <c r="A3760" s="17"/>
      <c r="B3760" s="27" t="s">
        <v>31</v>
      </c>
      <c r="C3760" s="3" t="s">
        <v>3274</v>
      </c>
      <c r="D3760" s="21" t="s">
        <v>123</v>
      </c>
      <c r="E3760" s="27" t="s">
        <v>7853</v>
      </c>
      <c r="F3760" s="3" t="s">
        <v>125</v>
      </c>
      <c r="G3760" s="34">
        <v>35483948.280000001</v>
      </c>
      <c r="H3760" s="3" t="s">
        <v>11</v>
      </c>
    </row>
    <row r="3761" spans="1:8" s="1" customFormat="1" ht="105" x14ac:dyDescent="0.25">
      <c r="A3761" s="17" t="s">
        <v>12</v>
      </c>
      <c r="B3761" s="1" t="s">
        <v>58</v>
      </c>
      <c r="C3761" s="3" t="s">
        <v>6255</v>
      </c>
      <c r="D3761" s="21" t="s">
        <v>291</v>
      </c>
      <c r="E3761" s="3" t="s">
        <v>6274</v>
      </c>
      <c r="F3761" s="3" t="s">
        <v>6275</v>
      </c>
      <c r="G3761" s="4">
        <v>1246303.9099999999</v>
      </c>
      <c r="H3761" s="3" t="s">
        <v>11</v>
      </c>
    </row>
    <row r="3762" spans="1:8" s="1" customFormat="1" ht="90" x14ac:dyDescent="0.25">
      <c r="A3762" s="17"/>
      <c r="B3762" s="27" t="s">
        <v>31</v>
      </c>
      <c r="C3762" s="3" t="s">
        <v>3274</v>
      </c>
      <c r="D3762" s="21" t="s">
        <v>123</v>
      </c>
      <c r="E3762" s="27" t="s">
        <v>7854</v>
      </c>
      <c r="F3762" s="3"/>
      <c r="G3762" s="34">
        <v>12843361.619999999</v>
      </c>
      <c r="H3762" s="3" t="s">
        <v>11</v>
      </c>
    </row>
    <row r="3763" spans="1:8" s="1" customFormat="1" ht="180" x14ac:dyDescent="0.25">
      <c r="A3763" s="17" t="s">
        <v>12</v>
      </c>
      <c r="B3763" s="1" t="s">
        <v>28</v>
      </c>
      <c r="C3763" s="3" t="s">
        <v>7556</v>
      </c>
      <c r="D3763" s="21" t="s">
        <v>1544</v>
      </c>
      <c r="E3763" s="3" t="s">
        <v>7525</v>
      </c>
      <c r="F3763" s="3" t="s">
        <v>7526</v>
      </c>
      <c r="G3763" s="4">
        <v>1238240.8899999999</v>
      </c>
      <c r="H3763" s="3" t="s">
        <v>11</v>
      </c>
    </row>
    <row r="3764" spans="1:8" s="1" customFormat="1" ht="45" x14ac:dyDescent="0.25">
      <c r="A3764" s="17"/>
      <c r="B3764" s="27" t="s">
        <v>31</v>
      </c>
      <c r="C3764" s="3" t="s">
        <v>3274</v>
      </c>
      <c r="D3764" s="21" t="s">
        <v>123</v>
      </c>
      <c r="E3764" s="27" t="s">
        <v>7855</v>
      </c>
      <c r="F3764" s="3"/>
      <c r="G3764" s="34">
        <v>11922052.66</v>
      </c>
      <c r="H3764" s="3" t="s">
        <v>11</v>
      </c>
    </row>
    <row r="3765" spans="1:8" s="1" customFormat="1" ht="45" x14ac:dyDescent="0.25">
      <c r="A3765" s="17" t="s">
        <v>12</v>
      </c>
      <c r="B3765" s="1" t="s">
        <v>72</v>
      </c>
      <c r="C3765" s="3" t="s">
        <v>4106</v>
      </c>
      <c r="D3765" s="21" t="s">
        <v>123</v>
      </c>
      <c r="E3765" s="3" t="s">
        <v>4113</v>
      </c>
      <c r="F3765" s="3" t="s">
        <v>60</v>
      </c>
      <c r="G3765" s="4">
        <v>1231881.3</v>
      </c>
      <c r="H3765" s="3" t="s">
        <v>11</v>
      </c>
    </row>
    <row r="3766" spans="1:8" s="1" customFormat="1" ht="45" x14ac:dyDescent="0.25">
      <c r="A3766" s="17"/>
      <c r="B3766" s="27" t="s">
        <v>31</v>
      </c>
      <c r="C3766" s="3" t="s">
        <v>3274</v>
      </c>
      <c r="D3766" s="21" t="s">
        <v>123</v>
      </c>
      <c r="E3766" s="27" t="s">
        <v>7856</v>
      </c>
      <c r="F3766" s="3" t="s">
        <v>7857</v>
      </c>
      <c r="G3766" s="34">
        <v>8718616.9499999993</v>
      </c>
      <c r="H3766" s="3" t="s">
        <v>11</v>
      </c>
    </row>
    <row r="3767" spans="1:8" s="1" customFormat="1" ht="45" x14ac:dyDescent="0.25">
      <c r="A3767" s="17" t="s">
        <v>12</v>
      </c>
      <c r="B3767" s="1" t="s">
        <v>72</v>
      </c>
      <c r="C3767" s="3" t="s">
        <v>4026</v>
      </c>
      <c r="D3767" s="21" t="s">
        <v>1026</v>
      </c>
      <c r="E3767" s="3" t="s">
        <v>4040</v>
      </c>
      <c r="F3767" s="3" t="s">
        <v>60</v>
      </c>
      <c r="G3767" s="4">
        <v>1226312</v>
      </c>
      <c r="H3767" s="3" t="s">
        <v>11</v>
      </c>
    </row>
    <row r="3768" spans="1:8" s="1" customFormat="1" ht="255" x14ac:dyDescent="0.25">
      <c r="A3768" s="17" t="s">
        <v>12</v>
      </c>
      <c r="B3768" s="1" t="s">
        <v>18</v>
      </c>
      <c r="C3768" s="3" t="s">
        <v>7556</v>
      </c>
      <c r="D3768" s="21" t="s">
        <v>1544</v>
      </c>
      <c r="E3768" s="3" t="s">
        <v>7527</v>
      </c>
      <c r="F3768" s="3" t="s">
        <v>7528</v>
      </c>
      <c r="G3768" s="4">
        <v>1224662.1000000001</v>
      </c>
      <c r="H3768" s="3" t="s">
        <v>11</v>
      </c>
    </row>
    <row r="3769" spans="1:8" s="1" customFormat="1" ht="30" x14ac:dyDescent="0.25">
      <c r="A3769" s="17"/>
      <c r="B3769" s="27" t="s">
        <v>31</v>
      </c>
      <c r="C3769" s="3" t="s">
        <v>3274</v>
      </c>
      <c r="D3769" s="21" t="s">
        <v>123</v>
      </c>
      <c r="E3769" s="27" t="s">
        <v>7858</v>
      </c>
      <c r="F3769" s="3"/>
      <c r="G3769" s="34">
        <v>2765252.13</v>
      </c>
      <c r="H3769" s="3" t="s">
        <v>11</v>
      </c>
    </row>
    <row r="3770" spans="1:8" s="1" customFormat="1" ht="30" x14ac:dyDescent="0.25">
      <c r="A3770" s="17"/>
      <c r="B3770" s="27" t="s">
        <v>31</v>
      </c>
      <c r="C3770" s="3" t="s">
        <v>3274</v>
      </c>
      <c r="D3770" s="21" t="s">
        <v>123</v>
      </c>
      <c r="E3770" s="27" t="s">
        <v>7859</v>
      </c>
      <c r="F3770" s="3"/>
      <c r="G3770" s="34">
        <v>2048353.81</v>
      </c>
      <c r="H3770" s="3" t="s">
        <v>11</v>
      </c>
    </row>
    <row r="3771" spans="1:8" s="1" customFormat="1" ht="60" x14ac:dyDescent="0.25">
      <c r="A3771" s="17"/>
      <c r="B3771" s="27" t="s">
        <v>31</v>
      </c>
      <c r="C3771" s="3" t="s">
        <v>3274</v>
      </c>
      <c r="D3771" s="21" t="s">
        <v>123</v>
      </c>
      <c r="E3771" s="27" t="s">
        <v>7860</v>
      </c>
      <c r="F3771" s="3"/>
      <c r="G3771" s="57">
        <v>0</v>
      </c>
      <c r="H3771" s="3" t="s">
        <v>1241</v>
      </c>
    </row>
    <row r="3772" spans="1:8" s="1" customFormat="1" ht="60" x14ac:dyDescent="0.25">
      <c r="A3772" s="17" t="s">
        <v>12</v>
      </c>
      <c r="B3772" s="1" t="s">
        <v>72</v>
      </c>
      <c r="C3772" s="3" t="s">
        <v>3204</v>
      </c>
      <c r="D3772" s="21" t="s">
        <v>291</v>
      </c>
      <c r="E3772" s="3" t="s">
        <v>3228</v>
      </c>
      <c r="F3772" s="3" t="s">
        <v>60</v>
      </c>
      <c r="G3772" s="4">
        <v>1203057.08</v>
      </c>
      <c r="H3772" s="3" t="s">
        <v>11</v>
      </c>
    </row>
    <row r="3773" spans="1:8" s="1" customFormat="1" ht="60" x14ac:dyDescent="0.25">
      <c r="A3773" s="17" t="s">
        <v>12</v>
      </c>
      <c r="B3773" s="1" t="s">
        <v>28</v>
      </c>
      <c r="C3773" s="3" t="s">
        <v>1597</v>
      </c>
      <c r="D3773" s="21" t="s">
        <v>1598</v>
      </c>
      <c r="E3773" s="3" t="s">
        <v>1612</v>
      </c>
      <c r="F3773" s="3" t="s">
        <v>1613</v>
      </c>
      <c r="G3773" s="4">
        <v>1192381.58</v>
      </c>
      <c r="H3773" s="3" t="s">
        <v>11</v>
      </c>
    </row>
    <row r="3774" spans="1:8" s="1" customFormat="1" ht="45" x14ac:dyDescent="0.25">
      <c r="A3774" s="17"/>
      <c r="B3774" s="27" t="s">
        <v>31</v>
      </c>
      <c r="C3774" s="3" t="s">
        <v>3274</v>
      </c>
      <c r="D3774" s="21" t="s">
        <v>123</v>
      </c>
      <c r="E3774" s="27" t="s">
        <v>7861</v>
      </c>
      <c r="F3774" s="3"/>
      <c r="G3774" s="57">
        <v>0</v>
      </c>
      <c r="H3774" s="3" t="s">
        <v>1241</v>
      </c>
    </row>
    <row r="3775" spans="1:8" s="1" customFormat="1" ht="60" x14ac:dyDescent="0.25">
      <c r="A3775" s="17"/>
      <c r="B3775" s="27" t="s">
        <v>31</v>
      </c>
      <c r="C3775" s="3" t="s">
        <v>3274</v>
      </c>
      <c r="D3775" s="21" t="s">
        <v>123</v>
      </c>
      <c r="E3775" s="27" t="s">
        <v>7862</v>
      </c>
      <c r="F3775" s="3"/>
      <c r="G3775" s="57">
        <v>0</v>
      </c>
      <c r="H3775" s="3" t="s">
        <v>1241</v>
      </c>
    </row>
    <row r="3776" spans="1:8" s="1" customFormat="1" ht="45" x14ac:dyDescent="0.25">
      <c r="A3776" s="17"/>
      <c r="B3776" s="1" t="s">
        <v>31</v>
      </c>
      <c r="C3776" s="3" t="s">
        <v>3274</v>
      </c>
      <c r="D3776" s="21" t="s">
        <v>123</v>
      </c>
      <c r="E3776" s="3" t="s">
        <v>7863</v>
      </c>
      <c r="F3776" s="3" t="s">
        <v>125</v>
      </c>
      <c r="G3776" s="4">
        <v>1113098.3700000001</v>
      </c>
      <c r="H3776" s="3" t="s">
        <v>11</v>
      </c>
    </row>
    <row r="3777" spans="1:8" s="1" customFormat="1" ht="180" x14ac:dyDescent="0.25">
      <c r="A3777" s="17" t="s">
        <v>12</v>
      </c>
      <c r="B3777" s="1" t="s">
        <v>8</v>
      </c>
      <c r="C3777" s="3" t="s">
        <v>67</v>
      </c>
      <c r="D3777" s="21" t="s">
        <v>68</v>
      </c>
      <c r="E3777" s="3" t="s">
        <v>110</v>
      </c>
      <c r="F3777" s="3" t="s">
        <v>111</v>
      </c>
      <c r="G3777" s="4">
        <v>1149000</v>
      </c>
      <c r="H3777" s="3" t="s">
        <v>11</v>
      </c>
    </row>
    <row r="3778" spans="1:8" s="1" customFormat="1" ht="45" x14ac:dyDescent="0.25">
      <c r="A3778" s="17" t="s">
        <v>12</v>
      </c>
      <c r="B3778" s="1" t="s">
        <v>35</v>
      </c>
      <c r="C3778" s="3" t="s">
        <v>5781</v>
      </c>
      <c r="D3778" s="21" t="s">
        <v>1026</v>
      </c>
      <c r="E3778" s="3" t="s">
        <v>5801</v>
      </c>
      <c r="F3778" s="3" t="s">
        <v>60</v>
      </c>
      <c r="G3778" s="4">
        <v>1145000</v>
      </c>
      <c r="H3778" s="3" t="s">
        <v>11</v>
      </c>
    </row>
    <row r="3779" spans="1:8" s="1" customFormat="1" ht="45" x14ac:dyDescent="0.25">
      <c r="A3779" s="17" t="s">
        <v>12</v>
      </c>
      <c r="B3779" s="1" t="s">
        <v>8</v>
      </c>
      <c r="C3779" s="3" t="s">
        <v>190</v>
      </c>
      <c r="D3779" s="21" t="s">
        <v>160</v>
      </c>
      <c r="E3779" s="3" t="s">
        <v>197</v>
      </c>
      <c r="F3779" s="3" t="s">
        <v>198</v>
      </c>
      <c r="G3779" s="4">
        <v>1141890.25</v>
      </c>
      <c r="H3779" s="3" t="s">
        <v>11</v>
      </c>
    </row>
    <row r="3780" spans="1:8" s="1" customFormat="1" ht="45" x14ac:dyDescent="0.25">
      <c r="A3780" s="17"/>
      <c r="B3780" s="1" t="s">
        <v>31</v>
      </c>
      <c r="C3780" s="3" t="s">
        <v>3274</v>
      </c>
      <c r="D3780" s="21" t="s">
        <v>123</v>
      </c>
      <c r="E3780" s="3" t="s">
        <v>7864</v>
      </c>
      <c r="F3780" s="3" t="s">
        <v>125</v>
      </c>
      <c r="G3780" s="57">
        <v>0</v>
      </c>
      <c r="H3780" s="3" t="s">
        <v>1241</v>
      </c>
    </row>
    <row r="3781" spans="1:8" s="1" customFormat="1" ht="45" x14ac:dyDescent="0.25">
      <c r="A3781" s="17" t="s">
        <v>7</v>
      </c>
      <c r="B3781" s="1" t="s">
        <v>31</v>
      </c>
      <c r="C3781" s="3" t="s">
        <v>3258</v>
      </c>
      <c r="D3781" s="21" t="s">
        <v>56</v>
      </c>
      <c r="E3781" s="3" t="s">
        <v>3261</v>
      </c>
      <c r="F3781" s="3" t="s">
        <v>30</v>
      </c>
      <c r="G3781" s="4">
        <v>669459.89</v>
      </c>
      <c r="H3781" s="3" t="s">
        <v>11</v>
      </c>
    </row>
    <row r="3782" spans="1:8" s="1" customFormat="1" ht="75" x14ac:dyDescent="0.25">
      <c r="A3782" s="17" t="s">
        <v>12</v>
      </c>
      <c r="B3782" s="1" t="s">
        <v>31</v>
      </c>
      <c r="C3782" s="3" t="s">
        <v>3258</v>
      </c>
      <c r="D3782" s="21" t="s">
        <v>56</v>
      </c>
      <c r="E3782" s="3" t="s">
        <v>3268</v>
      </c>
      <c r="F3782" s="3" t="s">
        <v>3269</v>
      </c>
      <c r="G3782" s="4">
        <v>934442.02</v>
      </c>
      <c r="H3782" s="3" t="s">
        <v>11</v>
      </c>
    </row>
    <row r="3783" spans="1:8" s="1" customFormat="1" ht="150" x14ac:dyDescent="0.25">
      <c r="A3783" s="17" t="s">
        <v>12</v>
      </c>
      <c r="B3783" s="1" t="s">
        <v>31</v>
      </c>
      <c r="C3783" s="3" t="s">
        <v>3258</v>
      </c>
      <c r="D3783" s="21" t="s">
        <v>56</v>
      </c>
      <c r="E3783" s="3" t="s">
        <v>3272</v>
      </c>
      <c r="F3783" s="3" t="s">
        <v>3273</v>
      </c>
      <c r="G3783" s="57">
        <v>0</v>
      </c>
      <c r="H3783" s="3" t="s">
        <v>11</v>
      </c>
    </row>
    <row r="3784" spans="1:8" s="1" customFormat="1" x14ac:dyDescent="0.25">
      <c r="A3784" s="117">
        <v>46174</v>
      </c>
      <c r="B3784" s="185" t="s">
        <v>31</v>
      </c>
      <c r="C3784" s="205" t="s">
        <v>7865</v>
      </c>
      <c r="D3784" s="18" t="str">
        <f>_xlfn.XLOOKUP(Tabela1[[#This Row],[MUNICÍPIO]],referencias!C:C,referencias!B:B,"não consta")</f>
        <v>CHAPADA DIAMANTINA</v>
      </c>
      <c r="E3784" s="86" t="s">
        <v>7866</v>
      </c>
      <c r="F3784" s="92" t="s">
        <v>5</v>
      </c>
      <c r="G3784" s="241">
        <v>4646881.3099999996</v>
      </c>
      <c r="H3784" s="18" t="s">
        <v>7603</v>
      </c>
    </row>
    <row r="3785" spans="1:8" s="1" customFormat="1" ht="75" x14ac:dyDescent="0.25">
      <c r="A3785" s="17" t="s">
        <v>12</v>
      </c>
      <c r="B3785" s="1" t="s">
        <v>72</v>
      </c>
      <c r="C3785" s="3" t="s">
        <v>6789</v>
      </c>
      <c r="D3785" s="21" t="s">
        <v>20</v>
      </c>
      <c r="E3785" s="3" t="s">
        <v>6807</v>
      </c>
      <c r="F3785" s="3" t="s">
        <v>6808</v>
      </c>
      <c r="G3785" s="4">
        <v>1117285.24</v>
      </c>
      <c r="H3785" s="3" t="s">
        <v>11</v>
      </c>
    </row>
    <row r="3786" spans="1:8" s="1" customFormat="1" x14ac:dyDescent="0.25">
      <c r="A3786" s="17" t="s">
        <v>17</v>
      </c>
      <c r="B3786" s="1" t="s">
        <v>31</v>
      </c>
      <c r="C3786" s="3" t="s">
        <v>7867</v>
      </c>
      <c r="D3786" s="35" t="str">
        <f>_xlfn.XLOOKUP(Tabela1[[#This Row],[MUNICÍPIO]],referencias!C:C,referencias!B:B,"não consta")</f>
        <v>SUDOESTE BAIANO</v>
      </c>
      <c r="E3786" s="3" t="s">
        <v>3253</v>
      </c>
      <c r="F3786" s="3" t="s">
        <v>5</v>
      </c>
      <c r="G3786" s="4">
        <v>874739.78</v>
      </c>
      <c r="H3786" s="3" t="s">
        <v>22</v>
      </c>
    </row>
    <row r="3787" spans="1:8" s="1" customFormat="1" ht="75" x14ac:dyDescent="0.25">
      <c r="A3787" s="17" t="s">
        <v>12</v>
      </c>
      <c r="B3787" s="1" t="s">
        <v>28</v>
      </c>
      <c r="C3787" s="3" t="s">
        <v>3374</v>
      </c>
      <c r="D3787" s="21" t="s">
        <v>291</v>
      </c>
      <c r="E3787" s="3" t="s">
        <v>1715</v>
      </c>
      <c r="F3787" s="3" t="s">
        <v>3382</v>
      </c>
      <c r="G3787" s="4">
        <v>1112093.57</v>
      </c>
      <c r="H3787" s="3" t="s">
        <v>11</v>
      </c>
    </row>
    <row r="3788" spans="1:8" s="1" customFormat="1" ht="30" x14ac:dyDescent="0.25">
      <c r="A3788" s="17" t="s">
        <v>17</v>
      </c>
      <c r="B3788" s="1" t="s">
        <v>31</v>
      </c>
      <c r="C3788" s="3" t="s">
        <v>3204</v>
      </c>
      <c r="D3788" s="35" t="str">
        <f>_xlfn.XLOOKUP(Tabela1[[#This Row],[MUNICÍPIO]],referencias!C:C,referencias!B:B,"não consta")</f>
        <v>SERTÃO PRODUTIVO</v>
      </c>
      <c r="E3788" s="3" t="s">
        <v>3211</v>
      </c>
      <c r="F3788" s="3" t="s">
        <v>5</v>
      </c>
      <c r="G3788" s="4">
        <v>589004.03</v>
      </c>
      <c r="H3788" s="3" t="s">
        <v>22</v>
      </c>
    </row>
    <row r="3789" spans="1:8" s="1" customFormat="1" ht="45" x14ac:dyDescent="0.25">
      <c r="A3789" s="17" t="s">
        <v>12</v>
      </c>
      <c r="B3789" s="1" t="s">
        <v>8</v>
      </c>
      <c r="C3789" s="3" t="s">
        <v>2259</v>
      </c>
      <c r="D3789" s="21" t="s">
        <v>731</v>
      </c>
      <c r="E3789" s="3" t="s">
        <v>2282</v>
      </c>
      <c r="F3789" s="3" t="s">
        <v>2283</v>
      </c>
      <c r="G3789" s="4">
        <v>1105689.21</v>
      </c>
      <c r="H3789" s="3" t="s">
        <v>11</v>
      </c>
    </row>
    <row r="3790" spans="1:8" s="1" customFormat="1" ht="165" x14ac:dyDescent="0.25">
      <c r="A3790" s="17" t="s">
        <v>12</v>
      </c>
      <c r="B3790" s="13" t="s">
        <v>1</v>
      </c>
      <c r="C3790" s="3" t="s">
        <v>3307</v>
      </c>
      <c r="D3790" s="3" t="s">
        <v>4414</v>
      </c>
      <c r="E3790" s="3" t="s">
        <v>3325</v>
      </c>
      <c r="F3790" s="3" t="s">
        <v>3326</v>
      </c>
      <c r="G3790" s="4">
        <v>1105388.97</v>
      </c>
      <c r="H3790" s="3" t="s">
        <v>11</v>
      </c>
    </row>
    <row r="3791" spans="1:8" s="1" customFormat="1" ht="60" x14ac:dyDescent="0.25">
      <c r="A3791" s="17" t="s">
        <v>12</v>
      </c>
      <c r="B3791" s="1" t="s">
        <v>58</v>
      </c>
      <c r="C3791" s="3" t="s">
        <v>7425</v>
      </c>
      <c r="D3791" s="21" t="s">
        <v>352</v>
      </c>
      <c r="E3791" s="3" t="s">
        <v>7447</v>
      </c>
      <c r="F3791" s="3" t="s">
        <v>7448</v>
      </c>
      <c r="G3791" s="4">
        <v>1103460.18</v>
      </c>
      <c r="H3791" s="3" t="s">
        <v>11</v>
      </c>
    </row>
    <row r="3792" spans="1:8" s="1" customFormat="1" ht="45" x14ac:dyDescent="0.25">
      <c r="A3792" s="17"/>
      <c r="B3792" s="1" t="s">
        <v>7449</v>
      </c>
      <c r="C3792" s="3" t="s">
        <v>7425</v>
      </c>
      <c r="D3792" s="21" t="s">
        <v>352</v>
      </c>
      <c r="E3792" s="50" t="s">
        <v>7450</v>
      </c>
      <c r="F3792" s="3"/>
      <c r="G3792" s="4"/>
      <c r="H3792" s="3" t="s">
        <v>16</v>
      </c>
    </row>
    <row r="3793" spans="1:8" s="1" customFormat="1" ht="90" x14ac:dyDescent="0.25">
      <c r="A3793" s="17"/>
      <c r="B3793" s="1" t="s">
        <v>8</v>
      </c>
      <c r="C3793" s="3" t="s">
        <v>7425</v>
      </c>
      <c r="D3793" s="21" t="s">
        <v>352</v>
      </c>
      <c r="E3793" s="50" t="s">
        <v>7451</v>
      </c>
      <c r="F3793" s="3"/>
      <c r="G3793" s="4">
        <v>2780100.9</v>
      </c>
      <c r="H3793" s="3" t="s">
        <v>11</v>
      </c>
    </row>
    <row r="3794" spans="1:8" s="1" customFormat="1" ht="120" x14ac:dyDescent="0.25">
      <c r="A3794" s="17" t="s">
        <v>12</v>
      </c>
      <c r="B3794" s="1" t="s">
        <v>18</v>
      </c>
      <c r="C3794" s="3" t="s">
        <v>2668</v>
      </c>
      <c r="D3794" s="21" t="s">
        <v>532</v>
      </c>
      <c r="E3794" s="3" t="s">
        <v>2677</v>
      </c>
      <c r="F3794" s="3" t="s">
        <v>2678</v>
      </c>
      <c r="G3794" s="4">
        <v>1102664.96</v>
      </c>
      <c r="H3794" s="3" t="s">
        <v>11</v>
      </c>
    </row>
    <row r="3795" spans="1:8" s="1" customFormat="1" ht="60" x14ac:dyDescent="0.25">
      <c r="A3795" s="17" t="s">
        <v>12</v>
      </c>
      <c r="B3795" s="13" t="s">
        <v>1</v>
      </c>
      <c r="C3795" s="3" t="s">
        <v>6125</v>
      </c>
      <c r="D3795" s="21" t="s">
        <v>409</v>
      </c>
      <c r="E3795" s="3" t="s">
        <v>6151</v>
      </c>
      <c r="F3795" s="3" t="s">
        <v>6152</v>
      </c>
      <c r="G3795" s="4">
        <v>1102283</v>
      </c>
      <c r="H3795" s="3" t="s">
        <v>11</v>
      </c>
    </row>
    <row r="3796" spans="1:8" s="1" customFormat="1" ht="75" x14ac:dyDescent="0.25">
      <c r="A3796" s="17" t="s">
        <v>12</v>
      </c>
      <c r="B3796" s="1" t="s">
        <v>35</v>
      </c>
      <c r="C3796" s="3" t="s">
        <v>236</v>
      </c>
      <c r="D3796" s="21" t="s">
        <v>3</v>
      </c>
      <c r="E3796" s="3" t="s">
        <v>255</v>
      </c>
      <c r="F3796" s="3" t="s">
        <v>241</v>
      </c>
      <c r="G3796" s="4">
        <v>1100000</v>
      </c>
      <c r="H3796" s="3" t="s">
        <v>11</v>
      </c>
    </row>
    <row r="3797" spans="1:8" s="1" customFormat="1" ht="75" x14ac:dyDescent="0.25">
      <c r="A3797" s="17" t="s">
        <v>12</v>
      </c>
      <c r="B3797" s="1" t="s">
        <v>31</v>
      </c>
      <c r="C3797" s="3" t="s">
        <v>3204</v>
      </c>
      <c r="D3797" s="21" t="s">
        <v>291</v>
      </c>
      <c r="E3797" s="3" t="s">
        <v>3222</v>
      </c>
      <c r="F3797" s="3" t="s">
        <v>3223</v>
      </c>
      <c r="G3797" s="4">
        <v>3372783.41</v>
      </c>
      <c r="H3797" s="3" t="s">
        <v>11</v>
      </c>
    </row>
    <row r="3798" spans="1:8" s="1" customFormat="1" ht="45" x14ac:dyDescent="0.25">
      <c r="A3798" s="17" t="s">
        <v>12</v>
      </c>
      <c r="B3798" s="13" t="s">
        <v>1</v>
      </c>
      <c r="C3798" s="3" t="s">
        <v>7425</v>
      </c>
      <c r="D3798" s="21" t="s">
        <v>352</v>
      </c>
      <c r="E3798" s="3" t="s">
        <v>7452</v>
      </c>
      <c r="F3798" s="3" t="s">
        <v>60</v>
      </c>
      <c r="G3798" s="4">
        <v>1096998.1499999999</v>
      </c>
      <c r="H3798" s="3" t="s">
        <v>11</v>
      </c>
    </row>
    <row r="3799" spans="1:8" s="1" customFormat="1" ht="60" x14ac:dyDescent="0.25">
      <c r="A3799" s="17" t="s">
        <v>12</v>
      </c>
      <c r="B3799" s="1" t="s">
        <v>31</v>
      </c>
      <c r="C3799" s="3" t="s">
        <v>3204</v>
      </c>
      <c r="D3799" s="21" t="s">
        <v>291</v>
      </c>
      <c r="E3799" s="3" t="s">
        <v>3224</v>
      </c>
      <c r="F3799" s="3" t="s">
        <v>60</v>
      </c>
      <c r="G3799" s="4">
        <v>2077431.67</v>
      </c>
      <c r="H3799" s="3" t="s">
        <v>11</v>
      </c>
    </row>
    <row r="3800" spans="1:8" s="1" customFormat="1" ht="60" x14ac:dyDescent="0.25">
      <c r="A3800" s="17" t="s">
        <v>12</v>
      </c>
      <c r="B3800" s="1" t="s">
        <v>72</v>
      </c>
      <c r="C3800" s="3" t="s">
        <v>1997</v>
      </c>
      <c r="D3800" s="21" t="s">
        <v>532</v>
      </c>
      <c r="E3800" s="3" t="s">
        <v>2013</v>
      </c>
      <c r="F3800" s="3" t="s">
        <v>60</v>
      </c>
      <c r="G3800" s="4">
        <v>1085937.0900000001</v>
      </c>
      <c r="H3800" s="3" t="s">
        <v>11</v>
      </c>
    </row>
    <row r="3801" spans="1:8" s="1" customFormat="1" ht="45" x14ac:dyDescent="0.25">
      <c r="A3801" s="17" t="s">
        <v>12</v>
      </c>
      <c r="B3801" s="1" t="s">
        <v>31</v>
      </c>
      <c r="C3801" s="3" t="s">
        <v>3204</v>
      </c>
      <c r="D3801" s="21" t="s">
        <v>291</v>
      </c>
      <c r="E3801" s="3" t="s">
        <v>3227</v>
      </c>
      <c r="F3801" s="3" t="s">
        <v>60</v>
      </c>
      <c r="G3801" s="4">
        <v>1780993.86</v>
      </c>
      <c r="H3801" s="3" t="s">
        <v>11</v>
      </c>
    </row>
    <row r="3802" spans="1:8" s="1" customFormat="1" ht="240" x14ac:dyDescent="0.25">
      <c r="A3802" s="17" t="s">
        <v>12</v>
      </c>
      <c r="B3802" s="1" t="s">
        <v>28</v>
      </c>
      <c r="C3802" s="3" t="s">
        <v>4203</v>
      </c>
      <c r="D3802" s="21" t="s">
        <v>1399</v>
      </c>
      <c r="E3802" s="3" t="s">
        <v>4206</v>
      </c>
      <c r="F3802" s="3" t="s">
        <v>4207</v>
      </c>
      <c r="G3802" s="4">
        <v>1074197.27</v>
      </c>
      <c r="H3802" s="3" t="s">
        <v>11</v>
      </c>
    </row>
    <row r="3803" spans="1:8" s="1" customFormat="1" ht="90" x14ac:dyDescent="0.25">
      <c r="A3803" s="17" t="s">
        <v>12</v>
      </c>
      <c r="B3803" s="1" t="s">
        <v>35</v>
      </c>
      <c r="C3803" s="3" t="s">
        <v>7110</v>
      </c>
      <c r="D3803" s="21" t="s">
        <v>68</v>
      </c>
      <c r="E3803" s="3" t="s">
        <v>7131</v>
      </c>
      <c r="F3803" s="3" t="s">
        <v>60</v>
      </c>
      <c r="G3803" s="4">
        <v>1060000</v>
      </c>
      <c r="H3803" s="3" t="s">
        <v>11</v>
      </c>
    </row>
    <row r="3804" spans="1:8" s="1" customFormat="1" ht="45" x14ac:dyDescent="0.25">
      <c r="A3804" s="17" t="s">
        <v>12</v>
      </c>
      <c r="B3804" s="1" t="s">
        <v>31</v>
      </c>
      <c r="C3804" s="3" t="s">
        <v>3204</v>
      </c>
      <c r="D3804" s="21" t="s">
        <v>291</v>
      </c>
      <c r="E3804" s="3" t="s">
        <v>3231</v>
      </c>
      <c r="F3804" s="3" t="s">
        <v>60</v>
      </c>
      <c r="G3804" s="4">
        <v>711275.31</v>
      </c>
      <c r="H3804" s="3" t="s">
        <v>11</v>
      </c>
    </row>
    <row r="3805" spans="1:8" s="1" customFormat="1" ht="30" x14ac:dyDescent="0.25">
      <c r="A3805" s="17" t="s">
        <v>12</v>
      </c>
      <c r="B3805" s="1" t="s">
        <v>31</v>
      </c>
      <c r="C3805" s="3" t="s">
        <v>3204</v>
      </c>
      <c r="D3805" s="21" t="s">
        <v>291</v>
      </c>
      <c r="E3805" s="3" t="s">
        <v>3232</v>
      </c>
      <c r="F3805" s="3" t="s">
        <v>60</v>
      </c>
      <c r="G3805" s="4">
        <v>568456.46</v>
      </c>
      <c r="H3805" s="3" t="s">
        <v>11</v>
      </c>
    </row>
    <row r="3806" spans="1:8" s="1" customFormat="1" ht="120" x14ac:dyDescent="0.25">
      <c r="A3806" s="17" t="s">
        <v>12</v>
      </c>
      <c r="B3806" s="1" t="s">
        <v>28</v>
      </c>
      <c r="C3806" s="3" t="s">
        <v>3637</v>
      </c>
      <c r="D3806" s="21" t="s">
        <v>352</v>
      </c>
      <c r="E3806" s="3" t="s">
        <v>3670</v>
      </c>
      <c r="F3806" s="3" t="s">
        <v>3671</v>
      </c>
      <c r="G3806" s="4">
        <v>1058359.2</v>
      </c>
      <c r="H3806" s="3" t="s">
        <v>11</v>
      </c>
    </row>
    <row r="3807" spans="1:8" s="1" customFormat="1" ht="30" x14ac:dyDescent="0.25">
      <c r="A3807" s="17"/>
      <c r="B3807" s="27" t="s">
        <v>31</v>
      </c>
      <c r="C3807" s="3" t="s">
        <v>3183</v>
      </c>
      <c r="D3807" s="21" t="s">
        <v>20</v>
      </c>
      <c r="E3807" s="27" t="s">
        <v>3190</v>
      </c>
      <c r="F3807" s="3" t="s">
        <v>125</v>
      </c>
      <c r="G3807" s="34">
        <v>2696790.51</v>
      </c>
      <c r="H3807" s="3" t="s">
        <v>11</v>
      </c>
    </row>
    <row r="3808" spans="1:8" s="1" customFormat="1" ht="60" x14ac:dyDescent="0.25">
      <c r="A3808" s="17" t="s">
        <v>12</v>
      </c>
      <c r="B3808" s="1" t="s">
        <v>28</v>
      </c>
      <c r="C3808" s="3" t="s">
        <v>1706</v>
      </c>
      <c r="D3808" s="21" t="s">
        <v>731</v>
      </c>
      <c r="E3808" s="3" t="s">
        <v>1718</v>
      </c>
      <c r="F3808" s="3" t="s">
        <v>60</v>
      </c>
      <c r="G3808" s="4">
        <v>1052774.58</v>
      </c>
      <c r="H3808" s="3" t="s">
        <v>11</v>
      </c>
    </row>
    <row r="3809" spans="1:8" s="1" customFormat="1" ht="45" x14ac:dyDescent="0.25">
      <c r="A3809" s="17"/>
      <c r="B3809" s="27" t="s">
        <v>31</v>
      </c>
      <c r="C3809" s="3" t="s">
        <v>3183</v>
      </c>
      <c r="D3809" s="21" t="s">
        <v>20</v>
      </c>
      <c r="E3809" s="27" t="s">
        <v>3191</v>
      </c>
      <c r="F3809" s="3" t="s">
        <v>125</v>
      </c>
      <c r="G3809" s="34">
        <v>3373764.15</v>
      </c>
      <c r="H3809" s="3" t="s">
        <v>11</v>
      </c>
    </row>
    <row r="3810" spans="1:8" s="1" customFormat="1" ht="60" x14ac:dyDescent="0.25">
      <c r="A3810" s="17" t="s">
        <v>12</v>
      </c>
      <c r="B3810" s="1" t="s">
        <v>28</v>
      </c>
      <c r="C3810" s="3" t="s">
        <v>7556</v>
      </c>
      <c r="D3810" s="21" t="s">
        <v>1544</v>
      </c>
      <c r="E3810" s="3" t="s">
        <v>7529</v>
      </c>
      <c r="F3810" s="3" t="s">
        <v>60</v>
      </c>
      <c r="G3810" s="4">
        <v>1050782.6100000001</v>
      </c>
      <c r="H3810" s="3" t="s">
        <v>11</v>
      </c>
    </row>
    <row r="3811" spans="1:8" s="1" customFormat="1" ht="60" x14ac:dyDescent="0.25">
      <c r="A3811" s="17" t="s">
        <v>12</v>
      </c>
      <c r="B3811" s="1" t="s">
        <v>35</v>
      </c>
      <c r="C3811" s="3" t="s">
        <v>7556</v>
      </c>
      <c r="D3811" s="21" t="s">
        <v>1544</v>
      </c>
      <c r="E3811" s="3" t="s">
        <v>7530</v>
      </c>
      <c r="F3811" s="3" t="s">
        <v>7531</v>
      </c>
      <c r="G3811" s="4">
        <v>1050000</v>
      </c>
      <c r="H3811" s="3" t="s">
        <v>11</v>
      </c>
    </row>
    <row r="3812" spans="1:8" s="1" customFormat="1" ht="30" x14ac:dyDescent="0.25">
      <c r="A3812" s="17" t="s">
        <v>17</v>
      </c>
      <c r="B3812" s="1" t="s">
        <v>31</v>
      </c>
      <c r="C3812" s="3" t="s">
        <v>3169</v>
      </c>
      <c r="D3812" s="35" t="str">
        <f>_xlfn.XLOOKUP(Tabela1[[#This Row],[MUNICÍPIO]],referencias!C:C,referencias!B:B,"não consta")</f>
        <v>PIEMONTE DO PARAGUAÇU</v>
      </c>
      <c r="E3812" s="3" t="s">
        <v>3170</v>
      </c>
      <c r="F3812" s="3" t="s">
        <v>5</v>
      </c>
      <c r="G3812" s="4">
        <v>3221476.38</v>
      </c>
      <c r="H3812" s="3" t="s">
        <v>22</v>
      </c>
    </row>
    <row r="3813" spans="1:8" s="1" customFormat="1" ht="60" x14ac:dyDescent="0.25">
      <c r="A3813" s="17" t="s">
        <v>7</v>
      </c>
      <c r="B3813" s="1" t="s">
        <v>31</v>
      </c>
      <c r="C3813" s="3" t="s">
        <v>3169</v>
      </c>
      <c r="D3813" s="21" t="s">
        <v>532</v>
      </c>
      <c r="E3813" s="3" t="s">
        <v>3173</v>
      </c>
      <c r="F3813" s="3" t="s">
        <v>1106</v>
      </c>
      <c r="G3813" s="4">
        <v>1408247.62</v>
      </c>
      <c r="H3813" s="3" t="s">
        <v>11</v>
      </c>
    </row>
    <row r="3814" spans="1:8" s="1" customFormat="1" ht="45" x14ac:dyDescent="0.25">
      <c r="A3814" s="17" t="s">
        <v>7</v>
      </c>
      <c r="B3814" s="1" t="s">
        <v>31</v>
      </c>
      <c r="C3814" s="3" t="s">
        <v>3169</v>
      </c>
      <c r="D3814" s="21" t="s">
        <v>532</v>
      </c>
      <c r="E3814" s="3" t="s">
        <v>3177</v>
      </c>
      <c r="F3814" s="3" t="s">
        <v>117</v>
      </c>
      <c r="G3814" s="57">
        <v>0</v>
      </c>
      <c r="H3814" s="3" t="s">
        <v>16</v>
      </c>
    </row>
    <row r="3815" spans="1:8" s="1" customFormat="1" ht="105" x14ac:dyDescent="0.25">
      <c r="A3815" s="17" t="s">
        <v>12</v>
      </c>
      <c r="B3815" s="1" t="s">
        <v>35</v>
      </c>
      <c r="C3815" s="3" t="s">
        <v>3442</v>
      </c>
      <c r="D3815" s="21" t="s">
        <v>409</v>
      </c>
      <c r="E3815" s="3" t="s">
        <v>3500</v>
      </c>
      <c r="F3815" s="3" t="s">
        <v>60</v>
      </c>
      <c r="G3815" s="4">
        <v>1045000</v>
      </c>
      <c r="H3815" s="3" t="s">
        <v>11</v>
      </c>
    </row>
    <row r="3816" spans="1:8" s="1" customFormat="1" ht="150" x14ac:dyDescent="0.25">
      <c r="A3816" s="17" t="s">
        <v>12</v>
      </c>
      <c r="B3816" s="1" t="s">
        <v>58</v>
      </c>
      <c r="C3816" s="3" t="s">
        <v>236</v>
      </c>
      <c r="D3816" s="21" t="s">
        <v>3</v>
      </c>
      <c r="E3816" s="43" t="s">
        <v>7868</v>
      </c>
      <c r="F3816" s="3" t="s">
        <v>256</v>
      </c>
      <c r="G3816" s="4">
        <v>1035939.57</v>
      </c>
      <c r="H3816" s="3" t="s">
        <v>11</v>
      </c>
    </row>
    <row r="3817" spans="1:8" s="132" customFormat="1" ht="90" x14ac:dyDescent="0.25">
      <c r="A3817" s="131" t="s">
        <v>12</v>
      </c>
      <c r="B3817" s="132" t="s">
        <v>28</v>
      </c>
      <c r="C3817" s="133" t="s">
        <v>4552</v>
      </c>
      <c r="D3817" s="134" t="s">
        <v>262</v>
      </c>
      <c r="E3817" s="133" t="s">
        <v>4570</v>
      </c>
      <c r="F3817" s="133" t="s">
        <v>60</v>
      </c>
      <c r="G3817" s="271">
        <v>1034444.94</v>
      </c>
      <c r="H3817" s="133" t="s">
        <v>11</v>
      </c>
    </row>
    <row r="3818" spans="1:8" s="187" customFormat="1" ht="45" x14ac:dyDescent="0.25">
      <c r="A3818" s="275" t="s">
        <v>12</v>
      </c>
      <c r="B3818" s="187" t="s">
        <v>28</v>
      </c>
      <c r="C3818" s="207" t="s">
        <v>6626</v>
      </c>
      <c r="D3818" s="240" t="s">
        <v>56</v>
      </c>
      <c r="E3818" s="207" t="s">
        <v>6651</v>
      </c>
      <c r="F3818" s="207" t="s">
        <v>6652</v>
      </c>
      <c r="G3818" s="251">
        <v>1033840.83</v>
      </c>
      <c r="H3818" s="207" t="s">
        <v>11</v>
      </c>
    </row>
    <row r="3819" spans="1:8" s="1" customFormat="1" ht="30" x14ac:dyDescent="0.25">
      <c r="A3819" s="17"/>
      <c r="B3819" s="1" t="s">
        <v>31</v>
      </c>
      <c r="C3819" s="3" t="s">
        <v>3162</v>
      </c>
      <c r="D3819" s="21" t="s">
        <v>1395</v>
      </c>
      <c r="E3819" s="27" t="s">
        <v>3164</v>
      </c>
      <c r="F3819" s="3"/>
      <c r="G3819" s="57">
        <v>0</v>
      </c>
      <c r="H3819" s="3" t="s">
        <v>16</v>
      </c>
    </row>
    <row r="3820" spans="1:8" s="1" customFormat="1" ht="225" x14ac:dyDescent="0.25">
      <c r="A3820" s="17" t="s">
        <v>12</v>
      </c>
      <c r="B3820" s="1" t="s">
        <v>35</v>
      </c>
      <c r="C3820" s="3" t="s">
        <v>4026</v>
      </c>
      <c r="D3820" s="21" t="s">
        <v>1026</v>
      </c>
      <c r="E3820" s="3" t="s">
        <v>4041</v>
      </c>
      <c r="F3820" s="3" t="s">
        <v>4042</v>
      </c>
      <c r="G3820" s="4">
        <v>1030000</v>
      </c>
      <c r="H3820" s="3" t="s">
        <v>11</v>
      </c>
    </row>
    <row r="3821" spans="1:8" s="1" customFormat="1" ht="90" x14ac:dyDescent="0.25">
      <c r="A3821" s="17" t="s">
        <v>12</v>
      </c>
      <c r="B3821" s="1" t="s">
        <v>18</v>
      </c>
      <c r="C3821" s="3" t="s">
        <v>6422</v>
      </c>
      <c r="D3821" s="21" t="s">
        <v>133</v>
      </c>
      <c r="E3821" s="3" t="s">
        <v>6425</v>
      </c>
      <c r="F3821" s="3" t="s">
        <v>5</v>
      </c>
      <c r="G3821" s="4">
        <v>1027100.73</v>
      </c>
      <c r="H3821" s="3" t="s">
        <v>11</v>
      </c>
    </row>
    <row r="3822" spans="1:8" s="1" customFormat="1" ht="30" x14ac:dyDescent="0.25">
      <c r="A3822" s="17" t="s">
        <v>12</v>
      </c>
      <c r="B3822" s="1" t="s">
        <v>18</v>
      </c>
      <c r="C3822" s="3" t="s">
        <v>3204</v>
      </c>
      <c r="D3822" s="21" t="s">
        <v>291</v>
      </c>
      <c r="E3822" s="3" t="s">
        <v>3229</v>
      </c>
      <c r="F3822" s="3" t="s">
        <v>3230</v>
      </c>
      <c r="G3822" s="4">
        <v>1027100.73</v>
      </c>
      <c r="H3822" s="3" t="s">
        <v>11</v>
      </c>
    </row>
    <row r="3823" spans="1:8" s="1" customFormat="1" ht="45" x14ac:dyDescent="0.25">
      <c r="A3823" s="17" t="s">
        <v>12</v>
      </c>
      <c r="B3823" s="1" t="s">
        <v>18</v>
      </c>
      <c r="C3823" s="3" t="s">
        <v>2392</v>
      </c>
      <c r="D3823" s="21" t="s">
        <v>1026</v>
      </c>
      <c r="E3823" s="3" t="s">
        <v>2406</v>
      </c>
      <c r="F3823" s="3" t="s">
        <v>2407</v>
      </c>
      <c r="G3823" s="4">
        <v>1027100.73</v>
      </c>
      <c r="H3823" s="3" t="s">
        <v>11</v>
      </c>
    </row>
    <row r="3824" spans="1:8" s="1" customFormat="1" ht="105" x14ac:dyDescent="0.25">
      <c r="A3824" s="17" t="s">
        <v>12</v>
      </c>
      <c r="B3824" s="1" t="s">
        <v>58</v>
      </c>
      <c r="C3824" s="3" t="s">
        <v>3637</v>
      </c>
      <c r="D3824" s="21" t="s">
        <v>352</v>
      </c>
      <c r="E3824" s="3" t="s">
        <v>3672</v>
      </c>
      <c r="F3824" s="3" t="s">
        <v>3673</v>
      </c>
      <c r="G3824" s="4">
        <v>1025069.4</v>
      </c>
      <c r="H3824" s="3" t="s">
        <v>11</v>
      </c>
    </row>
    <row r="3825" spans="1:8" s="132" customFormat="1" ht="60" x14ac:dyDescent="0.25">
      <c r="A3825" s="131" t="s">
        <v>12</v>
      </c>
      <c r="B3825" s="132" t="s">
        <v>28</v>
      </c>
      <c r="C3825" s="133" t="s">
        <v>2647</v>
      </c>
      <c r="D3825" s="134" t="s">
        <v>133</v>
      </c>
      <c r="E3825" s="133" t="s">
        <v>2649</v>
      </c>
      <c r="F3825" s="133" t="s">
        <v>2650</v>
      </c>
      <c r="G3825" s="271">
        <v>1023353.31</v>
      </c>
      <c r="H3825" s="133" t="s">
        <v>11</v>
      </c>
    </row>
    <row r="3826" spans="1:8" ht="30" x14ac:dyDescent="0.25">
      <c r="A3826" s="284" t="s">
        <v>12</v>
      </c>
      <c r="B3826" s="186" t="s">
        <v>28</v>
      </c>
      <c r="C3826" s="206" t="s">
        <v>5917</v>
      </c>
      <c r="D3826" s="196" t="s">
        <v>160</v>
      </c>
      <c r="E3826" s="206" t="s">
        <v>5927</v>
      </c>
      <c r="F3826" s="206" t="s">
        <v>5928</v>
      </c>
      <c r="G3826" s="242">
        <v>1016535.88</v>
      </c>
      <c r="H3826" s="206" t="s">
        <v>11</v>
      </c>
    </row>
    <row r="3827" spans="1:8" s="187" customFormat="1" ht="135" x14ac:dyDescent="0.25">
      <c r="A3827" s="275" t="s">
        <v>12</v>
      </c>
      <c r="B3827" s="187" t="s">
        <v>28</v>
      </c>
      <c r="C3827" s="207" t="s">
        <v>4294</v>
      </c>
      <c r="D3827" s="240" t="s">
        <v>532</v>
      </c>
      <c r="E3827" s="207" t="s">
        <v>4306</v>
      </c>
      <c r="F3827" s="207" t="s">
        <v>4307</v>
      </c>
      <c r="G3827" s="251">
        <v>1015072.7</v>
      </c>
      <c r="H3827" s="207" t="s">
        <v>11</v>
      </c>
    </row>
    <row r="3828" spans="1:8" s="1" customFormat="1" ht="75" x14ac:dyDescent="0.25">
      <c r="A3828" s="17" t="s">
        <v>12</v>
      </c>
      <c r="B3828" s="1" t="s">
        <v>35</v>
      </c>
      <c r="C3828" s="3" t="s">
        <v>7585</v>
      </c>
      <c r="D3828" s="21" t="s">
        <v>352</v>
      </c>
      <c r="E3828" s="3" t="s">
        <v>2527</v>
      </c>
      <c r="F3828" s="3" t="s">
        <v>2528</v>
      </c>
      <c r="G3828" s="4">
        <v>1015000</v>
      </c>
      <c r="H3828" s="3" t="s">
        <v>11</v>
      </c>
    </row>
    <row r="3829" spans="1:8" s="1" customFormat="1" ht="60" x14ac:dyDescent="0.25">
      <c r="A3829" s="17" t="s">
        <v>12</v>
      </c>
      <c r="B3829" s="13" t="s">
        <v>1</v>
      </c>
      <c r="C3829" s="3" t="s">
        <v>6747</v>
      </c>
      <c r="D3829" s="21" t="s">
        <v>221</v>
      </c>
      <c r="E3829" s="3" t="s">
        <v>6757</v>
      </c>
      <c r="F3829" s="3" t="s">
        <v>6758</v>
      </c>
      <c r="G3829" s="4">
        <v>1007292.04</v>
      </c>
      <c r="H3829" s="3" t="s">
        <v>11</v>
      </c>
    </row>
    <row r="3830" spans="1:8" s="1" customFormat="1" ht="180" x14ac:dyDescent="0.25">
      <c r="A3830" s="17" t="s">
        <v>12</v>
      </c>
      <c r="B3830" s="1" t="s">
        <v>72</v>
      </c>
      <c r="C3830" s="3" t="s">
        <v>5046</v>
      </c>
      <c r="D3830" s="21" t="s">
        <v>262</v>
      </c>
      <c r="E3830" s="3" t="s">
        <v>5055</v>
      </c>
      <c r="F3830" s="3" t="s">
        <v>5056</v>
      </c>
      <c r="G3830" s="4">
        <v>1006855.72</v>
      </c>
      <c r="H3830" s="3" t="s">
        <v>11</v>
      </c>
    </row>
    <row r="3831" spans="1:8" s="1" customFormat="1" ht="60" x14ac:dyDescent="0.25">
      <c r="A3831" s="17" t="s">
        <v>12</v>
      </c>
      <c r="B3831" s="1" t="s">
        <v>72</v>
      </c>
      <c r="C3831" s="3" t="s">
        <v>443</v>
      </c>
      <c r="D3831" s="21" t="s">
        <v>221</v>
      </c>
      <c r="E3831" s="3" t="s">
        <v>465</v>
      </c>
      <c r="F3831" s="3" t="s">
        <v>466</v>
      </c>
      <c r="G3831" s="4">
        <v>1006855.72</v>
      </c>
      <c r="H3831" s="3" t="s">
        <v>11</v>
      </c>
    </row>
    <row r="3832" spans="1:8" s="1" customFormat="1" ht="105" x14ac:dyDescent="0.25">
      <c r="A3832" s="17"/>
      <c r="B3832" s="1" t="s">
        <v>31</v>
      </c>
      <c r="C3832" s="3" t="s">
        <v>3162</v>
      </c>
      <c r="D3832" s="21" t="s">
        <v>1395</v>
      </c>
      <c r="E3832" s="27" t="s">
        <v>3165</v>
      </c>
      <c r="F3832" s="3"/>
      <c r="G3832" s="57">
        <v>0</v>
      </c>
      <c r="H3832" s="3" t="s">
        <v>16</v>
      </c>
    </row>
    <row r="3833" spans="1:8" s="1" customFormat="1" ht="45" x14ac:dyDescent="0.25">
      <c r="A3833" s="17"/>
      <c r="B3833" s="1" t="s">
        <v>31</v>
      </c>
      <c r="C3833" s="3" t="s">
        <v>3162</v>
      </c>
      <c r="D3833" s="21" t="s">
        <v>1395</v>
      </c>
      <c r="E3833" s="27" t="s">
        <v>3166</v>
      </c>
      <c r="F3833" s="3"/>
      <c r="G3833" s="57">
        <v>0</v>
      </c>
      <c r="H3833" s="3" t="s">
        <v>16</v>
      </c>
    </row>
    <row r="3834" spans="1:8" s="1" customFormat="1" ht="75" x14ac:dyDescent="0.25">
      <c r="A3834" s="17" t="s">
        <v>12</v>
      </c>
      <c r="B3834" s="13" t="s">
        <v>1</v>
      </c>
      <c r="C3834" s="3" t="s">
        <v>711</v>
      </c>
      <c r="D3834" s="21" t="s">
        <v>712</v>
      </c>
      <c r="E3834" s="3" t="s">
        <v>727</v>
      </c>
      <c r="F3834" s="3" t="s">
        <v>728</v>
      </c>
      <c r="G3834" s="4">
        <v>999642.13</v>
      </c>
      <c r="H3834" s="3" t="s">
        <v>11</v>
      </c>
    </row>
    <row r="3835" spans="1:8" s="132" customFormat="1" ht="60" x14ac:dyDescent="0.25">
      <c r="A3835" s="131" t="s">
        <v>12</v>
      </c>
      <c r="B3835" s="132" t="s">
        <v>28</v>
      </c>
      <c r="C3835" s="133" t="s">
        <v>1964</v>
      </c>
      <c r="D3835" s="133" t="s">
        <v>4414</v>
      </c>
      <c r="E3835" s="133" t="s">
        <v>1985</v>
      </c>
      <c r="F3835" s="133" t="s">
        <v>1986</v>
      </c>
      <c r="G3835" s="271">
        <v>995000</v>
      </c>
      <c r="H3835" s="133" t="s">
        <v>11</v>
      </c>
    </row>
    <row r="3836" spans="1:8" s="187" customFormat="1" ht="45" x14ac:dyDescent="0.25">
      <c r="A3836" s="275" t="s">
        <v>12</v>
      </c>
      <c r="B3836" s="187" t="s">
        <v>28</v>
      </c>
      <c r="C3836" s="207" t="s">
        <v>2755</v>
      </c>
      <c r="D3836" s="240" t="s">
        <v>221</v>
      </c>
      <c r="E3836" s="207" t="s">
        <v>2776</v>
      </c>
      <c r="F3836" s="207" t="s">
        <v>60</v>
      </c>
      <c r="G3836" s="251">
        <v>993655.62</v>
      </c>
      <c r="H3836" s="207" t="s">
        <v>11</v>
      </c>
    </row>
    <row r="3837" spans="1:8" s="1" customFormat="1" ht="30" x14ac:dyDescent="0.25">
      <c r="A3837" s="17"/>
      <c r="B3837" s="1" t="s">
        <v>31</v>
      </c>
      <c r="C3837" s="3" t="s">
        <v>3162</v>
      </c>
      <c r="D3837" s="21" t="s">
        <v>1395</v>
      </c>
      <c r="E3837" s="27" t="s">
        <v>3167</v>
      </c>
      <c r="F3837" s="3"/>
      <c r="G3837" s="57">
        <v>0</v>
      </c>
      <c r="H3837" s="3" t="s">
        <v>16</v>
      </c>
    </row>
    <row r="3838" spans="1:8" s="1" customFormat="1" ht="25.5" x14ac:dyDescent="0.25">
      <c r="A3838" s="117">
        <v>46174</v>
      </c>
      <c r="B3838" s="102" t="s">
        <v>31</v>
      </c>
      <c r="C3838" s="121" t="s">
        <v>3162</v>
      </c>
      <c r="D3838" s="18" t="str">
        <f>_xlfn.XLOOKUP(Tabela1[[#This Row],[MUNICÍPIO]],referencias!C:C,referencias!B:B,"não consta")</f>
        <v>MÉDIO SUDOESTE DA BAHIA</v>
      </c>
      <c r="E3838" s="92" t="s">
        <v>7869</v>
      </c>
      <c r="F3838" s="92" t="s">
        <v>5</v>
      </c>
      <c r="G3838" s="93">
        <v>6505875.96</v>
      </c>
      <c r="H3838" s="18" t="s">
        <v>7572</v>
      </c>
    </row>
    <row r="3839" spans="1:8" s="1" customFormat="1" ht="75" x14ac:dyDescent="0.25">
      <c r="A3839" s="17" t="s">
        <v>7</v>
      </c>
      <c r="B3839" s="1" t="s">
        <v>31</v>
      </c>
      <c r="C3839" s="3" t="s">
        <v>3126</v>
      </c>
      <c r="D3839" s="21" t="s">
        <v>1544</v>
      </c>
      <c r="E3839" s="3" t="s">
        <v>3127</v>
      </c>
      <c r="F3839" s="3" t="s">
        <v>77</v>
      </c>
      <c r="G3839" s="4">
        <v>2696737.73</v>
      </c>
      <c r="H3839" s="3" t="s">
        <v>11</v>
      </c>
    </row>
    <row r="3840" spans="1:8" s="1" customFormat="1" ht="90" x14ac:dyDescent="0.25">
      <c r="A3840" s="17" t="s">
        <v>12</v>
      </c>
      <c r="B3840" s="1" t="s">
        <v>35</v>
      </c>
      <c r="C3840" s="3" t="s">
        <v>5781</v>
      </c>
      <c r="D3840" s="21" t="s">
        <v>1026</v>
      </c>
      <c r="E3840" s="3" t="s">
        <v>5802</v>
      </c>
      <c r="F3840" s="3" t="s">
        <v>5803</v>
      </c>
      <c r="G3840" s="4">
        <v>990000</v>
      </c>
      <c r="H3840" s="3" t="s">
        <v>11</v>
      </c>
    </row>
    <row r="3841" spans="1:8" s="1" customFormat="1" ht="105" x14ac:dyDescent="0.25">
      <c r="A3841" s="17" t="s">
        <v>12</v>
      </c>
      <c r="B3841" s="1" t="s">
        <v>58</v>
      </c>
      <c r="C3841" s="324" t="s">
        <v>7680</v>
      </c>
      <c r="D3841" s="3" t="s">
        <v>4414</v>
      </c>
      <c r="E3841" s="3" t="s">
        <v>3575</v>
      </c>
      <c r="F3841" s="3" t="s">
        <v>3576</v>
      </c>
      <c r="G3841" s="4">
        <v>987954.38</v>
      </c>
      <c r="H3841" s="3" t="s">
        <v>11</v>
      </c>
    </row>
    <row r="3842" spans="1:8" s="1" customFormat="1" ht="60" x14ac:dyDescent="0.25">
      <c r="A3842" s="17" t="s">
        <v>12</v>
      </c>
      <c r="B3842" s="1" t="s">
        <v>72</v>
      </c>
      <c r="C3842" s="3" t="s">
        <v>2682</v>
      </c>
      <c r="D3842" s="21" t="s">
        <v>347</v>
      </c>
      <c r="E3842" s="3" t="s">
        <v>2692</v>
      </c>
      <c r="F3842" s="3" t="s">
        <v>2693</v>
      </c>
      <c r="G3842" s="4">
        <v>985847.69</v>
      </c>
      <c r="H3842" s="3" t="s">
        <v>11</v>
      </c>
    </row>
    <row r="3843" spans="1:8" s="1" customFormat="1" ht="45" x14ac:dyDescent="0.25">
      <c r="A3843" s="17" t="s">
        <v>12</v>
      </c>
      <c r="B3843" s="1" t="s">
        <v>31</v>
      </c>
      <c r="C3843" s="3" t="s">
        <v>3126</v>
      </c>
      <c r="D3843" s="21" t="s">
        <v>1544</v>
      </c>
      <c r="E3843" s="3" t="s">
        <v>3135</v>
      </c>
      <c r="F3843" s="3" t="s">
        <v>3136</v>
      </c>
      <c r="G3843" s="4">
        <v>1933632.31</v>
      </c>
      <c r="H3843" s="3" t="s">
        <v>11</v>
      </c>
    </row>
    <row r="3844" spans="1:8" s="1" customFormat="1" ht="60" x14ac:dyDescent="0.25">
      <c r="A3844" s="17" t="s">
        <v>12</v>
      </c>
      <c r="B3844" s="1" t="s">
        <v>35</v>
      </c>
      <c r="C3844" s="3" t="s">
        <v>6626</v>
      </c>
      <c r="D3844" s="21" t="s">
        <v>56</v>
      </c>
      <c r="E3844" s="3" t="s">
        <v>6653</v>
      </c>
      <c r="F3844" s="3" t="s">
        <v>6654</v>
      </c>
      <c r="G3844" s="4">
        <v>980000</v>
      </c>
      <c r="H3844" s="3" t="s">
        <v>11</v>
      </c>
    </row>
    <row r="3845" spans="1:8" s="1" customFormat="1" x14ac:dyDescent="0.25">
      <c r="A3845" s="17"/>
      <c r="B3845" s="27" t="s">
        <v>31</v>
      </c>
      <c r="C3845" s="27" t="s">
        <v>7870</v>
      </c>
      <c r="D3845" s="21" t="s">
        <v>123</v>
      </c>
      <c r="E3845" s="27" t="s">
        <v>7871</v>
      </c>
      <c r="F3845" s="3"/>
      <c r="G3845" s="34">
        <v>3226291.11</v>
      </c>
      <c r="H3845" s="3" t="s">
        <v>11</v>
      </c>
    </row>
    <row r="3846" spans="1:8" s="1" customFormat="1" ht="45" x14ac:dyDescent="0.25">
      <c r="A3846" s="17" t="s">
        <v>12</v>
      </c>
      <c r="B3846" s="1" t="s">
        <v>8</v>
      </c>
      <c r="C3846" s="3" t="s">
        <v>6255</v>
      </c>
      <c r="D3846" s="21" t="s">
        <v>291</v>
      </c>
      <c r="E3846" s="3" t="s">
        <v>6276</v>
      </c>
      <c r="F3846" s="3" t="s">
        <v>60</v>
      </c>
      <c r="G3846" s="4">
        <v>976659.51</v>
      </c>
      <c r="H3846" s="3" t="s">
        <v>11</v>
      </c>
    </row>
    <row r="3847" spans="1:8" s="1" customFormat="1" ht="75" x14ac:dyDescent="0.25">
      <c r="A3847" s="17" t="s">
        <v>12</v>
      </c>
      <c r="B3847" s="1" t="s">
        <v>72</v>
      </c>
      <c r="C3847" s="3" t="s">
        <v>6789</v>
      </c>
      <c r="D3847" s="21" t="s">
        <v>20</v>
      </c>
      <c r="E3847" s="3" t="s">
        <v>6809</v>
      </c>
      <c r="F3847" s="3" t="s">
        <v>6810</v>
      </c>
      <c r="G3847" s="4">
        <v>976114.42</v>
      </c>
      <c r="H3847" s="3" t="s">
        <v>11</v>
      </c>
    </row>
    <row r="3848" spans="1:8" s="1" customFormat="1" x14ac:dyDescent="0.25">
      <c r="A3848" s="117">
        <v>46174</v>
      </c>
      <c r="B3848" s="185" t="s">
        <v>31</v>
      </c>
      <c r="C3848" s="205" t="s">
        <v>7872</v>
      </c>
      <c r="D3848" s="18" t="str">
        <f>_xlfn.XLOOKUP(Tabela1[[#This Row],[MUNICÍPIO]],referencias!C:C,referencias!B:B,"não consta")</f>
        <v>METROPOLITANO DE SALVADOR</v>
      </c>
      <c r="E3848" s="86" t="s">
        <v>7873</v>
      </c>
      <c r="F3848" s="86" t="s">
        <v>5</v>
      </c>
      <c r="G3848" s="241">
        <v>15833103.93</v>
      </c>
      <c r="H3848" s="18" t="s">
        <v>7572</v>
      </c>
    </row>
    <row r="3849" spans="1:8" s="1" customFormat="1" ht="30" x14ac:dyDescent="0.25">
      <c r="A3849" s="17" t="s">
        <v>17</v>
      </c>
      <c r="B3849" s="1" t="s">
        <v>31</v>
      </c>
      <c r="C3849" s="3" t="s">
        <v>3118</v>
      </c>
      <c r="D3849" s="35" t="str">
        <f>_xlfn.XLOOKUP(Tabela1[[#This Row],[MUNICÍPIO]],referencias!C:C,referencias!B:B,"não consta")</f>
        <v>SUDOESTE BAIANO</v>
      </c>
      <c r="E3849" s="3" t="s">
        <v>3119</v>
      </c>
      <c r="F3849" s="3" t="s">
        <v>5</v>
      </c>
      <c r="G3849" s="4">
        <v>2498524.15</v>
      </c>
      <c r="H3849" s="3" t="s">
        <v>22</v>
      </c>
    </row>
    <row r="3850" spans="1:8" s="1" customFormat="1" ht="75" x14ac:dyDescent="0.25">
      <c r="A3850" s="17" t="s">
        <v>12</v>
      </c>
      <c r="B3850" s="1" t="s">
        <v>35</v>
      </c>
      <c r="C3850" s="3" t="s">
        <v>7556</v>
      </c>
      <c r="D3850" s="21" t="s">
        <v>1544</v>
      </c>
      <c r="E3850" s="3" t="s">
        <v>7532</v>
      </c>
      <c r="F3850" s="3" t="s">
        <v>60</v>
      </c>
      <c r="G3850" s="4">
        <v>965000</v>
      </c>
      <c r="H3850" s="3" t="s">
        <v>11</v>
      </c>
    </row>
    <row r="3851" spans="1:8" s="1" customFormat="1" ht="210" x14ac:dyDescent="0.25">
      <c r="A3851" s="17" t="s">
        <v>12</v>
      </c>
      <c r="B3851" s="1" t="s">
        <v>35</v>
      </c>
      <c r="C3851" s="3" t="s">
        <v>7556</v>
      </c>
      <c r="D3851" s="21" t="s">
        <v>1544</v>
      </c>
      <c r="E3851" s="3" t="s">
        <v>7533</v>
      </c>
      <c r="F3851" s="3" t="s">
        <v>7534</v>
      </c>
      <c r="G3851" s="4">
        <v>965000</v>
      </c>
      <c r="H3851" s="3" t="s">
        <v>11</v>
      </c>
    </row>
    <row r="3852" spans="1:8" s="1" customFormat="1" ht="38.25" x14ac:dyDescent="0.25">
      <c r="A3852" s="117">
        <v>46174</v>
      </c>
      <c r="B3852" s="102" t="s">
        <v>31</v>
      </c>
      <c r="C3852" s="121" t="s">
        <v>3118</v>
      </c>
      <c r="D3852" s="18" t="str">
        <f>_xlfn.XLOOKUP(Tabela1[[#This Row],[MUNICÍPIO]],referencias!C:C,referencias!B:B,"não consta")</f>
        <v>SUDOESTE BAIANO</v>
      </c>
      <c r="E3852" s="92" t="s">
        <v>7874</v>
      </c>
      <c r="F3852" s="92" t="s">
        <v>5</v>
      </c>
      <c r="G3852" s="93">
        <v>2239158.04</v>
      </c>
      <c r="H3852" s="18" t="s">
        <v>7572</v>
      </c>
    </row>
    <row r="3853" spans="1:8" s="1" customFormat="1" ht="60" x14ac:dyDescent="0.25">
      <c r="A3853" s="17" t="s">
        <v>12</v>
      </c>
      <c r="B3853" s="1" t="s">
        <v>72</v>
      </c>
      <c r="C3853" s="3" t="s">
        <v>1179</v>
      </c>
      <c r="D3853" s="21" t="s">
        <v>133</v>
      </c>
      <c r="E3853" s="3" t="s">
        <v>1188</v>
      </c>
      <c r="F3853" s="3" t="s">
        <v>125</v>
      </c>
      <c r="G3853" s="4">
        <v>960917.52</v>
      </c>
      <c r="H3853" s="3" t="s">
        <v>11</v>
      </c>
    </row>
    <row r="3854" spans="1:8" s="1" customFormat="1" ht="90" x14ac:dyDescent="0.25">
      <c r="A3854" s="17" t="s">
        <v>12</v>
      </c>
      <c r="B3854" s="1" t="s">
        <v>28</v>
      </c>
      <c r="C3854" s="3" t="s">
        <v>7049</v>
      </c>
      <c r="D3854" s="21" t="s">
        <v>1026</v>
      </c>
      <c r="E3854" s="3" t="s">
        <v>7055</v>
      </c>
      <c r="F3854" s="3" t="s">
        <v>7056</v>
      </c>
      <c r="G3854" s="4">
        <v>959260.01</v>
      </c>
      <c r="H3854" s="3" t="s">
        <v>11</v>
      </c>
    </row>
    <row r="3855" spans="1:8" s="1" customFormat="1" ht="25.5" x14ac:dyDescent="0.25">
      <c r="A3855" s="117">
        <v>46174</v>
      </c>
      <c r="B3855" s="102" t="s">
        <v>31</v>
      </c>
      <c r="C3855" s="121" t="s">
        <v>3118</v>
      </c>
      <c r="D3855" s="18" t="str">
        <f>_xlfn.XLOOKUP(Tabela1[[#This Row],[MUNICÍPIO]],referencias!C:C,referencias!B:B,"não consta")</f>
        <v>SUDOESTE BAIANO</v>
      </c>
      <c r="E3855" s="86" t="s">
        <v>7875</v>
      </c>
      <c r="F3855" s="86" t="s">
        <v>5</v>
      </c>
      <c r="G3855" s="241">
        <v>1392313.36</v>
      </c>
      <c r="H3855" s="18" t="s">
        <v>7572</v>
      </c>
    </row>
    <row r="3856" spans="1:8" s="1" customFormat="1" ht="360" x14ac:dyDescent="0.25">
      <c r="A3856" s="17" t="s">
        <v>12</v>
      </c>
      <c r="B3856" s="13" t="s">
        <v>1</v>
      </c>
      <c r="C3856" s="3" t="s">
        <v>7542</v>
      </c>
      <c r="D3856" s="21" t="s">
        <v>56</v>
      </c>
      <c r="E3856" s="3" t="s">
        <v>7548</v>
      </c>
      <c r="F3856" s="3" t="s">
        <v>7549</v>
      </c>
      <c r="G3856" s="4">
        <v>942988.37</v>
      </c>
      <c r="H3856" s="3" t="s">
        <v>11</v>
      </c>
    </row>
    <row r="3857" spans="1:8" s="1" customFormat="1" ht="180" x14ac:dyDescent="0.25">
      <c r="A3857" s="17" t="s">
        <v>12</v>
      </c>
      <c r="B3857" s="1" t="s">
        <v>72</v>
      </c>
      <c r="C3857" s="3" t="s">
        <v>2813</v>
      </c>
      <c r="D3857" s="3" t="s">
        <v>4414</v>
      </c>
      <c r="E3857" s="3" t="s">
        <v>2816</v>
      </c>
      <c r="F3857" s="3" t="s">
        <v>2817</v>
      </c>
      <c r="G3857" s="4">
        <v>941003.77</v>
      </c>
      <c r="H3857" s="3" t="s">
        <v>11</v>
      </c>
    </row>
    <row r="3858" spans="1:8" s="1" customFormat="1" x14ac:dyDescent="0.25">
      <c r="A3858" s="17" t="s">
        <v>17</v>
      </c>
      <c r="B3858" s="1" t="s">
        <v>31</v>
      </c>
      <c r="C3858" s="3" t="s">
        <v>3107</v>
      </c>
      <c r="D3858" s="35" t="str">
        <f>_xlfn.XLOOKUP(Tabela1[[#This Row],[MUNICÍPIO]],referencias!C:C,referencias!B:B,"não consta")</f>
        <v>MÉDIO SUDOESTE DA BAHIA</v>
      </c>
      <c r="E3858" s="3" t="s">
        <v>3108</v>
      </c>
      <c r="F3858" s="3" t="s">
        <v>5</v>
      </c>
      <c r="G3858" s="4">
        <v>3564870.12</v>
      </c>
      <c r="H3858" s="3" t="s">
        <v>22</v>
      </c>
    </row>
    <row r="3859" spans="1:8" s="1" customFormat="1" ht="45" x14ac:dyDescent="0.25">
      <c r="A3859" s="17" t="s">
        <v>17</v>
      </c>
      <c r="B3859" s="1" t="s">
        <v>31</v>
      </c>
      <c r="C3859" s="3" t="s">
        <v>3107</v>
      </c>
      <c r="D3859" s="35" t="str">
        <f>_xlfn.XLOOKUP(Tabela1[[#This Row],[MUNICÍPIO]],referencias!C:C,referencias!B:B,"não consta")</f>
        <v>MÉDIO SUDOESTE DA BAHIA</v>
      </c>
      <c r="E3859" s="3" t="s">
        <v>7876</v>
      </c>
      <c r="F3859" s="3" t="s">
        <v>5</v>
      </c>
      <c r="G3859" s="4">
        <v>2604684.33</v>
      </c>
      <c r="H3859" s="3" t="s">
        <v>22</v>
      </c>
    </row>
    <row r="3860" spans="1:8" s="1" customFormat="1" ht="30" x14ac:dyDescent="0.25">
      <c r="A3860" s="17" t="s">
        <v>12</v>
      </c>
      <c r="B3860" s="1" t="s">
        <v>35</v>
      </c>
      <c r="C3860" s="3" t="s">
        <v>1997</v>
      </c>
      <c r="D3860" s="21" t="s">
        <v>532</v>
      </c>
      <c r="E3860" s="3" t="s">
        <v>2014</v>
      </c>
      <c r="F3860" s="3" t="s">
        <v>2015</v>
      </c>
      <c r="G3860" s="4">
        <v>934839.42</v>
      </c>
      <c r="H3860" s="3" t="s">
        <v>11</v>
      </c>
    </row>
    <row r="3861" spans="1:8" s="1" customFormat="1" ht="30" x14ac:dyDescent="0.25">
      <c r="A3861" s="17" t="s">
        <v>17</v>
      </c>
      <c r="B3861" s="1" t="s">
        <v>31</v>
      </c>
      <c r="C3861" s="3" t="s">
        <v>3107</v>
      </c>
      <c r="D3861" s="35" t="str">
        <f>_xlfn.XLOOKUP(Tabela1[[#This Row],[MUNICÍPIO]],referencias!C:C,referencias!B:B,"não consta")</f>
        <v>MÉDIO SUDOESTE DA BAHIA</v>
      </c>
      <c r="E3861" s="3" t="s">
        <v>3109</v>
      </c>
      <c r="F3861" s="3" t="s">
        <v>5</v>
      </c>
      <c r="G3861" s="4">
        <v>761544.04</v>
      </c>
      <c r="H3861" s="3" t="s">
        <v>22</v>
      </c>
    </row>
    <row r="3862" spans="1:8" s="1" customFormat="1" ht="45" x14ac:dyDescent="0.25">
      <c r="A3862" s="17" t="s">
        <v>12</v>
      </c>
      <c r="B3862" s="1" t="s">
        <v>72</v>
      </c>
      <c r="C3862" s="3" t="s">
        <v>4167</v>
      </c>
      <c r="D3862" s="21" t="s">
        <v>113</v>
      </c>
      <c r="E3862" s="43" t="s">
        <v>7877</v>
      </c>
      <c r="F3862" s="3" t="s">
        <v>60</v>
      </c>
      <c r="G3862" s="4">
        <v>933732.97</v>
      </c>
      <c r="H3862" s="3" t="s">
        <v>11</v>
      </c>
    </row>
    <row r="3863" spans="1:8" s="132" customFormat="1" ht="150" x14ac:dyDescent="0.25">
      <c r="A3863" s="131" t="s">
        <v>12</v>
      </c>
      <c r="B3863" s="132" t="s">
        <v>28</v>
      </c>
      <c r="C3863" s="133" t="s">
        <v>603</v>
      </c>
      <c r="D3863" s="134" t="s">
        <v>291</v>
      </c>
      <c r="E3863" s="133" t="s">
        <v>616</v>
      </c>
      <c r="F3863" s="133" t="s">
        <v>617</v>
      </c>
      <c r="G3863" s="271">
        <v>932125.18</v>
      </c>
      <c r="H3863" s="133" t="s">
        <v>11</v>
      </c>
    </row>
    <row r="3864" spans="1:8" ht="75" x14ac:dyDescent="0.25">
      <c r="A3864" s="284" t="s">
        <v>12</v>
      </c>
      <c r="B3864" s="186" t="s">
        <v>28</v>
      </c>
      <c r="C3864" s="206" t="s">
        <v>6864</v>
      </c>
      <c r="D3864" s="196" t="s">
        <v>347</v>
      </c>
      <c r="E3864" s="206" t="s">
        <v>6874</v>
      </c>
      <c r="F3864" s="206" t="s">
        <v>60</v>
      </c>
      <c r="G3864" s="242">
        <v>930440.58</v>
      </c>
      <c r="H3864" s="206" t="s">
        <v>11</v>
      </c>
    </row>
    <row r="3865" spans="1:8" s="187" customFormat="1" ht="120" x14ac:dyDescent="0.25">
      <c r="A3865" s="275" t="s">
        <v>12</v>
      </c>
      <c r="B3865" s="187" t="s">
        <v>28</v>
      </c>
      <c r="C3865" s="207" t="s">
        <v>1266</v>
      </c>
      <c r="D3865" s="240" t="s">
        <v>532</v>
      </c>
      <c r="E3865" s="207" t="s">
        <v>1275</v>
      </c>
      <c r="F3865" s="207" t="s">
        <v>1276</v>
      </c>
      <c r="G3865" s="251">
        <v>929081.32</v>
      </c>
      <c r="H3865" s="207" t="s">
        <v>11</v>
      </c>
    </row>
    <row r="3866" spans="1:8" s="1" customFormat="1" ht="60" x14ac:dyDescent="0.25">
      <c r="A3866" s="17" t="s">
        <v>7</v>
      </c>
      <c r="B3866" s="1" t="s">
        <v>31</v>
      </c>
      <c r="C3866" s="3" t="s">
        <v>3107</v>
      </c>
      <c r="D3866" s="21" t="s">
        <v>1395</v>
      </c>
      <c r="E3866" s="3" t="s">
        <v>3112</v>
      </c>
      <c r="F3866" s="3" t="s">
        <v>1424</v>
      </c>
      <c r="G3866" s="57">
        <v>0</v>
      </c>
      <c r="H3866" s="3" t="s">
        <v>16</v>
      </c>
    </row>
    <row r="3867" spans="1:8" s="1" customFormat="1" ht="60" x14ac:dyDescent="0.25">
      <c r="A3867" s="17" t="s">
        <v>7</v>
      </c>
      <c r="B3867" s="1" t="s">
        <v>31</v>
      </c>
      <c r="C3867" s="3" t="s">
        <v>3107</v>
      </c>
      <c r="D3867" s="21" t="s">
        <v>1395</v>
      </c>
      <c r="E3867" s="3" t="s">
        <v>3113</v>
      </c>
      <c r="F3867" s="3" t="s">
        <v>1424</v>
      </c>
      <c r="G3867" s="57">
        <v>0</v>
      </c>
      <c r="H3867" s="3" t="s">
        <v>16</v>
      </c>
    </row>
    <row r="3868" spans="1:8" s="1" customFormat="1" ht="60" x14ac:dyDescent="0.25">
      <c r="A3868" s="17" t="s">
        <v>7</v>
      </c>
      <c r="B3868" s="1" t="s">
        <v>31</v>
      </c>
      <c r="C3868" s="3" t="s">
        <v>3107</v>
      </c>
      <c r="D3868" s="21" t="s">
        <v>1395</v>
      </c>
      <c r="E3868" s="3" t="s">
        <v>3115</v>
      </c>
      <c r="F3868" s="3" t="s">
        <v>1424</v>
      </c>
      <c r="G3868" s="57">
        <v>0</v>
      </c>
      <c r="H3868" s="3" t="s">
        <v>16</v>
      </c>
    </row>
    <row r="3869" spans="1:8" s="1" customFormat="1" ht="45" x14ac:dyDescent="0.25">
      <c r="A3869" s="17" t="s">
        <v>17</v>
      </c>
      <c r="B3869" s="1" t="s">
        <v>31</v>
      </c>
      <c r="C3869" s="3" t="s">
        <v>3084</v>
      </c>
      <c r="D3869" s="35" t="str">
        <f>_xlfn.XLOOKUP(Tabela1[[#This Row],[MUNICÍPIO]],referencias!C:C,referencias!B:B,"não consta")</f>
        <v>BACIA DO JACUÍPE</v>
      </c>
      <c r="E3869" s="3" t="s">
        <v>3086</v>
      </c>
      <c r="F3869" s="3" t="s">
        <v>5</v>
      </c>
      <c r="G3869" s="4">
        <v>4012638.59</v>
      </c>
      <c r="H3869" s="3" t="s">
        <v>22</v>
      </c>
    </row>
    <row r="3870" spans="1:8" s="1" customFormat="1" ht="45" x14ac:dyDescent="0.25">
      <c r="A3870" s="17" t="s">
        <v>12</v>
      </c>
      <c r="B3870" s="1" t="s">
        <v>31</v>
      </c>
      <c r="C3870" s="3" t="s">
        <v>3084</v>
      </c>
      <c r="D3870" s="21" t="s">
        <v>160</v>
      </c>
      <c r="E3870" s="3" t="s">
        <v>3094</v>
      </c>
      <c r="F3870" s="3" t="s">
        <v>3095</v>
      </c>
      <c r="G3870" s="4">
        <v>1460711.52</v>
      </c>
      <c r="H3870" s="3" t="s">
        <v>11</v>
      </c>
    </row>
    <row r="3871" spans="1:8" s="1" customFormat="1" ht="90" x14ac:dyDescent="0.25">
      <c r="A3871" s="17" t="s">
        <v>12</v>
      </c>
      <c r="B3871" s="1" t="s">
        <v>72</v>
      </c>
      <c r="C3871" s="3" t="s">
        <v>5570</v>
      </c>
      <c r="D3871" s="21" t="s">
        <v>506</v>
      </c>
      <c r="E3871" s="3" t="s">
        <v>5583</v>
      </c>
      <c r="F3871" s="3" t="s">
        <v>5584</v>
      </c>
      <c r="G3871" s="4">
        <v>897060.47</v>
      </c>
      <c r="H3871" s="3" t="s">
        <v>11</v>
      </c>
    </row>
    <row r="3872" spans="1:8" s="1" customFormat="1" ht="60" x14ac:dyDescent="0.25">
      <c r="A3872" s="17" t="s">
        <v>12</v>
      </c>
      <c r="B3872" s="1" t="s">
        <v>31</v>
      </c>
      <c r="C3872" s="3" t="s">
        <v>3084</v>
      </c>
      <c r="D3872" s="21" t="s">
        <v>160</v>
      </c>
      <c r="E3872" s="3" t="s">
        <v>3098</v>
      </c>
      <c r="F3872" s="3" t="s">
        <v>3099</v>
      </c>
      <c r="G3872" s="57">
        <v>0</v>
      </c>
      <c r="H3872" s="3" t="s">
        <v>11</v>
      </c>
    </row>
    <row r="3873" spans="1:8" s="1" customFormat="1" x14ac:dyDescent="0.25">
      <c r="A3873" s="17" t="s">
        <v>17</v>
      </c>
      <c r="B3873" s="1" t="s">
        <v>31</v>
      </c>
      <c r="C3873" s="3" t="s">
        <v>3071</v>
      </c>
      <c r="D3873" s="35" t="str">
        <f>_xlfn.XLOOKUP(Tabela1[[#This Row],[MUNICÍPIO]],referencias!C:C,referencias!B:B,"não consta")</f>
        <v>VELHO CHICO</v>
      </c>
      <c r="E3873" s="3" t="s">
        <v>3072</v>
      </c>
      <c r="F3873" s="3" t="s">
        <v>3073</v>
      </c>
      <c r="G3873" s="4">
        <v>3436822</v>
      </c>
      <c r="H3873" s="3" t="s">
        <v>61</v>
      </c>
    </row>
    <row r="3874" spans="1:8" s="1" customFormat="1" ht="45" x14ac:dyDescent="0.25">
      <c r="A3874" s="17" t="s">
        <v>12</v>
      </c>
      <c r="B3874" s="1" t="s">
        <v>58</v>
      </c>
      <c r="C3874" s="3" t="s">
        <v>7585</v>
      </c>
      <c r="D3874" s="21" t="s">
        <v>352</v>
      </c>
      <c r="E3874" s="3" t="s">
        <v>2529</v>
      </c>
      <c r="F3874" s="3" t="s">
        <v>2530</v>
      </c>
      <c r="G3874" s="4">
        <v>890312.09</v>
      </c>
      <c r="H3874" s="3" t="s">
        <v>11</v>
      </c>
    </row>
    <row r="3875" spans="1:8" s="1" customFormat="1" ht="60" x14ac:dyDescent="0.25">
      <c r="A3875" s="17" t="s">
        <v>7</v>
      </c>
      <c r="B3875" s="1" t="s">
        <v>31</v>
      </c>
      <c r="C3875" s="3" t="s">
        <v>3071</v>
      </c>
      <c r="D3875" s="21" t="s">
        <v>731</v>
      </c>
      <c r="E3875" s="3" t="s">
        <v>3075</v>
      </c>
      <c r="F3875" s="3" t="s">
        <v>37</v>
      </c>
      <c r="G3875" s="4">
        <v>373063.75</v>
      </c>
      <c r="H3875" s="3" t="s">
        <v>11</v>
      </c>
    </row>
    <row r="3876" spans="1:8" s="1" customFormat="1" ht="45" x14ac:dyDescent="0.25">
      <c r="A3876" s="17" t="s">
        <v>12</v>
      </c>
      <c r="B3876" s="1" t="s">
        <v>31</v>
      </c>
      <c r="C3876" s="3" t="s">
        <v>3071</v>
      </c>
      <c r="D3876" s="21" t="s">
        <v>731</v>
      </c>
      <c r="E3876" s="3" t="s">
        <v>3079</v>
      </c>
      <c r="F3876" s="3" t="s">
        <v>3080</v>
      </c>
      <c r="G3876" s="4">
        <v>1449689.6</v>
      </c>
      <c r="H3876" s="3" t="s">
        <v>11</v>
      </c>
    </row>
    <row r="3877" spans="1:8" s="1" customFormat="1" ht="45" x14ac:dyDescent="0.25">
      <c r="A3877" s="17" t="s">
        <v>12</v>
      </c>
      <c r="B3877" s="1" t="s">
        <v>31</v>
      </c>
      <c r="C3877" s="3" t="s">
        <v>3071</v>
      </c>
      <c r="D3877" s="21" t="s">
        <v>731</v>
      </c>
      <c r="E3877" s="3" t="s">
        <v>3083</v>
      </c>
      <c r="F3877" s="3" t="s">
        <v>60</v>
      </c>
      <c r="G3877" s="42">
        <v>2064932.61</v>
      </c>
      <c r="H3877" s="3" t="s">
        <v>11</v>
      </c>
    </row>
    <row r="3878" spans="1:8" s="1" customFormat="1" ht="45" x14ac:dyDescent="0.25">
      <c r="A3878" s="17" t="s">
        <v>17</v>
      </c>
      <c r="B3878" s="1" t="s">
        <v>31</v>
      </c>
      <c r="C3878" s="3" t="s">
        <v>3053</v>
      </c>
      <c r="D3878" s="35" t="str">
        <f>_xlfn.XLOOKUP(Tabela1[[#This Row],[MUNICÍPIO]],referencias!C:C,referencias!B:B,"não consta")</f>
        <v>SERTÃO PRODUTIVO</v>
      </c>
      <c r="E3878" s="3" t="s">
        <v>7878</v>
      </c>
      <c r="F3878" s="3" t="s">
        <v>5</v>
      </c>
      <c r="G3878" s="4">
        <v>3199517.18</v>
      </c>
      <c r="H3878" s="3" t="s">
        <v>22</v>
      </c>
    </row>
    <row r="3879" spans="1:8" s="1" customFormat="1" ht="60" x14ac:dyDescent="0.25">
      <c r="A3879" s="17" t="s">
        <v>12</v>
      </c>
      <c r="B3879" s="1" t="s">
        <v>35</v>
      </c>
      <c r="C3879" s="3" t="s">
        <v>2627</v>
      </c>
      <c r="D3879" s="3" t="s">
        <v>4414</v>
      </c>
      <c r="E3879" s="3" t="s">
        <v>2634</v>
      </c>
      <c r="F3879" s="3" t="s">
        <v>2635</v>
      </c>
      <c r="G3879" s="4">
        <v>860000</v>
      </c>
      <c r="H3879" s="3" t="s">
        <v>11</v>
      </c>
    </row>
    <row r="3880" spans="1:8" s="1" customFormat="1" ht="60" x14ac:dyDescent="0.25">
      <c r="A3880" s="17" t="s">
        <v>12</v>
      </c>
      <c r="B3880" s="1" t="s">
        <v>35</v>
      </c>
      <c r="C3880" s="3" t="s">
        <v>1706</v>
      </c>
      <c r="D3880" s="21" t="s">
        <v>731</v>
      </c>
      <c r="E3880" s="3" t="s">
        <v>1719</v>
      </c>
      <c r="F3880" s="3" t="s">
        <v>60</v>
      </c>
      <c r="G3880" s="4">
        <v>860000</v>
      </c>
      <c r="H3880" s="3" t="s">
        <v>11</v>
      </c>
    </row>
    <row r="3881" spans="1:8" s="1" customFormat="1" ht="60" x14ac:dyDescent="0.25">
      <c r="A3881" s="17" t="s">
        <v>12</v>
      </c>
      <c r="B3881" s="1" t="s">
        <v>35</v>
      </c>
      <c r="C3881" s="3" t="s">
        <v>1597</v>
      </c>
      <c r="D3881" s="21" t="s">
        <v>1598</v>
      </c>
      <c r="E3881" s="3" t="s">
        <v>1614</v>
      </c>
      <c r="F3881" s="3" t="s">
        <v>60</v>
      </c>
      <c r="G3881" s="4">
        <v>860000</v>
      </c>
      <c r="H3881" s="3" t="s">
        <v>11</v>
      </c>
    </row>
    <row r="3882" spans="1:8" s="132" customFormat="1" ht="45" x14ac:dyDescent="0.25">
      <c r="A3882" s="131" t="s">
        <v>12</v>
      </c>
      <c r="B3882" s="132" t="s">
        <v>28</v>
      </c>
      <c r="C3882" s="133" t="s">
        <v>5917</v>
      </c>
      <c r="D3882" s="134" t="s">
        <v>160</v>
      </c>
      <c r="E3882" s="133" t="s">
        <v>5929</v>
      </c>
      <c r="F3882" s="133" t="s">
        <v>5930</v>
      </c>
      <c r="G3882" s="271">
        <v>853317.07</v>
      </c>
      <c r="H3882" s="133" t="s">
        <v>11</v>
      </c>
    </row>
    <row r="3883" spans="1:8" s="187" customFormat="1" ht="135" x14ac:dyDescent="0.25">
      <c r="A3883" s="275" t="s">
        <v>12</v>
      </c>
      <c r="B3883" s="187" t="s">
        <v>28</v>
      </c>
      <c r="C3883" s="324" t="s">
        <v>7680</v>
      </c>
      <c r="D3883" s="207" t="s">
        <v>4414</v>
      </c>
      <c r="E3883" s="207" t="s">
        <v>3579</v>
      </c>
      <c r="F3883" s="207" t="s">
        <v>3580</v>
      </c>
      <c r="G3883" s="251">
        <v>847963.52</v>
      </c>
      <c r="H3883" s="207" t="s">
        <v>11</v>
      </c>
    </row>
    <row r="3884" spans="1:8" s="1" customFormat="1" ht="75" x14ac:dyDescent="0.25">
      <c r="A3884" s="17" t="s">
        <v>7</v>
      </c>
      <c r="B3884" s="1" t="s">
        <v>31</v>
      </c>
      <c r="C3884" s="3" t="s">
        <v>3053</v>
      </c>
      <c r="D3884" s="21" t="s">
        <v>291</v>
      </c>
      <c r="E3884" s="3" t="s">
        <v>3054</v>
      </c>
      <c r="F3884" s="3" t="s">
        <v>106</v>
      </c>
      <c r="G3884" s="4">
        <v>2863051.05</v>
      </c>
      <c r="H3884" s="3" t="s">
        <v>11</v>
      </c>
    </row>
    <row r="3885" spans="1:8" s="1" customFormat="1" ht="45" x14ac:dyDescent="0.25">
      <c r="A3885" s="17" t="s">
        <v>7</v>
      </c>
      <c r="B3885" s="1" t="s">
        <v>31</v>
      </c>
      <c r="C3885" s="3" t="s">
        <v>3053</v>
      </c>
      <c r="D3885" s="21" t="s">
        <v>291</v>
      </c>
      <c r="E3885" s="3" t="s">
        <v>3055</v>
      </c>
      <c r="F3885" s="3" t="s">
        <v>30</v>
      </c>
      <c r="G3885" s="4">
        <v>1427805.84</v>
      </c>
      <c r="H3885" s="3" t="s">
        <v>11</v>
      </c>
    </row>
    <row r="3886" spans="1:8" s="1" customFormat="1" ht="45" x14ac:dyDescent="0.25">
      <c r="A3886" s="17" t="s">
        <v>7</v>
      </c>
      <c r="B3886" s="1" t="s">
        <v>31</v>
      </c>
      <c r="C3886" s="3" t="s">
        <v>3053</v>
      </c>
      <c r="D3886" s="21" t="s">
        <v>291</v>
      </c>
      <c r="E3886" s="3" t="s">
        <v>3057</v>
      </c>
      <c r="F3886" s="3" t="s">
        <v>30</v>
      </c>
      <c r="G3886" s="4">
        <v>793979.35</v>
      </c>
      <c r="H3886" s="3" t="s">
        <v>11</v>
      </c>
    </row>
    <row r="3887" spans="1:8" s="1" customFormat="1" x14ac:dyDescent="0.25">
      <c r="A3887" s="17" t="s">
        <v>7</v>
      </c>
      <c r="B3887" s="1" t="s">
        <v>31</v>
      </c>
      <c r="C3887" s="3" t="s">
        <v>3053</v>
      </c>
      <c r="D3887" s="21" t="s">
        <v>291</v>
      </c>
      <c r="E3887" s="3" t="s">
        <v>3058</v>
      </c>
      <c r="F3887" s="3" t="s">
        <v>33</v>
      </c>
      <c r="G3887" s="4">
        <v>533717.68000000005</v>
      </c>
      <c r="H3887" s="3" t="s">
        <v>11</v>
      </c>
    </row>
    <row r="3888" spans="1:8" s="1" customFormat="1" ht="45" x14ac:dyDescent="0.25">
      <c r="A3888" s="17" t="s">
        <v>12</v>
      </c>
      <c r="B3888" s="1" t="s">
        <v>35</v>
      </c>
      <c r="C3888" s="3" t="s">
        <v>443</v>
      </c>
      <c r="D3888" s="21" t="s">
        <v>221</v>
      </c>
      <c r="E3888" s="3" t="s">
        <v>467</v>
      </c>
      <c r="F3888" s="3" t="s">
        <v>60</v>
      </c>
      <c r="G3888" s="4">
        <v>830000</v>
      </c>
      <c r="H3888" s="3" t="s">
        <v>11</v>
      </c>
    </row>
    <row r="3889" spans="1:8" s="1" customFormat="1" ht="45" x14ac:dyDescent="0.25">
      <c r="A3889" s="17"/>
      <c r="B3889" s="1" t="s">
        <v>31</v>
      </c>
      <c r="C3889" s="3" t="s">
        <v>3053</v>
      </c>
      <c r="D3889" s="21" t="s">
        <v>291</v>
      </c>
      <c r="E3889" s="27" t="s">
        <v>3065</v>
      </c>
      <c r="F3889" s="3"/>
      <c r="G3889" s="34">
        <v>1670667.29</v>
      </c>
      <c r="H3889" s="3" t="s">
        <v>11</v>
      </c>
    </row>
    <row r="3890" spans="1:8" s="1" customFormat="1" ht="75" x14ac:dyDescent="0.25">
      <c r="A3890" s="17" t="s">
        <v>12</v>
      </c>
      <c r="B3890" s="1" t="s">
        <v>58</v>
      </c>
      <c r="C3890" s="3" t="s">
        <v>2076</v>
      </c>
      <c r="D3890" s="21" t="s">
        <v>881</v>
      </c>
      <c r="E3890" s="3" t="s">
        <v>2101</v>
      </c>
      <c r="F3890" s="3" t="s">
        <v>2102</v>
      </c>
      <c r="G3890" s="4">
        <v>818714.93</v>
      </c>
      <c r="H3890" s="3" t="s">
        <v>11</v>
      </c>
    </row>
    <row r="3891" spans="1:8" s="1" customFormat="1" ht="30" x14ac:dyDescent="0.25">
      <c r="A3891" s="17" t="s">
        <v>12</v>
      </c>
      <c r="B3891" s="13" t="s">
        <v>1</v>
      </c>
      <c r="C3891" s="3" t="s">
        <v>6381</v>
      </c>
      <c r="D3891" s="21" t="s">
        <v>133</v>
      </c>
      <c r="E3891" s="3" t="s">
        <v>6406</v>
      </c>
      <c r="F3891" s="3" t="s">
        <v>6407</v>
      </c>
      <c r="G3891" s="4">
        <v>813699</v>
      </c>
      <c r="H3891" s="3" t="s">
        <v>11</v>
      </c>
    </row>
    <row r="3892" spans="1:8" s="1" customFormat="1" x14ac:dyDescent="0.25">
      <c r="A3892" s="117">
        <v>46174</v>
      </c>
      <c r="B3892" s="185" t="s">
        <v>31</v>
      </c>
      <c r="C3892" s="205" t="s">
        <v>3053</v>
      </c>
      <c r="D3892" s="18" t="str">
        <f>_xlfn.XLOOKUP(Tabela1[[#This Row],[MUNICÍPIO]],referencias!C:C,referencias!B:B,"não consta")</f>
        <v>SERTÃO PRODUTIVO</v>
      </c>
      <c r="E3892" s="86" t="s">
        <v>7879</v>
      </c>
      <c r="F3892" s="86" t="s">
        <v>5</v>
      </c>
      <c r="G3892" s="241">
        <v>356598.35</v>
      </c>
      <c r="H3892" s="18" t="s">
        <v>7572</v>
      </c>
    </row>
    <row r="3893" spans="1:8" s="1" customFormat="1" ht="30" x14ac:dyDescent="0.25">
      <c r="A3893" s="17" t="s">
        <v>12</v>
      </c>
      <c r="B3893" s="1" t="s">
        <v>72</v>
      </c>
      <c r="C3893" s="3" t="s">
        <v>4439</v>
      </c>
      <c r="D3893" s="21" t="s">
        <v>160</v>
      </c>
      <c r="E3893" s="3" t="s">
        <v>4452</v>
      </c>
      <c r="F3893" s="3" t="s">
        <v>4453</v>
      </c>
      <c r="G3893" s="4">
        <v>811228.86</v>
      </c>
      <c r="H3893" s="3" t="s">
        <v>11</v>
      </c>
    </row>
    <row r="3894" spans="1:8" s="1" customFormat="1" ht="75" x14ac:dyDescent="0.25">
      <c r="A3894" s="17" t="s">
        <v>12</v>
      </c>
      <c r="B3894" s="1" t="s">
        <v>35</v>
      </c>
      <c r="C3894" s="3" t="s">
        <v>1543</v>
      </c>
      <c r="D3894" s="21" t="s">
        <v>1544</v>
      </c>
      <c r="E3894" s="3" t="s">
        <v>1557</v>
      </c>
      <c r="F3894" s="3" t="s">
        <v>1558</v>
      </c>
      <c r="G3894" s="4">
        <v>810000</v>
      </c>
      <c r="H3894" s="3" t="s">
        <v>11</v>
      </c>
    </row>
    <row r="3895" spans="1:8" s="1" customFormat="1" ht="45" x14ac:dyDescent="0.25">
      <c r="A3895" s="17" t="s">
        <v>12</v>
      </c>
      <c r="B3895" s="1" t="s">
        <v>31</v>
      </c>
      <c r="C3895" s="3" t="s">
        <v>3010</v>
      </c>
      <c r="D3895" s="21" t="s">
        <v>352</v>
      </c>
      <c r="E3895" s="3" t="s">
        <v>3032</v>
      </c>
      <c r="F3895" s="3" t="s">
        <v>3033</v>
      </c>
      <c r="G3895" s="4">
        <v>4149012.12</v>
      </c>
      <c r="H3895" s="3" t="s">
        <v>11</v>
      </c>
    </row>
    <row r="3896" spans="1:8" s="1" customFormat="1" ht="150" x14ac:dyDescent="0.25">
      <c r="A3896" s="17" t="s">
        <v>12</v>
      </c>
      <c r="B3896" s="1" t="s">
        <v>31</v>
      </c>
      <c r="C3896" s="3" t="s">
        <v>3010</v>
      </c>
      <c r="D3896" s="21" t="s">
        <v>352</v>
      </c>
      <c r="E3896" s="3" t="s">
        <v>3036</v>
      </c>
      <c r="F3896" s="3" t="s">
        <v>3037</v>
      </c>
      <c r="G3896" s="4">
        <v>2067476.72</v>
      </c>
      <c r="H3896" s="3" t="s">
        <v>11</v>
      </c>
    </row>
    <row r="3897" spans="1:8" s="1" customFormat="1" ht="60" x14ac:dyDescent="0.25">
      <c r="A3897" s="17" t="s">
        <v>12</v>
      </c>
      <c r="B3897" s="1" t="s">
        <v>72</v>
      </c>
      <c r="C3897" s="3" t="s">
        <v>1266</v>
      </c>
      <c r="D3897" s="21" t="s">
        <v>532</v>
      </c>
      <c r="E3897" s="3" t="s">
        <v>1277</v>
      </c>
      <c r="F3897" s="3" t="s">
        <v>1278</v>
      </c>
      <c r="G3897" s="4">
        <v>805097.69</v>
      </c>
      <c r="H3897" s="3" t="s">
        <v>11</v>
      </c>
    </row>
    <row r="3898" spans="1:8" s="1" customFormat="1" ht="60" x14ac:dyDescent="0.25">
      <c r="A3898" s="17" t="s">
        <v>12</v>
      </c>
      <c r="B3898" s="1" t="s">
        <v>8</v>
      </c>
      <c r="C3898" s="3" t="s">
        <v>3724</v>
      </c>
      <c r="D3898" s="21" t="s">
        <v>881</v>
      </c>
      <c r="E3898" s="3" t="s">
        <v>3740</v>
      </c>
      <c r="F3898" s="3" t="s">
        <v>60</v>
      </c>
      <c r="G3898" s="4">
        <v>803429.99</v>
      </c>
      <c r="H3898" s="3" t="s">
        <v>11</v>
      </c>
    </row>
    <row r="3899" spans="1:8" s="1" customFormat="1" ht="45" x14ac:dyDescent="0.25">
      <c r="A3899" s="17" t="s">
        <v>12</v>
      </c>
      <c r="B3899" s="1" t="s">
        <v>31</v>
      </c>
      <c r="C3899" s="3" t="s">
        <v>3010</v>
      </c>
      <c r="D3899" s="21" t="s">
        <v>352</v>
      </c>
      <c r="E3899" s="3" t="s">
        <v>3051</v>
      </c>
      <c r="F3899" s="3" t="s">
        <v>117</v>
      </c>
      <c r="G3899" s="57">
        <v>4149012.12</v>
      </c>
      <c r="H3899" s="3" t="s">
        <v>11</v>
      </c>
    </row>
    <row r="3900" spans="1:8" s="1" customFormat="1" ht="75" x14ac:dyDescent="0.25">
      <c r="A3900" s="17" t="s">
        <v>12</v>
      </c>
      <c r="B3900" s="1" t="s">
        <v>35</v>
      </c>
      <c r="C3900" s="3" t="s">
        <v>6354</v>
      </c>
      <c r="D3900" s="21" t="s">
        <v>291</v>
      </c>
      <c r="E3900" s="3" t="s">
        <v>6368</v>
      </c>
      <c r="F3900" s="3" t="s">
        <v>6369</v>
      </c>
      <c r="G3900" s="4">
        <v>800000</v>
      </c>
      <c r="H3900" s="3" t="s">
        <v>11</v>
      </c>
    </row>
    <row r="3901" spans="1:8" s="1" customFormat="1" ht="105" x14ac:dyDescent="0.25">
      <c r="A3901" s="17" t="s">
        <v>12</v>
      </c>
      <c r="B3901" s="1" t="s">
        <v>35</v>
      </c>
      <c r="C3901" s="3" t="s">
        <v>4928</v>
      </c>
      <c r="D3901" s="21" t="s">
        <v>68</v>
      </c>
      <c r="E3901" s="3" t="s">
        <v>4936</v>
      </c>
      <c r="F3901" s="3" t="s">
        <v>4937</v>
      </c>
      <c r="G3901" s="4">
        <v>800000</v>
      </c>
      <c r="H3901" s="3" t="s">
        <v>11</v>
      </c>
    </row>
    <row r="3902" spans="1:8" s="1" customFormat="1" ht="75" x14ac:dyDescent="0.25">
      <c r="A3902" s="17" t="s">
        <v>17</v>
      </c>
      <c r="B3902" s="1" t="s">
        <v>31</v>
      </c>
      <c r="C3902" s="3" t="s">
        <v>7880</v>
      </c>
      <c r="D3902" s="35" t="str">
        <f>_xlfn.XLOOKUP(Tabela1[[#This Row],[MUNICÍPIO]],referencias!C:C,referencias!B:B,"não consta")</f>
        <v>BACIA DO RIO GRANDE</v>
      </c>
      <c r="E3902" s="3" t="s">
        <v>2976</v>
      </c>
      <c r="F3902" s="3" t="s">
        <v>43</v>
      </c>
      <c r="G3902" s="16">
        <v>3492264.64</v>
      </c>
      <c r="H3902" s="3" t="s">
        <v>22</v>
      </c>
    </row>
    <row r="3903" spans="1:8" s="1" customFormat="1" ht="60" x14ac:dyDescent="0.25">
      <c r="A3903" s="17" t="s">
        <v>12</v>
      </c>
      <c r="B3903" s="1" t="s">
        <v>35</v>
      </c>
      <c r="C3903" s="3" t="s">
        <v>2076</v>
      </c>
      <c r="D3903" s="21" t="s">
        <v>881</v>
      </c>
      <c r="E3903" s="3" t="s">
        <v>2103</v>
      </c>
      <c r="F3903" s="3" t="s">
        <v>2104</v>
      </c>
      <c r="G3903" s="4">
        <v>795000</v>
      </c>
      <c r="H3903" s="3" t="s">
        <v>11</v>
      </c>
    </row>
    <row r="3904" spans="1:8" s="1" customFormat="1" ht="30" x14ac:dyDescent="0.25">
      <c r="A3904" s="17" t="s">
        <v>17</v>
      </c>
      <c r="B3904" s="1" t="s">
        <v>31</v>
      </c>
      <c r="C3904" s="3" t="s">
        <v>2973</v>
      </c>
      <c r="D3904" s="35" t="str">
        <f>_xlfn.XLOOKUP(Tabela1[[#This Row],[MUNICÍPIO]],referencias!C:C,referencias!B:B,"não consta")</f>
        <v>não consta</v>
      </c>
      <c r="E3904" s="3" t="s">
        <v>2977</v>
      </c>
      <c r="F3904" s="3" t="s">
        <v>5</v>
      </c>
      <c r="G3904" s="4">
        <v>2691930.12</v>
      </c>
      <c r="H3904" s="3" t="s">
        <v>22</v>
      </c>
    </row>
    <row r="3905" spans="1:8" s="1" customFormat="1" ht="60" x14ac:dyDescent="0.25">
      <c r="A3905" s="17" t="s">
        <v>12</v>
      </c>
      <c r="B3905" s="1" t="s">
        <v>28</v>
      </c>
      <c r="C3905" s="3" t="s">
        <v>2682</v>
      </c>
      <c r="D3905" s="21" t="s">
        <v>347</v>
      </c>
      <c r="E3905" s="3" t="s">
        <v>2694</v>
      </c>
      <c r="F3905" s="3" t="s">
        <v>60</v>
      </c>
      <c r="G3905" s="4">
        <v>791039.29</v>
      </c>
      <c r="H3905" s="3" t="s">
        <v>11</v>
      </c>
    </row>
    <row r="3906" spans="1:8" s="1" customFormat="1" ht="120" x14ac:dyDescent="0.25">
      <c r="A3906" s="17" t="s">
        <v>12</v>
      </c>
      <c r="B3906" s="1" t="s">
        <v>35</v>
      </c>
      <c r="C3906" s="3" t="s">
        <v>1179</v>
      </c>
      <c r="D3906" s="21" t="s">
        <v>133</v>
      </c>
      <c r="E3906" s="3" t="s">
        <v>1189</v>
      </c>
      <c r="F3906" s="3" t="s">
        <v>1190</v>
      </c>
      <c r="G3906" s="4">
        <v>790000</v>
      </c>
      <c r="H3906" s="3" t="s">
        <v>11</v>
      </c>
    </row>
    <row r="3907" spans="1:8" s="1" customFormat="1" ht="45" x14ac:dyDescent="0.25">
      <c r="A3907" s="17" t="s">
        <v>7</v>
      </c>
      <c r="B3907" s="1" t="s">
        <v>31</v>
      </c>
      <c r="C3907" s="3" t="s">
        <v>7880</v>
      </c>
      <c r="D3907" s="21" t="s">
        <v>20</v>
      </c>
      <c r="E3907" s="3" t="s">
        <v>2980</v>
      </c>
      <c r="F3907" s="3" t="s">
        <v>241</v>
      </c>
      <c r="G3907" s="4">
        <v>2532246.64</v>
      </c>
      <c r="H3907" s="3" t="s">
        <v>11</v>
      </c>
    </row>
    <row r="3908" spans="1:8" s="1" customFormat="1" ht="75" x14ac:dyDescent="0.25">
      <c r="A3908" s="17" t="s">
        <v>12</v>
      </c>
      <c r="B3908" s="1" t="s">
        <v>8</v>
      </c>
      <c r="C3908" s="3" t="s">
        <v>2872</v>
      </c>
      <c r="D3908" s="21" t="s">
        <v>731</v>
      </c>
      <c r="E3908" s="3" t="s">
        <v>2882</v>
      </c>
      <c r="F3908" s="3" t="s">
        <v>2883</v>
      </c>
      <c r="G3908" s="4">
        <v>785648.65</v>
      </c>
      <c r="H3908" s="3" t="s">
        <v>11</v>
      </c>
    </row>
    <row r="3909" spans="1:8" s="1" customFormat="1" ht="180" x14ac:dyDescent="0.25">
      <c r="A3909" s="17" t="s">
        <v>12</v>
      </c>
      <c r="B3909" s="1" t="s">
        <v>35</v>
      </c>
      <c r="C3909" s="324" t="s">
        <v>7688</v>
      </c>
      <c r="D3909" s="21" t="s">
        <v>731</v>
      </c>
      <c r="E3909" s="3" t="s">
        <v>2745</v>
      </c>
      <c r="F3909" s="3" t="s">
        <v>2746</v>
      </c>
      <c r="G3909" s="4">
        <v>785000</v>
      </c>
      <c r="H3909" s="3" t="s">
        <v>11</v>
      </c>
    </row>
    <row r="3910" spans="1:8" s="1" customFormat="1" ht="60" x14ac:dyDescent="0.25">
      <c r="A3910" s="17" t="s">
        <v>7</v>
      </c>
      <c r="B3910" s="1" t="s">
        <v>31</v>
      </c>
      <c r="C3910" s="3" t="s">
        <v>7880</v>
      </c>
      <c r="D3910" s="21" t="s">
        <v>20</v>
      </c>
      <c r="E3910" s="3" t="s">
        <v>2981</v>
      </c>
      <c r="F3910" s="3" t="s">
        <v>241</v>
      </c>
      <c r="G3910" s="4">
        <v>1953473.97</v>
      </c>
      <c r="H3910" s="3" t="s">
        <v>11</v>
      </c>
    </row>
    <row r="3911" spans="1:8" s="1" customFormat="1" ht="45" x14ac:dyDescent="0.25">
      <c r="A3911" s="17" t="s">
        <v>12</v>
      </c>
      <c r="B3911" s="1" t="s">
        <v>72</v>
      </c>
      <c r="C3911" s="3" t="s">
        <v>3374</v>
      </c>
      <c r="D3911" s="21" t="s">
        <v>291</v>
      </c>
      <c r="E3911" s="3" t="s">
        <v>3385</v>
      </c>
      <c r="F3911" s="3" t="s">
        <v>3386</v>
      </c>
      <c r="G3911" s="4">
        <v>779027.37</v>
      </c>
      <c r="H3911" s="3" t="s">
        <v>11</v>
      </c>
    </row>
    <row r="3912" spans="1:8" s="1" customFormat="1" ht="45" x14ac:dyDescent="0.25">
      <c r="A3912" s="17" t="s">
        <v>7</v>
      </c>
      <c r="B3912" s="1" t="s">
        <v>31</v>
      </c>
      <c r="C3912" s="3" t="s">
        <v>7880</v>
      </c>
      <c r="D3912" s="21" t="s">
        <v>20</v>
      </c>
      <c r="E3912" s="3" t="s">
        <v>2982</v>
      </c>
      <c r="F3912" s="3" t="s">
        <v>241</v>
      </c>
      <c r="G3912" s="4">
        <v>1557290.51</v>
      </c>
      <c r="H3912" s="3" t="s">
        <v>11</v>
      </c>
    </row>
    <row r="3913" spans="1:8" s="1" customFormat="1" ht="60" x14ac:dyDescent="0.25">
      <c r="A3913" s="17" t="s">
        <v>12</v>
      </c>
      <c r="B3913" s="1" t="s">
        <v>35</v>
      </c>
      <c r="C3913" s="3" t="s">
        <v>1597</v>
      </c>
      <c r="D3913" s="21" t="s">
        <v>1598</v>
      </c>
      <c r="E3913" s="3" t="s">
        <v>1615</v>
      </c>
      <c r="F3913" s="3" t="s">
        <v>60</v>
      </c>
      <c r="G3913" s="4">
        <v>770000</v>
      </c>
      <c r="H3913" s="3" t="s">
        <v>11</v>
      </c>
    </row>
    <row r="3914" spans="1:8" s="132" customFormat="1" ht="105" x14ac:dyDescent="0.25">
      <c r="A3914" s="131" t="s">
        <v>12</v>
      </c>
      <c r="B3914" s="132" t="s">
        <v>28</v>
      </c>
      <c r="C3914" s="133" t="s">
        <v>4552</v>
      </c>
      <c r="D3914" s="134" t="s">
        <v>262</v>
      </c>
      <c r="E3914" s="133" t="s">
        <v>4571</v>
      </c>
      <c r="F3914" s="133" t="s">
        <v>60</v>
      </c>
      <c r="G3914" s="271">
        <v>767667.4</v>
      </c>
      <c r="H3914" s="133" t="s">
        <v>11</v>
      </c>
    </row>
    <row r="3915" spans="1:8" s="187" customFormat="1" ht="45" x14ac:dyDescent="0.25">
      <c r="A3915" s="275" t="s">
        <v>12</v>
      </c>
      <c r="B3915" s="187" t="s">
        <v>28</v>
      </c>
      <c r="C3915" s="207" t="s">
        <v>6485</v>
      </c>
      <c r="D3915" s="240" t="s">
        <v>291</v>
      </c>
      <c r="E3915" s="207" t="s">
        <v>6515</v>
      </c>
      <c r="F3915" s="207" t="s">
        <v>6516</v>
      </c>
      <c r="G3915" s="251">
        <v>765440.38</v>
      </c>
      <c r="H3915" s="207" t="s">
        <v>11</v>
      </c>
    </row>
    <row r="3916" spans="1:8" s="1" customFormat="1" ht="45" x14ac:dyDescent="0.25">
      <c r="A3916" s="17" t="s">
        <v>12</v>
      </c>
      <c r="B3916" s="1" t="s">
        <v>72</v>
      </c>
      <c r="C3916" s="3" t="s">
        <v>1822</v>
      </c>
      <c r="D3916" s="21" t="s">
        <v>532</v>
      </c>
      <c r="E3916" s="3" t="s">
        <v>1831</v>
      </c>
      <c r="F3916" s="3" t="s">
        <v>1832</v>
      </c>
      <c r="G3916" s="4">
        <v>764864.01</v>
      </c>
      <c r="H3916" s="3" t="s">
        <v>11</v>
      </c>
    </row>
    <row r="3917" spans="1:8" s="132" customFormat="1" ht="45" x14ac:dyDescent="0.25">
      <c r="A3917" s="131" t="s">
        <v>12</v>
      </c>
      <c r="B3917" s="132" t="s">
        <v>28</v>
      </c>
      <c r="C3917" s="133" t="s">
        <v>2440</v>
      </c>
      <c r="D3917" s="134" t="s">
        <v>712</v>
      </c>
      <c r="E3917" s="133" t="s">
        <v>2472</v>
      </c>
      <c r="F3917" s="133" t="s">
        <v>2473</v>
      </c>
      <c r="G3917" s="271">
        <v>764536.69</v>
      </c>
      <c r="H3917" s="133" t="s">
        <v>11</v>
      </c>
    </row>
    <row r="3918" spans="1:8" s="187" customFormat="1" ht="60" x14ac:dyDescent="0.25">
      <c r="A3918" s="275" t="s">
        <v>12</v>
      </c>
      <c r="B3918" s="187" t="s">
        <v>28</v>
      </c>
      <c r="C3918" s="207" t="s">
        <v>510</v>
      </c>
      <c r="D3918" s="240" t="s">
        <v>113</v>
      </c>
      <c r="E3918" s="207" t="s">
        <v>520</v>
      </c>
      <c r="F3918" s="207" t="s">
        <v>60</v>
      </c>
      <c r="G3918" s="251">
        <v>763328.07</v>
      </c>
      <c r="H3918" s="207" t="s">
        <v>11</v>
      </c>
    </row>
    <row r="3919" spans="1:8" s="1" customFormat="1" ht="120" x14ac:dyDescent="0.25">
      <c r="A3919" s="17" t="s">
        <v>12</v>
      </c>
      <c r="B3919" s="1" t="s">
        <v>8</v>
      </c>
      <c r="C3919" s="3" t="s">
        <v>3084</v>
      </c>
      <c r="D3919" s="21" t="s">
        <v>160</v>
      </c>
      <c r="E3919" s="3" t="s">
        <v>3096</v>
      </c>
      <c r="F3919" s="3" t="s">
        <v>3097</v>
      </c>
      <c r="G3919" s="4">
        <v>760794.24</v>
      </c>
      <c r="H3919" s="3" t="s">
        <v>11</v>
      </c>
    </row>
    <row r="3920" spans="1:8" s="1" customFormat="1" ht="75" x14ac:dyDescent="0.25">
      <c r="A3920" s="17" t="s">
        <v>12</v>
      </c>
      <c r="B3920" s="1" t="s">
        <v>28</v>
      </c>
      <c r="C3920" s="3" t="s">
        <v>1822</v>
      </c>
      <c r="D3920" s="21" t="s">
        <v>532</v>
      </c>
      <c r="E3920" s="3" t="s">
        <v>1833</v>
      </c>
      <c r="F3920" s="3" t="s">
        <v>60</v>
      </c>
      <c r="G3920" s="4">
        <v>760653.13</v>
      </c>
      <c r="H3920" s="3" t="s">
        <v>11</v>
      </c>
    </row>
    <row r="3921" spans="1:8" s="1" customFormat="1" ht="75" x14ac:dyDescent="0.25">
      <c r="A3921" s="17" t="s">
        <v>12</v>
      </c>
      <c r="B3921" s="1" t="s">
        <v>35</v>
      </c>
      <c r="C3921" s="3" t="s">
        <v>5781</v>
      </c>
      <c r="D3921" s="21" t="s">
        <v>1026</v>
      </c>
      <c r="E3921" s="3" t="s">
        <v>5804</v>
      </c>
      <c r="F3921" s="3" t="s">
        <v>60</v>
      </c>
      <c r="G3921" s="4">
        <v>760000</v>
      </c>
      <c r="H3921" s="3" t="s">
        <v>11</v>
      </c>
    </row>
    <row r="3922" spans="1:8" s="1" customFormat="1" ht="45" x14ac:dyDescent="0.25">
      <c r="A3922" s="17" t="s">
        <v>7</v>
      </c>
      <c r="B3922" s="1" t="s">
        <v>31</v>
      </c>
      <c r="C3922" s="3" t="s">
        <v>7880</v>
      </c>
      <c r="D3922" s="21" t="s">
        <v>20</v>
      </c>
      <c r="E3922" s="3" t="s">
        <v>2984</v>
      </c>
      <c r="F3922" s="3" t="s">
        <v>241</v>
      </c>
      <c r="G3922" s="4">
        <v>1111939.68</v>
      </c>
      <c r="H3922" s="3" t="s">
        <v>11</v>
      </c>
    </row>
    <row r="3923" spans="1:8" s="1" customFormat="1" ht="60" x14ac:dyDescent="0.25">
      <c r="A3923" s="17" t="s">
        <v>7</v>
      </c>
      <c r="B3923" s="1" t="s">
        <v>31</v>
      </c>
      <c r="C3923" s="3" t="s">
        <v>7880</v>
      </c>
      <c r="D3923" s="21" t="s">
        <v>20</v>
      </c>
      <c r="E3923" s="3" t="s">
        <v>2990</v>
      </c>
      <c r="F3923" s="3" t="s">
        <v>2991</v>
      </c>
      <c r="G3923" s="57">
        <v>0</v>
      </c>
      <c r="H3923" s="3" t="s">
        <v>16</v>
      </c>
    </row>
    <row r="3924" spans="1:8" s="1" customFormat="1" ht="60" x14ac:dyDescent="0.25">
      <c r="A3924" s="17" t="s">
        <v>7</v>
      </c>
      <c r="B3924" s="1" t="s">
        <v>31</v>
      </c>
      <c r="C3924" s="3" t="s">
        <v>7880</v>
      </c>
      <c r="D3924" s="21" t="s">
        <v>20</v>
      </c>
      <c r="E3924" s="3" t="s">
        <v>2996</v>
      </c>
      <c r="F3924" s="3" t="s">
        <v>2997</v>
      </c>
      <c r="G3924" s="57">
        <v>0</v>
      </c>
      <c r="H3924" s="3" t="s">
        <v>16</v>
      </c>
    </row>
    <row r="3925" spans="1:8" s="1" customFormat="1" ht="60" x14ac:dyDescent="0.25">
      <c r="A3925" s="17" t="s">
        <v>2998</v>
      </c>
      <c r="B3925" s="1" t="s">
        <v>31</v>
      </c>
      <c r="C3925" s="3" t="s">
        <v>7880</v>
      </c>
      <c r="D3925" s="170" t="s">
        <v>20</v>
      </c>
      <c r="E3925" s="3" t="s">
        <v>2999</v>
      </c>
      <c r="F3925" s="3" t="s">
        <v>5</v>
      </c>
      <c r="G3925" s="57">
        <v>0</v>
      </c>
      <c r="H3925" s="3" t="s">
        <v>16</v>
      </c>
    </row>
    <row r="3926" spans="1:8" s="1" customFormat="1" ht="45" x14ac:dyDescent="0.25">
      <c r="A3926" s="17" t="s">
        <v>1018</v>
      </c>
      <c r="B3926" s="1" t="s">
        <v>31</v>
      </c>
      <c r="C3926" s="3" t="s">
        <v>7880</v>
      </c>
      <c r="D3926" s="170" t="s">
        <v>20</v>
      </c>
      <c r="E3926" s="3" t="s">
        <v>3000</v>
      </c>
      <c r="F3926" s="3" t="s">
        <v>5</v>
      </c>
      <c r="G3926" s="57">
        <v>0</v>
      </c>
      <c r="H3926" s="3" t="s">
        <v>16</v>
      </c>
    </row>
    <row r="3927" spans="1:8" s="1" customFormat="1" ht="30" x14ac:dyDescent="0.25">
      <c r="A3927" s="17"/>
      <c r="B3927" s="1" t="s">
        <v>31</v>
      </c>
      <c r="C3927" s="3" t="s">
        <v>7880</v>
      </c>
      <c r="D3927" s="170" t="s">
        <v>20</v>
      </c>
      <c r="E3927" s="27" t="s">
        <v>3004</v>
      </c>
      <c r="F3927" s="3"/>
      <c r="G3927" s="34">
        <v>591614.63</v>
      </c>
      <c r="H3927" s="3" t="s">
        <v>11</v>
      </c>
    </row>
    <row r="3928" spans="1:8" s="1" customFormat="1" ht="90" x14ac:dyDescent="0.25">
      <c r="A3928" s="17" t="s">
        <v>12</v>
      </c>
      <c r="B3928" s="1" t="s">
        <v>28</v>
      </c>
      <c r="C3928" s="3" t="s">
        <v>1997</v>
      </c>
      <c r="D3928" s="21" t="s">
        <v>532</v>
      </c>
      <c r="E3928" s="3" t="s">
        <v>2018</v>
      </c>
      <c r="F3928" s="3" t="s">
        <v>2019</v>
      </c>
      <c r="G3928" s="4">
        <v>745116.78</v>
      </c>
      <c r="H3928" s="3" t="s">
        <v>11</v>
      </c>
    </row>
    <row r="3929" spans="1:8" s="1" customFormat="1" x14ac:dyDescent="0.25">
      <c r="A3929" s="17"/>
      <c r="B3929" s="1" t="s">
        <v>31</v>
      </c>
      <c r="C3929" s="3" t="s">
        <v>7880</v>
      </c>
      <c r="D3929" s="170" t="s">
        <v>20</v>
      </c>
      <c r="E3929" s="27" t="s">
        <v>3005</v>
      </c>
      <c r="F3929" s="3"/>
      <c r="G3929" s="34">
        <v>446886.35</v>
      </c>
      <c r="H3929" s="3" t="s">
        <v>11</v>
      </c>
    </row>
    <row r="3930" spans="1:8" s="1" customFormat="1" ht="105" x14ac:dyDescent="0.25">
      <c r="A3930" s="17" t="s">
        <v>12</v>
      </c>
      <c r="B3930" s="1" t="s">
        <v>28</v>
      </c>
      <c r="C3930" s="3" t="s">
        <v>6929</v>
      </c>
      <c r="D3930" s="21" t="s">
        <v>712</v>
      </c>
      <c r="E3930" s="3" t="s">
        <v>6950</v>
      </c>
      <c r="F3930" s="3" t="s">
        <v>60</v>
      </c>
      <c r="G3930" s="4">
        <v>741658.89</v>
      </c>
      <c r="H3930" s="3" t="s">
        <v>11</v>
      </c>
    </row>
    <row r="3931" spans="1:8" s="1" customFormat="1" ht="45" x14ac:dyDescent="0.25">
      <c r="A3931" s="17" t="s">
        <v>12</v>
      </c>
      <c r="B3931" s="1" t="s">
        <v>8</v>
      </c>
      <c r="C3931" s="342" t="s">
        <v>7653</v>
      </c>
      <c r="D3931" s="21" t="s">
        <v>1395</v>
      </c>
      <c r="E3931" s="3" t="s">
        <v>4809</v>
      </c>
      <c r="F3931" s="3" t="s">
        <v>4810</v>
      </c>
      <c r="G3931" s="4">
        <v>737739.64</v>
      </c>
      <c r="H3931" s="3" t="s">
        <v>11</v>
      </c>
    </row>
    <row r="3932" spans="1:8" s="1" customFormat="1" ht="38.25" x14ac:dyDescent="0.25">
      <c r="A3932" s="117">
        <v>46174</v>
      </c>
      <c r="B3932" s="102" t="s">
        <v>31</v>
      </c>
      <c r="C3932" s="121" t="s">
        <v>7880</v>
      </c>
      <c r="D3932" s="18" t="str">
        <f>_xlfn.XLOOKUP(Tabela1[[#This Row],[MUNICÍPIO]],referencias!C:C,referencias!B:B,"não consta")</f>
        <v>BACIA DO RIO GRANDE</v>
      </c>
      <c r="E3932" s="92" t="s">
        <v>7881</v>
      </c>
      <c r="F3932" s="92" t="s">
        <v>43</v>
      </c>
      <c r="G3932" s="93">
        <v>2159991.2999999998</v>
      </c>
      <c r="H3932" s="18" t="s">
        <v>7572</v>
      </c>
    </row>
    <row r="3933" spans="1:8" s="1" customFormat="1" ht="60" x14ac:dyDescent="0.25">
      <c r="A3933" s="17" t="s">
        <v>12</v>
      </c>
      <c r="B3933" s="1" t="s">
        <v>28</v>
      </c>
      <c r="C3933" s="3" t="s">
        <v>6316</v>
      </c>
      <c r="D3933" s="21" t="s">
        <v>68</v>
      </c>
      <c r="E3933" s="3" t="s">
        <v>6336</v>
      </c>
      <c r="F3933" s="3" t="s">
        <v>60</v>
      </c>
      <c r="G3933" s="4">
        <v>729912.6</v>
      </c>
      <c r="H3933" s="3" t="s">
        <v>11</v>
      </c>
    </row>
    <row r="3934" spans="1:8" s="1" customFormat="1" ht="45" x14ac:dyDescent="0.25">
      <c r="A3934" s="17" t="s">
        <v>12</v>
      </c>
      <c r="B3934" s="1" t="s">
        <v>58</v>
      </c>
      <c r="C3934" s="342" t="s">
        <v>7750</v>
      </c>
      <c r="D3934" s="3" t="s">
        <v>4414</v>
      </c>
      <c r="E3934" s="3" t="s">
        <v>5322</v>
      </c>
      <c r="F3934" s="3" t="s">
        <v>5323</v>
      </c>
      <c r="G3934" s="4">
        <v>726477.63</v>
      </c>
      <c r="H3934" s="3" t="s">
        <v>11</v>
      </c>
    </row>
    <row r="3935" spans="1:8" s="1" customFormat="1" ht="45" x14ac:dyDescent="0.25">
      <c r="A3935" s="17" t="s">
        <v>12</v>
      </c>
      <c r="B3935" s="13" t="s">
        <v>1</v>
      </c>
      <c r="C3935" s="3" t="s">
        <v>1782</v>
      </c>
      <c r="D3935" s="21" t="s">
        <v>409</v>
      </c>
      <c r="E3935" s="3" t="s">
        <v>1793</v>
      </c>
      <c r="F3935" s="3" t="s">
        <v>1794</v>
      </c>
      <c r="G3935" s="4">
        <v>726452.73</v>
      </c>
      <c r="H3935" s="3" t="s">
        <v>11</v>
      </c>
    </row>
    <row r="3936" spans="1:8" s="1" customFormat="1" ht="30" x14ac:dyDescent="0.25">
      <c r="A3936" s="17" t="s">
        <v>12</v>
      </c>
      <c r="B3936" s="1" t="s">
        <v>58</v>
      </c>
      <c r="C3936" s="3" t="s">
        <v>370</v>
      </c>
      <c r="D3936" s="21" t="s">
        <v>262</v>
      </c>
      <c r="E3936" s="3" t="s">
        <v>381</v>
      </c>
      <c r="F3936" s="3" t="s">
        <v>60</v>
      </c>
      <c r="G3936" s="4">
        <v>726271.95</v>
      </c>
      <c r="H3936" s="3" t="s">
        <v>11</v>
      </c>
    </row>
    <row r="3937" spans="1:8" s="1" customFormat="1" ht="60" x14ac:dyDescent="0.25">
      <c r="A3937" s="17" t="s">
        <v>12</v>
      </c>
      <c r="B3937" s="13" t="s">
        <v>1</v>
      </c>
      <c r="C3937" s="3" t="s">
        <v>849</v>
      </c>
      <c r="D3937" s="21" t="s">
        <v>409</v>
      </c>
      <c r="E3937" s="3" t="s">
        <v>867</v>
      </c>
      <c r="F3937" s="3" t="s">
        <v>60</v>
      </c>
      <c r="G3937" s="4">
        <v>718051.64</v>
      </c>
      <c r="H3937" s="3" t="s">
        <v>11</v>
      </c>
    </row>
    <row r="3938" spans="1:8" s="1" customFormat="1" ht="45" x14ac:dyDescent="0.25">
      <c r="A3938" s="17" t="s">
        <v>12</v>
      </c>
      <c r="B3938" s="13" t="s">
        <v>1</v>
      </c>
      <c r="C3938" s="3" t="s">
        <v>4167</v>
      </c>
      <c r="D3938" s="21" t="s">
        <v>113</v>
      </c>
      <c r="E3938" s="3" t="s">
        <v>4173</v>
      </c>
      <c r="F3938" s="3" t="s">
        <v>60</v>
      </c>
      <c r="G3938" s="4">
        <v>714310.54</v>
      </c>
      <c r="H3938" s="3" t="s">
        <v>11</v>
      </c>
    </row>
    <row r="3939" spans="1:8" s="1" customFormat="1" ht="25.5" x14ac:dyDescent="0.25">
      <c r="A3939" s="117">
        <v>46174</v>
      </c>
      <c r="B3939" s="102" t="s">
        <v>31</v>
      </c>
      <c r="C3939" s="121" t="s">
        <v>7880</v>
      </c>
      <c r="D3939" s="18" t="str">
        <f>_xlfn.XLOOKUP(Tabela1[[#This Row],[MUNICÍPIO]],referencias!C:C,referencias!B:B,"não consta")</f>
        <v>BACIA DO RIO GRANDE</v>
      </c>
      <c r="E3939" s="92" t="s">
        <v>7882</v>
      </c>
      <c r="F3939" s="92" t="s">
        <v>5</v>
      </c>
      <c r="G3939" s="93">
        <v>5000000</v>
      </c>
      <c r="H3939" s="18" t="s">
        <v>7603</v>
      </c>
    </row>
    <row r="3940" spans="1:8" s="1" customFormat="1" ht="30" x14ac:dyDescent="0.25">
      <c r="A3940" s="17" t="s">
        <v>17</v>
      </c>
      <c r="B3940" s="1" t="s">
        <v>31</v>
      </c>
      <c r="C3940" s="3" t="s">
        <v>2953</v>
      </c>
      <c r="D3940" s="3" t="s">
        <v>4414</v>
      </c>
      <c r="E3940" s="3" t="s">
        <v>2954</v>
      </c>
      <c r="F3940" s="3" t="s">
        <v>5</v>
      </c>
      <c r="G3940" s="4">
        <v>1943751.47</v>
      </c>
      <c r="H3940" s="3" t="s">
        <v>22</v>
      </c>
    </row>
    <row r="3941" spans="1:8" s="1" customFormat="1" ht="105" x14ac:dyDescent="0.25">
      <c r="A3941" s="17" t="s">
        <v>12</v>
      </c>
      <c r="B3941" s="1" t="s">
        <v>28</v>
      </c>
      <c r="C3941" s="3" t="s">
        <v>6929</v>
      </c>
      <c r="D3941" s="21" t="s">
        <v>712</v>
      </c>
      <c r="E3941" s="3" t="s">
        <v>6951</v>
      </c>
      <c r="F3941" s="3" t="s">
        <v>60</v>
      </c>
      <c r="G3941" s="4">
        <v>712183.92</v>
      </c>
      <c r="H3941" s="3" t="s">
        <v>11</v>
      </c>
    </row>
    <row r="3942" spans="1:8" s="1" customFormat="1" x14ac:dyDescent="0.25">
      <c r="A3942" s="21" t="s">
        <v>266</v>
      </c>
      <c r="B3942" s="21" t="s">
        <v>31</v>
      </c>
      <c r="C3942" s="22" t="s">
        <v>2953</v>
      </c>
      <c r="D3942" s="3" t="s">
        <v>4414</v>
      </c>
      <c r="E3942" s="21" t="s">
        <v>2960</v>
      </c>
      <c r="F3942" s="21" t="s">
        <v>117</v>
      </c>
      <c r="G3942" s="57">
        <v>1810762.51</v>
      </c>
      <c r="H3942" s="3" t="s">
        <v>11</v>
      </c>
    </row>
    <row r="3943" spans="1:8" s="1" customFormat="1" ht="30" x14ac:dyDescent="0.25">
      <c r="A3943" s="17" t="s">
        <v>12</v>
      </c>
      <c r="B3943" s="1" t="s">
        <v>31</v>
      </c>
      <c r="C3943" s="3" t="s">
        <v>2953</v>
      </c>
      <c r="D3943" s="3" t="s">
        <v>4414</v>
      </c>
      <c r="E3943" s="3" t="s">
        <v>2968</v>
      </c>
      <c r="F3943" s="3" t="s">
        <v>60</v>
      </c>
      <c r="G3943" s="4">
        <v>5349119.09</v>
      </c>
      <c r="H3943" s="3" t="s">
        <v>11</v>
      </c>
    </row>
    <row r="3944" spans="1:8" s="1" customFormat="1" ht="90" x14ac:dyDescent="0.25">
      <c r="A3944" s="17" t="s">
        <v>12</v>
      </c>
      <c r="B3944" s="1" t="s">
        <v>72</v>
      </c>
      <c r="C3944" s="3" t="s">
        <v>1159</v>
      </c>
      <c r="D3944" s="21" t="s">
        <v>506</v>
      </c>
      <c r="E3944" s="3" t="s">
        <v>1171</v>
      </c>
      <c r="F3944" s="3" t="s">
        <v>60</v>
      </c>
      <c r="G3944" s="4">
        <v>708557.4</v>
      </c>
      <c r="H3944" s="3" t="s">
        <v>11</v>
      </c>
    </row>
    <row r="3945" spans="1:8" s="1" customFormat="1" ht="60" x14ac:dyDescent="0.25">
      <c r="A3945" s="17" t="s">
        <v>12</v>
      </c>
      <c r="B3945" s="1" t="s">
        <v>31</v>
      </c>
      <c r="C3945" s="3" t="s">
        <v>2953</v>
      </c>
      <c r="D3945" s="3" t="s">
        <v>4414</v>
      </c>
      <c r="E3945" s="3" t="s">
        <v>2969</v>
      </c>
      <c r="F3945" s="3" t="s">
        <v>60</v>
      </c>
      <c r="G3945" s="4">
        <v>3456231.3</v>
      </c>
      <c r="H3945" s="3" t="s">
        <v>11</v>
      </c>
    </row>
    <row r="3946" spans="1:8" s="1" customFormat="1" ht="38.25" x14ac:dyDescent="0.25">
      <c r="A3946" s="117">
        <v>46174</v>
      </c>
      <c r="B3946" s="102" t="s">
        <v>31</v>
      </c>
      <c r="C3946" s="121" t="s">
        <v>2943</v>
      </c>
      <c r="D3946" s="18" t="str">
        <f>_xlfn.XLOOKUP(Tabela1[[#This Row],[MUNICÍPIO]],referencias!C:C,referencias!B:B,"não consta")</f>
        <v>RECÔNCAVO</v>
      </c>
      <c r="E3946" s="92" t="s">
        <v>7883</v>
      </c>
      <c r="F3946" s="92" t="s">
        <v>5</v>
      </c>
      <c r="G3946" s="93">
        <v>431700.54</v>
      </c>
      <c r="H3946" s="18" t="s">
        <v>7603</v>
      </c>
    </row>
    <row r="3947" spans="1:8" s="1" customFormat="1" ht="150" x14ac:dyDescent="0.25">
      <c r="A3947" s="17" t="s">
        <v>12</v>
      </c>
      <c r="B3947" s="1" t="s">
        <v>72</v>
      </c>
      <c r="C3947" s="3" t="s">
        <v>159</v>
      </c>
      <c r="D3947" s="21" t="s">
        <v>160</v>
      </c>
      <c r="E3947" s="3" t="s">
        <v>176</v>
      </c>
      <c r="F3947" s="3" t="s">
        <v>177</v>
      </c>
      <c r="G3947" s="4">
        <v>703568.27</v>
      </c>
      <c r="H3947" s="3" t="s">
        <v>11</v>
      </c>
    </row>
    <row r="3948" spans="1:8" s="1" customFormat="1" ht="75" x14ac:dyDescent="0.25">
      <c r="A3948" s="17" t="s">
        <v>12</v>
      </c>
      <c r="B3948" s="1" t="s">
        <v>35</v>
      </c>
      <c r="C3948" s="3" t="s">
        <v>1346</v>
      </c>
      <c r="D3948" s="21" t="s">
        <v>262</v>
      </c>
      <c r="E3948" s="3" t="s">
        <v>1351</v>
      </c>
      <c r="F3948" s="3" t="s">
        <v>1352</v>
      </c>
      <c r="G3948" s="4">
        <v>700000</v>
      </c>
      <c r="H3948" s="3" t="s">
        <v>11</v>
      </c>
    </row>
    <row r="3949" spans="1:8" s="1" customFormat="1" ht="45" x14ac:dyDescent="0.25">
      <c r="A3949" s="17" t="s">
        <v>12</v>
      </c>
      <c r="B3949" s="1" t="s">
        <v>58</v>
      </c>
      <c r="C3949" s="3" t="s">
        <v>7110</v>
      </c>
      <c r="D3949" s="21" t="s">
        <v>68</v>
      </c>
      <c r="E3949" s="3" t="s">
        <v>7132</v>
      </c>
      <c r="F3949" s="3" t="s">
        <v>7133</v>
      </c>
      <c r="G3949" s="4">
        <v>698495.81</v>
      </c>
      <c r="H3949" s="3" t="s">
        <v>11</v>
      </c>
    </row>
    <row r="3950" spans="1:8" s="1" customFormat="1" ht="25.5" x14ac:dyDescent="0.25">
      <c r="A3950" s="117">
        <v>46174</v>
      </c>
      <c r="B3950" s="102" t="s">
        <v>31</v>
      </c>
      <c r="C3950" s="121" t="s">
        <v>2943</v>
      </c>
      <c r="D3950" s="18" t="str">
        <f>_xlfn.XLOOKUP(Tabela1[[#This Row],[MUNICÍPIO]],referencias!C:C,referencias!B:B,"não consta")</f>
        <v>RECÔNCAVO</v>
      </c>
      <c r="E3950" s="92" t="s">
        <v>7884</v>
      </c>
      <c r="F3950" s="92" t="s">
        <v>5</v>
      </c>
      <c r="G3950" s="93">
        <v>339543.6</v>
      </c>
      <c r="H3950" s="18" t="s">
        <v>7603</v>
      </c>
    </row>
    <row r="3951" spans="1:8" s="1" customFormat="1" ht="60" x14ac:dyDescent="0.25">
      <c r="A3951" s="17" t="s">
        <v>12</v>
      </c>
      <c r="B3951" s="1" t="s">
        <v>18</v>
      </c>
      <c r="C3951" s="3" t="s">
        <v>4664</v>
      </c>
      <c r="D3951" s="21" t="s">
        <v>731</v>
      </c>
      <c r="E3951" s="3" t="s">
        <v>4688</v>
      </c>
      <c r="F3951" s="3" t="s">
        <v>4689</v>
      </c>
      <c r="G3951" s="4">
        <v>692548.52</v>
      </c>
      <c r="H3951" s="3" t="s">
        <v>11</v>
      </c>
    </row>
    <row r="3952" spans="1:8" s="1" customFormat="1" ht="45" x14ac:dyDescent="0.25">
      <c r="A3952" s="17" t="s">
        <v>12</v>
      </c>
      <c r="B3952" s="1" t="s">
        <v>28</v>
      </c>
      <c r="C3952" s="3" t="s">
        <v>3010</v>
      </c>
      <c r="D3952" s="21" t="s">
        <v>352</v>
      </c>
      <c r="E3952" s="3" t="s">
        <v>3038</v>
      </c>
      <c r="F3952" s="3" t="s">
        <v>3039</v>
      </c>
      <c r="G3952" s="4">
        <v>691900.08</v>
      </c>
      <c r="H3952" s="3" t="s">
        <v>11</v>
      </c>
    </row>
    <row r="3953" spans="1:8" s="1" customFormat="1" ht="38.25" x14ac:dyDescent="0.25">
      <c r="A3953" s="117">
        <v>46174</v>
      </c>
      <c r="B3953" s="102" t="s">
        <v>31</v>
      </c>
      <c r="C3953" s="121" t="s">
        <v>2943</v>
      </c>
      <c r="D3953" s="18" t="str">
        <f>_xlfn.XLOOKUP(Tabela1[[#This Row],[MUNICÍPIO]],referencias!C:C,referencias!B:B,"não consta")</f>
        <v>RECÔNCAVO</v>
      </c>
      <c r="E3953" s="92" t="s">
        <v>7885</v>
      </c>
      <c r="F3953" s="92" t="s">
        <v>5</v>
      </c>
      <c r="G3953" s="93">
        <v>191179.91</v>
      </c>
      <c r="H3953" s="18" t="s">
        <v>7603</v>
      </c>
    </row>
    <row r="3954" spans="1:8" s="1" customFormat="1" ht="25.5" x14ac:dyDescent="0.25">
      <c r="A3954" s="117">
        <v>46174</v>
      </c>
      <c r="B3954" s="102" t="s">
        <v>31</v>
      </c>
      <c r="C3954" s="121" t="s">
        <v>2943</v>
      </c>
      <c r="D3954" s="18" t="str">
        <f>_xlfn.XLOOKUP(Tabela1[[#This Row],[MUNICÍPIO]],referencias!C:C,referencias!B:B,"não consta")</f>
        <v>RECÔNCAVO</v>
      </c>
      <c r="E3954" s="92" t="s">
        <v>7886</v>
      </c>
      <c r="F3954" s="92" t="s">
        <v>5</v>
      </c>
      <c r="G3954" s="93">
        <v>419915.2</v>
      </c>
      <c r="H3954" s="18" t="s">
        <v>7603</v>
      </c>
    </row>
    <row r="3955" spans="1:8" s="1" customFormat="1" ht="25.5" x14ac:dyDescent="0.25">
      <c r="A3955" s="117">
        <v>46174</v>
      </c>
      <c r="B3955" s="102" t="s">
        <v>31</v>
      </c>
      <c r="C3955" s="121" t="s">
        <v>2943</v>
      </c>
      <c r="D3955" s="18" t="str">
        <f>_xlfn.XLOOKUP(Tabela1[[#This Row],[MUNICÍPIO]],referencias!C:C,referencias!B:B,"não consta")</f>
        <v>RECÔNCAVO</v>
      </c>
      <c r="E3955" s="92" t="s">
        <v>7887</v>
      </c>
      <c r="F3955" s="92" t="s">
        <v>5</v>
      </c>
      <c r="G3955" s="93">
        <v>3006387.59</v>
      </c>
      <c r="H3955" s="18" t="s">
        <v>7603</v>
      </c>
    </row>
    <row r="3956" spans="1:8" s="1" customFormat="1" ht="25.5" x14ac:dyDescent="0.25">
      <c r="A3956" s="117">
        <v>46174</v>
      </c>
      <c r="B3956" s="102" t="s">
        <v>31</v>
      </c>
      <c r="C3956" s="121" t="s">
        <v>2943</v>
      </c>
      <c r="D3956" s="18" t="str">
        <f>_xlfn.XLOOKUP(Tabela1[[#This Row],[MUNICÍPIO]],referencias!C:C,referencias!B:B,"não consta")</f>
        <v>RECÔNCAVO</v>
      </c>
      <c r="E3956" s="86" t="s">
        <v>7888</v>
      </c>
      <c r="F3956" s="86" t="s">
        <v>5</v>
      </c>
      <c r="G3956" s="93">
        <v>545206.73</v>
      </c>
      <c r="H3956" s="18" t="s">
        <v>7603</v>
      </c>
    </row>
    <row r="3957" spans="1:8" s="1" customFormat="1" ht="75" x14ac:dyDescent="0.25">
      <c r="A3957" s="17" t="s">
        <v>12</v>
      </c>
      <c r="B3957" s="1" t="s">
        <v>28</v>
      </c>
      <c r="C3957" s="3" t="s">
        <v>4816</v>
      </c>
      <c r="D3957" s="21" t="s">
        <v>56</v>
      </c>
      <c r="E3957" s="3" t="s">
        <v>4829</v>
      </c>
      <c r="F3957" s="3" t="s">
        <v>60</v>
      </c>
      <c r="G3957" s="4">
        <v>670092.87</v>
      </c>
      <c r="H3957" s="3" t="s">
        <v>11</v>
      </c>
    </row>
    <row r="3958" spans="1:8" s="1" customFormat="1" ht="90" x14ac:dyDescent="0.25">
      <c r="A3958" s="17" t="s">
        <v>12</v>
      </c>
      <c r="B3958" s="1" t="s">
        <v>35</v>
      </c>
      <c r="C3958" s="324" t="s">
        <v>7680</v>
      </c>
      <c r="D3958" s="3" t="s">
        <v>4414</v>
      </c>
      <c r="E3958" s="3" t="s">
        <v>3581</v>
      </c>
      <c r="F3958" s="3" t="s">
        <v>3582</v>
      </c>
      <c r="G3958" s="4">
        <v>670000</v>
      </c>
      <c r="H3958" s="3" t="s">
        <v>11</v>
      </c>
    </row>
    <row r="3959" spans="1:8" s="1" customFormat="1" ht="60" x14ac:dyDescent="0.25">
      <c r="A3959" s="17" t="s">
        <v>12</v>
      </c>
      <c r="B3959" s="1" t="s">
        <v>72</v>
      </c>
      <c r="C3959" s="3" t="s">
        <v>3258</v>
      </c>
      <c r="D3959" s="21" t="s">
        <v>56</v>
      </c>
      <c r="E3959" s="3" t="s">
        <v>3270</v>
      </c>
      <c r="F3959" s="3" t="s">
        <v>3271</v>
      </c>
      <c r="G3959" s="4">
        <v>666726.68000000005</v>
      </c>
      <c r="H3959" s="3" t="s">
        <v>11</v>
      </c>
    </row>
    <row r="3960" spans="1:8" s="1" customFormat="1" ht="30" x14ac:dyDescent="0.25">
      <c r="A3960" s="17"/>
      <c r="B3960" s="27" t="s">
        <v>31</v>
      </c>
      <c r="C3960" s="3" t="s">
        <v>7725</v>
      </c>
      <c r="D3960" s="21" t="s">
        <v>262</v>
      </c>
      <c r="E3960" s="27" t="s">
        <v>2933</v>
      </c>
      <c r="F3960" s="3"/>
      <c r="G3960" s="34">
        <v>2645031.7799999998</v>
      </c>
      <c r="H3960" s="3" t="s">
        <v>11</v>
      </c>
    </row>
    <row r="3961" spans="1:8" s="1" customFormat="1" ht="135" x14ac:dyDescent="0.25">
      <c r="A3961" s="17" t="s">
        <v>12</v>
      </c>
      <c r="B3961" s="1" t="s">
        <v>28</v>
      </c>
      <c r="C3961" s="3" t="s">
        <v>6864</v>
      </c>
      <c r="D3961" s="21" t="s">
        <v>347</v>
      </c>
      <c r="E3961" s="3" t="s">
        <v>6876</v>
      </c>
      <c r="F3961" s="3" t="s">
        <v>60</v>
      </c>
      <c r="G3961" s="4">
        <v>662127.84</v>
      </c>
      <c r="H3961" s="3" t="s">
        <v>11</v>
      </c>
    </row>
    <row r="3962" spans="1:8" s="1" customFormat="1" ht="45" x14ac:dyDescent="0.25">
      <c r="A3962" s="17"/>
      <c r="B3962" s="21" t="s">
        <v>31</v>
      </c>
      <c r="C3962" s="3" t="s">
        <v>7725</v>
      </c>
      <c r="D3962" s="21" t="s">
        <v>262</v>
      </c>
      <c r="E3962" s="3" t="s">
        <v>7889</v>
      </c>
      <c r="F3962" s="3"/>
      <c r="G3962" s="4">
        <v>713985.64</v>
      </c>
      <c r="H3962" s="3" t="s">
        <v>11</v>
      </c>
    </row>
    <row r="3963" spans="1:8" s="1" customFormat="1" ht="240" x14ac:dyDescent="0.25">
      <c r="A3963" s="17" t="s">
        <v>12</v>
      </c>
      <c r="B3963" s="1" t="s">
        <v>18</v>
      </c>
      <c r="C3963" s="3" t="s">
        <v>7170</v>
      </c>
      <c r="D3963" s="21" t="s">
        <v>881</v>
      </c>
      <c r="E3963" s="3" t="s">
        <v>7181</v>
      </c>
      <c r="F3963" s="3" t="s">
        <v>7182</v>
      </c>
      <c r="G3963" s="4">
        <v>658972.78</v>
      </c>
      <c r="H3963" s="3" t="s">
        <v>11</v>
      </c>
    </row>
    <row r="3964" spans="1:8" s="1" customFormat="1" ht="60" x14ac:dyDescent="0.25">
      <c r="A3964" s="17" t="s">
        <v>12</v>
      </c>
      <c r="B3964" s="1" t="s">
        <v>72</v>
      </c>
      <c r="C3964" s="3" t="s">
        <v>1179</v>
      </c>
      <c r="D3964" s="21" t="s">
        <v>133</v>
      </c>
      <c r="E3964" s="3" t="s">
        <v>1191</v>
      </c>
      <c r="F3964" s="3" t="s">
        <v>205</v>
      </c>
      <c r="G3964" s="4">
        <v>657450.91</v>
      </c>
      <c r="H3964" s="3" t="s">
        <v>11</v>
      </c>
    </row>
    <row r="3965" spans="1:8" s="1" customFormat="1" ht="30" x14ac:dyDescent="0.25">
      <c r="A3965" s="17" t="s">
        <v>17</v>
      </c>
      <c r="B3965" s="1" t="s">
        <v>31</v>
      </c>
      <c r="C3965" s="3" t="s">
        <v>7890</v>
      </c>
      <c r="D3965" s="35" t="str">
        <f>_xlfn.XLOOKUP(Tabela1[[#This Row],[MUNICÍPIO]],referencias!C:C,referencias!B:B,"não consta")</f>
        <v>não consta</v>
      </c>
      <c r="E3965" s="3" t="s">
        <v>2906</v>
      </c>
      <c r="F3965" s="3" t="s">
        <v>5</v>
      </c>
      <c r="G3965" s="4">
        <v>4119004.83</v>
      </c>
      <c r="H3965" s="3" t="s">
        <v>22</v>
      </c>
    </row>
    <row r="3966" spans="1:8" s="1" customFormat="1" ht="180" x14ac:dyDescent="0.25">
      <c r="A3966" s="17" t="s">
        <v>12</v>
      </c>
      <c r="B3966" s="1" t="s">
        <v>28</v>
      </c>
      <c r="C3966" s="3" t="s">
        <v>2813</v>
      </c>
      <c r="D3966" s="3" t="s">
        <v>4414</v>
      </c>
      <c r="E3966" s="3" t="s">
        <v>2818</v>
      </c>
      <c r="F3966" s="3" t="s">
        <v>2819</v>
      </c>
      <c r="G3966" s="4">
        <v>652517.34</v>
      </c>
      <c r="H3966" s="3" t="s">
        <v>11</v>
      </c>
    </row>
    <row r="3967" spans="1:8" s="1" customFormat="1" ht="30" x14ac:dyDescent="0.25">
      <c r="A3967" s="17" t="s">
        <v>17</v>
      </c>
      <c r="B3967" s="1" t="s">
        <v>31</v>
      </c>
      <c r="C3967" s="3" t="s">
        <v>7890</v>
      </c>
      <c r="D3967" s="35" t="str">
        <f>_xlfn.XLOOKUP(Tabela1[[#This Row],[MUNICÍPIO]],referencias!C:C,referencias!B:B,"não consta")</f>
        <v>não consta</v>
      </c>
      <c r="E3967" s="3" t="s">
        <v>2908</v>
      </c>
      <c r="F3967" s="3" t="s">
        <v>5</v>
      </c>
      <c r="G3967" s="4">
        <v>487317.15</v>
      </c>
      <c r="H3967" s="3" t="s">
        <v>22</v>
      </c>
    </row>
    <row r="3968" spans="1:8" s="1" customFormat="1" ht="60" x14ac:dyDescent="0.25">
      <c r="A3968" s="17" t="s">
        <v>12</v>
      </c>
      <c r="B3968" s="1" t="s">
        <v>35</v>
      </c>
      <c r="C3968" s="3" t="s">
        <v>1543</v>
      </c>
      <c r="D3968" s="21" t="s">
        <v>1544</v>
      </c>
      <c r="E3968" s="3" t="s">
        <v>1559</v>
      </c>
      <c r="F3968" s="3" t="s">
        <v>1560</v>
      </c>
      <c r="G3968" s="4">
        <v>650000</v>
      </c>
      <c r="H3968" s="3" t="s">
        <v>11</v>
      </c>
    </row>
    <row r="3969" spans="1:8" s="1" customFormat="1" ht="45" x14ac:dyDescent="0.25">
      <c r="A3969" s="17" t="s">
        <v>12</v>
      </c>
      <c r="B3969" s="13" t="s">
        <v>1</v>
      </c>
      <c r="C3969" s="3" t="s">
        <v>849</v>
      </c>
      <c r="D3969" s="21" t="s">
        <v>409</v>
      </c>
      <c r="E3969" s="3" t="s">
        <v>868</v>
      </c>
      <c r="F3969" s="3" t="s">
        <v>60</v>
      </c>
      <c r="G3969" s="4">
        <v>649243.03</v>
      </c>
      <c r="H3969" s="3" t="s">
        <v>11</v>
      </c>
    </row>
    <row r="3970" spans="1:8" s="132" customFormat="1" ht="90" x14ac:dyDescent="0.25">
      <c r="A3970" s="131" t="s">
        <v>12</v>
      </c>
      <c r="B3970" s="132" t="s">
        <v>28</v>
      </c>
      <c r="C3970" s="133" t="s">
        <v>4552</v>
      </c>
      <c r="D3970" s="134" t="s">
        <v>262</v>
      </c>
      <c r="E3970" s="133" t="s">
        <v>4572</v>
      </c>
      <c r="F3970" s="133" t="s">
        <v>60</v>
      </c>
      <c r="G3970" s="271">
        <v>648346.19999999995</v>
      </c>
      <c r="H3970" s="133" t="s">
        <v>11</v>
      </c>
    </row>
    <row r="3971" spans="1:8" s="187" customFormat="1" x14ac:dyDescent="0.25">
      <c r="A3971" s="275" t="s">
        <v>12</v>
      </c>
      <c r="B3971" s="187" t="s">
        <v>28</v>
      </c>
      <c r="C3971" s="207" t="s">
        <v>6659</v>
      </c>
      <c r="D3971" s="240" t="s">
        <v>56</v>
      </c>
      <c r="E3971" s="207" t="s">
        <v>6672</v>
      </c>
      <c r="F3971" s="207" t="s">
        <v>60</v>
      </c>
      <c r="G3971" s="251">
        <v>647464.47</v>
      </c>
      <c r="H3971" s="207" t="s">
        <v>11</v>
      </c>
    </row>
    <row r="3972" spans="1:8" s="1" customFormat="1" ht="75" x14ac:dyDescent="0.25">
      <c r="A3972" s="17" t="s">
        <v>12</v>
      </c>
      <c r="B3972" s="1" t="s">
        <v>35</v>
      </c>
      <c r="C3972" s="3" t="s">
        <v>132</v>
      </c>
      <c r="D3972" s="21" t="s">
        <v>133</v>
      </c>
      <c r="E3972" s="3" t="s">
        <v>138</v>
      </c>
      <c r="F3972" s="39" t="s">
        <v>7891</v>
      </c>
      <c r="G3972" s="4">
        <v>645000</v>
      </c>
      <c r="H3972" s="3" t="s">
        <v>11</v>
      </c>
    </row>
    <row r="3973" spans="1:8" s="1" customFormat="1" ht="45" x14ac:dyDescent="0.25">
      <c r="A3973" s="17" t="s">
        <v>7</v>
      </c>
      <c r="B3973" s="1" t="s">
        <v>31</v>
      </c>
      <c r="C3973" s="3" t="s">
        <v>7890</v>
      </c>
      <c r="D3973" s="21" t="s">
        <v>56</v>
      </c>
      <c r="E3973" s="3" t="s">
        <v>2911</v>
      </c>
      <c r="F3973" s="3" t="s">
        <v>241</v>
      </c>
      <c r="G3973" s="4">
        <v>696519.06</v>
      </c>
      <c r="H3973" s="3" t="s">
        <v>11</v>
      </c>
    </row>
    <row r="3974" spans="1:8" s="1" customFormat="1" ht="75" x14ac:dyDescent="0.25">
      <c r="A3974" s="17" t="s">
        <v>7</v>
      </c>
      <c r="B3974" s="1" t="s">
        <v>31</v>
      </c>
      <c r="C3974" s="3" t="s">
        <v>7890</v>
      </c>
      <c r="D3974" s="21" t="s">
        <v>56</v>
      </c>
      <c r="E3974" s="3" t="s">
        <v>2913</v>
      </c>
      <c r="F3974" s="3" t="s">
        <v>1658</v>
      </c>
      <c r="G3974" s="57">
        <v>0</v>
      </c>
      <c r="H3974" s="3" t="s">
        <v>16</v>
      </c>
    </row>
    <row r="3975" spans="1:8" s="1" customFormat="1" ht="45" x14ac:dyDescent="0.25">
      <c r="A3975" s="17" t="s">
        <v>12</v>
      </c>
      <c r="B3975" s="1" t="s">
        <v>31</v>
      </c>
      <c r="C3975" s="3" t="s">
        <v>7890</v>
      </c>
      <c r="D3975" s="21" t="s">
        <v>56</v>
      </c>
      <c r="E3975" s="3" t="s">
        <v>2916</v>
      </c>
      <c r="F3975" s="3" t="s">
        <v>60</v>
      </c>
      <c r="G3975" s="4">
        <v>2426403.6</v>
      </c>
      <c r="H3975" s="3" t="s">
        <v>11</v>
      </c>
    </row>
    <row r="3976" spans="1:8" s="1" customFormat="1" ht="45" x14ac:dyDescent="0.25">
      <c r="A3976" s="17" t="s">
        <v>12</v>
      </c>
      <c r="B3976" s="1" t="s">
        <v>72</v>
      </c>
      <c r="C3976" s="3" t="s">
        <v>1822</v>
      </c>
      <c r="D3976" s="21" t="s">
        <v>532</v>
      </c>
      <c r="E3976" s="3" t="s">
        <v>1834</v>
      </c>
      <c r="F3976" s="3" t="s">
        <v>1835</v>
      </c>
      <c r="G3976" s="4">
        <v>628627</v>
      </c>
      <c r="H3976" s="3" t="s">
        <v>11</v>
      </c>
    </row>
    <row r="3977" spans="1:8" s="1" customFormat="1" x14ac:dyDescent="0.25">
      <c r="A3977" s="17" t="s">
        <v>12</v>
      </c>
      <c r="B3977" s="1" t="s">
        <v>28</v>
      </c>
      <c r="C3977" s="3" t="s">
        <v>290</v>
      </c>
      <c r="D3977" s="21" t="s">
        <v>291</v>
      </c>
      <c r="E3977" s="3" t="s">
        <v>302</v>
      </c>
      <c r="F3977" s="3" t="s">
        <v>60</v>
      </c>
      <c r="G3977" s="4">
        <v>624888.78</v>
      </c>
      <c r="H3977" s="3" t="s">
        <v>11</v>
      </c>
    </row>
    <row r="3978" spans="1:8" s="1" customFormat="1" ht="105" x14ac:dyDescent="0.25">
      <c r="A3978" s="17" t="s">
        <v>12</v>
      </c>
      <c r="B3978" s="1" t="s">
        <v>31</v>
      </c>
      <c r="C3978" s="3" t="s">
        <v>7890</v>
      </c>
      <c r="D3978" s="21" t="s">
        <v>56</v>
      </c>
      <c r="E3978" s="3" t="s">
        <v>2919</v>
      </c>
      <c r="F3978" s="3" t="s">
        <v>60</v>
      </c>
      <c r="G3978" s="4">
        <v>830501.89</v>
      </c>
      <c r="H3978" s="3" t="s">
        <v>11</v>
      </c>
    </row>
    <row r="3979" spans="1:8" s="1" customFormat="1" ht="30" x14ac:dyDescent="0.25">
      <c r="A3979" s="17" t="s">
        <v>12</v>
      </c>
      <c r="B3979" s="13" t="s">
        <v>1</v>
      </c>
      <c r="C3979" s="3" t="s">
        <v>6908</v>
      </c>
      <c r="D3979" s="21" t="s">
        <v>56</v>
      </c>
      <c r="E3979" s="3" t="s">
        <v>6920</v>
      </c>
      <c r="F3979" s="3" t="s">
        <v>60</v>
      </c>
      <c r="G3979" s="4">
        <v>620799.46</v>
      </c>
      <c r="H3979" s="3" t="s">
        <v>11</v>
      </c>
    </row>
    <row r="3980" spans="1:8" s="1" customFormat="1" ht="45" x14ac:dyDescent="0.25">
      <c r="A3980" s="17" t="s">
        <v>12</v>
      </c>
      <c r="B3980" s="1" t="s">
        <v>31</v>
      </c>
      <c r="C3980" s="3" t="s">
        <v>7890</v>
      </c>
      <c r="D3980" s="21" t="s">
        <v>56</v>
      </c>
      <c r="E3980" s="3" t="s">
        <v>2920</v>
      </c>
      <c r="F3980" s="3" t="s">
        <v>2921</v>
      </c>
      <c r="G3980" s="4">
        <v>399683.41</v>
      </c>
      <c r="H3980" s="3" t="s">
        <v>11</v>
      </c>
    </row>
    <row r="3981" spans="1:8" s="1" customFormat="1" ht="30" x14ac:dyDescent="0.25">
      <c r="A3981" s="17" t="s">
        <v>12</v>
      </c>
      <c r="B3981" s="1" t="s">
        <v>31</v>
      </c>
      <c r="C3981" s="3" t="s">
        <v>7890</v>
      </c>
      <c r="D3981" s="21" t="s">
        <v>56</v>
      </c>
      <c r="E3981" s="3" t="s">
        <v>2924</v>
      </c>
      <c r="F3981" s="3" t="s">
        <v>2925</v>
      </c>
      <c r="G3981" s="57">
        <v>0</v>
      </c>
      <c r="H3981" s="3" t="s">
        <v>11</v>
      </c>
    </row>
    <row r="3982" spans="1:8" s="1" customFormat="1" ht="90" x14ac:dyDescent="0.25">
      <c r="A3982" s="11" t="s">
        <v>0</v>
      </c>
      <c r="B3982" s="1" t="s">
        <v>31</v>
      </c>
      <c r="C3982" s="3" t="s">
        <v>2892</v>
      </c>
      <c r="D3982" s="12" t="str">
        <f>_xlfn.XLOOKUP(Tabela1[[#This Row],[MUNICÍPIO]],referencias!C:C,referencias!B:B,"não consta")</f>
        <v>LITORAL SUL</v>
      </c>
      <c r="E3982" s="3" t="s">
        <v>2893</v>
      </c>
      <c r="F3982" s="3" t="s">
        <v>5</v>
      </c>
      <c r="G3982" s="4">
        <v>986017.8</v>
      </c>
      <c r="H3982" s="3" t="s">
        <v>6</v>
      </c>
    </row>
    <row r="3983" spans="1:8" s="1" customFormat="1" ht="60" x14ac:dyDescent="0.25">
      <c r="A3983" s="17" t="s">
        <v>12</v>
      </c>
      <c r="B3983" s="1" t="s">
        <v>8</v>
      </c>
      <c r="C3983" s="3" t="s">
        <v>6354</v>
      </c>
      <c r="D3983" s="21" t="s">
        <v>291</v>
      </c>
      <c r="E3983" s="3" t="s">
        <v>6370</v>
      </c>
      <c r="F3983" s="3" t="s">
        <v>60</v>
      </c>
      <c r="G3983" s="4">
        <v>614584.38</v>
      </c>
      <c r="H3983" s="3" t="s">
        <v>11</v>
      </c>
    </row>
    <row r="3984" spans="1:8" s="1" customFormat="1" ht="30" x14ac:dyDescent="0.25">
      <c r="A3984" s="11" t="s">
        <v>0</v>
      </c>
      <c r="B3984" s="1" t="s">
        <v>31</v>
      </c>
      <c r="C3984" s="3" t="s">
        <v>2892</v>
      </c>
      <c r="D3984" s="12" t="str">
        <f>_xlfn.XLOOKUP(Tabela1[[#This Row],[MUNICÍPIO]],referencias!C:C,referencias!B:B,"não consta")</f>
        <v>LITORAL SUL</v>
      </c>
      <c r="E3984" s="3" t="s">
        <v>7892</v>
      </c>
      <c r="F3984" s="3" t="s">
        <v>5</v>
      </c>
      <c r="G3984" s="4">
        <v>341605.38</v>
      </c>
      <c r="H3984" s="3" t="s">
        <v>6</v>
      </c>
    </row>
    <row r="3985" spans="1:8" s="1" customFormat="1" ht="210" x14ac:dyDescent="0.25">
      <c r="A3985" s="17" t="s">
        <v>12</v>
      </c>
      <c r="B3985" s="1" t="s">
        <v>35</v>
      </c>
      <c r="C3985" s="3" t="s">
        <v>4026</v>
      </c>
      <c r="D3985" s="21" t="s">
        <v>1026</v>
      </c>
      <c r="E3985" s="3" t="s">
        <v>4043</v>
      </c>
      <c r="F3985" s="3" t="s">
        <v>4044</v>
      </c>
      <c r="G3985" s="4">
        <v>610000</v>
      </c>
      <c r="H3985" s="3" t="s">
        <v>11</v>
      </c>
    </row>
    <row r="3986" spans="1:8" s="1" customFormat="1" ht="225" x14ac:dyDescent="0.25">
      <c r="A3986" s="17" t="s">
        <v>12</v>
      </c>
      <c r="B3986" s="1" t="s">
        <v>35</v>
      </c>
      <c r="C3986" s="3" t="s">
        <v>4026</v>
      </c>
      <c r="D3986" s="21" t="s">
        <v>1026</v>
      </c>
      <c r="E3986" s="3" t="s">
        <v>4045</v>
      </c>
      <c r="F3986" s="3" t="s">
        <v>4046</v>
      </c>
      <c r="G3986" s="4">
        <v>610000</v>
      </c>
      <c r="H3986" s="3" t="s">
        <v>11</v>
      </c>
    </row>
    <row r="3987" spans="1:8" s="1" customFormat="1" ht="225" x14ac:dyDescent="0.25">
      <c r="A3987" s="17" t="s">
        <v>12</v>
      </c>
      <c r="B3987" s="1" t="s">
        <v>35</v>
      </c>
      <c r="C3987" s="3" t="s">
        <v>4026</v>
      </c>
      <c r="D3987" s="21" t="s">
        <v>1026</v>
      </c>
      <c r="E3987" s="3" t="s">
        <v>4047</v>
      </c>
      <c r="F3987" s="3" t="s">
        <v>4046</v>
      </c>
      <c r="G3987" s="4">
        <v>610000</v>
      </c>
      <c r="H3987" s="3" t="s">
        <v>11</v>
      </c>
    </row>
    <row r="3988" spans="1:8" s="1" customFormat="1" ht="75" x14ac:dyDescent="0.25">
      <c r="A3988" s="17" t="s">
        <v>12</v>
      </c>
      <c r="B3988" s="1" t="s">
        <v>28</v>
      </c>
      <c r="C3988" s="3" t="s">
        <v>2350</v>
      </c>
      <c r="D3988" s="21" t="s">
        <v>143</v>
      </c>
      <c r="E3988" s="3" t="s">
        <v>2357</v>
      </c>
      <c r="F3988" s="3" t="s">
        <v>2358</v>
      </c>
      <c r="G3988" s="4">
        <v>608272.03</v>
      </c>
      <c r="H3988" s="3" t="s">
        <v>11</v>
      </c>
    </row>
    <row r="3989" spans="1:8" s="1" customFormat="1" ht="105" x14ac:dyDescent="0.25">
      <c r="A3989" s="17" t="s">
        <v>7</v>
      </c>
      <c r="B3989" s="1" t="s">
        <v>31</v>
      </c>
      <c r="C3989" s="3" t="s">
        <v>2892</v>
      </c>
      <c r="D3989" s="21" t="s">
        <v>262</v>
      </c>
      <c r="E3989" s="3" t="s">
        <v>2894</v>
      </c>
      <c r="F3989" s="3" t="s">
        <v>135</v>
      </c>
      <c r="G3989" s="4">
        <v>986017.8</v>
      </c>
      <c r="H3989" s="3" t="s">
        <v>11</v>
      </c>
    </row>
    <row r="3990" spans="1:8" s="1" customFormat="1" ht="75" x14ac:dyDescent="0.25">
      <c r="A3990" s="17" t="s">
        <v>7</v>
      </c>
      <c r="B3990" s="1" t="s">
        <v>31</v>
      </c>
      <c r="C3990" s="3" t="s">
        <v>2892</v>
      </c>
      <c r="D3990" s="21" t="s">
        <v>262</v>
      </c>
      <c r="E3990" s="3" t="s">
        <v>2895</v>
      </c>
      <c r="F3990" s="3" t="s">
        <v>135</v>
      </c>
      <c r="G3990" s="4">
        <v>341605.38</v>
      </c>
      <c r="H3990" s="3" t="s">
        <v>11</v>
      </c>
    </row>
    <row r="3991" spans="1:8" s="1" customFormat="1" ht="75" x14ac:dyDescent="0.25">
      <c r="A3991" s="17"/>
      <c r="B3991" s="1" t="s">
        <v>31</v>
      </c>
      <c r="C3991" s="3" t="s">
        <v>2892</v>
      </c>
      <c r="D3991" s="21" t="s">
        <v>262</v>
      </c>
      <c r="E3991" s="165" t="s">
        <v>2902</v>
      </c>
      <c r="F3991" s="3" t="s">
        <v>125</v>
      </c>
      <c r="G3991" s="4">
        <v>2423488.33</v>
      </c>
      <c r="H3991" s="3" t="s">
        <v>11</v>
      </c>
    </row>
    <row r="3992" spans="1:8" s="1" customFormat="1" ht="45" x14ac:dyDescent="0.25">
      <c r="A3992" s="17" t="s">
        <v>12</v>
      </c>
      <c r="B3992" s="1" t="s">
        <v>28</v>
      </c>
      <c r="C3992" s="3" t="s">
        <v>1193</v>
      </c>
      <c r="D3992" s="21" t="s">
        <v>133</v>
      </c>
      <c r="E3992" s="3" t="s">
        <v>1210</v>
      </c>
      <c r="F3992" s="3" t="s">
        <v>5</v>
      </c>
      <c r="G3992" s="4">
        <v>599962.69999999995</v>
      </c>
      <c r="H3992" s="3" t="s">
        <v>11</v>
      </c>
    </row>
    <row r="3993" spans="1:8" s="1" customFormat="1" ht="45" x14ac:dyDescent="0.25">
      <c r="A3993" s="17"/>
      <c r="B3993" s="27" t="s">
        <v>31</v>
      </c>
      <c r="C3993" s="3" t="s">
        <v>2884</v>
      </c>
      <c r="D3993" s="21" t="s">
        <v>123</v>
      </c>
      <c r="E3993" s="27" t="s">
        <v>7893</v>
      </c>
      <c r="F3993" s="3" t="s">
        <v>125</v>
      </c>
      <c r="G3993" s="34">
        <v>2238733.12</v>
      </c>
      <c r="H3993" s="3" t="s">
        <v>11</v>
      </c>
    </row>
    <row r="3994" spans="1:8" s="1" customFormat="1" ht="90" x14ac:dyDescent="0.25">
      <c r="A3994" s="17" t="s">
        <v>12</v>
      </c>
      <c r="B3994" s="1" t="s">
        <v>72</v>
      </c>
      <c r="C3994" s="3" t="s">
        <v>1266</v>
      </c>
      <c r="D3994" s="21" t="s">
        <v>532</v>
      </c>
      <c r="E3994" s="3" t="s">
        <v>1283</v>
      </c>
      <c r="F3994" s="3" t="s">
        <v>1284</v>
      </c>
      <c r="G3994" s="4">
        <v>1067711.04</v>
      </c>
      <c r="H3994" s="3" t="s">
        <v>11</v>
      </c>
    </row>
    <row r="3995" spans="1:8" s="1" customFormat="1" ht="255" x14ac:dyDescent="0.25">
      <c r="A3995" s="17" t="s">
        <v>12</v>
      </c>
      <c r="B3995" s="1" t="s">
        <v>28</v>
      </c>
      <c r="C3995" s="3" t="s">
        <v>7585</v>
      </c>
      <c r="D3995" s="21" t="s">
        <v>352</v>
      </c>
      <c r="E3995" s="3" t="s">
        <v>2531</v>
      </c>
      <c r="F3995" s="3" t="s">
        <v>2532</v>
      </c>
      <c r="G3995" s="4">
        <v>589102.78</v>
      </c>
      <c r="H3995" s="3" t="s">
        <v>11</v>
      </c>
    </row>
    <row r="3996" spans="1:8" s="1" customFormat="1" ht="60" x14ac:dyDescent="0.25">
      <c r="A3996" s="17" t="s">
        <v>12</v>
      </c>
      <c r="B3996" s="1" t="s">
        <v>58</v>
      </c>
      <c r="C3996" s="3" t="s">
        <v>6772</v>
      </c>
      <c r="D3996" s="21" t="s">
        <v>347</v>
      </c>
      <c r="E3996" s="3" t="s">
        <v>6782</v>
      </c>
      <c r="F3996" s="3" t="s">
        <v>6783</v>
      </c>
      <c r="G3996" s="4">
        <v>587980.11</v>
      </c>
      <c r="H3996" s="3" t="s">
        <v>11</v>
      </c>
    </row>
    <row r="3997" spans="1:8" s="1" customFormat="1" ht="30" x14ac:dyDescent="0.25">
      <c r="A3997" s="17" t="s">
        <v>17</v>
      </c>
      <c r="B3997" s="1" t="s">
        <v>31</v>
      </c>
      <c r="C3997" s="3" t="s">
        <v>2872</v>
      </c>
      <c r="D3997" s="35" t="str">
        <f>_xlfn.XLOOKUP(Tabela1[[#This Row],[MUNICÍPIO]],referencias!C:C,referencias!B:B,"não consta")</f>
        <v>VELHO CHICO</v>
      </c>
      <c r="E3997" s="3" t="s">
        <v>2873</v>
      </c>
      <c r="F3997" s="3" t="s">
        <v>5</v>
      </c>
      <c r="G3997" s="4">
        <v>709956.56</v>
      </c>
      <c r="H3997" s="3" t="s">
        <v>22</v>
      </c>
    </row>
    <row r="3998" spans="1:8" s="1" customFormat="1" ht="45" x14ac:dyDescent="0.25">
      <c r="A3998" s="17" t="s">
        <v>7</v>
      </c>
      <c r="B3998" s="1" t="s">
        <v>31</v>
      </c>
      <c r="C3998" s="3" t="s">
        <v>2872</v>
      </c>
      <c r="D3998" s="21" t="s">
        <v>731</v>
      </c>
      <c r="E3998" s="3" t="s">
        <v>2877</v>
      </c>
      <c r="F3998" s="3" t="s">
        <v>89</v>
      </c>
      <c r="G3998" s="4">
        <v>1166178.18</v>
      </c>
      <c r="H3998" s="3" t="s">
        <v>11</v>
      </c>
    </row>
    <row r="3999" spans="1:8" s="1" customFormat="1" ht="60" x14ac:dyDescent="0.25">
      <c r="A3999" s="17" t="s">
        <v>12</v>
      </c>
      <c r="B3999" s="1" t="s">
        <v>35</v>
      </c>
      <c r="C3999" s="3" t="s">
        <v>3591</v>
      </c>
      <c r="D3999" s="21" t="s">
        <v>712</v>
      </c>
      <c r="E3999" s="3" t="s">
        <v>3615</v>
      </c>
      <c r="F3999" s="3" t="s">
        <v>60</v>
      </c>
      <c r="G3999" s="4">
        <v>580000</v>
      </c>
      <c r="H3999" s="3" t="s">
        <v>11</v>
      </c>
    </row>
    <row r="4000" spans="1:8" s="1" customFormat="1" ht="180" x14ac:dyDescent="0.25">
      <c r="A4000" s="17" t="s">
        <v>12</v>
      </c>
      <c r="B4000" s="1" t="s">
        <v>72</v>
      </c>
      <c r="C4000" s="3" t="s">
        <v>3374</v>
      </c>
      <c r="D4000" s="21" t="s">
        <v>291</v>
      </c>
      <c r="E4000" s="3" t="s">
        <v>3387</v>
      </c>
      <c r="F4000" s="3" t="s">
        <v>3388</v>
      </c>
      <c r="G4000" s="4">
        <v>579170.43000000005</v>
      </c>
      <c r="H4000" s="3" t="s">
        <v>11</v>
      </c>
    </row>
    <row r="4001" spans="1:8" s="1" customFormat="1" ht="45" x14ac:dyDescent="0.25">
      <c r="A4001" s="17" t="s">
        <v>12</v>
      </c>
      <c r="B4001" s="1" t="s">
        <v>72</v>
      </c>
      <c r="C4001" s="3" t="s">
        <v>2755</v>
      </c>
      <c r="D4001" s="21" t="s">
        <v>221</v>
      </c>
      <c r="E4001" s="3" t="s">
        <v>2778</v>
      </c>
      <c r="F4001" s="3" t="s">
        <v>60</v>
      </c>
      <c r="G4001" s="4">
        <v>571615.66</v>
      </c>
      <c r="H4001" s="3" t="s">
        <v>11</v>
      </c>
    </row>
    <row r="4002" spans="1:8" s="1" customFormat="1" ht="75" x14ac:dyDescent="0.25">
      <c r="A4002" s="17" t="s">
        <v>12</v>
      </c>
      <c r="B4002" s="1" t="s">
        <v>35</v>
      </c>
      <c r="C4002" s="3" t="s">
        <v>1706</v>
      </c>
      <c r="D4002" s="21" t="s">
        <v>731</v>
      </c>
      <c r="E4002" s="3" t="s">
        <v>1721</v>
      </c>
      <c r="F4002" s="3" t="s">
        <v>60</v>
      </c>
      <c r="G4002" s="4">
        <v>570000</v>
      </c>
      <c r="H4002" s="3" t="s">
        <v>11</v>
      </c>
    </row>
    <row r="4003" spans="1:8" s="1" customFormat="1" ht="60" x14ac:dyDescent="0.25">
      <c r="A4003" s="17" t="s">
        <v>7</v>
      </c>
      <c r="B4003" s="1" t="s">
        <v>31</v>
      </c>
      <c r="C4003" s="3" t="s">
        <v>2872</v>
      </c>
      <c r="D4003" s="21" t="s">
        <v>731</v>
      </c>
      <c r="E4003" s="3" t="s">
        <v>2880</v>
      </c>
      <c r="F4003" s="3" t="s">
        <v>39</v>
      </c>
      <c r="G4003" s="57">
        <v>0</v>
      </c>
      <c r="H4003" s="3" t="s">
        <v>16</v>
      </c>
    </row>
    <row r="4004" spans="1:8" s="1" customFormat="1" ht="45" x14ac:dyDescent="0.25">
      <c r="A4004" s="17" t="s">
        <v>12</v>
      </c>
      <c r="B4004" s="13" t="s">
        <v>1</v>
      </c>
      <c r="C4004" s="3" t="s">
        <v>2392</v>
      </c>
      <c r="D4004" s="21" t="s">
        <v>1026</v>
      </c>
      <c r="E4004" s="3" t="s">
        <v>2412</v>
      </c>
      <c r="F4004" s="3" t="s">
        <v>60</v>
      </c>
      <c r="G4004" s="4">
        <v>565977.44999999995</v>
      </c>
      <c r="H4004" s="3" t="s">
        <v>11</v>
      </c>
    </row>
    <row r="4005" spans="1:8" s="1" customFormat="1" ht="90" x14ac:dyDescent="0.25">
      <c r="A4005" s="17" t="s">
        <v>12</v>
      </c>
      <c r="B4005" s="1" t="s">
        <v>35</v>
      </c>
      <c r="C4005" s="3" t="s">
        <v>5781</v>
      </c>
      <c r="D4005" s="21" t="s">
        <v>1026</v>
      </c>
      <c r="E4005" s="3" t="s">
        <v>5805</v>
      </c>
      <c r="F4005" s="3" t="s">
        <v>5806</v>
      </c>
      <c r="G4005" s="4">
        <v>565000</v>
      </c>
      <c r="H4005" s="3" t="s">
        <v>11</v>
      </c>
    </row>
    <row r="4006" spans="1:8" s="1" customFormat="1" ht="105" x14ac:dyDescent="0.25">
      <c r="A4006" s="17" t="s">
        <v>12</v>
      </c>
      <c r="B4006" s="1" t="s">
        <v>35</v>
      </c>
      <c r="C4006" s="3" t="s">
        <v>5435</v>
      </c>
      <c r="D4006" s="21" t="s">
        <v>1026</v>
      </c>
      <c r="E4006" s="3" t="s">
        <v>5443</v>
      </c>
      <c r="F4006" s="3" t="s">
        <v>60</v>
      </c>
      <c r="G4006" s="4">
        <v>565000</v>
      </c>
      <c r="H4006" s="3" t="s">
        <v>11</v>
      </c>
    </row>
    <row r="4007" spans="1:8" s="1" customFormat="1" ht="30" x14ac:dyDescent="0.25">
      <c r="A4007" s="17" t="s">
        <v>12</v>
      </c>
      <c r="B4007" s="1" t="s">
        <v>31</v>
      </c>
      <c r="C4007" s="3" t="s">
        <v>2872</v>
      </c>
      <c r="D4007" s="21" t="s">
        <v>731</v>
      </c>
      <c r="E4007" s="3" t="s">
        <v>2881</v>
      </c>
      <c r="F4007" s="3" t="s">
        <v>60</v>
      </c>
      <c r="G4007" s="4">
        <v>1279734.1399999999</v>
      </c>
      <c r="H4007" s="3" t="s">
        <v>11</v>
      </c>
    </row>
    <row r="4008" spans="1:8" s="1" customFormat="1" ht="45" x14ac:dyDescent="0.25">
      <c r="A4008" s="17" t="s">
        <v>12</v>
      </c>
      <c r="B4008" s="1" t="s">
        <v>58</v>
      </c>
      <c r="C4008" s="3" t="s">
        <v>3010</v>
      </c>
      <c r="D4008" s="21" t="s">
        <v>352</v>
      </c>
      <c r="E4008" s="3" t="s">
        <v>3040</v>
      </c>
      <c r="F4008" s="3" t="s">
        <v>3041</v>
      </c>
      <c r="G4008" s="4">
        <v>563284.24</v>
      </c>
      <c r="H4008" s="3" t="s">
        <v>11</v>
      </c>
    </row>
    <row r="4009" spans="1:8" s="1" customFormat="1" ht="225" x14ac:dyDescent="0.25">
      <c r="A4009" s="17" t="s">
        <v>12</v>
      </c>
      <c r="B4009" s="13" t="s">
        <v>1</v>
      </c>
      <c r="C4009" s="3" t="s">
        <v>2712</v>
      </c>
      <c r="D4009" s="21" t="s">
        <v>56</v>
      </c>
      <c r="E4009" s="3" t="s">
        <v>2726</v>
      </c>
      <c r="F4009" s="3" t="s">
        <v>2727</v>
      </c>
      <c r="G4009" s="4">
        <v>562318.24</v>
      </c>
      <c r="H4009" s="3" t="s">
        <v>11</v>
      </c>
    </row>
    <row r="4010" spans="1:8" s="1" customFormat="1" ht="38.25" x14ac:dyDescent="0.25">
      <c r="A4010" s="117">
        <v>46174</v>
      </c>
      <c r="B4010" s="102" t="s">
        <v>31</v>
      </c>
      <c r="C4010" s="121" t="s">
        <v>2872</v>
      </c>
      <c r="D4010" s="18" t="str">
        <f>_xlfn.XLOOKUP(Tabela1[[#This Row],[MUNICÍPIO]],referencias!C:C,referencias!B:B,"não consta")</f>
        <v>VELHO CHICO</v>
      </c>
      <c r="E4010" s="92" t="s">
        <v>7894</v>
      </c>
      <c r="F4010" s="92" t="s">
        <v>5</v>
      </c>
      <c r="G4010" s="93">
        <v>1257312.3400000001</v>
      </c>
      <c r="H4010" s="18" t="s">
        <v>7603</v>
      </c>
    </row>
    <row r="4011" spans="1:8" s="1" customFormat="1" ht="45" x14ac:dyDescent="0.25">
      <c r="A4011" s="17" t="s">
        <v>12</v>
      </c>
      <c r="B4011" s="1" t="s">
        <v>28</v>
      </c>
      <c r="C4011" s="3" t="s">
        <v>1159</v>
      </c>
      <c r="D4011" s="21" t="s">
        <v>506</v>
      </c>
      <c r="E4011" s="3" t="s">
        <v>1172</v>
      </c>
      <c r="F4011" s="3" t="s">
        <v>60</v>
      </c>
      <c r="G4011" s="4">
        <v>561248.85</v>
      </c>
      <c r="H4011" s="3" t="s">
        <v>11</v>
      </c>
    </row>
    <row r="4012" spans="1:8" s="1" customFormat="1" ht="60" x14ac:dyDescent="0.25">
      <c r="A4012" s="17" t="s">
        <v>12</v>
      </c>
      <c r="B4012" s="13" t="s">
        <v>1</v>
      </c>
      <c r="C4012" s="3" t="s">
        <v>4329</v>
      </c>
      <c r="D4012" s="21" t="s">
        <v>347</v>
      </c>
      <c r="E4012" s="3" t="s">
        <v>4359</v>
      </c>
      <c r="F4012" s="3" t="s">
        <v>4360</v>
      </c>
      <c r="G4012" s="4">
        <v>560875.88</v>
      </c>
      <c r="H4012" s="3" t="s">
        <v>11</v>
      </c>
    </row>
    <row r="4013" spans="1:8" s="1" customFormat="1" ht="105" x14ac:dyDescent="0.25">
      <c r="A4013" s="17"/>
      <c r="B4013" s="1" t="s">
        <v>31</v>
      </c>
      <c r="C4013" s="3" t="s">
        <v>2872</v>
      </c>
      <c r="D4013" s="21" t="s">
        <v>731</v>
      </c>
      <c r="E4013" s="27" t="s">
        <v>7895</v>
      </c>
      <c r="F4013" s="3"/>
      <c r="G4013" s="42">
        <v>720007.47</v>
      </c>
      <c r="H4013" s="3" t="s">
        <v>11</v>
      </c>
    </row>
    <row r="4014" spans="1:8" s="1" customFormat="1" ht="30" x14ac:dyDescent="0.25">
      <c r="A4014" s="17" t="s">
        <v>12</v>
      </c>
      <c r="B4014" s="1" t="s">
        <v>18</v>
      </c>
      <c r="C4014" s="3" t="s">
        <v>4664</v>
      </c>
      <c r="D4014" s="21" t="s">
        <v>731</v>
      </c>
      <c r="E4014" s="3" t="s">
        <v>4690</v>
      </c>
      <c r="F4014" s="3" t="s">
        <v>60</v>
      </c>
      <c r="G4014" s="4">
        <v>556164.87</v>
      </c>
      <c r="H4014" s="3" t="s">
        <v>11</v>
      </c>
    </row>
    <row r="4015" spans="1:8" s="1" customFormat="1" ht="90" x14ac:dyDescent="0.25">
      <c r="A4015" s="17"/>
      <c r="B4015" s="27" t="s">
        <v>31</v>
      </c>
      <c r="C4015" s="27" t="s">
        <v>7896</v>
      </c>
      <c r="D4015" s="27" t="s">
        <v>113</v>
      </c>
      <c r="E4015" s="27" t="s">
        <v>7897</v>
      </c>
      <c r="F4015" s="3"/>
      <c r="G4015" s="42">
        <v>2432322.94</v>
      </c>
      <c r="H4015" s="3" t="s">
        <v>11</v>
      </c>
    </row>
    <row r="4016" spans="1:8" s="1" customFormat="1" ht="30" x14ac:dyDescent="0.25">
      <c r="A4016" s="17" t="s">
        <v>12</v>
      </c>
      <c r="B4016" s="1" t="s">
        <v>18</v>
      </c>
      <c r="C4016" s="3" t="s">
        <v>4664</v>
      </c>
      <c r="D4016" s="21" t="s">
        <v>731</v>
      </c>
      <c r="E4016" s="3" t="s">
        <v>4691</v>
      </c>
      <c r="F4016" s="3" t="s">
        <v>5</v>
      </c>
      <c r="G4016" s="4">
        <v>555062.27</v>
      </c>
      <c r="H4016" s="3" t="s">
        <v>11</v>
      </c>
    </row>
    <row r="4017" spans="1:8" s="1" customFormat="1" ht="45" x14ac:dyDescent="0.25">
      <c r="A4017" s="17" t="s">
        <v>12</v>
      </c>
      <c r="B4017" s="1" t="s">
        <v>18</v>
      </c>
      <c r="C4017" s="3" t="s">
        <v>4664</v>
      </c>
      <c r="D4017" s="21" t="s">
        <v>731</v>
      </c>
      <c r="E4017" s="3" t="s">
        <v>4692</v>
      </c>
      <c r="F4017" s="3" t="s">
        <v>60</v>
      </c>
      <c r="G4017" s="4">
        <v>555062.27</v>
      </c>
      <c r="H4017" s="3" t="s">
        <v>11</v>
      </c>
    </row>
    <row r="4018" spans="1:8" s="1" customFormat="1" ht="60" x14ac:dyDescent="0.25">
      <c r="A4018" s="17"/>
      <c r="B4018" s="27" t="s">
        <v>31</v>
      </c>
      <c r="C4018" s="27" t="s">
        <v>7896</v>
      </c>
      <c r="D4018" s="27" t="s">
        <v>113</v>
      </c>
      <c r="E4018" s="27" t="s">
        <v>7898</v>
      </c>
      <c r="F4018" s="3" t="s">
        <v>5</v>
      </c>
      <c r="G4018" s="42">
        <v>819852.45</v>
      </c>
      <c r="H4018" s="3" t="s">
        <v>11</v>
      </c>
    </row>
    <row r="4019" spans="1:8" s="1" customFormat="1" ht="60" x14ac:dyDescent="0.25">
      <c r="A4019" s="17" t="s">
        <v>12</v>
      </c>
      <c r="B4019" s="1" t="s">
        <v>28</v>
      </c>
      <c r="C4019" s="3" t="s">
        <v>6381</v>
      </c>
      <c r="D4019" s="21" t="s">
        <v>133</v>
      </c>
      <c r="E4019" s="3" t="s">
        <v>6412</v>
      </c>
      <c r="F4019" s="3" t="s">
        <v>6413</v>
      </c>
      <c r="G4019" s="4">
        <v>550500.21</v>
      </c>
      <c r="H4019" s="3" t="s">
        <v>11</v>
      </c>
    </row>
    <row r="4020" spans="1:8" s="1" customFormat="1" ht="45" x14ac:dyDescent="0.25">
      <c r="A4020" s="17" t="s">
        <v>12</v>
      </c>
      <c r="B4020" s="1" t="s">
        <v>35</v>
      </c>
      <c r="C4020" s="3" t="s">
        <v>4167</v>
      </c>
      <c r="D4020" s="21" t="s">
        <v>113</v>
      </c>
      <c r="E4020" s="43" t="s">
        <v>7899</v>
      </c>
      <c r="F4020" s="3" t="s">
        <v>60</v>
      </c>
      <c r="G4020" s="4">
        <v>550000</v>
      </c>
      <c r="H4020" s="3" t="s">
        <v>11</v>
      </c>
    </row>
    <row r="4021" spans="1:8" s="1" customFormat="1" ht="90" x14ac:dyDescent="0.25">
      <c r="A4021" s="17" t="s">
        <v>12</v>
      </c>
      <c r="B4021" s="1" t="s">
        <v>72</v>
      </c>
      <c r="C4021" s="3" t="s">
        <v>6354</v>
      </c>
      <c r="D4021" s="21" t="s">
        <v>291</v>
      </c>
      <c r="E4021" s="3" t="s">
        <v>6371</v>
      </c>
      <c r="F4021" s="3" t="s">
        <v>60</v>
      </c>
      <c r="G4021" s="4">
        <v>548070.28</v>
      </c>
      <c r="H4021" s="3" t="s">
        <v>11</v>
      </c>
    </row>
    <row r="4022" spans="1:8" s="132" customFormat="1" ht="45" x14ac:dyDescent="0.25">
      <c r="A4022" s="131" t="s">
        <v>12</v>
      </c>
      <c r="B4022" s="132" t="s">
        <v>28</v>
      </c>
      <c r="C4022" s="133" t="s">
        <v>6354</v>
      </c>
      <c r="D4022" s="134" t="s">
        <v>291</v>
      </c>
      <c r="E4022" s="133" t="s">
        <v>6372</v>
      </c>
      <c r="F4022" s="133" t="s">
        <v>60</v>
      </c>
      <c r="G4022" s="271">
        <v>546867.65</v>
      </c>
      <c r="H4022" s="133" t="s">
        <v>11</v>
      </c>
    </row>
    <row r="4023" spans="1:8" s="187" customFormat="1" ht="60" x14ac:dyDescent="0.25">
      <c r="A4023" s="275" t="s">
        <v>12</v>
      </c>
      <c r="B4023" s="187" t="s">
        <v>28</v>
      </c>
      <c r="C4023" s="207" t="s">
        <v>1346</v>
      </c>
      <c r="D4023" s="240" t="s">
        <v>262</v>
      </c>
      <c r="E4023" s="207" t="s">
        <v>1353</v>
      </c>
      <c r="F4023" s="207" t="s">
        <v>1354</v>
      </c>
      <c r="G4023" s="251">
        <v>546132.66</v>
      </c>
      <c r="H4023" s="207" t="s">
        <v>11</v>
      </c>
    </row>
    <row r="4024" spans="1:8" s="1" customFormat="1" ht="30" x14ac:dyDescent="0.25">
      <c r="A4024" s="17"/>
      <c r="B4024" s="27" t="s">
        <v>31</v>
      </c>
      <c r="C4024" s="27" t="s">
        <v>7896</v>
      </c>
      <c r="D4024" s="27" t="s">
        <v>113</v>
      </c>
      <c r="E4024" s="27" t="s">
        <v>7900</v>
      </c>
      <c r="F4024" s="3"/>
      <c r="G4024" s="57">
        <v>0</v>
      </c>
      <c r="H4024" s="27" t="s">
        <v>1241</v>
      </c>
    </row>
    <row r="4025" spans="1:8" s="1" customFormat="1" ht="45" x14ac:dyDescent="0.25">
      <c r="A4025" s="17" t="s">
        <v>12</v>
      </c>
      <c r="B4025" s="13" t="s">
        <v>1</v>
      </c>
      <c r="C4025" s="3" t="s">
        <v>5631</v>
      </c>
      <c r="D4025" s="21" t="s">
        <v>1026</v>
      </c>
      <c r="E4025" s="3" t="s">
        <v>5636</v>
      </c>
      <c r="F4025" s="3" t="s">
        <v>60</v>
      </c>
      <c r="G4025" s="4">
        <v>545149</v>
      </c>
      <c r="H4025" s="3" t="s">
        <v>11</v>
      </c>
    </row>
    <row r="4026" spans="1:8" s="1" customFormat="1" ht="60" x14ac:dyDescent="0.25">
      <c r="A4026" s="17"/>
      <c r="B4026" s="27" t="s">
        <v>31</v>
      </c>
      <c r="C4026" s="27" t="s">
        <v>7896</v>
      </c>
      <c r="D4026" s="27" t="s">
        <v>113</v>
      </c>
      <c r="E4026" s="3" t="s">
        <v>7901</v>
      </c>
      <c r="F4026" s="3" t="s">
        <v>5</v>
      </c>
      <c r="G4026" s="4">
        <v>17657941.66</v>
      </c>
      <c r="H4026" s="3" t="s">
        <v>11</v>
      </c>
    </row>
    <row r="4027" spans="1:8" s="1" customFormat="1" ht="75" x14ac:dyDescent="0.25">
      <c r="A4027" s="17"/>
      <c r="B4027" s="27" t="s">
        <v>31</v>
      </c>
      <c r="C4027" s="27" t="s">
        <v>7896</v>
      </c>
      <c r="D4027" s="27" t="s">
        <v>113</v>
      </c>
      <c r="E4027" s="3" t="s">
        <v>7902</v>
      </c>
      <c r="F4027" s="3" t="s">
        <v>5</v>
      </c>
      <c r="G4027" s="4">
        <v>2432322.94</v>
      </c>
      <c r="H4027" s="3" t="s">
        <v>11</v>
      </c>
    </row>
    <row r="4028" spans="1:8" s="1" customFormat="1" ht="30" x14ac:dyDescent="0.25">
      <c r="A4028" s="17" t="s">
        <v>12</v>
      </c>
      <c r="B4028" s="1" t="s">
        <v>18</v>
      </c>
      <c r="C4028" s="3" t="s">
        <v>4664</v>
      </c>
      <c r="D4028" s="21" t="s">
        <v>731</v>
      </c>
      <c r="E4028" s="3" t="s">
        <v>4693</v>
      </c>
      <c r="F4028" s="3" t="s">
        <v>60</v>
      </c>
      <c r="G4028" s="4">
        <v>541652.89</v>
      </c>
      <c r="H4028" s="3" t="s">
        <v>11</v>
      </c>
    </row>
    <row r="4029" spans="1:8" s="1" customFormat="1" ht="75" x14ac:dyDescent="0.25">
      <c r="A4029" s="17" t="s">
        <v>12</v>
      </c>
      <c r="B4029" s="1" t="s">
        <v>35</v>
      </c>
      <c r="C4029" s="3" t="s">
        <v>7585</v>
      </c>
      <c r="D4029" s="21" t="s">
        <v>352</v>
      </c>
      <c r="E4029" s="3" t="s">
        <v>2533</v>
      </c>
      <c r="F4029" s="3" t="s">
        <v>2534</v>
      </c>
      <c r="G4029" s="4">
        <v>540000</v>
      </c>
      <c r="H4029" s="3" t="s">
        <v>11</v>
      </c>
    </row>
    <row r="4030" spans="1:8" s="1" customFormat="1" ht="60" x14ac:dyDescent="0.25">
      <c r="A4030" s="17" t="s">
        <v>12</v>
      </c>
      <c r="B4030" s="1" t="s">
        <v>35</v>
      </c>
      <c r="C4030" s="3" t="s">
        <v>849</v>
      </c>
      <c r="D4030" s="21" t="s">
        <v>409</v>
      </c>
      <c r="E4030" s="3" t="s">
        <v>869</v>
      </c>
      <c r="F4030" s="3" t="s">
        <v>60</v>
      </c>
      <c r="G4030" s="4">
        <v>540000</v>
      </c>
      <c r="H4030" s="3" t="s">
        <v>11</v>
      </c>
    </row>
    <row r="4031" spans="1:8" s="1" customFormat="1" ht="30" x14ac:dyDescent="0.25">
      <c r="A4031" s="17" t="s">
        <v>12</v>
      </c>
      <c r="B4031" s="1" t="s">
        <v>28</v>
      </c>
      <c r="C4031" s="3" t="s">
        <v>1706</v>
      </c>
      <c r="D4031" s="21" t="s">
        <v>731</v>
      </c>
      <c r="E4031" s="3" t="s">
        <v>1722</v>
      </c>
      <c r="F4031" s="3" t="s">
        <v>60</v>
      </c>
      <c r="G4031" s="4">
        <v>529022.41</v>
      </c>
      <c r="H4031" s="3" t="s">
        <v>11</v>
      </c>
    </row>
    <row r="4032" spans="1:8" s="1" customFormat="1" ht="60" x14ac:dyDescent="0.25">
      <c r="A4032" s="17" t="s">
        <v>12</v>
      </c>
      <c r="B4032" s="1" t="s">
        <v>35</v>
      </c>
      <c r="C4032" s="324" t="s">
        <v>7680</v>
      </c>
      <c r="D4032" s="3" t="s">
        <v>4414</v>
      </c>
      <c r="E4032" s="3" t="s">
        <v>3583</v>
      </c>
      <c r="F4032" s="3" t="s">
        <v>3584</v>
      </c>
      <c r="G4032" s="4">
        <v>525000</v>
      </c>
      <c r="H4032" s="3" t="s">
        <v>11</v>
      </c>
    </row>
    <row r="4033" spans="1:8" s="1" customFormat="1" ht="120" x14ac:dyDescent="0.25">
      <c r="A4033" s="17" t="s">
        <v>12</v>
      </c>
      <c r="B4033" s="1" t="s">
        <v>35</v>
      </c>
      <c r="C4033" s="3" t="s">
        <v>132</v>
      </c>
      <c r="D4033" s="21" t="s">
        <v>133</v>
      </c>
      <c r="E4033" s="3" t="s">
        <v>139</v>
      </c>
      <c r="F4033" s="3" t="s">
        <v>140</v>
      </c>
      <c r="G4033" s="4">
        <v>525000</v>
      </c>
      <c r="H4033" s="3" t="s">
        <v>11</v>
      </c>
    </row>
    <row r="4034" spans="1:8" s="1" customFormat="1" ht="150" x14ac:dyDescent="0.25">
      <c r="A4034" s="17" t="s">
        <v>12</v>
      </c>
      <c r="B4034" s="1" t="s">
        <v>28</v>
      </c>
      <c r="C4034" s="3" t="s">
        <v>603</v>
      </c>
      <c r="D4034" s="21" t="s">
        <v>291</v>
      </c>
      <c r="E4034" s="3" t="s">
        <v>618</v>
      </c>
      <c r="F4034" s="3" t="s">
        <v>617</v>
      </c>
      <c r="G4034" s="4">
        <v>522222.12</v>
      </c>
      <c r="H4034" s="3" t="s">
        <v>11</v>
      </c>
    </row>
    <row r="4035" spans="1:8" s="1" customFormat="1" ht="30" x14ac:dyDescent="0.25">
      <c r="A4035" s="17" t="s">
        <v>17</v>
      </c>
      <c r="B4035" s="1" t="s">
        <v>31</v>
      </c>
      <c r="C4035" s="3" t="s">
        <v>2830</v>
      </c>
      <c r="D4035" s="35" t="str">
        <f>_xlfn.XLOOKUP(Tabela1[[#This Row],[MUNICÍPIO]],referencias!C:C,referencias!B:B,"não consta")</f>
        <v>PIEMONTE DA DIAMANTINA</v>
      </c>
      <c r="E4035" s="3" t="s">
        <v>2831</v>
      </c>
      <c r="F4035" s="3" t="s">
        <v>5</v>
      </c>
      <c r="G4035" s="4">
        <v>3999797.94</v>
      </c>
      <c r="H4035" s="3" t="s">
        <v>22</v>
      </c>
    </row>
    <row r="4036" spans="1:8" s="1" customFormat="1" ht="105" x14ac:dyDescent="0.25">
      <c r="A4036" s="17" t="s">
        <v>12</v>
      </c>
      <c r="B4036" s="1" t="s">
        <v>58</v>
      </c>
      <c r="C4036" s="3" t="s">
        <v>3274</v>
      </c>
      <c r="D4036" s="21" t="s">
        <v>123</v>
      </c>
      <c r="E4036" s="3" t="s">
        <v>3286</v>
      </c>
      <c r="F4036" s="3" t="s">
        <v>3287</v>
      </c>
      <c r="G4036" s="4">
        <v>519954.68</v>
      </c>
      <c r="H4036" s="3" t="s">
        <v>11</v>
      </c>
    </row>
    <row r="4037" spans="1:8" s="1" customFormat="1" ht="90" x14ac:dyDescent="0.25">
      <c r="A4037" s="17" t="s">
        <v>12</v>
      </c>
      <c r="B4037" s="1" t="s">
        <v>58</v>
      </c>
      <c r="C4037" s="3" t="s">
        <v>1934</v>
      </c>
      <c r="D4037" s="21" t="s">
        <v>123</v>
      </c>
      <c r="E4037" s="3" t="s">
        <v>1944</v>
      </c>
      <c r="F4037" s="3" t="s">
        <v>1945</v>
      </c>
      <c r="G4037" s="4">
        <v>519954.68</v>
      </c>
      <c r="H4037" s="3" t="s">
        <v>11</v>
      </c>
    </row>
    <row r="4038" spans="1:8" s="1" customFormat="1" x14ac:dyDescent="0.25">
      <c r="A4038" s="17" t="s">
        <v>17</v>
      </c>
      <c r="B4038" s="1" t="s">
        <v>31</v>
      </c>
      <c r="C4038" s="3" t="s">
        <v>2830</v>
      </c>
      <c r="D4038" s="35" t="str">
        <f>_xlfn.XLOOKUP(Tabela1[[#This Row],[MUNICÍPIO]],referencias!C:C,referencias!B:B,"não consta")</f>
        <v>PIEMONTE DA DIAMANTINA</v>
      </c>
      <c r="E4038" s="3" t="s">
        <v>2832</v>
      </c>
      <c r="F4038" s="3" t="s">
        <v>5</v>
      </c>
      <c r="G4038" s="4">
        <v>3514402.23</v>
      </c>
      <c r="H4038" s="3" t="s">
        <v>22</v>
      </c>
    </row>
    <row r="4039" spans="1:8" s="1" customFormat="1" ht="105" x14ac:dyDescent="0.25">
      <c r="A4039" s="17" t="s">
        <v>12</v>
      </c>
      <c r="B4039" s="1" t="s">
        <v>28</v>
      </c>
      <c r="C4039" s="3" t="s">
        <v>1964</v>
      </c>
      <c r="D4039" s="3" t="s">
        <v>4414</v>
      </c>
      <c r="E4039" s="3" t="s">
        <v>1990</v>
      </c>
      <c r="F4039" s="3" t="s">
        <v>1991</v>
      </c>
      <c r="G4039" s="4">
        <v>516802.98</v>
      </c>
      <c r="H4039" s="3" t="s">
        <v>11</v>
      </c>
    </row>
    <row r="4040" spans="1:8" s="1" customFormat="1" x14ac:dyDescent="0.25">
      <c r="A4040" s="17"/>
      <c r="B4040" s="1" t="s">
        <v>31</v>
      </c>
      <c r="C4040" s="3" t="s">
        <v>2830</v>
      </c>
      <c r="D4040" s="21" t="s">
        <v>143</v>
      </c>
      <c r="E4040" s="30" t="s">
        <v>2856</v>
      </c>
      <c r="F4040" s="3"/>
      <c r="G4040" s="31">
        <v>828712.86</v>
      </c>
      <c r="H4040" s="3" t="s">
        <v>11</v>
      </c>
    </row>
    <row r="4041" spans="1:8" s="1" customFormat="1" ht="30" x14ac:dyDescent="0.25">
      <c r="A4041" s="17"/>
      <c r="B4041" s="1" t="s">
        <v>31</v>
      </c>
      <c r="C4041" s="3" t="s">
        <v>2830</v>
      </c>
      <c r="D4041" s="21" t="s">
        <v>143</v>
      </c>
      <c r="E4041" s="30" t="s">
        <v>2857</v>
      </c>
      <c r="F4041" s="3"/>
      <c r="G4041" s="31">
        <v>1676098.47</v>
      </c>
      <c r="H4041" s="3" t="s">
        <v>11</v>
      </c>
    </row>
    <row r="4042" spans="1:8" s="1" customFormat="1" ht="60" x14ac:dyDescent="0.25">
      <c r="A4042" s="17" t="s">
        <v>12</v>
      </c>
      <c r="B4042" s="1" t="s">
        <v>35</v>
      </c>
      <c r="C4042" s="3" t="s">
        <v>7649</v>
      </c>
      <c r="D4042" s="21" t="s">
        <v>68</v>
      </c>
      <c r="E4042" s="3" t="s">
        <v>6903</v>
      </c>
      <c r="F4042" s="3" t="s">
        <v>6904</v>
      </c>
      <c r="G4042" s="4">
        <v>510000</v>
      </c>
      <c r="H4042" s="3" t="s">
        <v>11</v>
      </c>
    </row>
    <row r="4043" spans="1:8" s="1" customFormat="1" ht="75" x14ac:dyDescent="0.25">
      <c r="A4043" s="17" t="s">
        <v>12</v>
      </c>
      <c r="B4043" s="1" t="s">
        <v>28</v>
      </c>
      <c r="C4043" s="3" t="s">
        <v>2050</v>
      </c>
      <c r="D4043" s="21" t="s">
        <v>160</v>
      </c>
      <c r="E4043" s="3" t="s">
        <v>2062</v>
      </c>
      <c r="F4043" s="3" t="s">
        <v>2063</v>
      </c>
      <c r="G4043" s="4">
        <v>501201.4</v>
      </c>
      <c r="H4043" s="3" t="s">
        <v>11</v>
      </c>
    </row>
    <row r="4044" spans="1:8" s="1" customFormat="1" ht="60" x14ac:dyDescent="0.25">
      <c r="A4044" s="17" t="s">
        <v>12</v>
      </c>
      <c r="B4044" s="1" t="s">
        <v>72</v>
      </c>
      <c r="C4044" s="3" t="s">
        <v>4294</v>
      </c>
      <c r="D4044" s="21" t="s">
        <v>532</v>
      </c>
      <c r="E4044" s="3" t="s">
        <v>4309</v>
      </c>
      <c r="F4044" s="3" t="s">
        <v>60</v>
      </c>
      <c r="G4044" s="4">
        <v>500000</v>
      </c>
      <c r="H4044" s="3" t="s">
        <v>11</v>
      </c>
    </row>
    <row r="4045" spans="1:8" s="1" customFormat="1" ht="30" x14ac:dyDescent="0.25">
      <c r="A4045" s="17" t="s">
        <v>12</v>
      </c>
      <c r="B4045" s="1" t="s">
        <v>28</v>
      </c>
      <c r="C4045" s="3" t="s">
        <v>1822</v>
      </c>
      <c r="D4045" s="21" t="s">
        <v>532</v>
      </c>
      <c r="E4045" s="3" t="s">
        <v>1836</v>
      </c>
      <c r="F4045" s="3" t="s">
        <v>60</v>
      </c>
      <c r="G4045" s="4">
        <v>500000</v>
      </c>
      <c r="H4045" s="3" t="s">
        <v>11</v>
      </c>
    </row>
    <row r="4046" spans="1:8" s="1" customFormat="1" ht="45" x14ac:dyDescent="0.25">
      <c r="A4046" s="17" t="s">
        <v>12</v>
      </c>
      <c r="B4046" s="1" t="s">
        <v>72</v>
      </c>
      <c r="C4046" s="3" t="s">
        <v>3010</v>
      </c>
      <c r="D4046" s="21" t="s">
        <v>352</v>
      </c>
      <c r="E4046" s="3" t="s">
        <v>3042</v>
      </c>
      <c r="F4046" s="3" t="s">
        <v>3043</v>
      </c>
      <c r="G4046" s="4">
        <v>499297.56</v>
      </c>
      <c r="H4046" s="3" t="s">
        <v>11</v>
      </c>
    </row>
    <row r="4047" spans="1:8" s="1" customFormat="1" ht="105" x14ac:dyDescent="0.25">
      <c r="A4047" s="17" t="s">
        <v>12</v>
      </c>
      <c r="B4047" s="1" t="s">
        <v>35</v>
      </c>
      <c r="C4047" s="3" t="s">
        <v>6125</v>
      </c>
      <c r="D4047" s="21" t="s">
        <v>409</v>
      </c>
      <c r="E4047" s="3" t="s">
        <v>6157</v>
      </c>
      <c r="F4047" s="3" t="s">
        <v>6158</v>
      </c>
      <c r="G4047" s="4">
        <v>495000</v>
      </c>
      <c r="H4047" s="3" t="s">
        <v>11</v>
      </c>
    </row>
    <row r="4048" spans="1:8" s="1" customFormat="1" ht="60" x14ac:dyDescent="0.25">
      <c r="A4048" s="17" t="s">
        <v>12</v>
      </c>
      <c r="B4048" s="1" t="s">
        <v>28</v>
      </c>
      <c r="C4048" s="3" t="s">
        <v>3724</v>
      </c>
      <c r="D4048" s="21" t="s">
        <v>881</v>
      </c>
      <c r="E4048" s="3" t="s">
        <v>3743</v>
      </c>
      <c r="F4048" s="3" t="s">
        <v>3744</v>
      </c>
      <c r="G4048" s="4">
        <v>495000</v>
      </c>
      <c r="H4048" s="3" t="s">
        <v>11</v>
      </c>
    </row>
    <row r="4049" spans="1:8" s="1" customFormat="1" ht="30" x14ac:dyDescent="0.25">
      <c r="A4049" s="17"/>
      <c r="B4049" s="1" t="s">
        <v>31</v>
      </c>
      <c r="C4049" s="3" t="s">
        <v>2830</v>
      </c>
      <c r="D4049" s="21" t="s">
        <v>143</v>
      </c>
      <c r="E4049" s="30" t="s">
        <v>2858</v>
      </c>
      <c r="F4049" s="3"/>
      <c r="G4049" s="31">
        <v>216882.86</v>
      </c>
      <c r="H4049" s="3" t="s">
        <v>11</v>
      </c>
    </row>
    <row r="4050" spans="1:8" s="1" customFormat="1" ht="30" x14ac:dyDescent="0.25">
      <c r="A4050" s="17"/>
      <c r="B4050" s="1" t="s">
        <v>31</v>
      </c>
      <c r="C4050" s="3" t="s">
        <v>2830</v>
      </c>
      <c r="D4050" s="21" t="s">
        <v>143</v>
      </c>
      <c r="E4050" s="30" t="s">
        <v>2859</v>
      </c>
      <c r="F4050" s="3"/>
      <c r="G4050" s="31">
        <v>120921.3</v>
      </c>
      <c r="H4050" s="3" t="s">
        <v>11</v>
      </c>
    </row>
    <row r="4051" spans="1:8" s="1" customFormat="1" ht="105" x14ac:dyDescent="0.25">
      <c r="A4051" s="17" t="s">
        <v>12</v>
      </c>
      <c r="B4051" s="1" t="s">
        <v>18</v>
      </c>
      <c r="C4051" s="3" t="s">
        <v>6562</v>
      </c>
      <c r="D4051" s="21" t="s">
        <v>1598</v>
      </c>
      <c r="E4051" s="3" t="s">
        <v>6577</v>
      </c>
      <c r="F4051" s="3" t="s">
        <v>6578</v>
      </c>
      <c r="G4051" s="4">
        <v>489536.81</v>
      </c>
      <c r="H4051" s="3" t="s">
        <v>11</v>
      </c>
    </row>
    <row r="4052" spans="1:8" s="1" customFormat="1" ht="30" x14ac:dyDescent="0.25">
      <c r="A4052" s="17"/>
      <c r="B4052" s="1" t="s">
        <v>31</v>
      </c>
      <c r="C4052" s="3" t="s">
        <v>2830</v>
      </c>
      <c r="D4052" s="21" t="s">
        <v>143</v>
      </c>
      <c r="E4052" s="30" t="s">
        <v>2860</v>
      </c>
      <c r="F4052" s="3"/>
      <c r="G4052" s="31">
        <v>120569.62</v>
      </c>
      <c r="H4052" s="3" t="s">
        <v>11</v>
      </c>
    </row>
    <row r="4053" spans="1:8" s="1" customFormat="1" ht="90" x14ac:dyDescent="0.25">
      <c r="A4053" s="17" t="s">
        <v>12</v>
      </c>
      <c r="B4053" s="1" t="s">
        <v>35</v>
      </c>
      <c r="C4053" s="3" t="s">
        <v>5781</v>
      </c>
      <c r="D4053" s="21" t="s">
        <v>1026</v>
      </c>
      <c r="E4053" s="3" t="s">
        <v>5807</v>
      </c>
      <c r="F4053" s="3" t="s">
        <v>5806</v>
      </c>
      <c r="G4053" s="4">
        <v>485000</v>
      </c>
      <c r="H4053" s="3" t="s">
        <v>11</v>
      </c>
    </row>
    <row r="4054" spans="1:8" s="1" customFormat="1" ht="30" x14ac:dyDescent="0.25">
      <c r="A4054" s="17"/>
      <c r="B4054" s="1" t="s">
        <v>31</v>
      </c>
      <c r="C4054" s="3" t="s">
        <v>2830</v>
      </c>
      <c r="D4054" s="21" t="s">
        <v>143</v>
      </c>
      <c r="E4054" s="30" t="s">
        <v>2861</v>
      </c>
      <c r="F4054" s="3"/>
      <c r="G4054" s="31">
        <v>868128.35</v>
      </c>
      <c r="H4054" s="3" t="s">
        <v>11</v>
      </c>
    </row>
    <row r="4055" spans="1:8" s="1" customFormat="1" ht="105" x14ac:dyDescent="0.25">
      <c r="A4055" s="17" t="s">
        <v>12</v>
      </c>
      <c r="B4055" s="1" t="s">
        <v>72</v>
      </c>
      <c r="C4055" s="342" t="s">
        <v>7750</v>
      </c>
      <c r="D4055" s="3" t="s">
        <v>4414</v>
      </c>
      <c r="E4055" s="3" t="s">
        <v>5327</v>
      </c>
      <c r="F4055" s="3" t="s">
        <v>5328</v>
      </c>
      <c r="G4055" s="4">
        <v>476311.96</v>
      </c>
      <c r="H4055" s="3" t="s">
        <v>11</v>
      </c>
    </row>
    <row r="4056" spans="1:8" s="1" customFormat="1" ht="75" x14ac:dyDescent="0.25">
      <c r="A4056" s="17" t="s">
        <v>12</v>
      </c>
      <c r="B4056" s="1" t="s">
        <v>31</v>
      </c>
      <c r="C4056" s="3" t="s">
        <v>2813</v>
      </c>
      <c r="D4056" s="3" t="s">
        <v>4414</v>
      </c>
      <c r="E4056" s="3" t="s">
        <v>2814</v>
      </c>
      <c r="F4056" s="3" t="s">
        <v>2815</v>
      </c>
      <c r="G4056" s="4">
        <v>2469185.5299999998</v>
      </c>
      <c r="H4056" s="3" t="s">
        <v>11</v>
      </c>
    </row>
    <row r="4057" spans="1:8" s="1" customFormat="1" ht="60" x14ac:dyDescent="0.25">
      <c r="A4057" s="17"/>
      <c r="B4057" s="164" t="s">
        <v>31</v>
      </c>
      <c r="C4057" s="3" t="s">
        <v>2813</v>
      </c>
      <c r="D4057" s="3" t="s">
        <v>4414</v>
      </c>
      <c r="E4057" s="30" t="s">
        <v>2822</v>
      </c>
      <c r="F4057" s="3"/>
      <c r="G4057" s="32">
        <v>2205821.58</v>
      </c>
      <c r="H4057" s="3" t="s">
        <v>11</v>
      </c>
    </row>
    <row r="4058" spans="1:8" s="1" customFormat="1" ht="30" x14ac:dyDescent="0.25">
      <c r="A4058" s="17"/>
      <c r="B4058" s="1" t="s">
        <v>31</v>
      </c>
      <c r="C4058" s="3" t="s">
        <v>2813</v>
      </c>
      <c r="D4058" s="3" t="s">
        <v>4414</v>
      </c>
      <c r="E4058" s="3" t="s">
        <v>2826</v>
      </c>
      <c r="F4058" s="3"/>
      <c r="G4058" s="4">
        <v>1093076.94</v>
      </c>
      <c r="H4058" s="3" t="s">
        <v>11</v>
      </c>
    </row>
    <row r="4059" spans="1:8" s="1" customFormat="1" ht="45" x14ac:dyDescent="0.25">
      <c r="A4059" s="17"/>
      <c r="B4059" s="1" t="s">
        <v>31</v>
      </c>
      <c r="C4059" s="3" t="s">
        <v>2813</v>
      </c>
      <c r="D4059" s="3" t="s">
        <v>4414</v>
      </c>
      <c r="E4059" s="3" t="s">
        <v>2827</v>
      </c>
      <c r="F4059" s="3"/>
      <c r="G4059" s="4">
        <v>2463484.35</v>
      </c>
      <c r="H4059" s="3" t="s">
        <v>11</v>
      </c>
    </row>
    <row r="4060" spans="1:8" s="1" customFormat="1" ht="105" x14ac:dyDescent="0.25">
      <c r="A4060" s="17" t="s">
        <v>12</v>
      </c>
      <c r="B4060" s="1" t="s">
        <v>35</v>
      </c>
      <c r="C4060" s="3" t="s">
        <v>6726</v>
      </c>
      <c r="D4060" s="21" t="s">
        <v>1399</v>
      </c>
      <c r="E4060" s="3" t="s">
        <v>6741</v>
      </c>
      <c r="F4060" s="3" t="s">
        <v>6742</v>
      </c>
      <c r="G4060" s="4">
        <v>470000</v>
      </c>
      <c r="H4060" s="3" t="s">
        <v>11</v>
      </c>
    </row>
    <row r="4061" spans="1:8" s="1" customFormat="1" ht="60" x14ac:dyDescent="0.25">
      <c r="A4061" s="17" t="s">
        <v>12</v>
      </c>
      <c r="B4061" s="1" t="s">
        <v>28</v>
      </c>
      <c r="C4061" s="3" t="s">
        <v>1782</v>
      </c>
      <c r="D4061" s="21" t="s">
        <v>409</v>
      </c>
      <c r="E4061" s="3" t="s">
        <v>1797</v>
      </c>
      <c r="F4061" s="3" t="s">
        <v>1798</v>
      </c>
      <c r="G4061" s="4">
        <v>469766.9</v>
      </c>
      <c r="H4061" s="3" t="s">
        <v>11</v>
      </c>
    </row>
    <row r="4062" spans="1:8" s="1" customFormat="1" x14ac:dyDescent="0.25">
      <c r="A4062" s="117">
        <v>46174</v>
      </c>
      <c r="B4062" s="102" t="s">
        <v>31</v>
      </c>
      <c r="C4062" s="121" t="s">
        <v>2813</v>
      </c>
      <c r="D4062" s="18" t="str">
        <f>_xlfn.XLOOKUP(Tabela1[[#This Row],[MUNICÍPIO]],referencias!C:C,referencias!B:B,"não consta")</f>
        <v>VALE DO JIQUIRIÇÁ</v>
      </c>
      <c r="E4062" s="92" t="s">
        <v>7903</v>
      </c>
      <c r="F4062" s="92" t="s">
        <v>5</v>
      </c>
      <c r="G4062" s="93">
        <v>830469.2</v>
      </c>
      <c r="H4062" s="18" t="s">
        <v>7572</v>
      </c>
    </row>
    <row r="4063" spans="1:8" s="1" customFormat="1" x14ac:dyDescent="0.25">
      <c r="A4063" s="139" t="s">
        <v>7587</v>
      </c>
      <c r="B4063" s="192" t="s">
        <v>31</v>
      </c>
      <c r="C4063" s="192" t="s">
        <v>2813</v>
      </c>
      <c r="D4063" s="192" t="str">
        <f>_xlfn.XLOOKUP(Tabela1[[#This Row],[MUNICÍPIO]],referencias!C:C,referencias!B:B,"não consta")</f>
        <v>VALE DO JIQUIRIÇÁ</v>
      </c>
      <c r="E4063" s="192" t="s">
        <v>7904</v>
      </c>
      <c r="F4063" s="192" t="s">
        <v>5</v>
      </c>
      <c r="G4063" s="249">
        <v>2469185.5299999998</v>
      </c>
      <c r="H4063" s="266" t="s">
        <v>7591</v>
      </c>
    </row>
    <row r="4064" spans="1:8" s="1" customFormat="1" ht="75" x14ac:dyDescent="0.25">
      <c r="A4064" s="17" t="s">
        <v>12</v>
      </c>
      <c r="B4064" s="1" t="s">
        <v>35</v>
      </c>
      <c r="C4064" s="3" t="s">
        <v>2039</v>
      </c>
      <c r="D4064" s="21" t="s">
        <v>3</v>
      </c>
      <c r="E4064" s="3" t="s">
        <v>2045</v>
      </c>
      <c r="F4064" s="3" t="s">
        <v>2046</v>
      </c>
      <c r="G4064" s="4">
        <v>465000</v>
      </c>
      <c r="H4064" s="3" t="s">
        <v>11</v>
      </c>
    </row>
    <row r="4065" spans="1:8" s="132" customFormat="1" ht="120" x14ac:dyDescent="0.25">
      <c r="A4065" s="131" t="s">
        <v>12</v>
      </c>
      <c r="B4065" s="132" t="s">
        <v>28</v>
      </c>
      <c r="C4065" s="133" t="s">
        <v>3591</v>
      </c>
      <c r="D4065" s="134" t="s">
        <v>712</v>
      </c>
      <c r="E4065" s="133" t="s">
        <v>3616</v>
      </c>
      <c r="F4065" s="133" t="s">
        <v>60</v>
      </c>
      <c r="G4065" s="271">
        <v>462881.32</v>
      </c>
      <c r="H4065" s="133" t="s">
        <v>11</v>
      </c>
    </row>
    <row r="4066" spans="1:8" s="187" customFormat="1" ht="150" x14ac:dyDescent="0.25">
      <c r="A4066" s="275" t="s">
        <v>12</v>
      </c>
      <c r="B4066" s="187" t="s">
        <v>28</v>
      </c>
      <c r="C4066" s="207" t="s">
        <v>3591</v>
      </c>
      <c r="D4066" s="240" t="s">
        <v>712</v>
      </c>
      <c r="E4066" s="207" t="s">
        <v>3617</v>
      </c>
      <c r="F4066" s="207" t="s">
        <v>3618</v>
      </c>
      <c r="G4066" s="251">
        <v>462881.32</v>
      </c>
      <c r="H4066" s="207" t="s">
        <v>11</v>
      </c>
    </row>
    <row r="4067" spans="1:8" s="1" customFormat="1" ht="45" x14ac:dyDescent="0.25">
      <c r="A4067" s="17" t="s">
        <v>7</v>
      </c>
      <c r="B4067" s="1" t="s">
        <v>31</v>
      </c>
      <c r="C4067" s="3" t="s">
        <v>2789</v>
      </c>
      <c r="D4067" s="21" t="s">
        <v>143</v>
      </c>
      <c r="E4067" s="3" t="s">
        <v>2794</v>
      </c>
      <c r="F4067" s="3" t="s">
        <v>117</v>
      </c>
      <c r="G4067" s="4">
        <v>733283.62</v>
      </c>
      <c r="H4067" s="3" t="s">
        <v>16</v>
      </c>
    </row>
    <row r="4068" spans="1:8" s="1" customFormat="1" ht="60" x14ac:dyDescent="0.25">
      <c r="A4068" s="17" t="s">
        <v>12</v>
      </c>
      <c r="B4068" s="1" t="s">
        <v>35</v>
      </c>
      <c r="C4068" s="3" t="s">
        <v>6626</v>
      </c>
      <c r="D4068" s="21" t="s">
        <v>56</v>
      </c>
      <c r="E4068" s="3" t="s">
        <v>6655</v>
      </c>
      <c r="F4068" s="3" t="s">
        <v>6656</v>
      </c>
      <c r="G4068" s="4">
        <v>460000</v>
      </c>
      <c r="H4068" s="3" t="s">
        <v>11</v>
      </c>
    </row>
    <row r="4069" spans="1:8" s="1" customFormat="1" ht="105" x14ac:dyDescent="0.25">
      <c r="A4069" s="17" t="s">
        <v>12</v>
      </c>
      <c r="B4069" s="1" t="s">
        <v>8</v>
      </c>
      <c r="C4069" s="3" t="s">
        <v>7257</v>
      </c>
      <c r="D4069" s="21" t="s">
        <v>881</v>
      </c>
      <c r="E4069" s="3" t="s">
        <v>7285</v>
      </c>
      <c r="F4069" s="3" t="s">
        <v>7286</v>
      </c>
      <c r="G4069" s="4">
        <v>459398.05</v>
      </c>
      <c r="H4069" s="3" t="s">
        <v>11</v>
      </c>
    </row>
    <row r="4070" spans="1:8" s="132" customFormat="1" ht="60" x14ac:dyDescent="0.25">
      <c r="A4070" s="131" t="s">
        <v>12</v>
      </c>
      <c r="B4070" s="132" t="s">
        <v>28</v>
      </c>
      <c r="C4070" s="133" t="s">
        <v>4816</v>
      </c>
      <c r="D4070" s="134" t="s">
        <v>56</v>
      </c>
      <c r="E4070" s="133" t="s">
        <v>4830</v>
      </c>
      <c r="F4070" s="133" t="s">
        <v>4831</v>
      </c>
      <c r="G4070" s="271">
        <v>454469.07</v>
      </c>
      <c r="H4070" s="133" t="s">
        <v>11</v>
      </c>
    </row>
    <row r="4071" spans="1:8" s="187" customFormat="1" ht="30" x14ac:dyDescent="0.25">
      <c r="A4071" s="275" t="s">
        <v>12</v>
      </c>
      <c r="B4071" s="187" t="s">
        <v>28</v>
      </c>
      <c r="C4071" s="207" t="s">
        <v>3401</v>
      </c>
      <c r="D4071" s="207" t="s">
        <v>4414</v>
      </c>
      <c r="E4071" s="207" t="s">
        <v>349</v>
      </c>
      <c r="F4071" s="207" t="s">
        <v>3410</v>
      </c>
      <c r="G4071" s="251">
        <v>452679.25</v>
      </c>
      <c r="H4071" s="207" t="s">
        <v>11</v>
      </c>
    </row>
    <row r="4072" spans="1:8" s="1" customFormat="1" ht="45" x14ac:dyDescent="0.25">
      <c r="A4072" s="17" t="s">
        <v>12</v>
      </c>
      <c r="B4072" s="1" t="s">
        <v>31</v>
      </c>
      <c r="C4072" s="3" t="s">
        <v>2789</v>
      </c>
      <c r="D4072" s="21" t="s">
        <v>143</v>
      </c>
      <c r="E4072" s="3" t="s">
        <v>2797</v>
      </c>
      <c r="F4072" s="3" t="s">
        <v>2798</v>
      </c>
      <c r="G4072" s="4">
        <v>7970687.4199999999</v>
      </c>
      <c r="H4072" s="3" t="s">
        <v>11</v>
      </c>
    </row>
    <row r="4073" spans="1:8" s="1" customFormat="1" ht="45" x14ac:dyDescent="0.25">
      <c r="A4073" s="17" t="s">
        <v>12</v>
      </c>
      <c r="B4073" s="13" t="s">
        <v>1</v>
      </c>
      <c r="C4073" s="3" t="s">
        <v>849</v>
      </c>
      <c r="D4073" s="21" t="s">
        <v>409</v>
      </c>
      <c r="E4073" s="3" t="s">
        <v>870</v>
      </c>
      <c r="F4073" s="3" t="s">
        <v>60</v>
      </c>
      <c r="G4073" s="4">
        <v>446632.37</v>
      </c>
      <c r="H4073" s="3" t="s">
        <v>11</v>
      </c>
    </row>
    <row r="4074" spans="1:8" s="1" customFormat="1" ht="45" x14ac:dyDescent="0.25">
      <c r="A4074" s="17" t="s">
        <v>12</v>
      </c>
      <c r="B4074" s="1" t="s">
        <v>72</v>
      </c>
      <c r="C4074" s="3" t="s">
        <v>3204</v>
      </c>
      <c r="D4074" s="21" t="s">
        <v>291</v>
      </c>
      <c r="E4074" s="3" t="s">
        <v>3233</v>
      </c>
      <c r="F4074" s="3" t="s">
        <v>60</v>
      </c>
      <c r="G4074" s="4">
        <v>443913</v>
      </c>
      <c r="H4074" s="3" t="s">
        <v>11</v>
      </c>
    </row>
    <row r="4075" spans="1:8" s="1" customFormat="1" ht="75" x14ac:dyDescent="0.25">
      <c r="A4075" s="17" t="s">
        <v>12</v>
      </c>
      <c r="B4075" s="1" t="s">
        <v>28</v>
      </c>
      <c r="C4075" s="3" t="s">
        <v>6316</v>
      </c>
      <c r="D4075" s="21" t="s">
        <v>68</v>
      </c>
      <c r="E4075" s="3" t="s">
        <v>6337</v>
      </c>
      <c r="F4075" s="3" t="s">
        <v>60</v>
      </c>
      <c r="G4075" s="4">
        <v>443559.67</v>
      </c>
      <c r="H4075" s="3" t="s">
        <v>11</v>
      </c>
    </row>
    <row r="4076" spans="1:8" s="1" customFormat="1" ht="38.25" x14ac:dyDescent="0.25">
      <c r="A4076" s="117">
        <v>46174</v>
      </c>
      <c r="B4076" s="102" t="s">
        <v>31</v>
      </c>
      <c r="C4076" s="121" t="s">
        <v>2789</v>
      </c>
      <c r="D4076" s="18" t="str">
        <f>_xlfn.XLOOKUP(Tabela1[[#This Row],[MUNICÍPIO]],referencias!C:C,referencias!B:B,"não consta")</f>
        <v>PIEMONTE DA DIAMANTINA</v>
      </c>
      <c r="E4076" s="228" t="s">
        <v>7905</v>
      </c>
      <c r="F4076" s="92" t="s">
        <v>5</v>
      </c>
      <c r="G4076" s="93">
        <v>1214801.72</v>
      </c>
      <c r="H4076" s="18" t="s">
        <v>7572</v>
      </c>
    </row>
    <row r="4077" spans="1:8" s="1" customFormat="1" ht="30" x14ac:dyDescent="0.25">
      <c r="A4077" s="17" t="s">
        <v>12</v>
      </c>
      <c r="B4077" s="1" t="s">
        <v>28</v>
      </c>
      <c r="C4077" s="3" t="s">
        <v>6562</v>
      </c>
      <c r="D4077" s="21" t="s">
        <v>1598</v>
      </c>
      <c r="E4077" s="3" t="s">
        <v>6579</v>
      </c>
      <c r="F4077" s="3" t="s">
        <v>60</v>
      </c>
      <c r="G4077" s="4">
        <v>442662.99</v>
      </c>
      <c r="H4077" s="3" t="s">
        <v>11</v>
      </c>
    </row>
    <row r="4078" spans="1:8" s="1" customFormat="1" ht="90" x14ac:dyDescent="0.25">
      <c r="A4078" s="17" t="s">
        <v>12</v>
      </c>
      <c r="B4078" s="1" t="s">
        <v>35</v>
      </c>
      <c r="C4078" s="3" t="s">
        <v>7170</v>
      </c>
      <c r="D4078" s="21" t="s">
        <v>881</v>
      </c>
      <c r="E4078" s="3" t="s">
        <v>7183</v>
      </c>
      <c r="F4078" s="3" t="s">
        <v>7184</v>
      </c>
      <c r="G4078" s="4">
        <v>440000</v>
      </c>
      <c r="H4078" s="3" t="s">
        <v>11</v>
      </c>
    </row>
    <row r="4079" spans="1:8" s="1" customFormat="1" ht="45" x14ac:dyDescent="0.25">
      <c r="A4079" s="17" t="s">
        <v>12</v>
      </c>
      <c r="B4079" s="1" t="s">
        <v>35</v>
      </c>
      <c r="C4079" s="3" t="s">
        <v>3591</v>
      </c>
      <c r="D4079" s="21" t="s">
        <v>712</v>
      </c>
      <c r="E4079" s="3" t="s">
        <v>3619</v>
      </c>
      <c r="F4079" s="3" t="s">
        <v>3620</v>
      </c>
      <c r="G4079" s="4">
        <v>440000</v>
      </c>
      <c r="H4079" s="3" t="s">
        <v>11</v>
      </c>
    </row>
    <row r="4080" spans="1:8" s="1" customFormat="1" ht="165" x14ac:dyDescent="0.25">
      <c r="A4080" s="17" t="s">
        <v>12</v>
      </c>
      <c r="B4080" s="1" t="s">
        <v>28</v>
      </c>
      <c r="C4080" s="3" t="s">
        <v>6125</v>
      </c>
      <c r="D4080" s="21" t="s">
        <v>409</v>
      </c>
      <c r="E4080" s="3" t="s">
        <v>6159</v>
      </c>
      <c r="F4080" s="3" t="s">
        <v>6160</v>
      </c>
      <c r="G4080" s="4">
        <v>438367.84</v>
      </c>
      <c r="H4080" s="3" t="s">
        <v>11</v>
      </c>
    </row>
    <row r="4081" spans="1:8" s="1" customFormat="1" ht="75" x14ac:dyDescent="0.25">
      <c r="A4081" s="17"/>
      <c r="B4081" s="27" t="s">
        <v>31</v>
      </c>
      <c r="C4081" s="3" t="s">
        <v>2784</v>
      </c>
      <c r="D4081" s="21" t="s">
        <v>68</v>
      </c>
      <c r="E4081" s="27" t="s">
        <v>7906</v>
      </c>
      <c r="F4081" s="3"/>
      <c r="G4081" s="42">
        <v>2870652.57</v>
      </c>
      <c r="H4081" s="3" t="s">
        <v>11</v>
      </c>
    </row>
    <row r="4082" spans="1:8" s="1" customFormat="1" ht="60" x14ac:dyDescent="0.25">
      <c r="A4082" s="17" t="s">
        <v>12</v>
      </c>
      <c r="B4082" s="1" t="s">
        <v>35</v>
      </c>
      <c r="C4082" s="3" t="s">
        <v>480</v>
      </c>
      <c r="D4082" s="21" t="s">
        <v>3</v>
      </c>
      <c r="E4082" s="3" t="s">
        <v>494</v>
      </c>
      <c r="F4082" s="3" t="s">
        <v>33</v>
      </c>
      <c r="G4082" s="4">
        <v>435000</v>
      </c>
      <c r="H4082" s="3" t="s">
        <v>11</v>
      </c>
    </row>
    <row r="4083" spans="1:8" s="1" customFormat="1" ht="45" x14ac:dyDescent="0.25">
      <c r="A4083" s="17" t="s">
        <v>12</v>
      </c>
      <c r="B4083" s="1" t="s">
        <v>72</v>
      </c>
      <c r="C4083" s="3" t="s">
        <v>1179</v>
      </c>
      <c r="D4083" s="21" t="s">
        <v>133</v>
      </c>
      <c r="E4083" s="3" t="s">
        <v>1192</v>
      </c>
      <c r="F4083" s="3" t="s">
        <v>205</v>
      </c>
      <c r="G4083" s="4">
        <v>434311.85</v>
      </c>
      <c r="H4083" s="3" t="s">
        <v>11</v>
      </c>
    </row>
    <row r="4084" spans="1:8" s="1" customFormat="1" ht="30" x14ac:dyDescent="0.25">
      <c r="A4084" s="17" t="s">
        <v>17</v>
      </c>
      <c r="B4084" s="1" t="s">
        <v>31</v>
      </c>
      <c r="C4084" s="3" t="s">
        <v>2755</v>
      </c>
      <c r="D4084" s="35" t="str">
        <f>_xlfn.XLOOKUP(Tabela1[[#This Row],[MUNICÍPIO]],referencias!C:C,referencias!B:B,"não consta")</f>
        <v>SISAL</v>
      </c>
      <c r="E4084" s="3" t="s">
        <v>2759</v>
      </c>
      <c r="F4084" s="3" t="s">
        <v>5</v>
      </c>
      <c r="G4084" s="4">
        <v>1311770.3899999999</v>
      </c>
      <c r="H4084" s="3" t="s">
        <v>22</v>
      </c>
    </row>
    <row r="4085" spans="1:8" s="1" customFormat="1" ht="90" x14ac:dyDescent="0.25">
      <c r="A4085" s="17" t="s">
        <v>12</v>
      </c>
      <c r="B4085" s="1" t="s">
        <v>28</v>
      </c>
      <c r="C4085" s="3" t="s">
        <v>1597</v>
      </c>
      <c r="D4085" s="21" t="s">
        <v>1598</v>
      </c>
      <c r="E4085" s="3" t="s">
        <v>1616</v>
      </c>
      <c r="F4085" s="3" t="s">
        <v>1617</v>
      </c>
      <c r="G4085" s="4">
        <v>431388.09</v>
      </c>
      <c r="H4085" s="3" t="s">
        <v>11</v>
      </c>
    </row>
    <row r="4086" spans="1:8" s="1" customFormat="1" ht="45" x14ac:dyDescent="0.25">
      <c r="A4086" s="17" t="s">
        <v>17</v>
      </c>
      <c r="B4086" s="1" t="s">
        <v>31</v>
      </c>
      <c r="C4086" s="3" t="s">
        <v>2755</v>
      </c>
      <c r="D4086" s="35" t="str">
        <f>_xlfn.XLOOKUP(Tabela1[[#This Row],[MUNICÍPIO]],referencias!C:C,referencias!B:B,"não consta")</f>
        <v>SISAL</v>
      </c>
      <c r="E4086" s="3" t="s">
        <v>2760</v>
      </c>
      <c r="F4086" s="3" t="s">
        <v>5</v>
      </c>
      <c r="G4086" s="4">
        <v>960798.54</v>
      </c>
      <c r="H4086" s="3" t="s">
        <v>22</v>
      </c>
    </row>
    <row r="4087" spans="1:8" s="1" customFormat="1" ht="60" x14ac:dyDescent="0.25">
      <c r="A4087" s="17" t="s">
        <v>12</v>
      </c>
      <c r="B4087" s="1" t="s">
        <v>35</v>
      </c>
      <c r="C4087" s="3" t="s">
        <v>4552</v>
      </c>
      <c r="D4087" s="21" t="s">
        <v>262</v>
      </c>
      <c r="E4087" s="3" t="s">
        <v>4573</v>
      </c>
      <c r="F4087" s="3" t="s">
        <v>60</v>
      </c>
      <c r="G4087" s="4">
        <v>430000</v>
      </c>
      <c r="H4087" s="3" t="s">
        <v>11</v>
      </c>
    </row>
    <row r="4088" spans="1:8" s="1" customFormat="1" ht="150" x14ac:dyDescent="0.25">
      <c r="A4088" s="17" t="s">
        <v>12</v>
      </c>
      <c r="B4088" s="1" t="s">
        <v>35</v>
      </c>
      <c r="C4088" s="3" t="s">
        <v>2607</v>
      </c>
      <c r="D4088" s="21" t="s">
        <v>133</v>
      </c>
      <c r="E4088" s="3" t="s">
        <v>2625</v>
      </c>
      <c r="F4088" s="3" t="s">
        <v>2626</v>
      </c>
      <c r="G4088" s="4">
        <v>430000</v>
      </c>
      <c r="H4088" s="3" t="s">
        <v>11</v>
      </c>
    </row>
    <row r="4089" spans="1:8" s="1" customFormat="1" ht="60" x14ac:dyDescent="0.25">
      <c r="A4089" s="17" t="s">
        <v>12</v>
      </c>
      <c r="B4089" s="1" t="s">
        <v>72</v>
      </c>
      <c r="C4089" s="3" t="s">
        <v>1083</v>
      </c>
      <c r="D4089" s="21" t="s">
        <v>506</v>
      </c>
      <c r="E4089" s="3" t="s">
        <v>1084</v>
      </c>
      <c r="F4089" s="3" t="s">
        <v>60</v>
      </c>
      <c r="G4089" s="4">
        <v>430000</v>
      </c>
      <c r="H4089" s="3" t="s">
        <v>11</v>
      </c>
    </row>
    <row r="4090" spans="1:8" s="1" customFormat="1" ht="30" x14ac:dyDescent="0.25">
      <c r="A4090" s="17" t="s">
        <v>17</v>
      </c>
      <c r="B4090" s="1" t="s">
        <v>31</v>
      </c>
      <c r="C4090" s="3" t="s">
        <v>2755</v>
      </c>
      <c r="D4090" s="35" t="str">
        <f>_xlfn.XLOOKUP(Tabela1[[#This Row],[MUNICÍPIO]],referencias!C:C,referencias!B:B,"não consta")</f>
        <v>SISAL</v>
      </c>
      <c r="E4090" s="3" t="s">
        <v>2761</v>
      </c>
      <c r="F4090" s="3" t="s">
        <v>5</v>
      </c>
      <c r="G4090" s="4">
        <v>498127.24</v>
      </c>
      <c r="H4090" s="3" t="s">
        <v>22</v>
      </c>
    </row>
    <row r="4091" spans="1:8" s="1" customFormat="1" ht="120" x14ac:dyDescent="0.25">
      <c r="A4091" s="17" t="s">
        <v>12</v>
      </c>
      <c r="B4091" s="1" t="s">
        <v>58</v>
      </c>
      <c r="C4091" s="3" t="s">
        <v>3374</v>
      </c>
      <c r="D4091" s="21" t="s">
        <v>291</v>
      </c>
      <c r="E4091" s="3" t="s">
        <v>3389</v>
      </c>
      <c r="F4091" s="3" t="s">
        <v>3390</v>
      </c>
      <c r="G4091" s="4">
        <v>416000.08</v>
      </c>
      <c r="H4091" s="3" t="s">
        <v>11</v>
      </c>
    </row>
    <row r="4092" spans="1:8" s="1" customFormat="1" ht="45" x14ac:dyDescent="0.25">
      <c r="A4092" s="17" t="s">
        <v>12</v>
      </c>
      <c r="B4092" s="1" t="s">
        <v>72</v>
      </c>
      <c r="C4092" s="3" t="s">
        <v>2755</v>
      </c>
      <c r="D4092" s="21" t="s">
        <v>221</v>
      </c>
      <c r="E4092" s="3" t="s">
        <v>2779</v>
      </c>
      <c r="F4092" s="3" t="s">
        <v>60</v>
      </c>
      <c r="G4092" s="4">
        <v>412910.52</v>
      </c>
      <c r="H4092" s="3" t="s">
        <v>11</v>
      </c>
    </row>
    <row r="4093" spans="1:8" s="1" customFormat="1" ht="75" x14ac:dyDescent="0.25">
      <c r="A4093" s="17" t="s">
        <v>12</v>
      </c>
      <c r="B4093" s="1" t="s">
        <v>72</v>
      </c>
      <c r="C4093" s="3" t="s">
        <v>2440</v>
      </c>
      <c r="D4093" s="21" t="s">
        <v>712</v>
      </c>
      <c r="E4093" s="3" t="s">
        <v>2474</v>
      </c>
      <c r="F4093" s="3" t="s">
        <v>2475</v>
      </c>
      <c r="G4093" s="4">
        <v>410053</v>
      </c>
      <c r="H4093" s="3" t="s">
        <v>11</v>
      </c>
    </row>
    <row r="4094" spans="1:8" s="1" customFormat="1" ht="45" x14ac:dyDescent="0.25">
      <c r="A4094" s="17" t="s">
        <v>12</v>
      </c>
      <c r="B4094" s="1" t="s">
        <v>28</v>
      </c>
      <c r="C4094" s="3" t="s">
        <v>2050</v>
      </c>
      <c r="D4094" s="21" t="s">
        <v>160</v>
      </c>
      <c r="E4094" s="3" t="s">
        <v>2064</v>
      </c>
      <c r="F4094" s="3" t="s">
        <v>2065</v>
      </c>
      <c r="G4094" s="4">
        <v>408839.52</v>
      </c>
      <c r="H4094" s="3" t="s">
        <v>11</v>
      </c>
    </row>
    <row r="4095" spans="1:8" s="1" customFormat="1" ht="30" x14ac:dyDescent="0.25">
      <c r="A4095" s="17" t="s">
        <v>12</v>
      </c>
      <c r="B4095" s="1" t="s">
        <v>31</v>
      </c>
      <c r="C4095" s="3" t="s">
        <v>2755</v>
      </c>
      <c r="D4095" s="21" t="s">
        <v>221</v>
      </c>
      <c r="E4095" s="3" t="s">
        <v>2770</v>
      </c>
      <c r="F4095" s="3" t="s">
        <v>60</v>
      </c>
      <c r="G4095" s="4">
        <v>2286197.2999999998</v>
      </c>
      <c r="H4095" s="3" t="s">
        <v>11</v>
      </c>
    </row>
    <row r="4096" spans="1:8" s="1" customFormat="1" ht="120" x14ac:dyDescent="0.25">
      <c r="A4096" s="17" t="s">
        <v>12</v>
      </c>
      <c r="B4096" s="1" t="s">
        <v>28</v>
      </c>
      <c r="C4096" s="3" t="s">
        <v>5833</v>
      </c>
      <c r="D4096" s="21" t="s">
        <v>409</v>
      </c>
      <c r="E4096" s="3" t="s">
        <v>5854</v>
      </c>
      <c r="F4096" s="3" t="s">
        <v>5855</v>
      </c>
      <c r="G4096" s="4">
        <v>405000</v>
      </c>
      <c r="H4096" s="3" t="s">
        <v>11</v>
      </c>
    </row>
    <row r="4097" spans="1:8" s="1" customFormat="1" ht="225" x14ac:dyDescent="0.25">
      <c r="A4097" s="17" t="s">
        <v>12</v>
      </c>
      <c r="B4097" s="1" t="s">
        <v>35</v>
      </c>
      <c r="C4097" s="3" t="s">
        <v>4026</v>
      </c>
      <c r="D4097" s="21" t="s">
        <v>1026</v>
      </c>
      <c r="E4097" s="3" t="s">
        <v>4048</v>
      </c>
      <c r="F4097" s="3" t="s">
        <v>4046</v>
      </c>
      <c r="G4097" s="4">
        <v>405000</v>
      </c>
      <c r="H4097" s="3" t="s">
        <v>11</v>
      </c>
    </row>
    <row r="4098" spans="1:8" s="1" customFormat="1" ht="45" x14ac:dyDescent="0.25">
      <c r="A4098" s="17" t="s">
        <v>12</v>
      </c>
      <c r="B4098" s="1" t="s">
        <v>8</v>
      </c>
      <c r="C4098" s="3" t="s">
        <v>2682</v>
      </c>
      <c r="D4098" s="21" t="s">
        <v>347</v>
      </c>
      <c r="E4098" s="3" t="s">
        <v>2695</v>
      </c>
      <c r="F4098" s="3" t="s">
        <v>60</v>
      </c>
      <c r="G4098" s="4">
        <v>404699.52</v>
      </c>
      <c r="H4098" s="3" t="s">
        <v>11</v>
      </c>
    </row>
    <row r="4099" spans="1:8" s="1" customFormat="1" ht="30" x14ac:dyDescent="0.25">
      <c r="A4099" s="17" t="s">
        <v>12</v>
      </c>
      <c r="B4099" s="1" t="s">
        <v>28</v>
      </c>
      <c r="C4099" s="3" t="s">
        <v>1891</v>
      </c>
      <c r="D4099" s="21" t="s">
        <v>347</v>
      </c>
      <c r="E4099" s="3" t="s">
        <v>1897</v>
      </c>
      <c r="F4099" s="3" t="s">
        <v>60</v>
      </c>
      <c r="G4099" s="4">
        <v>400636.8</v>
      </c>
      <c r="H4099" s="3" t="s">
        <v>11</v>
      </c>
    </row>
    <row r="4100" spans="1:8" s="1" customFormat="1" ht="45" x14ac:dyDescent="0.25">
      <c r="A4100" s="17" t="s">
        <v>12</v>
      </c>
      <c r="B4100" s="1" t="s">
        <v>31</v>
      </c>
      <c r="C4100" s="3" t="s">
        <v>2755</v>
      </c>
      <c r="D4100" s="21" t="s">
        <v>221</v>
      </c>
      <c r="E4100" s="3" t="s">
        <v>2774</v>
      </c>
      <c r="F4100" s="3" t="s">
        <v>60</v>
      </c>
      <c r="G4100" s="4">
        <v>1348780.03</v>
      </c>
      <c r="H4100" s="3" t="s">
        <v>11</v>
      </c>
    </row>
    <row r="4101" spans="1:8" s="132" customFormat="1" ht="75" x14ac:dyDescent="0.25">
      <c r="A4101" s="131" t="s">
        <v>12</v>
      </c>
      <c r="B4101" s="132" t="s">
        <v>28</v>
      </c>
      <c r="C4101" s="133" t="s">
        <v>6381</v>
      </c>
      <c r="D4101" s="134" t="s">
        <v>133</v>
      </c>
      <c r="E4101" s="133" t="s">
        <v>6416</v>
      </c>
      <c r="F4101" s="133" t="s">
        <v>6417</v>
      </c>
      <c r="G4101" s="271">
        <v>398063.2</v>
      </c>
      <c r="H4101" s="133" t="s">
        <v>11</v>
      </c>
    </row>
    <row r="4102" spans="1:8" s="187" customFormat="1" ht="60" x14ac:dyDescent="0.25">
      <c r="A4102" s="275" t="s">
        <v>12</v>
      </c>
      <c r="B4102" s="187" t="s">
        <v>28</v>
      </c>
      <c r="C4102" s="207" t="s">
        <v>6562</v>
      </c>
      <c r="D4102" s="240" t="s">
        <v>1598</v>
      </c>
      <c r="E4102" s="207" t="s">
        <v>6580</v>
      </c>
      <c r="F4102" s="207" t="s">
        <v>6581</v>
      </c>
      <c r="G4102" s="251">
        <v>387796.68</v>
      </c>
      <c r="H4102" s="207" t="s">
        <v>11</v>
      </c>
    </row>
    <row r="4103" spans="1:8" s="1" customFormat="1" ht="45" x14ac:dyDescent="0.25">
      <c r="A4103" s="17" t="s">
        <v>12</v>
      </c>
      <c r="B4103" s="1" t="s">
        <v>35</v>
      </c>
      <c r="C4103" s="3" t="s">
        <v>480</v>
      </c>
      <c r="D4103" s="21" t="s">
        <v>3</v>
      </c>
      <c r="E4103" s="3" t="s">
        <v>495</v>
      </c>
      <c r="F4103" s="3" t="s">
        <v>496</v>
      </c>
      <c r="G4103" s="4">
        <v>380000</v>
      </c>
      <c r="H4103" s="3" t="s">
        <v>11</v>
      </c>
    </row>
    <row r="4104" spans="1:8" s="1" customFormat="1" ht="30" x14ac:dyDescent="0.25">
      <c r="A4104" s="17" t="s">
        <v>12</v>
      </c>
      <c r="B4104" s="1" t="s">
        <v>58</v>
      </c>
      <c r="C4104" s="3" t="s">
        <v>5046</v>
      </c>
      <c r="D4104" s="21" t="s">
        <v>262</v>
      </c>
      <c r="E4104" s="3" t="s">
        <v>5059</v>
      </c>
      <c r="F4104" s="3" t="s">
        <v>60</v>
      </c>
      <c r="G4104" s="4">
        <v>377775.34</v>
      </c>
      <c r="H4104" s="3" t="s">
        <v>11</v>
      </c>
    </row>
    <row r="4105" spans="1:8" s="1" customFormat="1" ht="45" x14ac:dyDescent="0.25">
      <c r="A4105" s="17" t="s">
        <v>12</v>
      </c>
      <c r="B4105" s="1" t="s">
        <v>31</v>
      </c>
      <c r="C4105" s="3" t="s">
        <v>2755</v>
      </c>
      <c r="D4105" s="21" t="s">
        <v>221</v>
      </c>
      <c r="E4105" s="3" t="s">
        <v>2775</v>
      </c>
      <c r="F4105" s="3" t="s">
        <v>60</v>
      </c>
      <c r="G4105" s="4">
        <v>1249550.1499999999</v>
      </c>
      <c r="H4105" s="3" t="s">
        <v>11</v>
      </c>
    </row>
    <row r="4106" spans="1:8" s="1" customFormat="1" ht="60" x14ac:dyDescent="0.25">
      <c r="A4106" s="17" t="s">
        <v>12</v>
      </c>
      <c r="B4106" s="1" t="s">
        <v>35</v>
      </c>
      <c r="C4106" s="3" t="s">
        <v>4816</v>
      </c>
      <c r="D4106" s="21" t="s">
        <v>56</v>
      </c>
      <c r="E4106" s="3" t="s">
        <v>4832</v>
      </c>
      <c r="F4106" s="3" t="s">
        <v>60</v>
      </c>
      <c r="G4106" s="4">
        <v>375000</v>
      </c>
      <c r="H4106" s="3" t="s">
        <v>11</v>
      </c>
    </row>
    <row r="4107" spans="1:8" s="1" customFormat="1" ht="60" x14ac:dyDescent="0.25">
      <c r="A4107" s="17" t="s">
        <v>12</v>
      </c>
      <c r="B4107" s="1" t="s">
        <v>35</v>
      </c>
      <c r="C4107" s="3" t="s">
        <v>2953</v>
      </c>
      <c r="D4107" s="3" t="s">
        <v>4414</v>
      </c>
      <c r="E4107" s="3" t="s">
        <v>2970</v>
      </c>
      <c r="F4107" s="3" t="s">
        <v>60</v>
      </c>
      <c r="G4107" s="4">
        <v>375000</v>
      </c>
      <c r="H4107" s="3" t="s">
        <v>11</v>
      </c>
    </row>
    <row r="4108" spans="1:8" s="1" customFormat="1" ht="60" x14ac:dyDescent="0.25">
      <c r="A4108" s="17" t="s">
        <v>12</v>
      </c>
      <c r="B4108" s="1" t="s">
        <v>35</v>
      </c>
      <c r="C4108" s="3" t="s">
        <v>7585</v>
      </c>
      <c r="D4108" s="21" t="s">
        <v>352</v>
      </c>
      <c r="E4108" s="3" t="s">
        <v>2535</v>
      </c>
      <c r="F4108" s="3" t="s">
        <v>2536</v>
      </c>
      <c r="G4108" s="4">
        <v>375000</v>
      </c>
      <c r="H4108" s="3" t="s">
        <v>11</v>
      </c>
    </row>
    <row r="4109" spans="1:8" s="1" customFormat="1" ht="30" x14ac:dyDescent="0.25">
      <c r="A4109" s="17" t="s">
        <v>12</v>
      </c>
      <c r="B4109" s="1" t="s">
        <v>31</v>
      </c>
      <c r="C4109" s="3" t="s">
        <v>2755</v>
      </c>
      <c r="D4109" s="21" t="s">
        <v>221</v>
      </c>
      <c r="E4109" s="3" t="s">
        <v>2777</v>
      </c>
      <c r="F4109" s="3" t="s">
        <v>60</v>
      </c>
      <c r="G4109" s="4">
        <v>811423.22</v>
      </c>
      <c r="H4109" s="3" t="s">
        <v>11</v>
      </c>
    </row>
    <row r="4110" spans="1:8" s="132" customFormat="1" ht="195" x14ac:dyDescent="0.25">
      <c r="A4110" s="131" t="s">
        <v>12</v>
      </c>
      <c r="B4110" s="132" t="s">
        <v>28</v>
      </c>
      <c r="C4110" s="133" t="s">
        <v>3963</v>
      </c>
      <c r="D4110" s="133" t="s">
        <v>4414</v>
      </c>
      <c r="E4110" s="133" t="s">
        <v>3987</v>
      </c>
      <c r="F4110" s="133" t="s">
        <v>3988</v>
      </c>
      <c r="G4110" s="271">
        <v>373910.57</v>
      </c>
      <c r="H4110" s="133" t="s">
        <v>11</v>
      </c>
    </row>
    <row r="4111" spans="1:8" s="187" customFormat="1" ht="120" x14ac:dyDescent="0.25">
      <c r="A4111" s="275" t="s">
        <v>12</v>
      </c>
      <c r="B4111" s="187" t="s">
        <v>28</v>
      </c>
      <c r="C4111" s="207" t="s">
        <v>6449</v>
      </c>
      <c r="D4111" s="240" t="s">
        <v>20</v>
      </c>
      <c r="E4111" s="207" t="s">
        <v>6469</v>
      </c>
      <c r="F4111" s="207" t="s">
        <v>6470</v>
      </c>
      <c r="G4111" s="251">
        <v>372514.47</v>
      </c>
      <c r="H4111" s="207" t="s">
        <v>11</v>
      </c>
    </row>
    <row r="4112" spans="1:8" s="1" customFormat="1" ht="45" x14ac:dyDescent="0.25">
      <c r="A4112" s="17" t="s">
        <v>12</v>
      </c>
      <c r="B4112" s="1" t="s">
        <v>72</v>
      </c>
      <c r="C4112" s="3" t="s">
        <v>2440</v>
      </c>
      <c r="D4112" s="21" t="s">
        <v>712</v>
      </c>
      <c r="E4112" s="3" t="s">
        <v>2476</v>
      </c>
      <c r="F4112" s="3" t="s">
        <v>2477</v>
      </c>
      <c r="G4112" s="4">
        <v>372425</v>
      </c>
      <c r="H4112" s="3" t="s">
        <v>11</v>
      </c>
    </row>
    <row r="4113" spans="1:8" s="1" customFormat="1" ht="60" x14ac:dyDescent="0.25">
      <c r="A4113" s="17" t="s">
        <v>12</v>
      </c>
      <c r="B4113" s="1" t="s">
        <v>28</v>
      </c>
      <c r="C4113" s="338" t="s">
        <v>7596</v>
      </c>
      <c r="D4113" s="3" t="s">
        <v>4414</v>
      </c>
      <c r="E4113" s="3" t="s">
        <v>1384</v>
      </c>
      <c r="F4113" s="3" t="s">
        <v>1385</v>
      </c>
      <c r="G4113" s="4">
        <v>372138.73</v>
      </c>
      <c r="H4113" s="3" t="s">
        <v>11</v>
      </c>
    </row>
    <row r="4114" spans="1:8" s="1" customFormat="1" ht="45" x14ac:dyDescent="0.25">
      <c r="A4114" s="17" t="s">
        <v>12</v>
      </c>
      <c r="B4114" s="1" t="s">
        <v>31</v>
      </c>
      <c r="C4114" s="3" t="s">
        <v>2755</v>
      </c>
      <c r="D4114" s="21" t="s">
        <v>221</v>
      </c>
      <c r="E4114" s="3" t="s">
        <v>2780</v>
      </c>
      <c r="F4114" s="3" t="s">
        <v>60</v>
      </c>
      <c r="G4114" s="4">
        <v>215608.22</v>
      </c>
      <c r="H4114" s="3" t="s">
        <v>11</v>
      </c>
    </row>
    <row r="4115" spans="1:8" s="1" customFormat="1" ht="225" x14ac:dyDescent="0.25">
      <c r="A4115" s="17" t="s">
        <v>12</v>
      </c>
      <c r="B4115" s="1" t="s">
        <v>35</v>
      </c>
      <c r="C4115" s="324" t="s">
        <v>7610</v>
      </c>
      <c r="D4115" s="21" t="s">
        <v>3</v>
      </c>
      <c r="E4115" s="3" t="s">
        <v>7040</v>
      </c>
      <c r="F4115" s="3" t="s">
        <v>7041</v>
      </c>
      <c r="G4115" s="4">
        <v>371000</v>
      </c>
      <c r="H4115" s="3" t="s">
        <v>11</v>
      </c>
    </row>
    <row r="4116" spans="1:8" s="1" customFormat="1" ht="225" x14ac:dyDescent="0.25">
      <c r="A4116" s="17" t="s">
        <v>12</v>
      </c>
      <c r="B4116" s="1" t="s">
        <v>35</v>
      </c>
      <c r="C4116" s="324" t="s">
        <v>7610</v>
      </c>
      <c r="D4116" s="21" t="s">
        <v>3</v>
      </c>
      <c r="E4116" s="3" t="s">
        <v>7042</v>
      </c>
      <c r="F4116" s="3" t="s">
        <v>7043</v>
      </c>
      <c r="G4116" s="4">
        <v>370000</v>
      </c>
      <c r="H4116" s="3" t="s">
        <v>11</v>
      </c>
    </row>
    <row r="4117" spans="1:8" s="1" customFormat="1" ht="45" x14ac:dyDescent="0.25">
      <c r="A4117" s="17" t="s">
        <v>12</v>
      </c>
      <c r="B4117" s="1" t="s">
        <v>35</v>
      </c>
      <c r="C4117" s="3" t="s">
        <v>1543</v>
      </c>
      <c r="D4117" s="21" t="s">
        <v>1544</v>
      </c>
      <c r="E4117" s="3" t="s">
        <v>1563</v>
      </c>
      <c r="F4117" s="3" t="s">
        <v>1564</v>
      </c>
      <c r="G4117" s="4">
        <v>370000</v>
      </c>
      <c r="H4117" s="3" t="s">
        <v>11</v>
      </c>
    </row>
    <row r="4118" spans="1:8" s="1" customFormat="1" ht="45" x14ac:dyDescent="0.25">
      <c r="A4118" s="17" t="s">
        <v>12</v>
      </c>
      <c r="B4118" s="1" t="s">
        <v>31</v>
      </c>
      <c r="C4118" s="3" t="s">
        <v>2755</v>
      </c>
      <c r="D4118" s="21" t="s">
        <v>221</v>
      </c>
      <c r="E4118" s="3" t="s">
        <v>2781</v>
      </c>
      <c r="F4118" s="3" t="s">
        <v>60</v>
      </c>
      <c r="G4118" s="4">
        <v>173946.49</v>
      </c>
      <c r="H4118" s="3" t="s">
        <v>11</v>
      </c>
    </row>
    <row r="4119" spans="1:8" s="1" customFormat="1" ht="38.25" x14ac:dyDescent="0.25">
      <c r="A4119" s="117">
        <v>46174</v>
      </c>
      <c r="B4119" s="185" t="s">
        <v>31</v>
      </c>
      <c r="C4119" s="205" t="s">
        <v>2755</v>
      </c>
      <c r="D4119" s="18" t="str">
        <f>_xlfn.XLOOKUP(Tabela1[[#This Row],[MUNICÍPIO]],referencias!C:C,referencias!B:B,"não consta")</f>
        <v>SISAL</v>
      </c>
      <c r="E4119" s="86" t="s">
        <v>7907</v>
      </c>
      <c r="F4119" s="86" t="s">
        <v>5</v>
      </c>
      <c r="G4119" s="241">
        <v>1000000</v>
      </c>
      <c r="H4119" s="18" t="s">
        <v>7572</v>
      </c>
    </row>
    <row r="4120" spans="1:8" s="1" customFormat="1" ht="60" x14ac:dyDescent="0.25">
      <c r="A4120" s="17" t="s">
        <v>12</v>
      </c>
      <c r="B4120" s="1" t="s">
        <v>35</v>
      </c>
      <c r="C4120" s="3" t="s">
        <v>480</v>
      </c>
      <c r="D4120" s="21" t="s">
        <v>3</v>
      </c>
      <c r="E4120" s="3" t="s">
        <v>497</v>
      </c>
      <c r="F4120" s="3" t="s">
        <v>30</v>
      </c>
      <c r="G4120" s="4">
        <v>365000</v>
      </c>
      <c r="H4120" s="3" t="s">
        <v>11</v>
      </c>
    </row>
    <row r="4121" spans="1:8" s="1" customFormat="1" ht="30" x14ac:dyDescent="0.25">
      <c r="A4121" s="17" t="s">
        <v>7</v>
      </c>
      <c r="B4121" s="1" t="s">
        <v>31</v>
      </c>
      <c r="C4121" s="324" t="s">
        <v>7688</v>
      </c>
      <c r="D4121" s="21" t="s">
        <v>731</v>
      </c>
      <c r="E4121" s="3" t="s">
        <v>2740</v>
      </c>
      <c r="F4121" s="3" t="s">
        <v>117</v>
      </c>
      <c r="G4121" s="57">
        <v>0</v>
      </c>
      <c r="H4121" s="3" t="s">
        <v>16</v>
      </c>
    </row>
    <row r="4122" spans="1:8" s="1" customFormat="1" ht="135" x14ac:dyDescent="0.25">
      <c r="A4122" s="17" t="s">
        <v>12</v>
      </c>
      <c r="B4122" s="1" t="s">
        <v>28</v>
      </c>
      <c r="C4122" s="324" t="s">
        <v>7680</v>
      </c>
      <c r="D4122" s="3" t="s">
        <v>4414</v>
      </c>
      <c r="E4122" s="3" t="s">
        <v>3585</v>
      </c>
      <c r="F4122" s="3" t="s">
        <v>3586</v>
      </c>
      <c r="G4122" s="4">
        <v>361123.34</v>
      </c>
      <c r="H4122" s="3" t="s">
        <v>11</v>
      </c>
    </row>
    <row r="4123" spans="1:8" s="1" customFormat="1" ht="75" x14ac:dyDescent="0.25">
      <c r="A4123" s="17" t="s">
        <v>12</v>
      </c>
      <c r="B4123" s="1" t="s">
        <v>35</v>
      </c>
      <c r="C4123" s="3" t="s">
        <v>6929</v>
      </c>
      <c r="D4123" s="21" t="s">
        <v>712</v>
      </c>
      <c r="E4123" s="3" t="s">
        <v>6953</v>
      </c>
      <c r="F4123" s="3" t="s">
        <v>60</v>
      </c>
      <c r="G4123" s="4">
        <v>360000</v>
      </c>
      <c r="H4123" s="3" t="s">
        <v>11</v>
      </c>
    </row>
    <row r="4124" spans="1:8" s="1" customFormat="1" ht="90" x14ac:dyDescent="0.25">
      <c r="A4124" s="17" t="s">
        <v>12</v>
      </c>
      <c r="B4124" s="1" t="s">
        <v>35</v>
      </c>
      <c r="C4124" s="3" t="s">
        <v>2076</v>
      </c>
      <c r="D4124" s="21" t="s">
        <v>881</v>
      </c>
      <c r="E4124" s="3" t="s">
        <v>2108</v>
      </c>
      <c r="F4124" s="3" t="s">
        <v>2109</v>
      </c>
      <c r="G4124" s="4">
        <v>360000</v>
      </c>
      <c r="H4124" s="3" t="s">
        <v>11</v>
      </c>
    </row>
    <row r="4125" spans="1:8" s="1" customFormat="1" ht="45" x14ac:dyDescent="0.25">
      <c r="A4125" s="17" t="s">
        <v>12</v>
      </c>
      <c r="B4125" s="1" t="s">
        <v>28</v>
      </c>
      <c r="C4125" s="3" t="s">
        <v>3724</v>
      </c>
      <c r="D4125" s="21" t="s">
        <v>881</v>
      </c>
      <c r="E4125" s="3" t="s">
        <v>3745</v>
      </c>
      <c r="F4125" s="3" t="s">
        <v>60</v>
      </c>
      <c r="G4125" s="4">
        <v>356186.79</v>
      </c>
      <c r="H4125" s="3" t="s">
        <v>11</v>
      </c>
    </row>
    <row r="4126" spans="1:8" s="1" customFormat="1" ht="75" x14ac:dyDescent="0.25">
      <c r="A4126" s="17" t="s">
        <v>12</v>
      </c>
      <c r="B4126" s="1" t="s">
        <v>31</v>
      </c>
      <c r="C4126" s="324" t="s">
        <v>7688</v>
      </c>
      <c r="D4126" s="21" t="s">
        <v>731</v>
      </c>
      <c r="E4126" s="3" t="s">
        <v>2741</v>
      </c>
      <c r="F4126" s="3" t="s">
        <v>2742</v>
      </c>
      <c r="G4126" s="4">
        <v>2311632.59</v>
      </c>
      <c r="H4126" s="3" t="s">
        <v>11</v>
      </c>
    </row>
    <row r="4127" spans="1:8" s="1" customFormat="1" ht="105" x14ac:dyDescent="0.25">
      <c r="A4127" s="17" t="s">
        <v>12</v>
      </c>
      <c r="B4127" s="1" t="s">
        <v>31</v>
      </c>
      <c r="C4127" s="324" t="s">
        <v>7688</v>
      </c>
      <c r="D4127" s="21" t="s">
        <v>731</v>
      </c>
      <c r="E4127" s="3" t="s">
        <v>2743</v>
      </c>
      <c r="F4127" s="3" t="s">
        <v>2744</v>
      </c>
      <c r="G4127" s="4">
        <v>1636254.49</v>
      </c>
      <c r="H4127" s="3" t="s">
        <v>11</v>
      </c>
    </row>
    <row r="4128" spans="1:8" s="1" customFormat="1" ht="150" x14ac:dyDescent="0.25">
      <c r="A4128" s="17" t="s">
        <v>12</v>
      </c>
      <c r="B4128" s="1" t="s">
        <v>28</v>
      </c>
      <c r="C4128" s="319" t="s">
        <v>7745</v>
      </c>
      <c r="D4128" s="21" t="s">
        <v>712</v>
      </c>
      <c r="E4128" s="3" t="s">
        <v>5550</v>
      </c>
      <c r="F4128" s="3" t="s">
        <v>5551</v>
      </c>
      <c r="G4128" s="4">
        <v>350559.63</v>
      </c>
      <c r="H4128" s="3" t="s">
        <v>11</v>
      </c>
    </row>
    <row r="4129" spans="1:8" s="1" customFormat="1" ht="75" x14ac:dyDescent="0.25">
      <c r="A4129" s="17" t="s">
        <v>12</v>
      </c>
      <c r="B4129" s="1" t="s">
        <v>72</v>
      </c>
      <c r="C4129" s="3" t="s">
        <v>6125</v>
      </c>
      <c r="D4129" s="21" t="s">
        <v>409</v>
      </c>
      <c r="E4129" s="3" t="s">
        <v>6161</v>
      </c>
      <c r="F4129" s="3" t="s">
        <v>6162</v>
      </c>
      <c r="G4129" s="4">
        <v>350000</v>
      </c>
      <c r="H4129" s="3" t="s">
        <v>11</v>
      </c>
    </row>
    <row r="4130" spans="1:8" s="1" customFormat="1" ht="60" x14ac:dyDescent="0.25">
      <c r="A4130" s="17" t="s">
        <v>12</v>
      </c>
      <c r="B4130" s="1" t="s">
        <v>35</v>
      </c>
      <c r="C4130" s="3" t="s">
        <v>4928</v>
      </c>
      <c r="D4130" s="21" t="s">
        <v>68</v>
      </c>
      <c r="E4130" s="3" t="s">
        <v>4940</v>
      </c>
      <c r="F4130" s="3" t="s">
        <v>4935</v>
      </c>
      <c r="G4130" s="4">
        <v>350000</v>
      </c>
      <c r="H4130" s="3" t="s">
        <v>11</v>
      </c>
    </row>
    <row r="4131" spans="1:8" s="1" customFormat="1" ht="60" x14ac:dyDescent="0.25">
      <c r="A4131" s="17" t="s">
        <v>12</v>
      </c>
      <c r="B4131" s="1" t="s">
        <v>35</v>
      </c>
      <c r="C4131" s="3" t="s">
        <v>4203</v>
      </c>
      <c r="D4131" s="21" t="s">
        <v>1399</v>
      </c>
      <c r="E4131" s="3" t="s">
        <v>4208</v>
      </c>
      <c r="F4131" s="3" t="s">
        <v>4209</v>
      </c>
      <c r="G4131" s="4">
        <v>350000</v>
      </c>
      <c r="H4131" s="3" t="s">
        <v>11</v>
      </c>
    </row>
    <row r="4132" spans="1:8" s="1" customFormat="1" ht="60" x14ac:dyDescent="0.25">
      <c r="A4132" s="17" t="s">
        <v>12</v>
      </c>
      <c r="B4132" s="1" t="s">
        <v>35</v>
      </c>
      <c r="C4132" s="3" t="s">
        <v>628</v>
      </c>
      <c r="D4132" s="21" t="s">
        <v>629</v>
      </c>
      <c r="E4132" s="3" t="s">
        <v>641</v>
      </c>
      <c r="F4132" s="3" t="s">
        <v>642</v>
      </c>
      <c r="G4132" s="4">
        <v>350000</v>
      </c>
      <c r="H4132" s="3" t="s">
        <v>11</v>
      </c>
    </row>
    <row r="4133" spans="1:8" s="132" customFormat="1" ht="90" x14ac:dyDescent="0.25">
      <c r="A4133" s="131" t="s">
        <v>12</v>
      </c>
      <c r="B4133" s="132" t="s">
        <v>28</v>
      </c>
      <c r="C4133" s="133" t="s">
        <v>3637</v>
      </c>
      <c r="D4133" s="134" t="s">
        <v>352</v>
      </c>
      <c r="E4133" s="133" t="s">
        <v>3674</v>
      </c>
      <c r="F4133" s="133" t="s">
        <v>3675</v>
      </c>
      <c r="G4133" s="271">
        <v>348887.5</v>
      </c>
      <c r="H4133" s="133" t="s">
        <v>11</v>
      </c>
    </row>
    <row r="4134" spans="1:8" s="187" customFormat="1" ht="90" x14ac:dyDescent="0.25">
      <c r="A4134" s="275" t="s">
        <v>12</v>
      </c>
      <c r="B4134" s="187" t="s">
        <v>28</v>
      </c>
      <c r="C4134" s="207" t="s">
        <v>3637</v>
      </c>
      <c r="D4134" s="240" t="s">
        <v>352</v>
      </c>
      <c r="E4134" s="207" t="s">
        <v>3676</v>
      </c>
      <c r="F4134" s="207" t="s">
        <v>3675</v>
      </c>
      <c r="G4134" s="251">
        <v>348887.5</v>
      </c>
      <c r="H4134" s="207" t="s">
        <v>11</v>
      </c>
    </row>
    <row r="4135" spans="1:8" s="1" customFormat="1" ht="90" x14ac:dyDescent="0.25">
      <c r="A4135" s="17" t="s">
        <v>12</v>
      </c>
      <c r="B4135" s="1" t="s">
        <v>72</v>
      </c>
      <c r="C4135" s="3" t="s">
        <v>6772</v>
      </c>
      <c r="D4135" s="21" t="s">
        <v>347</v>
      </c>
      <c r="E4135" s="3" t="s">
        <v>6784</v>
      </c>
      <c r="F4135" s="3" t="s">
        <v>60</v>
      </c>
      <c r="G4135" s="4">
        <v>342414.93</v>
      </c>
      <c r="H4135" s="3" t="s">
        <v>11</v>
      </c>
    </row>
    <row r="4136" spans="1:8" s="1" customFormat="1" ht="45" x14ac:dyDescent="0.25">
      <c r="A4136" s="17" t="s">
        <v>12</v>
      </c>
      <c r="B4136" s="13" t="s">
        <v>1</v>
      </c>
      <c r="C4136" s="3" t="s">
        <v>1597</v>
      </c>
      <c r="D4136" s="21" t="s">
        <v>1598</v>
      </c>
      <c r="E4136" s="3" t="s">
        <v>1618</v>
      </c>
      <c r="F4136" s="3" t="s">
        <v>1619</v>
      </c>
      <c r="G4136" s="4">
        <v>338808.18</v>
      </c>
      <c r="H4136" s="3" t="s">
        <v>11</v>
      </c>
    </row>
    <row r="4137" spans="1:8" s="1" customFormat="1" ht="60" x14ac:dyDescent="0.25">
      <c r="A4137" s="17" t="s">
        <v>12</v>
      </c>
      <c r="B4137" s="1" t="s">
        <v>35</v>
      </c>
      <c r="C4137" s="3" t="s">
        <v>6626</v>
      </c>
      <c r="D4137" s="21" t="s">
        <v>56</v>
      </c>
      <c r="E4137" s="3" t="s">
        <v>6657</v>
      </c>
      <c r="F4137" s="3" t="s">
        <v>6658</v>
      </c>
      <c r="G4137" s="4">
        <v>335000</v>
      </c>
      <c r="H4137" s="3" t="s">
        <v>11</v>
      </c>
    </row>
    <row r="4138" spans="1:8" s="1" customFormat="1" ht="75" x14ac:dyDescent="0.25">
      <c r="A4138" s="17" t="s">
        <v>12</v>
      </c>
      <c r="B4138" s="1" t="s">
        <v>72</v>
      </c>
      <c r="C4138" s="3" t="s">
        <v>4610</v>
      </c>
      <c r="D4138" s="21" t="s">
        <v>1395</v>
      </c>
      <c r="E4138" s="3" t="s">
        <v>4617</v>
      </c>
      <c r="F4138" s="3" t="s">
        <v>60</v>
      </c>
      <c r="G4138" s="4">
        <v>327105.09999999998</v>
      </c>
      <c r="H4138" s="3" t="s">
        <v>11</v>
      </c>
    </row>
    <row r="4139" spans="1:8" s="1" customFormat="1" ht="90" x14ac:dyDescent="0.25">
      <c r="A4139" s="17" t="s">
        <v>12</v>
      </c>
      <c r="B4139" s="1" t="s">
        <v>31</v>
      </c>
      <c r="C4139" s="324" t="s">
        <v>7688</v>
      </c>
      <c r="D4139" s="21" t="s">
        <v>731</v>
      </c>
      <c r="E4139" s="3" t="s">
        <v>2747</v>
      </c>
      <c r="F4139" s="3" t="s">
        <v>2748</v>
      </c>
      <c r="G4139" s="4">
        <v>737438.21</v>
      </c>
      <c r="H4139" s="3" t="s">
        <v>11</v>
      </c>
    </row>
    <row r="4140" spans="1:8" s="1" customFormat="1" x14ac:dyDescent="0.25">
      <c r="A4140" s="117">
        <v>46174</v>
      </c>
      <c r="B4140" s="102" t="s">
        <v>31</v>
      </c>
      <c r="C4140" s="121" t="s">
        <v>7908</v>
      </c>
      <c r="D4140" s="18" t="str">
        <f>_xlfn.XLOOKUP(Tabela1[[#This Row],[MUNICÍPIO]],referencias!C:C,referencias!B:B,"não consta")</f>
        <v>VELHO CHICO</v>
      </c>
      <c r="E4140" s="92" t="s">
        <v>7909</v>
      </c>
      <c r="F4140" s="92" t="s">
        <v>5</v>
      </c>
      <c r="G4140" s="93">
        <v>3995845.25</v>
      </c>
      <c r="H4140" s="18" t="s">
        <v>7572</v>
      </c>
    </row>
    <row r="4141" spans="1:8" s="1" customFormat="1" ht="120" x14ac:dyDescent="0.25">
      <c r="A4141" s="17" t="s">
        <v>12</v>
      </c>
      <c r="B4141" s="1" t="s">
        <v>35</v>
      </c>
      <c r="C4141" s="3" t="s">
        <v>132</v>
      </c>
      <c r="D4141" s="21" t="s">
        <v>133</v>
      </c>
      <c r="E4141" s="3" t="s">
        <v>141</v>
      </c>
      <c r="F4141" s="3" t="s">
        <v>142</v>
      </c>
      <c r="G4141" s="4">
        <v>325000</v>
      </c>
      <c r="H4141" s="3" t="s">
        <v>11</v>
      </c>
    </row>
    <row r="4142" spans="1:8" s="1" customFormat="1" ht="45" x14ac:dyDescent="0.25">
      <c r="A4142" s="17" t="s">
        <v>12</v>
      </c>
      <c r="B4142" s="1" t="s">
        <v>28</v>
      </c>
      <c r="C4142" s="3" t="s">
        <v>6316</v>
      </c>
      <c r="D4142" s="21" t="s">
        <v>68</v>
      </c>
      <c r="E4142" s="3" t="s">
        <v>6338</v>
      </c>
      <c r="F4142" s="3" t="s">
        <v>60</v>
      </c>
      <c r="G4142" s="4">
        <v>324083.95</v>
      </c>
      <c r="H4142" s="3" t="s">
        <v>11</v>
      </c>
    </row>
    <row r="4143" spans="1:8" s="1" customFormat="1" ht="75" x14ac:dyDescent="0.25">
      <c r="A4143" s="17" t="s">
        <v>12</v>
      </c>
      <c r="B4143" s="1" t="s">
        <v>72</v>
      </c>
      <c r="C4143" s="3" t="s">
        <v>4972</v>
      </c>
      <c r="D4143" s="21" t="s">
        <v>160</v>
      </c>
      <c r="E4143" s="3" t="s">
        <v>4979</v>
      </c>
      <c r="F4143" s="3" t="s">
        <v>4980</v>
      </c>
      <c r="G4143" s="4">
        <v>322295.09000000003</v>
      </c>
      <c r="H4143" s="3" t="s">
        <v>11</v>
      </c>
    </row>
    <row r="4144" spans="1:8" s="1" customFormat="1" ht="25.5" x14ac:dyDescent="0.25">
      <c r="A4144" s="117">
        <v>46174</v>
      </c>
      <c r="B4144" s="185" t="s">
        <v>31</v>
      </c>
      <c r="C4144" s="205" t="s">
        <v>7908</v>
      </c>
      <c r="D4144" s="18" t="str">
        <f>_xlfn.XLOOKUP(Tabela1[[#This Row],[MUNICÍPIO]],referencias!C:C,referencias!B:B,"não consta")</f>
        <v>VELHO CHICO</v>
      </c>
      <c r="E4144" s="86" t="s">
        <v>7910</v>
      </c>
      <c r="F4144" s="86" t="s">
        <v>5</v>
      </c>
      <c r="G4144" s="241">
        <v>10418979.779999999</v>
      </c>
      <c r="H4144" s="18" t="s">
        <v>7572</v>
      </c>
    </row>
    <row r="4145" spans="1:8" s="1" customFormat="1" ht="45" x14ac:dyDescent="0.25">
      <c r="A4145" s="17" t="s">
        <v>12</v>
      </c>
      <c r="B4145" s="1" t="s">
        <v>35</v>
      </c>
      <c r="C4145" s="3" t="s">
        <v>4439</v>
      </c>
      <c r="D4145" s="21" t="s">
        <v>160</v>
      </c>
      <c r="E4145" s="3" t="s">
        <v>4454</v>
      </c>
      <c r="F4145" s="3" t="s">
        <v>4455</v>
      </c>
      <c r="G4145" s="4">
        <v>321407.90000000002</v>
      </c>
      <c r="H4145" s="3" t="s">
        <v>11</v>
      </c>
    </row>
    <row r="4146" spans="1:8" s="1" customFormat="1" ht="45" x14ac:dyDescent="0.25">
      <c r="A4146" s="17" t="s">
        <v>12</v>
      </c>
      <c r="B4146" s="1" t="s">
        <v>72</v>
      </c>
      <c r="C4146" s="3" t="s">
        <v>763</v>
      </c>
      <c r="D4146" s="21" t="s">
        <v>143</v>
      </c>
      <c r="E4146" s="3" t="s">
        <v>777</v>
      </c>
      <c r="F4146" s="3" t="s">
        <v>60</v>
      </c>
      <c r="G4146" s="4">
        <v>319680</v>
      </c>
      <c r="H4146" s="3" t="s">
        <v>11</v>
      </c>
    </row>
    <row r="4147" spans="1:8" s="1" customFormat="1" ht="75" x14ac:dyDescent="0.25">
      <c r="A4147" s="17" t="s">
        <v>12</v>
      </c>
      <c r="B4147" s="1" t="s">
        <v>72</v>
      </c>
      <c r="C4147" s="3" t="s">
        <v>6354</v>
      </c>
      <c r="D4147" s="21" t="s">
        <v>291</v>
      </c>
      <c r="E4147" s="3" t="s">
        <v>6373</v>
      </c>
      <c r="F4147" s="3" t="s">
        <v>60</v>
      </c>
      <c r="G4147" s="4">
        <v>318284.92</v>
      </c>
      <c r="H4147" s="3" t="s">
        <v>11</v>
      </c>
    </row>
    <row r="4148" spans="1:8" s="1" customFormat="1" ht="60" x14ac:dyDescent="0.25">
      <c r="A4148" s="17" t="s">
        <v>12</v>
      </c>
      <c r="B4148" s="1" t="s">
        <v>18</v>
      </c>
      <c r="C4148" s="3" t="s">
        <v>6485</v>
      </c>
      <c r="D4148" s="21" t="s">
        <v>291</v>
      </c>
      <c r="E4148" s="3" t="s">
        <v>6494</v>
      </c>
      <c r="F4148" s="3" t="s">
        <v>168</v>
      </c>
      <c r="G4148" s="4">
        <v>317659.95</v>
      </c>
      <c r="H4148" s="3" t="s">
        <v>11</v>
      </c>
    </row>
    <row r="4149" spans="1:8" s="1" customFormat="1" ht="75" x14ac:dyDescent="0.25">
      <c r="A4149" s="17" t="s">
        <v>12</v>
      </c>
      <c r="B4149" s="1" t="s">
        <v>35</v>
      </c>
      <c r="C4149" s="3" t="s">
        <v>7110</v>
      </c>
      <c r="D4149" s="21" t="s">
        <v>68</v>
      </c>
      <c r="E4149" s="3" t="s">
        <v>7135</v>
      </c>
      <c r="F4149" s="3" t="s">
        <v>7136</v>
      </c>
      <c r="G4149" s="4">
        <v>315000</v>
      </c>
      <c r="H4149" s="3" t="s">
        <v>11</v>
      </c>
    </row>
    <row r="4150" spans="1:8" s="1" customFormat="1" ht="30" x14ac:dyDescent="0.25">
      <c r="A4150" s="17" t="s">
        <v>7</v>
      </c>
      <c r="B4150" s="1" t="s">
        <v>31</v>
      </c>
      <c r="C4150" s="3" t="s">
        <v>2712</v>
      </c>
      <c r="D4150" s="21" t="s">
        <v>56</v>
      </c>
      <c r="E4150" s="3" t="s">
        <v>2713</v>
      </c>
      <c r="F4150" s="3" t="s">
        <v>2714</v>
      </c>
      <c r="G4150" s="4">
        <v>5998650</v>
      </c>
      <c r="H4150" s="3" t="s">
        <v>11</v>
      </c>
    </row>
    <row r="4151" spans="1:8" s="1" customFormat="1" ht="105" x14ac:dyDescent="0.25">
      <c r="A4151" s="17"/>
      <c r="B4151" s="27" t="s">
        <v>31</v>
      </c>
      <c r="C4151" s="27" t="s">
        <v>7911</v>
      </c>
      <c r="D4151" s="21" t="s">
        <v>68</v>
      </c>
      <c r="E4151" s="27" t="s">
        <v>7912</v>
      </c>
      <c r="F4151" s="3"/>
      <c r="G4151" s="42">
        <v>1060872.3999999999</v>
      </c>
      <c r="H4151" s="3" t="s">
        <v>11</v>
      </c>
    </row>
    <row r="4152" spans="1:8" s="1" customFormat="1" ht="135" x14ac:dyDescent="0.25">
      <c r="A4152" s="17" t="s">
        <v>12</v>
      </c>
      <c r="B4152" s="1" t="s">
        <v>35</v>
      </c>
      <c r="C4152" s="3" t="s">
        <v>7257</v>
      </c>
      <c r="D4152" s="21" t="s">
        <v>881</v>
      </c>
      <c r="E4152" s="3" t="s">
        <v>7287</v>
      </c>
      <c r="F4152" s="3" t="s">
        <v>7288</v>
      </c>
      <c r="G4152" s="4">
        <v>310000</v>
      </c>
      <c r="H4152" s="3" t="s">
        <v>11</v>
      </c>
    </row>
    <row r="4153" spans="1:8" s="1" customFormat="1" ht="75" x14ac:dyDescent="0.25">
      <c r="A4153" s="17" t="s">
        <v>12</v>
      </c>
      <c r="B4153" s="1" t="s">
        <v>35</v>
      </c>
      <c r="C4153" s="3" t="s">
        <v>674</v>
      </c>
      <c r="D4153" s="21" t="s">
        <v>409</v>
      </c>
      <c r="E4153" s="3" t="s">
        <v>693</v>
      </c>
      <c r="F4153" s="3" t="s">
        <v>694</v>
      </c>
      <c r="G4153" s="4">
        <v>310000</v>
      </c>
      <c r="H4153" s="3" t="s">
        <v>11</v>
      </c>
    </row>
    <row r="4154" spans="1:8" s="1" customFormat="1" ht="195" x14ac:dyDescent="0.25">
      <c r="A4154" s="17" t="s">
        <v>12</v>
      </c>
      <c r="B4154" s="1" t="s">
        <v>28</v>
      </c>
      <c r="C4154" s="3" t="s">
        <v>3307</v>
      </c>
      <c r="D4154" s="3" t="s">
        <v>4414</v>
      </c>
      <c r="E4154" s="3" t="s">
        <v>3331</v>
      </c>
      <c r="F4154" s="3" t="s">
        <v>3332</v>
      </c>
      <c r="G4154" s="4">
        <v>307483.15000000002</v>
      </c>
      <c r="H4154" s="3" t="s">
        <v>11</v>
      </c>
    </row>
    <row r="4155" spans="1:8" s="1" customFormat="1" ht="75" x14ac:dyDescent="0.25">
      <c r="A4155" s="17" t="s">
        <v>12</v>
      </c>
      <c r="B4155" s="13" t="s">
        <v>1</v>
      </c>
      <c r="C4155" s="3" t="s">
        <v>2050</v>
      </c>
      <c r="D4155" s="21" t="s">
        <v>160</v>
      </c>
      <c r="E4155" s="3" t="s">
        <v>2066</v>
      </c>
      <c r="F4155" s="3" t="s">
        <v>2067</v>
      </c>
      <c r="G4155" s="4">
        <v>307322.7</v>
      </c>
      <c r="H4155" s="3" t="s">
        <v>11</v>
      </c>
    </row>
    <row r="4156" spans="1:8" s="1" customFormat="1" ht="90" x14ac:dyDescent="0.25">
      <c r="A4156" s="17" t="s">
        <v>12</v>
      </c>
      <c r="B4156" s="1" t="s">
        <v>35</v>
      </c>
      <c r="C4156" s="3" t="s">
        <v>7110</v>
      </c>
      <c r="D4156" s="21" t="s">
        <v>68</v>
      </c>
      <c r="E4156" s="3" t="s">
        <v>7137</v>
      </c>
      <c r="F4156" s="3" t="s">
        <v>4935</v>
      </c>
      <c r="G4156" s="4">
        <v>300000</v>
      </c>
      <c r="H4156" s="3" t="s">
        <v>11</v>
      </c>
    </row>
    <row r="4157" spans="1:8" s="1" customFormat="1" ht="105" x14ac:dyDescent="0.25">
      <c r="A4157" s="17" t="s">
        <v>12</v>
      </c>
      <c r="B4157" s="1" t="s">
        <v>35</v>
      </c>
      <c r="C4157" s="3" t="s">
        <v>7110</v>
      </c>
      <c r="D4157" s="21" t="s">
        <v>68</v>
      </c>
      <c r="E4157" s="3" t="s">
        <v>7138</v>
      </c>
      <c r="F4157" s="3" t="s">
        <v>4935</v>
      </c>
      <c r="G4157" s="4">
        <v>300000</v>
      </c>
      <c r="H4157" s="3" t="s">
        <v>11</v>
      </c>
    </row>
    <row r="4158" spans="1:8" s="1" customFormat="1" ht="105" x14ac:dyDescent="0.25">
      <c r="A4158" s="17" t="s">
        <v>12</v>
      </c>
      <c r="B4158" s="1" t="s">
        <v>35</v>
      </c>
      <c r="C4158" s="3" t="s">
        <v>5464</v>
      </c>
      <c r="D4158" s="21" t="s">
        <v>20</v>
      </c>
      <c r="E4158" s="3" t="s">
        <v>5472</v>
      </c>
      <c r="F4158" s="3" t="s">
        <v>5473</v>
      </c>
      <c r="G4158" s="4">
        <v>300000</v>
      </c>
      <c r="H4158" s="3" t="s">
        <v>11</v>
      </c>
    </row>
    <row r="4159" spans="1:8" s="1" customFormat="1" ht="45" x14ac:dyDescent="0.25">
      <c r="A4159" s="17" t="s">
        <v>12</v>
      </c>
      <c r="B4159" s="1" t="s">
        <v>35</v>
      </c>
      <c r="C4159" s="3" t="s">
        <v>4167</v>
      </c>
      <c r="D4159" s="21" t="s">
        <v>113</v>
      </c>
      <c r="E4159" s="43" t="s">
        <v>7913</v>
      </c>
      <c r="F4159" s="3" t="s">
        <v>60</v>
      </c>
      <c r="G4159" s="4">
        <v>300000</v>
      </c>
      <c r="H4159" s="3" t="s">
        <v>11</v>
      </c>
    </row>
    <row r="4160" spans="1:8" s="1" customFormat="1" ht="75" x14ac:dyDescent="0.25">
      <c r="A4160" s="17" t="s">
        <v>12</v>
      </c>
      <c r="B4160" s="1" t="s">
        <v>72</v>
      </c>
      <c r="C4160" s="3" t="s">
        <v>1859</v>
      </c>
      <c r="D4160" s="21" t="s">
        <v>3</v>
      </c>
      <c r="E4160" s="3" t="s">
        <v>1875</v>
      </c>
      <c r="F4160" s="3" t="s">
        <v>60</v>
      </c>
      <c r="G4160" s="4">
        <v>297149.5</v>
      </c>
      <c r="H4160" s="3" t="s">
        <v>11</v>
      </c>
    </row>
    <row r="4161" spans="1:8" s="1" customFormat="1" x14ac:dyDescent="0.25">
      <c r="A4161" s="17" t="s">
        <v>17</v>
      </c>
      <c r="B4161" s="1" t="s">
        <v>31</v>
      </c>
      <c r="C4161" s="3" t="s">
        <v>2701</v>
      </c>
      <c r="D4161" s="35" t="str">
        <f>_xlfn.XLOOKUP(Tabela1[[#This Row],[MUNICÍPIO]],referencias!C:C,referencias!B:B,"não consta")</f>
        <v>EXTREMO SUL</v>
      </c>
      <c r="E4161" s="3" t="s">
        <v>2702</v>
      </c>
      <c r="F4161" s="3" t="s">
        <v>5</v>
      </c>
      <c r="G4161" s="4">
        <v>250000</v>
      </c>
      <c r="H4161" s="3" t="s">
        <v>61</v>
      </c>
    </row>
    <row r="4162" spans="1:8" s="1" customFormat="1" ht="45" x14ac:dyDescent="0.25">
      <c r="A4162" s="17" t="s">
        <v>12</v>
      </c>
      <c r="B4162" s="1" t="s">
        <v>31</v>
      </c>
      <c r="C4162" s="3" t="s">
        <v>2682</v>
      </c>
      <c r="D4162" s="21" t="s">
        <v>347</v>
      </c>
      <c r="E4162" s="3" t="s">
        <v>2688</v>
      </c>
      <c r="F4162" s="3" t="s">
        <v>2689</v>
      </c>
      <c r="G4162" s="4">
        <v>2644238.35</v>
      </c>
      <c r="H4162" s="3" t="s">
        <v>11</v>
      </c>
    </row>
    <row r="4163" spans="1:8" s="1" customFormat="1" ht="45" x14ac:dyDescent="0.25">
      <c r="A4163" s="17" t="s">
        <v>12</v>
      </c>
      <c r="B4163" s="13" t="s">
        <v>1</v>
      </c>
      <c r="C4163" s="3" t="s">
        <v>4167</v>
      </c>
      <c r="D4163" s="21" t="s">
        <v>113</v>
      </c>
      <c r="E4163" s="3" t="s">
        <v>4174</v>
      </c>
      <c r="F4163" s="3" t="s">
        <v>60</v>
      </c>
      <c r="G4163" s="4">
        <v>293451.94</v>
      </c>
      <c r="H4163" s="3" t="s">
        <v>11</v>
      </c>
    </row>
    <row r="4164" spans="1:8" s="1" customFormat="1" ht="90" x14ac:dyDescent="0.25">
      <c r="A4164" s="17" t="s">
        <v>12</v>
      </c>
      <c r="B4164" s="1" t="s">
        <v>28</v>
      </c>
      <c r="C4164" s="3" t="s">
        <v>6726</v>
      </c>
      <c r="D4164" s="21" t="s">
        <v>1399</v>
      </c>
      <c r="E4164" s="3" t="s">
        <v>6743</v>
      </c>
      <c r="F4164" s="3" t="s">
        <v>6744</v>
      </c>
      <c r="G4164" s="4">
        <v>293319.06</v>
      </c>
      <c r="H4164" s="3" t="s">
        <v>11</v>
      </c>
    </row>
    <row r="4165" spans="1:8" s="1" customFormat="1" x14ac:dyDescent="0.25">
      <c r="A4165" s="117">
        <v>46174</v>
      </c>
      <c r="B4165" s="102" t="s">
        <v>31</v>
      </c>
      <c r="C4165" s="121" t="s">
        <v>2682</v>
      </c>
      <c r="D4165" s="18" t="str">
        <f>_xlfn.XLOOKUP(Tabela1[[#This Row],[MUNICÍPIO]],referencias!C:C,referencias!B:B,"não consta")</f>
        <v>IRECÊ</v>
      </c>
      <c r="E4165" s="92" t="s">
        <v>7914</v>
      </c>
      <c r="F4165" s="92" t="s">
        <v>5</v>
      </c>
      <c r="G4165" s="93">
        <v>2362545.87</v>
      </c>
      <c r="H4165" s="18" t="s">
        <v>7603</v>
      </c>
    </row>
    <row r="4166" spans="1:8" s="1" customFormat="1" ht="120" x14ac:dyDescent="0.25">
      <c r="A4166" s="17" t="s">
        <v>12</v>
      </c>
      <c r="B4166" s="1" t="s">
        <v>72</v>
      </c>
      <c r="C4166" s="3" t="s">
        <v>7457</v>
      </c>
      <c r="D4166" s="21" t="s">
        <v>506</v>
      </c>
      <c r="E4166" s="3" t="s">
        <v>7465</v>
      </c>
      <c r="F4166" s="3" t="s">
        <v>7466</v>
      </c>
      <c r="G4166" s="4">
        <v>292360.40000000002</v>
      </c>
      <c r="H4166" s="3" t="s">
        <v>11</v>
      </c>
    </row>
    <row r="4167" spans="1:8" s="1" customFormat="1" ht="75" x14ac:dyDescent="0.25">
      <c r="A4167" s="17" t="s">
        <v>12</v>
      </c>
      <c r="B4167" s="1" t="s">
        <v>35</v>
      </c>
      <c r="C4167" s="3" t="s">
        <v>6929</v>
      </c>
      <c r="D4167" s="21" t="s">
        <v>712</v>
      </c>
      <c r="E4167" s="3" t="s">
        <v>6954</v>
      </c>
      <c r="F4167" s="3" t="s">
        <v>60</v>
      </c>
      <c r="G4167" s="4">
        <v>290000</v>
      </c>
      <c r="H4167" s="3" t="s">
        <v>11</v>
      </c>
    </row>
    <row r="4168" spans="1:8" s="1" customFormat="1" ht="45" x14ac:dyDescent="0.25">
      <c r="A4168" s="17" t="s">
        <v>17</v>
      </c>
      <c r="B4168" s="1" t="s">
        <v>31</v>
      </c>
      <c r="C4168" s="3" t="s">
        <v>2668</v>
      </c>
      <c r="D4168" s="35" t="str">
        <f>_xlfn.XLOOKUP(Tabela1[[#This Row],[MUNICÍPIO]],referencias!C:C,referencias!B:B,"não consta")</f>
        <v>PIEMONTE DO PARAGUAÇU</v>
      </c>
      <c r="E4168" s="3" t="s">
        <v>2670</v>
      </c>
      <c r="F4168" s="3" t="s">
        <v>5</v>
      </c>
      <c r="G4168" s="4">
        <v>2396281.7400000002</v>
      </c>
      <c r="H4168" s="3" t="s">
        <v>22</v>
      </c>
    </row>
    <row r="4169" spans="1:8" s="1" customFormat="1" ht="75" x14ac:dyDescent="0.25">
      <c r="A4169" s="17" t="s">
        <v>12</v>
      </c>
      <c r="B4169" s="1" t="s">
        <v>35</v>
      </c>
      <c r="C4169" s="3" t="s">
        <v>1083</v>
      </c>
      <c r="D4169" s="21" t="s">
        <v>506</v>
      </c>
      <c r="E4169" s="3" t="s">
        <v>1085</v>
      </c>
      <c r="F4169" s="3" t="s">
        <v>1086</v>
      </c>
      <c r="G4169" s="4">
        <v>285000</v>
      </c>
      <c r="H4169" s="3" t="s">
        <v>11</v>
      </c>
    </row>
    <row r="4170" spans="1:8" s="1" customFormat="1" ht="60" x14ac:dyDescent="0.25">
      <c r="A4170" s="17" t="s">
        <v>12</v>
      </c>
      <c r="B4170" s="1" t="s">
        <v>35</v>
      </c>
      <c r="C4170" s="3" t="s">
        <v>6125</v>
      </c>
      <c r="D4170" s="21" t="s">
        <v>409</v>
      </c>
      <c r="E4170" s="3" t="s">
        <v>6163</v>
      </c>
      <c r="F4170" s="3" t="s">
        <v>6164</v>
      </c>
      <c r="G4170" s="4">
        <v>280000</v>
      </c>
      <c r="H4170" s="3" t="s">
        <v>11</v>
      </c>
    </row>
    <row r="4171" spans="1:8" s="1" customFormat="1" ht="45" x14ac:dyDescent="0.25">
      <c r="A4171" s="17" t="s">
        <v>12</v>
      </c>
      <c r="B4171" s="1" t="s">
        <v>35</v>
      </c>
      <c r="C4171" s="3" t="s">
        <v>5046</v>
      </c>
      <c r="D4171" s="21" t="s">
        <v>262</v>
      </c>
      <c r="E4171" s="3" t="s">
        <v>5060</v>
      </c>
      <c r="F4171" s="3" t="s">
        <v>60</v>
      </c>
      <c r="G4171" s="4">
        <v>280000</v>
      </c>
      <c r="H4171" s="3" t="s">
        <v>11</v>
      </c>
    </row>
    <row r="4172" spans="1:8" s="1" customFormat="1" ht="45" x14ac:dyDescent="0.25">
      <c r="A4172" s="17" t="s">
        <v>12</v>
      </c>
      <c r="B4172" s="1" t="s">
        <v>35</v>
      </c>
      <c r="C4172" s="3" t="s">
        <v>4203</v>
      </c>
      <c r="D4172" s="21" t="s">
        <v>1399</v>
      </c>
      <c r="E4172" s="3" t="s">
        <v>4210</v>
      </c>
      <c r="F4172" s="3" t="s">
        <v>4211</v>
      </c>
      <c r="G4172" s="4">
        <v>280000</v>
      </c>
      <c r="H4172" s="3" t="s">
        <v>11</v>
      </c>
    </row>
    <row r="4173" spans="1:8" s="1" customFormat="1" ht="120" x14ac:dyDescent="0.25">
      <c r="A4173" s="17" t="s">
        <v>12</v>
      </c>
      <c r="B4173" s="1" t="s">
        <v>58</v>
      </c>
      <c r="C4173" s="3" t="s">
        <v>7556</v>
      </c>
      <c r="D4173" s="21" t="s">
        <v>1544</v>
      </c>
      <c r="E4173" s="3" t="s">
        <v>7535</v>
      </c>
      <c r="F4173" s="3" t="s">
        <v>7536</v>
      </c>
      <c r="G4173" s="4">
        <v>279000</v>
      </c>
      <c r="H4173" s="3" t="s">
        <v>11</v>
      </c>
    </row>
    <row r="4174" spans="1:8" s="1" customFormat="1" ht="60" x14ac:dyDescent="0.25">
      <c r="A4174" s="17" t="s">
        <v>12</v>
      </c>
      <c r="B4174" s="1" t="s">
        <v>58</v>
      </c>
      <c r="C4174" s="3" t="s">
        <v>763</v>
      </c>
      <c r="D4174" s="21" t="s">
        <v>143</v>
      </c>
      <c r="E4174" s="3" t="s">
        <v>778</v>
      </c>
      <c r="F4174" s="3" t="s">
        <v>779</v>
      </c>
      <c r="G4174" s="4">
        <v>279000</v>
      </c>
      <c r="H4174" s="3" t="s">
        <v>11</v>
      </c>
    </row>
    <row r="4175" spans="1:8" s="1" customFormat="1" ht="165" x14ac:dyDescent="0.25">
      <c r="A4175" s="17" t="s">
        <v>12</v>
      </c>
      <c r="B4175" s="1" t="s">
        <v>72</v>
      </c>
      <c r="C4175" s="324" t="s">
        <v>7680</v>
      </c>
      <c r="D4175" s="3" t="s">
        <v>4414</v>
      </c>
      <c r="E4175" s="3" t="s">
        <v>3587</v>
      </c>
      <c r="F4175" s="3" t="s">
        <v>3588</v>
      </c>
      <c r="G4175" s="4">
        <v>278878.11</v>
      </c>
      <c r="H4175" s="3" t="s">
        <v>11</v>
      </c>
    </row>
    <row r="4176" spans="1:8" s="1" customFormat="1" ht="180" x14ac:dyDescent="0.25">
      <c r="A4176" s="17" t="s">
        <v>12</v>
      </c>
      <c r="B4176" s="1" t="s">
        <v>8</v>
      </c>
      <c r="C4176" s="3" t="s">
        <v>3126</v>
      </c>
      <c r="D4176" s="21" t="s">
        <v>1544</v>
      </c>
      <c r="E4176" s="3" t="s">
        <v>3139</v>
      </c>
      <c r="F4176" s="3" t="s">
        <v>3140</v>
      </c>
      <c r="G4176" s="4">
        <v>278517.94</v>
      </c>
      <c r="H4176" s="3" t="s">
        <v>11</v>
      </c>
    </row>
    <row r="4177" spans="1:8" s="1" customFormat="1" ht="30" x14ac:dyDescent="0.25">
      <c r="A4177" s="17" t="s">
        <v>12</v>
      </c>
      <c r="B4177" s="1" t="s">
        <v>18</v>
      </c>
      <c r="C4177" s="3" t="s">
        <v>1039</v>
      </c>
      <c r="D4177" s="21" t="s">
        <v>123</v>
      </c>
      <c r="E4177" s="1" t="s">
        <v>1045</v>
      </c>
      <c r="F4177" s="3" t="s">
        <v>1046</v>
      </c>
      <c r="G4177" s="4">
        <v>276749</v>
      </c>
      <c r="H4177" s="3" t="s">
        <v>11</v>
      </c>
    </row>
    <row r="4178" spans="1:8" s="1" customFormat="1" ht="30" x14ac:dyDescent="0.25">
      <c r="A4178" s="17"/>
      <c r="B4178" s="1" t="s">
        <v>31</v>
      </c>
      <c r="C4178" s="3" t="s">
        <v>2668</v>
      </c>
      <c r="D4178" s="21" t="s">
        <v>532</v>
      </c>
      <c r="E4178" s="27" t="s">
        <v>2679</v>
      </c>
      <c r="F4178" s="3"/>
      <c r="G4178" s="34">
        <v>1237982.06</v>
      </c>
      <c r="H4178" s="3" t="s">
        <v>11</v>
      </c>
    </row>
    <row r="4179" spans="1:8" s="1" customFormat="1" ht="60" x14ac:dyDescent="0.25">
      <c r="A4179" s="17" t="s">
        <v>12</v>
      </c>
      <c r="B4179" s="1" t="s">
        <v>28</v>
      </c>
      <c r="C4179" s="3" t="s">
        <v>7649</v>
      </c>
      <c r="D4179" s="21" t="s">
        <v>68</v>
      </c>
      <c r="E4179" s="3" t="s">
        <v>6905</v>
      </c>
      <c r="F4179" s="3" t="s">
        <v>6906</v>
      </c>
      <c r="G4179" s="4">
        <v>274023.62</v>
      </c>
      <c r="H4179" s="3" t="s">
        <v>11</v>
      </c>
    </row>
    <row r="4180" spans="1:8" s="1" customFormat="1" ht="105" x14ac:dyDescent="0.25">
      <c r="A4180" s="17" t="s">
        <v>12</v>
      </c>
      <c r="B4180" s="1" t="s">
        <v>8</v>
      </c>
      <c r="C4180" s="3" t="s">
        <v>4972</v>
      </c>
      <c r="D4180" s="21" t="s">
        <v>160</v>
      </c>
      <c r="E4180" s="43" t="s">
        <v>4982</v>
      </c>
      <c r="F4180" s="3" t="s">
        <v>4983</v>
      </c>
      <c r="G4180" s="4">
        <v>273377.73</v>
      </c>
      <c r="H4180" s="3" t="s">
        <v>11</v>
      </c>
    </row>
    <row r="4181" spans="1:8" s="1" customFormat="1" ht="60" x14ac:dyDescent="0.25">
      <c r="A4181" s="17" t="s">
        <v>12</v>
      </c>
      <c r="B4181" s="1" t="s">
        <v>35</v>
      </c>
      <c r="C4181" s="3" t="s">
        <v>4610</v>
      </c>
      <c r="D4181" s="21" t="s">
        <v>1395</v>
      </c>
      <c r="E4181" s="3" t="s">
        <v>4618</v>
      </c>
      <c r="F4181" s="3" t="s">
        <v>4619</v>
      </c>
      <c r="G4181" s="4">
        <v>270000</v>
      </c>
      <c r="H4181" s="3" t="s">
        <v>11</v>
      </c>
    </row>
    <row r="4182" spans="1:8" s="1" customFormat="1" ht="45" x14ac:dyDescent="0.25">
      <c r="A4182" s="11" t="s">
        <v>0</v>
      </c>
      <c r="B4182" s="1" t="s">
        <v>31</v>
      </c>
      <c r="C4182" s="3" t="s">
        <v>2658</v>
      </c>
      <c r="D4182" s="12" t="str">
        <f>_xlfn.XLOOKUP(Tabela1[[#This Row],[MUNICÍPIO]],referencias!C:C,referencias!B:B,"não consta")</f>
        <v>RECÔNCAVO</v>
      </c>
      <c r="E4182" s="3" t="s">
        <v>2659</v>
      </c>
      <c r="F4182" s="3" t="s">
        <v>5</v>
      </c>
      <c r="G4182" s="4">
        <v>640765.19999999995</v>
      </c>
      <c r="H4182" s="3" t="s">
        <v>6</v>
      </c>
    </row>
    <row r="4183" spans="1:8" s="1" customFormat="1" ht="30" x14ac:dyDescent="0.25">
      <c r="A4183" s="17" t="s">
        <v>17</v>
      </c>
      <c r="B4183" s="1" t="s">
        <v>31</v>
      </c>
      <c r="C4183" s="3" t="s">
        <v>2658</v>
      </c>
      <c r="D4183" s="35" t="str">
        <f>_xlfn.XLOOKUP(Tabela1[[#This Row],[MUNICÍPIO]],referencias!C:C,referencias!B:B,"não consta")</f>
        <v>RECÔNCAVO</v>
      </c>
      <c r="E4183" s="3" t="s">
        <v>2660</v>
      </c>
      <c r="F4183" s="3" t="s">
        <v>5</v>
      </c>
      <c r="G4183" s="4">
        <v>969843.76</v>
      </c>
      <c r="H4183" s="3" t="s">
        <v>22</v>
      </c>
    </row>
    <row r="4184" spans="1:8" s="1" customFormat="1" ht="60" x14ac:dyDescent="0.25">
      <c r="A4184" s="17" t="s">
        <v>12</v>
      </c>
      <c r="B4184" s="13" t="s">
        <v>1</v>
      </c>
      <c r="C4184" s="3" t="s">
        <v>2392</v>
      </c>
      <c r="D4184" s="21" t="s">
        <v>1026</v>
      </c>
      <c r="E4184" s="3" t="s">
        <v>2413</v>
      </c>
      <c r="F4184" s="3" t="s">
        <v>2414</v>
      </c>
      <c r="G4184" s="4">
        <v>264869.65999999997</v>
      </c>
      <c r="H4184" s="3" t="s">
        <v>11</v>
      </c>
    </row>
    <row r="4185" spans="1:8" s="1" customFormat="1" ht="45" x14ac:dyDescent="0.25">
      <c r="A4185" s="17" t="s">
        <v>12</v>
      </c>
      <c r="B4185" s="1" t="s">
        <v>35</v>
      </c>
      <c r="C4185" s="3" t="s">
        <v>1997</v>
      </c>
      <c r="D4185" s="21" t="s">
        <v>532</v>
      </c>
      <c r="E4185" s="3" t="s">
        <v>2020</v>
      </c>
      <c r="F4185" s="3" t="s">
        <v>60</v>
      </c>
      <c r="G4185" s="4">
        <v>260000</v>
      </c>
      <c r="H4185" s="3" t="s">
        <v>11</v>
      </c>
    </row>
    <row r="4186" spans="1:8" s="1" customFormat="1" ht="60" x14ac:dyDescent="0.25">
      <c r="A4186" s="17" t="s">
        <v>7</v>
      </c>
      <c r="B4186" s="1" t="s">
        <v>31</v>
      </c>
      <c r="C4186" s="3" t="s">
        <v>2658</v>
      </c>
      <c r="D4186" s="21" t="s">
        <v>133</v>
      </c>
      <c r="E4186" s="3" t="s">
        <v>2662</v>
      </c>
      <c r="F4186" s="3" t="s">
        <v>860</v>
      </c>
      <c r="G4186" s="4">
        <v>3381490.2</v>
      </c>
      <c r="H4186" s="3" t="s">
        <v>11</v>
      </c>
    </row>
    <row r="4187" spans="1:8" s="1" customFormat="1" ht="105" x14ac:dyDescent="0.25">
      <c r="A4187" s="17" t="s">
        <v>12</v>
      </c>
      <c r="B4187" s="1" t="s">
        <v>18</v>
      </c>
      <c r="C4187" s="3" t="s">
        <v>5694</v>
      </c>
      <c r="D4187" s="21" t="s">
        <v>262</v>
      </c>
      <c r="E4187" s="3" t="s">
        <v>5703</v>
      </c>
      <c r="F4187" s="3" t="s">
        <v>5704</v>
      </c>
      <c r="G4187" s="4">
        <v>249602.12</v>
      </c>
      <c r="H4187" s="3" t="s">
        <v>11</v>
      </c>
    </row>
    <row r="4188" spans="1:8" s="1" customFormat="1" ht="45" x14ac:dyDescent="0.25">
      <c r="A4188" s="17" t="s">
        <v>7</v>
      </c>
      <c r="B4188" s="1" t="s">
        <v>31</v>
      </c>
      <c r="C4188" s="3" t="s">
        <v>2658</v>
      </c>
      <c r="D4188" s="21" t="s">
        <v>133</v>
      </c>
      <c r="E4188" s="3" t="s">
        <v>2667</v>
      </c>
      <c r="F4188" s="3" t="s">
        <v>71</v>
      </c>
      <c r="G4188" s="57">
        <v>0</v>
      </c>
      <c r="H4188" s="3" t="s">
        <v>16</v>
      </c>
    </row>
    <row r="4189" spans="1:8" s="1" customFormat="1" ht="25.5" x14ac:dyDescent="0.25">
      <c r="A4189" s="117">
        <v>46174</v>
      </c>
      <c r="B4189" s="185" t="s">
        <v>31</v>
      </c>
      <c r="C4189" s="121" t="s">
        <v>2658</v>
      </c>
      <c r="D4189" s="18" t="str">
        <f>_xlfn.XLOOKUP(Tabela1[[#This Row],[MUNICÍPIO]],referencias!C:C,referencias!B:B,"não consta")</f>
        <v>RECÔNCAVO</v>
      </c>
      <c r="E4189" s="86" t="s">
        <v>7915</v>
      </c>
      <c r="F4189" s="86" t="s">
        <v>5354</v>
      </c>
      <c r="G4189" s="241">
        <v>2503990.89</v>
      </c>
      <c r="H4189" s="18" t="s">
        <v>7603</v>
      </c>
    </row>
    <row r="4190" spans="1:8" s="1" customFormat="1" ht="60" x14ac:dyDescent="0.25">
      <c r="A4190" s="17" t="s">
        <v>12</v>
      </c>
      <c r="B4190" s="1" t="s">
        <v>35</v>
      </c>
      <c r="C4190" s="3" t="s">
        <v>849</v>
      </c>
      <c r="D4190" s="21" t="s">
        <v>409</v>
      </c>
      <c r="E4190" s="3" t="s">
        <v>872</v>
      </c>
      <c r="F4190" s="3" t="s">
        <v>60</v>
      </c>
      <c r="G4190" s="4">
        <v>245000</v>
      </c>
      <c r="H4190" s="3" t="s">
        <v>11</v>
      </c>
    </row>
    <row r="4191" spans="1:8" s="1" customFormat="1" ht="30" x14ac:dyDescent="0.25">
      <c r="A4191" s="17" t="s">
        <v>12</v>
      </c>
      <c r="B4191" s="1" t="s">
        <v>72</v>
      </c>
      <c r="C4191" s="3" t="s">
        <v>7257</v>
      </c>
      <c r="D4191" s="21" t="s">
        <v>881</v>
      </c>
      <c r="E4191" s="3" t="s">
        <v>7289</v>
      </c>
      <c r="F4191" s="3" t="s">
        <v>7290</v>
      </c>
      <c r="G4191" s="4">
        <v>241198.26</v>
      </c>
      <c r="H4191" s="3" t="s">
        <v>11</v>
      </c>
    </row>
    <row r="4192" spans="1:8" s="1" customFormat="1" ht="60" x14ac:dyDescent="0.25">
      <c r="A4192" s="17" t="s">
        <v>12</v>
      </c>
      <c r="B4192" s="1" t="s">
        <v>35</v>
      </c>
      <c r="C4192" s="3" t="s">
        <v>2789</v>
      </c>
      <c r="D4192" s="21" t="s">
        <v>143</v>
      </c>
      <c r="E4192" s="3" t="s">
        <v>2801</v>
      </c>
      <c r="F4192" s="3" t="s">
        <v>2802</v>
      </c>
      <c r="G4192" s="4">
        <v>240000</v>
      </c>
      <c r="H4192" s="3" t="s">
        <v>11</v>
      </c>
    </row>
    <row r="4193" spans="1:8" s="1" customFormat="1" ht="60" x14ac:dyDescent="0.25">
      <c r="A4193" s="17" t="s">
        <v>12</v>
      </c>
      <c r="B4193" s="1" t="s">
        <v>35</v>
      </c>
      <c r="C4193" s="338" t="s">
        <v>7599</v>
      </c>
      <c r="D4193" s="21" t="s">
        <v>731</v>
      </c>
      <c r="E4193" s="3" t="s">
        <v>752</v>
      </c>
      <c r="F4193" s="3" t="s">
        <v>60</v>
      </c>
      <c r="G4193" s="4">
        <v>240000</v>
      </c>
      <c r="H4193" s="3" t="s">
        <v>11</v>
      </c>
    </row>
    <row r="4194" spans="1:8" s="1" customFormat="1" ht="60" x14ac:dyDescent="0.25">
      <c r="A4194" s="17" t="s">
        <v>12</v>
      </c>
      <c r="B4194" s="1" t="s">
        <v>35</v>
      </c>
      <c r="C4194" s="3" t="s">
        <v>236</v>
      </c>
      <c r="D4194" s="21" t="s">
        <v>3</v>
      </c>
      <c r="E4194" s="3" t="s">
        <v>259</v>
      </c>
      <c r="F4194" s="3" t="s">
        <v>260</v>
      </c>
      <c r="G4194" s="4">
        <v>240000</v>
      </c>
      <c r="H4194" s="3" t="s">
        <v>11</v>
      </c>
    </row>
    <row r="4195" spans="1:8" s="1" customFormat="1" ht="45" x14ac:dyDescent="0.25">
      <c r="A4195" s="17" t="s">
        <v>12</v>
      </c>
      <c r="B4195" s="1" t="s">
        <v>35</v>
      </c>
      <c r="C4195" s="3" t="s">
        <v>4610</v>
      </c>
      <c r="D4195" s="21" t="s">
        <v>1395</v>
      </c>
      <c r="E4195" s="3" t="s">
        <v>4620</v>
      </c>
      <c r="F4195" s="3" t="s">
        <v>60</v>
      </c>
      <c r="G4195" s="4">
        <v>235000</v>
      </c>
      <c r="H4195" s="3" t="s">
        <v>11</v>
      </c>
    </row>
    <row r="4196" spans="1:8" s="1" customFormat="1" ht="225" x14ac:dyDescent="0.25">
      <c r="A4196" s="17" t="s">
        <v>12</v>
      </c>
      <c r="B4196" s="1" t="s">
        <v>72</v>
      </c>
      <c r="C4196" s="3" t="s">
        <v>190</v>
      </c>
      <c r="D4196" s="21" t="s">
        <v>160</v>
      </c>
      <c r="E4196" s="3" t="s">
        <v>199</v>
      </c>
      <c r="F4196" s="3" t="s">
        <v>200</v>
      </c>
      <c r="G4196" s="4">
        <v>234373.2</v>
      </c>
      <c r="H4196" s="3" t="s">
        <v>11</v>
      </c>
    </row>
    <row r="4197" spans="1:8" s="1" customFormat="1" ht="90" x14ac:dyDescent="0.25">
      <c r="A4197" s="17" t="s">
        <v>12</v>
      </c>
      <c r="B4197" s="1" t="s">
        <v>28</v>
      </c>
      <c r="C4197" s="3" t="s">
        <v>6381</v>
      </c>
      <c r="D4197" s="21" t="s">
        <v>133</v>
      </c>
      <c r="E4197" s="3" t="s">
        <v>6419</v>
      </c>
      <c r="F4197" s="3" t="s">
        <v>6420</v>
      </c>
      <c r="G4197" s="4">
        <v>232940.53</v>
      </c>
      <c r="H4197" s="3" t="s">
        <v>11</v>
      </c>
    </row>
    <row r="4198" spans="1:8" s="1" customFormat="1" ht="90" x14ac:dyDescent="0.25">
      <c r="A4198" s="17" t="s">
        <v>12</v>
      </c>
      <c r="B4198" s="1" t="s">
        <v>8</v>
      </c>
      <c r="C4198" s="3" t="s">
        <v>3204</v>
      </c>
      <c r="D4198" s="21" t="s">
        <v>291</v>
      </c>
      <c r="E4198" s="3" t="s">
        <v>3234</v>
      </c>
      <c r="F4198" s="3" t="s">
        <v>3235</v>
      </c>
      <c r="G4198" s="4">
        <v>230686.89</v>
      </c>
      <c r="H4198" s="3" t="s">
        <v>11</v>
      </c>
    </row>
    <row r="4199" spans="1:8" s="1" customFormat="1" ht="45" x14ac:dyDescent="0.25">
      <c r="A4199" s="17" t="s">
        <v>12</v>
      </c>
      <c r="B4199" s="1" t="s">
        <v>35</v>
      </c>
      <c r="C4199" s="3" t="s">
        <v>6929</v>
      </c>
      <c r="D4199" s="21" t="s">
        <v>712</v>
      </c>
      <c r="E4199" s="3" t="s">
        <v>6955</v>
      </c>
      <c r="F4199" s="3" t="s">
        <v>60</v>
      </c>
      <c r="G4199" s="4">
        <v>230000</v>
      </c>
      <c r="H4199" s="3" t="s">
        <v>11</v>
      </c>
    </row>
    <row r="4200" spans="1:8" s="1" customFormat="1" ht="75" x14ac:dyDescent="0.25">
      <c r="A4200" s="17" t="s">
        <v>12</v>
      </c>
      <c r="B4200" s="1" t="s">
        <v>35</v>
      </c>
      <c r="C4200" s="3" t="s">
        <v>3010</v>
      </c>
      <c r="D4200" s="21" t="s">
        <v>352</v>
      </c>
      <c r="E4200" s="3" t="s">
        <v>3044</v>
      </c>
      <c r="F4200" s="3" t="s">
        <v>3045</v>
      </c>
      <c r="G4200" s="4">
        <v>230000</v>
      </c>
      <c r="H4200" s="3" t="s">
        <v>11</v>
      </c>
    </row>
    <row r="4201" spans="1:8" s="1" customFormat="1" ht="225" x14ac:dyDescent="0.25">
      <c r="A4201" s="17" t="s">
        <v>12</v>
      </c>
      <c r="B4201" s="1" t="s">
        <v>28</v>
      </c>
      <c r="C4201" s="3" t="s">
        <v>3126</v>
      </c>
      <c r="D4201" s="21" t="s">
        <v>1544</v>
      </c>
      <c r="E4201" s="3" t="s">
        <v>3141</v>
      </c>
      <c r="F4201" s="3" t="s">
        <v>3142</v>
      </c>
      <c r="G4201" s="4">
        <v>227750.2</v>
      </c>
      <c r="H4201" s="3" t="s">
        <v>11</v>
      </c>
    </row>
    <row r="4202" spans="1:8" s="1" customFormat="1" ht="45" x14ac:dyDescent="0.25">
      <c r="A4202" s="17" t="s">
        <v>12</v>
      </c>
      <c r="B4202" s="1" t="s">
        <v>8</v>
      </c>
      <c r="C4202" s="3" t="s">
        <v>6772</v>
      </c>
      <c r="D4202" s="21" t="s">
        <v>347</v>
      </c>
      <c r="E4202" s="3" t="s">
        <v>6785</v>
      </c>
      <c r="F4202" s="3" t="s">
        <v>60</v>
      </c>
      <c r="G4202" s="4">
        <v>227724.57</v>
      </c>
      <c r="H4202" s="3" t="s">
        <v>11</v>
      </c>
    </row>
    <row r="4203" spans="1:8" s="1" customFormat="1" ht="90" x14ac:dyDescent="0.25">
      <c r="A4203" s="17" t="s">
        <v>12</v>
      </c>
      <c r="B4203" s="1" t="s">
        <v>35</v>
      </c>
      <c r="C4203" s="3" t="s">
        <v>6125</v>
      </c>
      <c r="D4203" s="21" t="s">
        <v>409</v>
      </c>
      <c r="E4203" s="3" t="s">
        <v>6165</v>
      </c>
      <c r="F4203" s="3" t="s">
        <v>6166</v>
      </c>
      <c r="G4203" s="4">
        <v>225000</v>
      </c>
      <c r="H4203" s="3" t="s">
        <v>11</v>
      </c>
    </row>
    <row r="4204" spans="1:8" s="1" customFormat="1" ht="60" x14ac:dyDescent="0.25">
      <c r="A4204" s="17" t="s">
        <v>12</v>
      </c>
      <c r="B4204" s="1" t="s">
        <v>35</v>
      </c>
      <c r="C4204" s="3" t="s">
        <v>5489</v>
      </c>
      <c r="D4204" s="21" t="s">
        <v>629</v>
      </c>
      <c r="E4204" s="3" t="s">
        <v>5506</v>
      </c>
      <c r="F4204" s="3" t="s">
        <v>5507</v>
      </c>
      <c r="G4204" s="4">
        <v>225000</v>
      </c>
      <c r="H4204" s="3" t="s">
        <v>11</v>
      </c>
    </row>
    <row r="4205" spans="1:8" s="1" customFormat="1" ht="90" x14ac:dyDescent="0.25">
      <c r="A4205" s="17" t="s">
        <v>12</v>
      </c>
      <c r="B4205" s="1" t="s">
        <v>35</v>
      </c>
      <c r="C4205" s="3" t="s">
        <v>3374</v>
      </c>
      <c r="D4205" s="21" t="s">
        <v>291</v>
      </c>
      <c r="E4205" s="3" t="s">
        <v>3391</v>
      </c>
      <c r="F4205" s="3" t="s">
        <v>3392</v>
      </c>
      <c r="G4205" s="4">
        <v>225000</v>
      </c>
      <c r="H4205" s="3" t="s">
        <v>11</v>
      </c>
    </row>
    <row r="4206" spans="1:8" s="1" customFormat="1" ht="45" x14ac:dyDescent="0.25">
      <c r="A4206" s="17" t="s">
        <v>12</v>
      </c>
      <c r="B4206" s="1" t="s">
        <v>35</v>
      </c>
      <c r="C4206" s="3" t="s">
        <v>786</v>
      </c>
      <c r="D4206" s="21" t="s">
        <v>221</v>
      </c>
      <c r="E4206" s="3" t="s">
        <v>801</v>
      </c>
      <c r="F4206" s="3" t="s">
        <v>60</v>
      </c>
      <c r="G4206" s="4">
        <v>225000</v>
      </c>
      <c r="H4206" s="3" t="s">
        <v>11</v>
      </c>
    </row>
    <row r="4207" spans="1:8" s="1" customFormat="1" ht="60" x14ac:dyDescent="0.25">
      <c r="A4207" s="17"/>
      <c r="B4207" s="1" t="s">
        <v>31</v>
      </c>
      <c r="C4207" s="3" t="s">
        <v>2658</v>
      </c>
      <c r="D4207" s="21" t="s">
        <v>133</v>
      </c>
      <c r="E4207" s="27" t="s">
        <v>7916</v>
      </c>
      <c r="F4207" s="3"/>
      <c r="G4207" s="57">
        <v>0</v>
      </c>
      <c r="H4207" s="3" t="s">
        <v>16</v>
      </c>
    </row>
    <row r="4208" spans="1:8" s="1" customFormat="1" ht="45" x14ac:dyDescent="0.25">
      <c r="A4208" s="17" t="s">
        <v>12</v>
      </c>
      <c r="B4208" s="1" t="s">
        <v>28</v>
      </c>
      <c r="C4208" s="3" t="s">
        <v>1576</v>
      </c>
      <c r="D4208" s="21" t="s">
        <v>1026</v>
      </c>
      <c r="E4208" s="3" t="s">
        <v>1585</v>
      </c>
      <c r="F4208" s="3" t="s">
        <v>60</v>
      </c>
      <c r="G4208" s="4">
        <v>223136.49</v>
      </c>
      <c r="H4208" s="3" t="s">
        <v>11</v>
      </c>
    </row>
    <row r="4209" spans="1:8" s="1" customFormat="1" ht="45" x14ac:dyDescent="0.25">
      <c r="A4209" s="17" t="s">
        <v>12</v>
      </c>
      <c r="B4209" s="1" t="s">
        <v>72</v>
      </c>
      <c r="C4209" s="3" t="s">
        <v>1997</v>
      </c>
      <c r="D4209" s="21" t="s">
        <v>532</v>
      </c>
      <c r="E4209" s="3" t="s">
        <v>2021</v>
      </c>
      <c r="F4209" s="3" t="s">
        <v>2022</v>
      </c>
      <c r="G4209" s="4">
        <v>220567.35</v>
      </c>
      <c r="H4209" s="3" t="s">
        <v>11</v>
      </c>
    </row>
    <row r="4210" spans="1:8" s="1" customFormat="1" ht="75" x14ac:dyDescent="0.25">
      <c r="A4210" s="17" t="s">
        <v>12</v>
      </c>
      <c r="B4210" s="1" t="s">
        <v>35</v>
      </c>
      <c r="C4210" s="3" t="s">
        <v>3517</v>
      </c>
      <c r="D4210" s="21" t="s">
        <v>347</v>
      </c>
      <c r="E4210" s="3" t="s">
        <v>3527</v>
      </c>
      <c r="F4210" s="3" t="s">
        <v>60</v>
      </c>
      <c r="G4210" s="4">
        <v>220000</v>
      </c>
      <c r="H4210" s="3" t="s">
        <v>11</v>
      </c>
    </row>
    <row r="4211" spans="1:8" s="1" customFormat="1" ht="105" x14ac:dyDescent="0.25">
      <c r="A4211" s="17" t="s">
        <v>12</v>
      </c>
      <c r="B4211" s="1" t="s">
        <v>18</v>
      </c>
      <c r="C4211" s="3" t="s">
        <v>6562</v>
      </c>
      <c r="D4211" s="21" t="s">
        <v>1598</v>
      </c>
      <c r="E4211" s="3" t="s">
        <v>6582</v>
      </c>
      <c r="F4211" s="3" t="s">
        <v>6583</v>
      </c>
      <c r="G4211" s="4">
        <v>219141.47</v>
      </c>
      <c r="H4211" s="3" t="s">
        <v>11</v>
      </c>
    </row>
    <row r="4212" spans="1:8" s="1" customFormat="1" ht="30" x14ac:dyDescent="0.25">
      <c r="A4212" s="17" t="s">
        <v>12</v>
      </c>
      <c r="B4212" s="1" t="s">
        <v>72</v>
      </c>
      <c r="C4212" s="342" t="s">
        <v>7750</v>
      </c>
      <c r="D4212" s="3" t="s">
        <v>4414</v>
      </c>
      <c r="E4212" s="3" t="s">
        <v>5329</v>
      </c>
      <c r="F4212" s="3" t="s">
        <v>5330</v>
      </c>
      <c r="G4212" s="4">
        <v>219109.01</v>
      </c>
      <c r="H4212" s="3" t="s">
        <v>11</v>
      </c>
    </row>
    <row r="4213" spans="1:8" s="1" customFormat="1" ht="45" x14ac:dyDescent="0.25">
      <c r="A4213" s="17" t="s">
        <v>12</v>
      </c>
      <c r="B4213" s="1" t="s">
        <v>708</v>
      </c>
      <c r="C4213" s="3" t="s">
        <v>786</v>
      </c>
      <c r="D4213" s="21" t="s">
        <v>221</v>
      </c>
      <c r="E4213" s="3" t="s">
        <v>802</v>
      </c>
      <c r="F4213" s="3" t="s">
        <v>60</v>
      </c>
      <c r="G4213" s="4">
        <v>217761.7</v>
      </c>
      <c r="H4213" s="3" t="s">
        <v>11</v>
      </c>
    </row>
    <row r="4214" spans="1:8" s="1" customFormat="1" ht="60" x14ac:dyDescent="0.25">
      <c r="A4214" s="17" t="s">
        <v>12</v>
      </c>
      <c r="B4214" s="1" t="s">
        <v>28</v>
      </c>
      <c r="C4214" s="3" t="s">
        <v>5833</v>
      </c>
      <c r="D4214" s="21" t="s">
        <v>409</v>
      </c>
      <c r="E4214" s="3" t="s">
        <v>5856</v>
      </c>
      <c r="F4214" s="3" t="s">
        <v>5857</v>
      </c>
      <c r="G4214" s="4">
        <v>217511.81</v>
      </c>
      <c r="H4214" s="3" t="s">
        <v>11</v>
      </c>
    </row>
    <row r="4215" spans="1:8" s="1" customFormat="1" ht="45" x14ac:dyDescent="0.25">
      <c r="A4215" s="17" t="s">
        <v>17</v>
      </c>
      <c r="B4215" s="1" t="s">
        <v>31</v>
      </c>
      <c r="C4215" s="3" t="s">
        <v>2651</v>
      </c>
      <c r="D4215" s="35" t="str">
        <f>_xlfn.XLOOKUP(Tabela1[[#This Row],[MUNICÍPIO]],referencias!C:C,referencias!B:B,"não consta")</f>
        <v>não consta</v>
      </c>
      <c r="E4215" s="3" t="s">
        <v>2653</v>
      </c>
      <c r="F4215" s="3" t="s">
        <v>5</v>
      </c>
      <c r="G4215" s="4">
        <v>1691834.16</v>
      </c>
      <c r="H4215" s="3" t="s">
        <v>22</v>
      </c>
    </row>
    <row r="4216" spans="1:8" s="1" customFormat="1" ht="60" x14ac:dyDescent="0.25">
      <c r="A4216" s="17" t="s">
        <v>12</v>
      </c>
      <c r="B4216" s="1" t="s">
        <v>72</v>
      </c>
      <c r="C4216" s="3" t="s">
        <v>6747</v>
      </c>
      <c r="D4216" s="21" t="s">
        <v>221</v>
      </c>
      <c r="E4216" s="3" t="s">
        <v>6759</v>
      </c>
      <c r="F4216" s="3" t="s">
        <v>60</v>
      </c>
      <c r="G4216" s="4">
        <v>215015.66</v>
      </c>
      <c r="H4216" s="3" t="s">
        <v>11</v>
      </c>
    </row>
    <row r="4217" spans="1:8" s="1" customFormat="1" ht="60" x14ac:dyDescent="0.25">
      <c r="A4217" s="17" t="s">
        <v>12</v>
      </c>
      <c r="B4217" s="1" t="s">
        <v>35</v>
      </c>
      <c r="C4217" s="3" t="s">
        <v>3010</v>
      </c>
      <c r="D4217" s="21" t="s">
        <v>352</v>
      </c>
      <c r="E4217" s="3" t="s">
        <v>3046</v>
      </c>
      <c r="F4217" s="3" t="s">
        <v>3047</v>
      </c>
      <c r="G4217" s="4">
        <v>215000</v>
      </c>
      <c r="H4217" s="3" t="s">
        <v>11</v>
      </c>
    </row>
    <row r="4218" spans="1:8" s="1" customFormat="1" ht="60" x14ac:dyDescent="0.25">
      <c r="A4218" s="17" t="s">
        <v>12</v>
      </c>
      <c r="B4218" s="1" t="s">
        <v>72</v>
      </c>
      <c r="C4218" s="3" t="s">
        <v>498</v>
      </c>
      <c r="D4218" s="21" t="s">
        <v>221</v>
      </c>
      <c r="E4218" s="3" t="s">
        <v>502</v>
      </c>
      <c r="F4218" s="3" t="s">
        <v>60</v>
      </c>
      <c r="G4218" s="4">
        <v>214988.99</v>
      </c>
      <c r="H4218" s="3" t="s">
        <v>11</v>
      </c>
    </row>
    <row r="4219" spans="1:8" s="1" customFormat="1" ht="60" x14ac:dyDescent="0.25">
      <c r="A4219" s="17" t="s">
        <v>12</v>
      </c>
      <c r="B4219" s="1" t="s">
        <v>72</v>
      </c>
      <c r="C4219" s="3" t="s">
        <v>498</v>
      </c>
      <c r="D4219" s="21" t="s">
        <v>221</v>
      </c>
      <c r="E4219" s="3" t="s">
        <v>503</v>
      </c>
      <c r="F4219" s="3" t="s">
        <v>60</v>
      </c>
      <c r="G4219" s="4">
        <v>214988.99</v>
      </c>
      <c r="H4219" s="3" t="s">
        <v>11</v>
      </c>
    </row>
    <row r="4220" spans="1:8" s="1" customFormat="1" ht="90" x14ac:dyDescent="0.25">
      <c r="A4220" s="17" t="s">
        <v>12</v>
      </c>
      <c r="B4220" s="1" t="s">
        <v>8</v>
      </c>
      <c r="C4220" s="3" t="s">
        <v>3071</v>
      </c>
      <c r="D4220" s="21" t="s">
        <v>731</v>
      </c>
      <c r="E4220" s="3" t="s">
        <v>3081</v>
      </c>
      <c r="F4220" s="3" t="s">
        <v>3082</v>
      </c>
      <c r="G4220" s="4">
        <v>213354.83</v>
      </c>
      <c r="H4220" s="3" t="s">
        <v>11</v>
      </c>
    </row>
    <row r="4221" spans="1:8" s="1" customFormat="1" ht="60" x14ac:dyDescent="0.25">
      <c r="A4221" s="17" t="s">
        <v>12</v>
      </c>
      <c r="B4221" s="1" t="s">
        <v>8</v>
      </c>
      <c r="C4221" s="338" t="s">
        <v>7599</v>
      </c>
      <c r="D4221" s="21" t="s">
        <v>731</v>
      </c>
      <c r="E4221" s="3" t="s">
        <v>753</v>
      </c>
      <c r="F4221" s="3" t="s">
        <v>60</v>
      </c>
      <c r="G4221" s="4">
        <v>210127.84</v>
      </c>
      <c r="H4221" s="3" t="s">
        <v>11</v>
      </c>
    </row>
    <row r="4222" spans="1:8" s="1" customFormat="1" ht="90" x14ac:dyDescent="0.25">
      <c r="A4222" s="17" t="s">
        <v>12</v>
      </c>
      <c r="B4222" s="1" t="s">
        <v>8</v>
      </c>
      <c r="C4222" s="3" t="s">
        <v>3204</v>
      </c>
      <c r="D4222" s="21" t="s">
        <v>291</v>
      </c>
      <c r="E4222" s="3" t="s">
        <v>3236</v>
      </c>
      <c r="F4222" s="3" t="s">
        <v>3235</v>
      </c>
      <c r="G4222" s="4">
        <v>204424.53</v>
      </c>
      <c r="H4222" s="3" t="s">
        <v>11</v>
      </c>
    </row>
    <row r="4223" spans="1:8" s="1" customFormat="1" ht="105" x14ac:dyDescent="0.25">
      <c r="A4223" s="17" t="s">
        <v>12</v>
      </c>
      <c r="B4223" s="1" t="s">
        <v>35</v>
      </c>
      <c r="C4223" s="3" t="s">
        <v>7425</v>
      </c>
      <c r="D4223" s="21" t="s">
        <v>352</v>
      </c>
      <c r="E4223" s="3" t="s">
        <v>7453</v>
      </c>
      <c r="F4223" s="3" t="s">
        <v>7454</v>
      </c>
      <c r="G4223" s="4">
        <v>200000</v>
      </c>
      <c r="H4223" s="3" t="s">
        <v>11</v>
      </c>
    </row>
    <row r="4224" spans="1:8" s="1" customFormat="1" ht="60" x14ac:dyDescent="0.25">
      <c r="A4224" s="17" t="s">
        <v>12</v>
      </c>
      <c r="B4224" s="1" t="s">
        <v>35</v>
      </c>
      <c r="C4224" s="3" t="s">
        <v>6562</v>
      </c>
      <c r="D4224" s="21" t="s">
        <v>1598</v>
      </c>
      <c r="E4224" s="3" t="s">
        <v>6584</v>
      </c>
      <c r="F4224" s="3" t="s">
        <v>60</v>
      </c>
      <c r="G4224" s="4">
        <v>200000</v>
      </c>
      <c r="H4224" s="3" t="s">
        <v>11</v>
      </c>
    </row>
    <row r="4225" spans="1:8" s="1" customFormat="1" ht="75" x14ac:dyDescent="0.25">
      <c r="A4225" s="17" t="s">
        <v>12</v>
      </c>
      <c r="B4225" s="1" t="s">
        <v>35</v>
      </c>
      <c r="C4225" s="3" t="s">
        <v>674</v>
      </c>
      <c r="D4225" s="21" t="s">
        <v>409</v>
      </c>
      <c r="E4225" s="3" t="s">
        <v>695</v>
      </c>
      <c r="F4225" s="3" t="s">
        <v>696</v>
      </c>
      <c r="G4225" s="4">
        <v>200000</v>
      </c>
      <c r="H4225" s="3" t="s">
        <v>11</v>
      </c>
    </row>
    <row r="4226" spans="1:8" s="1" customFormat="1" ht="135" x14ac:dyDescent="0.25">
      <c r="A4226" s="17" t="s">
        <v>12</v>
      </c>
      <c r="B4226" s="1" t="s">
        <v>35</v>
      </c>
      <c r="C4226" s="3" t="s">
        <v>324</v>
      </c>
      <c r="D4226" s="21" t="s">
        <v>143</v>
      </c>
      <c r="E4226" s="3" t="s">
        <v>335</v>
      </c>
      <c r="F4226" s="3" t="s">
        <v>336</v>
      </c>
      <c r="G4226" s="4">
        <v>200000</v>
      </c>
      <c r="H4226" s="3" t="s">
        <v>11</v>
      </c>
    </row>
    <row r="4227" spans="1:8" s="1" customFormat="1" ht="120" x14ac:dyDescent="0.25">
      <c r="A4227" s="17" t="s">
        <v>12</v>
      </c>
      <c r="B4227" s="1" t="s">
        <v>18</v>
      </c>
      <c r="C4227" s="3" t="s">
        <v>6485</v>
      </c>
      <c r="D4227" s="21" t="s">
        <v>291</v>
      </c>
      <c r="E4227" s="3" t="s">
        <v>6517</v>
      </c>
      <c r="F4227" s="3" t="s">
        <v>6518</v>
      </c>
      <c r="G4227" s="4">
        <v>192658.01</v>
      </c>
      <c r="H4227" s="3" t="s">
        <v>11</v>
      </c>
    </row>
    <row r="4228" spans="1:8" s="1" customFormat="1" ht="75" x14ac:dyDescent="0.25">
      <c r="A4228" s="17"/>
      <c r="B4228" s="27" t="s">
        <v>31</v>
      </c>
      <c r="C4228" s="27" t="s">
        <v>7917</v>
      </c>
      <c r="D4228" s="27" t="s">
        <v>731</v>
      </c>
      <c r="E4228" s="27" t="s">
        <v>7918</v>
      </c>
      <c r="F4228" s="3"/>
      <c r="G4228" s="42">
        <v>2286753.67</v>
      </c>
      <c r="H4228" s="3" t="s">
        <v>11</v>
      </c>
    </row>
    <row r="4229" spans="1:8" s="1" customFormat="1" ht="75" x14ac:dyDescent="0.25">
      <c r="A4229" s="17" t="s">
        <v>12</v>
      </c>
      <c r="B4229" s="1" t="s">
        <v>35</v>
      </c>
      <c r="C4229" s="3" t="s">
        <v>3442</v>
      </c>
      <c r="D4229" s="21" t="s">
        <v>409</v>
      </c>
      <c r="E4229" s="3" t="s">
        <v>3502</v>
      </c>
      <c r="F4229" s="3" t="s">
        <v>60</v>
      </c>
      <c r="G4229" s="4">
        <v>190000</v>
      </c>
      <c r="H4229" s="3" t="s">
        <v>11</v>
      </c>
    </row>
    <row r="4230" spans="1:8" s="1" customFormat="1" ht="165" x14ac:dyDescent="0.25">
      <c r="A4230" s="17" t="s">
        <v>12</v>
      </c>
      <c r="B4230" s="1" t="s">
        <v>28</v>
      </c>
      <c r="C4230" s="3" t="s">
        <v>1227</v>
      </c>
      <c r="D4230" s="21" t="s">
        <v>629</v>
      </c>
      <c r="E4230" s="3" t="s">
        <v>1238</v>
      </c>
      <c r="F4230" s="3" t="s">
        <v>1239</v>
      </c>
      <c r="G4230" s="4">
        <v>185683.5</v>
      </c>
      <c r="H4230" s="3" t="s">
        <v>11</v>
      </c>
    </row>
    <row r="4231" spans="1:8" s="1" customFormat="1" ht="120" x14ac:dyDescent="0.25">
      <c r="A4231" s="17" t="s">
        <v>12</v>
      </c>
      <c r="B4231" s="1" t="s">
        <v>35</v>
      </c>
      <c r="C4231" s="3" t="s">
        <v>5181</v>
      </c>
      <c r="D4231" s="21" t="s">
        <v>1399</v>
      </c>
      <c r="E4231" s="3" t="s">
        <v>5192</v>
      </c>
      <c r="F4231" s="3" t="s">
        <v>5191</v>
      </c>
      <c r="G4231" s="4">
        <v>185000</v>
      </c>
      <c r="H4231" s="3" t="s">
        <v>11</v>
      </c>
    </row>
    <row r="4232" spans="1:8" s="1" customFormat="1" ht="45" x14ac:dyDescent="0.25">
      <c r="A4232" s="17" t="s">
        <v>12</v>
      </c>
      <c r="B4232" s="1" t="s">
        <v>72</v>
      </c>
      <c r="C4232" s="3" t="s">
        <v>7257</v>
      </c>
      <c r="D4232" s="21" t="s">
        <v>881</v>
      </c>
      <c r="E4232" s="3" t="s">
        <v>7291</v>
      </c>
      <c r="F4232" s="3" t="s">
        <v>7292</v>
      </c>
      <c r="G4232" s="4">
        <v>184346.93</v>
      </c>
      <c r="H4232" s="3" t="s">
        <v>11</v>
      </c>
    </row>
    <row r="4233" spans="1:8" s="1" customFormat="1" ht="30" x14ac:dyDescent="0.25">
      <c r="A4233" s="11" t="s">
        <v>0</v>
      </c>
      <c r="B4233" s="1" t="s">
        <v>31</v>
      </c>
      <c r="C4233" s="3" t="s">
        <v>2647</v>
      </c>
      <c r="D4233" s="12" t="str">
        <f>_xlfn.XLOOKUP(Tabela1[[#This Row],[MUNICÍPIO]],referencias!C:C,referencias!B:B,"não consta")</f>
        <v>RECÔNCAVO</v>
      </c>
      <c r="E4233" s="3" t="s">
        <v>2648</v>
      </c>
      <c r="F4233" s="3" t="s">
        <v>5</v>
      </c>
      <c r="G4233" s="4">
        <v>1442775.22</v>
      </c>
      <c r="H4233" s="3" t="s">
        <v>6</v>
      </c>
    </row>
    <row r="4234" spans="1:8" s="132" customFormat="1" ht="45" x14ac:dyDescent="0.25">
      <c r="A4234" s="131" t="s">
        <v>12</v>
      </c>
      <c r="B4234" s="132" t="s">
        <v>28</v>
      </c>
      <c r="C4234" s="133" t="s">
        <v>1597</v>
      </c>
      <c r="D4234" s="134" t="s">
        <v>1598</v>
      </c>
      <c r="E4234" s="133" t="s">
        <v>1620</v>
      </c>
      <c r="F4234" s="133" t="s">
        <v>1621</v>
      </c>
      <c r="G4234" s="271">
        <v>181236.05</v>
      </c>
      <c r="H4234" s="133" t="s">
        <v>11</v>
      </c>
    </row>
    <row r="4235" spans="1:8" s="187" customFormat="1" ht="60" x14ac:dyDescent="0.25">
      <c r="A4235" s="275" t="s">
        <v>12</v>
      </c>
      <c r="B4235" s="187" t="s">
        <v>28</v>
      </c>
      <c r="C4235" s="207" t="s">
        <v>1859</v>
      </c>
      <c r="D4235" s="240" t="s">
        <v>3</v>
      </c>
      <c r="E4235" s="207" t="s">
        <v>1876</v>
      </c>
      <c r="F4235" s="207" t="s">
        <v>1877</v>
      </c>
      <c r="G4235" s="251">
        <v>180764.79</v>
      </c>
      <c r="H4235" s="207" t="s">
        <v>11</v>
      </c>
    </row>
    <row r="4236" spans="1:8" s="1" customFormat="1" ht="60" x14ac:dyDescent="0.25">
      <c r="A4236" s="17" t="s">
        <v>12</v>
      </c>
      <c r="B4236" s="1" t="s">
        <v>35</v>
      </c>
      <c r="C4236" s="3" t="s">
        <v>2712</v>
      </c>
      <c r="D4236" s="21" t="s">
        <v>56</v>
      </c>
      <c r="E4236" s="3" t="s">
        <v>2728</v>
      </c>
      <c r="F4236" s="3" t="s">
        <v>60</v>
      </c>
      <c r="G4236" s="4">
        <v>180000</v>
      </c>
      <c r="H4236" s="3" t="s">
        <v>11</v>
      </c>
    </row>
    <row r="4237" spans="1:8" s="1" customFormat="1" ht="30" x14ac:dyDescent="0.25">
      <c r="A4237" s="17" t="s">
        <v>12</v>
      </c>
      <c r="B4237" s="1" t="s">
        <v>28</v>
      </c>
      <c r="C4237" s="3" t="s">
        <v>6594</v>
      </c>
      <c r="D4237" s="21" t="s">
        <v>1598</v>
      </c>
      <c r="E4237" s="3" t="s">
        <v>6607</v>
      </c>
      <c r="F4237" s="3" t="s">
        <v>6608</v>
      </c>
      <c r="G4237" s="4">
        <v>179589.95</v>
      </c>
      <c r="H4237" s="3" t="s">
        <v>11</v>
      </c>
    </row>
    <row r="4238" spans="1:8" s="1" customFormat="1" ht="75" x14ac:dyDescent="0.25">
      <c r="A4238" s="17" t="s">
        <v>12</v>
      </c>
      <c r="B4238" s="1" t="s">
        <v>35</v>
      </c>
      <c r="C4238" s="324" t="s">
        <v>7688</v>
      </c>
      <c r="D4238" s="21" t="s">
        <v>731</v>
      </c>
      <c r="E4238" s="3" t="s">
        <v>2749</v>
      </c>
      <c r="F4238" s="3" t="s">
        <v>2750</v>
      </c>
      <c r="G4238" s="4">
        <v>175000</v>
      </c>
      <c r="H4238" s="3" t="s">
        <v>11</v>
      </c>
    </row>
    <row r="4239" spans="1:8" s="1" customFormat="1" ht="90" x14ac:dyDescent="0.25">
      <c r="A4239" s="17" t="s">
        <v>12</v>
      </c>
      <c r="B4239" s="1" t="s">
        <v>35</v>
      </c>
      <c r="C4239" s="3" t="s">
        <v>1597</v>
      </c>
      <c r="D4239" s="21" t="s">
        <v>1598</v>
      </c>
      <c r="E4239" s="3" t="s">
        <v>1622</v>
      </c>
      <c r="F4239" s="3" t="s">
        <v>1623</v>
      </c>
      <c r="G4239" s="4">
        <v>175000</v>
      </c>
      <c r="H4239" s="3" t="s">
        <v>11</v>
      </c>
    </row>
    <row r="4240" spans="1:8" s="1" customFormat="1" ht="60" x14ac:dyDescent="0.25">
      <c r="A4240" s="17" t="s">
        <v>12</v>
      </c>
      <c r="B4240" s="1" t="s">
        <v>35</v>
      </c>
      <c r="C4240" s="3" t="s">
        <v>443</v>
      </c>
      <c r="D4240" s="21" t="s">
        <v>221</v>
      </c>
      <c r="E4240" s="3" t="s">
        <v>468</v>
      </c>
      <c r="F4240" s="3" t="s">
        <v>469</v>
      </c>
      <c r="G4240" s="4">
        <v>175000</v>
      </c>
      <c r="H4240" s="3" t="s">
        <v>11</v>
      </c>
    </row>
    <row r="4241" spans="1:8" s="1" customFormat="1" ht="90" x14ac:dyDescent="0.25">
      <c r="A4241" s="17" t="s">
        <v>17</v>
      </c>
      <c r="B4241" s="1" t="s">
        <v>31</v>
      </c>
      <c r="C4241" s="3" t="s">
        <v>7919</v>
      </c>
      <c r="D4241" s="3" t="s">
        <v>4414</v>
      </c>
      <c r="E4241" s="3" t="s">
        <v>2629</v>
      </c>
      <c r="F4241" s="3" t="s">
        <v>5</v>
      </c>
      <c r="G4241" s="4">
        <v>5855727.6699999999</v>
      </c>
      <c r="H4241" s="3" t="s">
        <v>22</v>
      </c>
    </row>
    <row r="4242" spans="1:8" s="1" customFormat="1" ht="90" x14ac:dyDescent="0.25">
      <c r="A4242" s="17" t="s">
        <v>12</v>
      </c>
      <c r="B4242" s="1" t="s">
        <v>28</v>
      </c>
      <c r="C4242" s="3" t="s">
        <v>7170</v>
      </c>
      <c r="D4242" s="21" t="s">
        <v>881</v>
      </c>
      <c r="E4242" s="3" t="s">
        <v>7185</v>
      </c>
      <c r="F4242" s="3" t="s">
        <v>7186</v>
      </c>
      <c r="G4242" s="4">
        <v>171757</v>
      </c>
      <c r="H4242" s="3" t="s">
        <v>11</v>
      </c>
    </row>
    <row r="4243" spans="1:8" s="1" customFormat="1" ht="75" x14ac:dyDescent="0.25">
      <c r="A4243" s="17" t="s">
        <v>12</v>
      </c>
      <c r="B4243" s="1" t="s">
        <v>35</v>
      </c>
      <c r="C4243" s="3" t="s">
        <v>5489</v>
      </c>
      <c r="D4243" s="21" t="s">
        <v>629</v>
      </c>
      <c r="E4243" s="3" t="s">
        <v>5508</v>
      </c>
      <c r="F4243" s="3" t="s">
        <v>5509</v>
      </c>
      <c r="G4243" s="4">
        <v>170000</v>
      </c>
      <c r="H4243" s="3" t="s">
        <v>11</v>
      </c>
    </row>
    <row r="4244" spans="1:8" s="1" customFormat="1" ht="90" x14ac:dyDescent="0.25">
      <c r="A4244" s="17" t="s">
        <v>12</v>
      </c>
      <c r="B4244" s="1" t="s">
        <v>35</v>
      </c>
      <c r="C4244" s="3" t="s">
        <v>1859</v>
      </c>
      <c r="D4244" s="21" t="s">
        <v>3</v>
      </c>
      <c r="E4244" s="3" t="s">
        <v>1878</v>
      </c>
      <c r="F4244" s="3" t="s">
        <v>60</v>
      </c>
      <c r="G4244" s="4">
        <v>170000</v>
      </c>
      <c r="H4244" s="3" t="s">
        <v>11</v>
      </c>
    </row>
    <row r="4245" spans="1:8" s="1" customFormat="1" ht="60" x14ac:dyDescent="0.25">
      <c r="A4245" s="17" t="s">
        <v>12</v>
      </c>
      <c r="B4245" s="1" t="s">
        <v>72</v>
      </c>
      <c r="C4245" s="3" t="s">
        <v>6354</v>
      </c>
      <c r="D4245" s="21" t="s">
        <v>291</v>
      </c>
      <c r="E4245" s="3" t="s">
        <v>6374</v>
      </c>
      <c r="F4245" s="3" t="s">
        <v>60</v>
      </c>
      <c r="G4245" s="4">
        <v>167778.16</v>
      </c>
      <c r="H4245" s="3" t="s">
        <v>11</v>
      </c>
    </row>
    <row r="4246" spans="1:8" s="1" customFormat="1" ht="30" x14ac:dyDescent="0.25">
      <c r="A4246" s="17" t="s">
        <v>12</v>
      </c>
      <c r="B4246" s="1" t="s">
        <v>8</v>
      </c>
      <c r="C4246" s="3" t="s">
        <v>6255</v>
      </c>
      <c r="D4246" s="21" t="s">
        <v>291</v>
      </c>
      <c r="E4246" s="3" t="s">
        <v>6278</v>
      </c>
      <c r="F4246" s="3" t="s">
        <v>6279</v>
      </c>
      <c r="G4246" s="4">
        <v>166188.63</v>
      </c>
      <c r="H4246" s="3" t="s">
        <v>11</v>
      </c>
    </row>
    <row r="4247" spans="1:8" s="1" customFormat="1" ht="30" x14ac:dyDescent="0.25">
      <c r="A4247" s="17" t="s">
        <v>12</v>
      </c>
      <c r="B4247" s="1" t="s">
        <v>28</v>
      </c>
      <c r="C4247" s="3" t="s">
        <v>7170</v>
      </c>
      <c r="D4247" s="21" t="s">
        <v>881</v>
      </c>
      <c r="E4247" s="3" t="s">
        <v>7187</v>
      </c>
      <c r="F4247" s="3" t="s">
        <v>7188</v>
      </c>
      <c r="G4247" s="4">
        <v>165962.16</v>
      </c>
      <c r="H4247" s="3" t="s">
        <v>11</v>
      </c>
    </row>
    <row r="4248" spans="1:8" s="1" customFormat="1" ht="45" x14ac:dyDescent="0.25">
      <c r="A4248" s="17" t="s">
        <v>12</v>
      </c>
      <c r="B4248" s="1" t="s">
        <v>35</v>
      </c>
      <c r="C4248" s="3" t="s">
        <v>1597</v>
      </c>
      <c r="D4248" s="21" t="s">
        <v>1598</v>
      </c>
      <c r="E4248" s="3" t="s">
        <v>1624</v>
      </c>
      <c r="F4248" s="3" t="s">
        <v>60</v>
      </c>
      <c r="G4248" s="4">
        <v>165000</v>
      </c>
      <c r="H4248" s="3" t="s">
        <v>11</v>
      </c>
    </row>
    <row r="4249" spans="1:8" s="1" customFormat="1" ht="45" x14ac:dyDescent="0.25">
      <c r="A4249" s="17" t="s">
        <v>12</v>
      </c>
      <c r="B4249" s="1" t="s">
        <v>72</v>
      </c>
      <c r="C4249" s="3" t="s">
        <v>1997</v>
      </c>
      <c r="D4249" s="21" t="s">
        <v>532</v>
      </c>
      <c r="E4249" s="3" t="s">
        <v>2023</v>
      </c>
      <c r="F4249" s="3" t="s">
        <v>2024</v>
      </c>
      <c r="G4249" s="4">
        <v>164848.82</v>
      </c>
      <c r="H4249" s="3" t="s">
        <v>11</v>
      </c>
    </row>
    <row r="4250" spans="1:8" s="1" customFormat="1" ht="30" x14ac:dyDescent="0.25">
      <c r="A4250" s="17" t="s">
        <v>12</v>
      </c>
      <c r="B4250" s="1" t="s">
        <v>8</v>
      </c>
      <c r="C4250" s="3" t="s">
        <v>628</v>
      </c>
      <c r="D4250" s="21" t="s">
        <v>629</v>
      </c>
      <c r="E4250" s="3" t="s">
        <v>643</v>
      </c>
      <c r="F4250" s="3" t="s">
        <v>644</v>
      </c>
      <c r="G4250" s="4">
        <v>161819.03</v>
      </c>
      <c r="H4250" s="3" t="s">
        <v>11</v>
      </c>
    </row>
    <row r="4251" spans="1:8" s="1" customFormat="1" ht="45" x14ac:dyDescent="0.25">
      <c r="A4251" s="17" t="s">
        <v>12</v>
      </c>
      <c r="B4251" s="1" t="s">
        <v>72</v>
      </c>
      <c r="C4251" s="3" t="s">
        <v>2682</v>
      </c>
      <c r="D4251" s="21" t="s">
        <v>347</v>
      </c>
      <c r="E4251" s="3" t="s">
        <v>2696</v>
      </c>
      <c r="F4251" s="3" t="s">
        <v>2697</v>
      </c>
      <c r="G4251" s="4">
        <v>160277</v>
      </c>
      <c r="H4251" s="3" t="s">
        <v>11</v>
      </c>
    </row>
    <row r="4252" spans="1:8" s="1" customFormat="1" ht="45" x14ac:dyDescent="0.25">
      <c r="A4252" s="17" t="s">
        <v>12</v>
      </c>
      <c r="B4252" s="1" t="s">
        <v>35</v>
      </c>
      <c r="C4252" s="324" t="s">
        <v>7688</v>
      </c>
      <c r="D4252" s="21" t="s">
        <v>731</v>
      </c>
      <c r="E4252" s="3" t="s">
        <v>2751</v>
      </c>
      <c r="F4252" s="3" t="s">
        <v>2752</v>
      </c>
      <c r="G4252" s="4">
        <v>160000</v>
      </c>
      <c r="H4252" s="3" t="s">
        <v>11</v>
      </c>
    </row>
    <row r="4253" spans="1:8" s="1" customFormat="1" ht="30" x14ac:dyDescent="0.25">
      <c r="A4253" s="17" t="s">
        <v>12</v>
      </c>
      <c r="B4253" s="1" t="s">
        <v>28</v>
      </c>
      <c r="C4253" s="3" t="s">
        <v>7257</v>
      </c>
      <c r="D4253" s="21" t="s">
        <v>881</v>
      </c>
      <c r="E4253" s="3" t="s">
        <v>7293</v>
      </c>
      <c r="F4253" s="3" t="s">
        <v>60</v>
      </c>
      <c r="G4253" s="4">
        <v>156396.76999999999</v>
      </c>
      <c r="H4253" s="3" t="s">
        <v>11</v>
      </c>
    </row>
    <row r="4254" spans="1:8" s="1" customFormat="1" ht="60" x14ac:dyDescent="0.25">
      <c r="A4254" s="17" t="s">
        <v>12</v>
      </c>
      <c r="B4254" s="1" t="s">
        <v>72</v>
      </c>
      <c r="C4254" s="3" t="s">
        <v>3591</v>
      </c>
      <c r="D4254" s="21" t="s">
        <v>712</v>
      </c>
      <c r="E4254" s="3" t="s">
        <v>3621</v>
      </c>
      <c r="F4254" s="3" t="s">
        <v>3622</v>
      </c>
      <c r="G4254" s="4">
        <v>155664.32000000001</v>
      </c>
      <c r="H4254" s="3" t="s">
        <v>11</v>
      </c>
    </row>
    <row r="4255" spans="1:8" s="1" customFormat="1" ht="60" x14ac:dyDescent="0.25">
      <c r="A4255" s="17" t="s">
        <v>12</v>
      </c>
      <c r="B4255" s="1" t="s">
        <v>35</v>
      </c>
      <c r="C4255" s="3" t="s">
        <v>4236</v>
      </c>
      <c r="D4255" s="21" t="s">
        <v>262</v>
      </c>
      <c r="E4255" s="3" t="s">
        <v>4246</v>
      </c>
      <c r="F4255" s="3" t="s">
        <v>60</v>
      </c>
      <c r="G4255" s="4">
        <v>150000</v>
      </c>
      <c r="H4255" s="3" t="s">
        <v>11</v>
      </c>
    </row>
    <row r="4256" spans="1:8" s="1" customFormat="1" ht="195" x14ac:dyDescent="0.25">
      <c r="A4256" s="17" t="s">
        <v>12</v>
      </c>
      <c r="B4256" s="13" t="s">
        <v>1</v>
      </c>
      <c r="C4256" s="3" t="s">
        <v>628</v>
      </c>
      <c r="D4256" s="21" t="s">
        <v>629</v>
      </c>
      <c r="E4256" s="3" t="s">
        <v>645</v>
      </c>
      <c r="F4256" s="3" t="s">
        <v>646</v>
      </c>
      <c r="G4256" s="4">
        <v>148171.53</v>
      </c>
      <c r="H4256" s="3" t="s">
        <v>11</v>
      </c>
    </row>
    <row r="4257" spans="1:8" s="1" customFormat="1" ht="75" x14ac:dyDescent="0.25">
      <c r="A4257" s="17" t="s">
        <v>12</v>
      </c>
      <c r="B4257" s="1" t="s">
        <v>8</v>
      </c>
      <c r="C4257" s="3" t="s">
        <v>3374</v>
      </c>
      <c r="D4257" s="21" t="s">
        <v>291</v>
      </c>
      <c r="E4257" s="3" t="s">
        <v>3393</v>
      </c>
      <c r="F4257" s="3" t="s">
        <v>3394</v>
      </c>
      <c r="G4257" s="4">
        <v>146346.54999999999</v>
      </c>
      <c r="H4257" s="3" t="s">
        <v>11</v>
      </c>
    </row>
    <row r="4258" spans="1:8" s="1" customFormat="1" ht="75" x14ac:dyDescent="0.25">
      <c r="A4258" s="17" t="s">
        <v>12</v>
      </c>
      <c r="B4258" s="1" t="s">
        <v>35</v>
      </c>
      <c r="C4258" s="3" t="s">
        <v>2682</v>
      </c>
      <c r="D4258" s="21" t="s">
        <v>347</v>
      </c>
      <c r="E4258" s="3" t="s">
        <v>2698</v>
      </c>
      <c r="F4258" s="3" t="s">
        <v>2699</v>
      </c>
      <c r="G4258" s="4">
        <v>146111.45000000001</v>
      </c>
      <c r="H4258" s="3" t="s">
        <v>11</v>
      </c>
    </row>
    <row r="4259" spans="1:8" s="1" customFormat="1" ht="30" x14ac:dyDescent="0.25">
      <c r="A4259" s="17" t="s">
        <v>12</v>
      </c>
      <c r="B4259" s="1" t="s">
        <v>72</v>
      </c>
      <c r="C4259" s="3" t="s">
        <v>4236</v>
      </c>
      <c r="D4259" s="21" t="s">
        <v>262</v>
      </c>
      <c r="E4259" s="3" t="s">
        <v>4247</v>
      </c>
      <c r="F4259" s="3" t="s">
        <v>60</v>
      </c>
      <c r="G4259" s="4">
        <v>142781.6</v>
      </c>
      <c r="H4259" s="3" t="s">
        <v>11</v>
      </c>
    </row>
    <row r="4260" spans="1:8" s="1" customFormat="1" ht="45" x14ac:dyDescent="0.25">
      <c r="A4260" s="17" t="s">
        <v>12</v>
      </c>
      <c r="B4260" s="1" t="s">
        <v>35</v>
      </c>
      <c r="C4260" s="3" t="s">
        <v>6255</v>
      </c>
      <c r="D4260" s="21" t="s">
        <v>291</v>
      </c>
      <c r="E4260" s="3" t="s">
        <v>6280</v>
      </c>
      <c r="F4260" s="3" t="s">
        <v>60</v>
      </c>
      <c r="G4260" s="4">
        <v>140000</v>
      </c>
      <c r="H4260" s="3" t="s">
        <v>11</v>
      </c>
    </row>
    <row r="4261" spans="1:8" s="1" customFormat="1" ht="45" x14ac:dyDescent="0.25">
      <c r="A4261" s="17" t="s">
        <v>12</v>
      </c>
      <c r="B4261" s="1" t="s">
        <v>35</v>
      </c>
      <c r="C4261" s="3" t="s">
        <v>6255</v>
      </c>
      <c r="D4261" s="21" t="s">
        <v>291</v>
      </c>
      <c r="E4261" s="3" t="s">
        <v>6281</v>
      </c>
      <c r="F4261" s="3" t="s">
        <v>60</v>
      </c>
      <c r="G4261" s="4">
        <v>140000</v>
      </c>
      <c r="H4261" s="3" t="s">
        <v>11</v>
      </c>
    </row>
    <row r="4262" spans="1:8" s="1" customFormat="1" ht="45" x14ac:dyDescent="0.25">
      <c r="A4262" s="17" t="s">
        <v>12</v>
      </c>
      <c r="B4262" s="1" t="s">
        <v>72</v>
      </c>
      <c r="C4262" s="3" t="s">
        <v>4236</v>
      </c>
      <c r="D4262" s="21" t="s">
        <v>262</v>
      </c>
      <c r="E4262" s="3" t="s">
        <v>4248</v>
      </c>
      <c r="F4262" s="3" t="s">
        <v>4249</v>
      </c>
      <c r="G4262" s="4">
        <v>139461.82999999999</v>
      </c>
      <c r="H4262" s="3" t="s">
        <v>11</v>
      </c>
    </row>
    <row r="4263" spans="1:8" s="1" customFormat="1" ht="90" x14ac:dyDescent="0.25">
      <c r="A4263" s="17" t="s">
        <v>12</v>
      </c>
      <c r="B4263" s="1" t="s">
        <v>72</v>
      </c>
      <c r="C4263" s="3" t="s">
        <v>7556</v>
      </c>
      <c r="D4263" s="21" t="s">
        <v>1544</v>
      </c>
      <c r="E4263" s="3" t="s">
        <v>7537</v>
      </c>
      <c r="F4263" s="3" t="s">
        <v>7538</v>
      </c>
      <c r="G4263" s="4">
        <v>138738.01999999999</v>
      </c>
      <c r="H4263" s="3" t="s">
        <v>11</v>
      </c>
    </row>
    <row r="4264" spans="1:8" s="1" customFormat="1" ht="75" x14ac:dyDescent="0.25">
      <c r="A4264" s="17" t="s">
        <v>12</v>
      </c>
      <c r="B4264" s="1" t="s">
        <v>72</v>
      </c>
      <c r="C4264" s="3" t="s">
        <v>1859</v>
      </c>
      <c r="D4264" s="21" t="s">
        <v>3</v>
      </c>
      <c r="E4264" s="3" t="s">
        <v>1879</v>
      </c>
      <c r="F4264" s="3" t="s">
        <v>1880</v>
      </c>
      <c r="G4264" s="4">
        <v>136392.9</v>
      </c>
      <c r="H4264" s="3" t="s">
        <v>11</v>
      </c>
    </row>
    <row r="4265" spans="1:8" s="1" customFormat="1" ht="45" x14ac:dyDescent="0.25">
      <c r="A4265" s="17" t="s">
        <v>12</v>
      </c>
      <c r="B4265" s="1" t="s">
        <v>72</v>
      </c>
      <c r="C4265" s="3" t="s">
        <v>4167</v>
      </c>
      <c r="D4265" s="21" t="s">
        <v>113</v>
      </c>
      <c r="E4265" s="43" t="s">
        <v>7920</v>
      </c>
      <c r="F4265" s="3" t="s">
        <v>60</v>
      </c>
      <c r="G4265" s="4">
        <v>132293.97</v>
      </c>
      <c r="H4265" s="3" t="s">
        <v>11</v>
      </c>
    </row>
    <row r="4266" spans="1:8" s="1" customFormat="1" ht="60" x14ac:dyDescent="0.25">
      <c r="A4266" s="17" t="s">
        <v>12</v>
      </c>
      <c r="B4266" s="1" t="s">
        <v>35</v>
      </c>
      <c r="C4266" s="3" t="s">
        <v>6726</v>
      </c>
      <c r="D4266" s="21" t="s">
        <v>1399</v>
      </c>
      <c r="E4266" s="3" t="s">
        <v>6745</v>
      </c>
      <c r="F4266" s="3" t="s">
        <v>6746</v>
      </c>
      <c r="G4266" s="4">
        <v>130000</v>
      </c>
      <c r="H4266" s="3" t="s">
        <v>11</v>
      </c>
    </row>
    <row r="4267" spans="1:8" s="1" customFormat="1" ht="60" x14ac:dyDescent="0.25">
      <c r="A4267" s="17" t="s">
        <v>12</v>
      </c>
      <c r="B4267" s="1" t="s">
        <v>35</v>
      </c>
      <c r="C4267" s="3" t="s">
        <v>2259</v>
      </c>
      <c r="D4267" s="21" t="s">
        <v>731</v>
      </c>
      <c r="E4267" s="3" t="s">
        <v>2286</v>
      </c>
      <c r="F4267" s="3" t="s">
        <v>2287</v>
      </c>
      <c r="G4267" s="4">
        <v>130000</v>
      </c>
      <c r="H4267" s="3" t="s">
        <v>11</v>
      </c>
    </row>
    <row r="4268" spans="1:8" s="1" customFormat="1" ht="45" x14ac:dyDescent="0.25">
      <c r="A4268" s="17" t="s">
        <v>12</v>
      </c>
      <c r="B4268" s="1" t="s">
        <v>8</v>
      </c>
      <c r="C4268" s="3" t="s">
        <v>6772</v>
      </c>
      <c r="D4268" s="21" t="s">
        <v>347</v>
      </c>
      <c r="E4268" s="3" t="s">
        <v>6786</v>
      </c>
      <c r="F4268" s="3" t="s">
        <v>6787</v>
      </c>
      <c r="G4268" s="4">
        <v>127852.84</v>
      </c>
      <c r="H4268" s="3" t="s">
        <v>11</v>
      </c>
    </row>
    <row r="4269" spans="1:8" s="1" customFormat="1" ht="45" x14ac:dyDescent="0.25">
      <c r="A4269" s="17" t="s">
        <v>12</v>
      </c>
      <c r="B4269" s="1" t="s">
        <v>35</v>
      </c>
      <c r="C4269" s="3" t="s">
        <v>6772</v>
      </c>
      <c r="D4269" s="21" t="s">
        <v>347</v>
      </c>
      <c r="E4269" s="3" t="s">
        <v>6788</v>
      </c>
      <c r="F4269" s="3" t="s">
        <v>60</v>
      </c>
      <c r="G4269" s="4">
        <v>125000</v>
      </c>
      <c r="H4269" s="3" t="s">
        <v>11</v>
      </c>
    </row>
    <row r="4270" spans="1:8" s="1" customFormat="1" ht="30" x14ac:dyDescent="0.25">
      <c r="A4270" s="17"/>
      <c r="B4270" s="1" t="s">
        <v>28</v>
      </c>
      <c r="C4270" s="3" t="s">
        <v>2682</v>
      </c>
      <c r="D4270" s="21" t="s">
        <v>347</v>
      </c>
      <c r="E4270" s="3" t="s">
        <v>7921</v>
      </c>
      <c r="F4270" s="3" t="s">
        <v>7922</v>
      </c>
      <c r="G4270" s="4">
        <v>1624269.75</v>
      </c>
      <c r="H4270" s="3" t="s">
        <v>11</v>
      </c>
    </row>
    <row r="4271" spans="1:8" s="1" customFormat="1" ht="90" x14ac:dyDescent="0.25">
      <c r="A4271" s="17" t="s">
        <v>12</v>
      </c>
      <c r="B4271" s="1" t="s">
        <v>35</v>
      </c>
      <c r="C4271" s="3" t="s">
        <v>2682</v>
      </c>
      <c r="D4271" s="21" t="s">
        <v>347</v>
      </c>
      <c r="E4271" s="3" t="s">
        <v>7923</v>
      </c>
      <c r="F4271" s="3" t="s">
        <v>2700</v>
      </c>
      <c r="G4271" s="4">
        <v>125000</v>
      </c>
      <c r="H4271" s="3" t="s">
        <v>11</v>
      </c>
    </row>
    <row r="4272" spans="1:8" s="1" customFormat="1" ht="75" x14ac:dyDescent="0.25">
      <c r="A4272" s="17" t="s">
        <v>12</v>
      </c>
      <c r="B4272" s="1" t="s">
        <v>35</v>
      </c>
      <c r="C4272" s="3" t="s">
        <v>1891</v>
      </c>
      <c r="D4272" s="21" t="s">
        <v>347</v>
      </c>
      <c r="E4272" s="3" t="s">
        <v>1898</v>
      </c>
      <c r="F4272" s="3" t="s">
        <v>1899</v>
      </c>
      <c r="G4272" s="4">
        <v>117000</v>
      </c>
      <c r="H4272" s="3" t="s">
        <v>11</v>
      </c>
    </row>
    <row r="4273" spans="1:8" s="1" customFormat="1" ht="30" x14ac:dyDescent="0.25">
      <c r="A4273" s="17" t="s">
        <v>12</v>
      </c>
      <c r="B4273" s="1" t="s">
        <v>8</v>
      </c>
      <c r="C4273" s="3" t="s">
        <v>4329</v>
      </c>
      <c r="D4273" s="21" t="s">
        <v>347</v>
      </c>
      <c r="E4273" s="3" t="s">
        <v>4361</v>
      </c>
      <c r="F4273" s="3" t="s">
        <v>4362</v>
      </c>
      <c r="G4273" s="4">
        <v>113025.77</v>
      </c>
      <c r="H4273" s="3" t="s">
        <v>11</v>
      </c>
    </row>
    <row r="4274" spans="1:8" s="1" customFormat="1" ht="60" x14ac:dyDescent="0.25">
      <c r="A4274" s="17" t="s">
        <v>12</v>
      </c>
      <c r="B4274" s="1" t="s">
        <v>72</v>
      </c>
      <c r="C4274" s="3" t="s">
        <v>6747</v>
      </c>
      <c r="D4274" s="21" t="s">
        <v>221</v>
      </c>
      <c r="E4274" s="3" t="s">
        <v>6760</v>
      </c>
      <c r="F4274" s="3" t="s">
        <v>60</v>
      </c>
      <c r="G4274" s="4">
        <v>112624.25</v>
      </c>
      <c r="H4274" s="3" t="s">
        <v>11</v>
      </c>
    </row>
    <row r="4275" spans="1:8" s="1" customFormat="1" ht="60" x14ac:dyDescent="0.25">
      <c r="A4275" s="17" t="s">
        <v>12</v>
      </c>
      <c r="B4275" s="1" t="s">
        <v>35</v>
      </c>
      <c r="C4275" s="3" t="s">
        <v>5489</v>
      </c>
      <c r="D4275" s="21" t="s">
        <v>629</v>
      </c>
      <c r="E4275" s="3" t="s">
        <v>5510</v>
      </c>
      <c r="F4275" s="3" t="s">
        <v>5511</v>
      </c>
      <c r="G4275" s="4">
        <v>112000</v>
      </c>
      <c r="H4275" s="3" t="s">
        <v>11</v>
      </c>
    </row>
    <row r="4276" spans="1:8" s="1" customFormat="1" ht="45" x14ac:dyDescent="0.25">
      <c r="A4276" s="17" t="s">
        <v>12</v>
      </c>
      <c r="B4276" s="1" t="s">
        <v>72</v>
      </c>
      <c r="C4276" s="3" t="s">
        <v>6422</v>
      </c>
      <c r="D4276" s="21" t="s">
        <v>133</v>
      </c>
      <c r="E4276" s="3" t="s">
        <v>6428</v>
      </c>
      <c r="F4276" s="3" t="s">
        <v>6429</v>
      </c>
      <c r="G4276" s="4">
        <v>110339.68</v>
      </c>
      <c r="H4276" s="3" t="s">
        <v>11</v>
      </c>
    </row>
    <row r="4277" spans="1:8" s="1" customFormat="1" ht="240" x14ac:dyDescent="0.25">
      <c r="A4277" s="17" t="s">
        <v>12</v>
      </c>
      <c r="B4277" s="1" t="s">
        <v>72</v>
      </c>
      <c r="C4277" s="324" t="s">
        <v>7610</v>
      </c>
      <c r="D4277" s="21" t="s">
        <v>3</v>
      </c>
      <c r="E4277" s="3" t="s">
        <v>7044</v>
      </c>
      <c r="F4277" s="3" t="s">
        <v>7045</v>
      </c>
      <c r="G4277" s="4">
        <v>106915.76</v>
      </c>
      <c r="H4277" s="3" t="s">
        <v>11</v>
      </c>
    </row>
    <row r="4278" spans="1:8" s="1" customFormat="1" ht="75" x14ac:dyDescent="0.25">
      <c r="A4278" s="17" t="s">
        <v>12</v>
      </c>
      <c r="B4278" s="1" t="s">
        <v>18</v>
      </c>
      <c r="C4278" s="324" t="s">
        <v>7680</v>
      </c>
      <c r="D4278" s="3" t="s">
        <v>4414</v>
      </c>
      <c r="E4278" s="3" t="s">
        <v>3589</v>
      </c>
      <c r="F4278" s="3" t="s">
        <v>3590</v>
      </c>
      <c r="G4278" s="4">
        <v>1027100.73</v>
      </c>
      <c r="H4278" s="3" t="s">
        <v>11</v>
      </c>
    </row>
    <row r="4279" spans="1:8" s="1" customFormat="1" ht="60" x14ac:dyDescent="0.25">
      <c r="A4279" s="17" t="s">
        <v>12</v>
      </c>
      <c r="B4279" s="1" t="s">
        <v>35</v>
      </c>
      <c r="C4279" s="338" t="s">
        <v>7599</v>
      </c>
      <c r="D4279" s="21" t="s">
        <v>731</v>
      </c>
      <c r="E4279" s="3" t="s">
        <v>754</v>
      </c>
      <c r="F4279" s="3" t="s">
        <v>755</v>
      </c>
      <c r="G4279" s="4">
        <v>105000</v>
      </c>
      <c r="H4279" s="3" t="s">
        <v>11</v>
      </c>
    </row>
    <row r="4280" spans="1:8" s="1" customFormat="1" ht="90" x14ac:dyDescent="0.25">
      <c r="A4280" s="17" t="s">
        <v>12</v>
      </c>
      <c r="B4280" s="1" t="s">
        <v>8</v>
      </c>
      <c r="C4280" s="3" t="s">
        <v>2236</v>
      </c>
      <c r="D4280" s="21" t="s">
        <v>712</v>
      </c>
      <c r="E4280" s="3" t="s">
        <v>2256</v>
      </c>
      <c r="F4280" s="3" t="s">
        <v>2251</v>
      </c>
      <c r="G4280" s="4">
        <v>103866.17</v>
      </c>
      <c r="H4280" s="3" t="s">
        <v>11</v>
      </c>
    </row>
    <row r="4281" spans="1:8" s="1" customFormat="1" ht="30" x14ac:dyDescent="0.25">
      <c r="A4281" s="17" t="s">
        <v>7</v>
      </c>
      <c r="B4281" s="1" t="s">
        <v>31</v>
      </c>
      <c r="C4281" s="3" t="s">
        <v>7919</v>
      </c>
      <c r="D4281" s="3" t="s">
        <v>4414</v>
      </c>
      <c r="E4281" s="3" t="s">
        <v>2633</v>
      </c>
      <c r="F4281" s="3" t="s">
        <v>26</v>
      </c>
      <c r="G4281" s="4">
        <v>5068124.12</v>
      </c>
      <c r="H4281" s="3" t="s">
        <v>11</v>
      </c>
    </row>
    <row r="4282" spans="1:8" s="1" customFormat="1" ht="90" x14ac:dyDescent="0.25">
      <c r="A4282" s="17" t="s">
        <v>12</v>
      </c>
      <c r="B4282" s="1" t="s">
        <v>35</v>
      </c>
      <c r="C4282" s="3" t="s">
        <v>4610</v>
      </c>
      <c r="D4282" s="21" t="s">
        <v>1395</v>
      </c>
      <c r="E4282" s="3" t="s">
        <v>4621</v>
      </c>
      <c r="F4282" s="3" t="s">
        <v>4622</v>
      </c>
      <c r="G4282" s="4">
        <v>100000</v>
      </c>
      <c r="H4282" s="3" t="s">
        <v>11</v>
      </c>
    </row>
    <row r="4283" spans="1:8" s="1" customFormat="1" ht="90" x14ac:dyDescent="0.25">
      <c r="A4283" s="17" t="s">
        <v>12</v>
      </c>
      <c r="B4283" s="1" t="s">
        <v>72</v>
      </c>
      <c r="C4283" s="3" t="s">
        <v>786</v>
      </c>
      <c r="D4283" s="21" t="s">
        <v>221</v>
      </c>
      <c r="E4283" s="3" t="s">
        <v>803</v>
      </c>
      <c r="F4283" s="3" t="s">
        <v>60</v>
      </c>
      <c r="G4283" s="4">
        <v>99444.58</v>
      </c>
      <c r="H4283" s="3" t="s">
        <v>11</v>
      </c>
    </row>
    <row r="4284" spans="1:8" s="1" customFormat="1" ht="60" x14ac:dyDescent="0.25">
      <c r="A4284" s="17" t="s">
        <v>12</v>
      </c>
      <c r="B4284" s="1" t="s">
        <v>72</v>
      </c>
      <c r="C4284" s="3" t="s">
        <v>3591</v>
      </c>
      <c r="D4284" s="21" t="s">
        <v>712</v>
      </c>
      <c r="E4284" s="3" t="s">
        <v>3623</v>
      </c>
      <c r="F4284" s="3" t="s">
        <v>60</v>
      </c>
      <c r="G4284" s="4">
        <v>90840.65</v>
      </c>
      <c r="H4284" s="3" t="s">
        <v>11</v>
      </c>
    </row>
    <row r="4285" spans="1:8" s="1" customFormat="1" ht="60" x14ac:dyDescent="0.25">
      <c r="A4285" s="17" t="s">
        <v>12</v>
      </c>
      <c r="B4285" s="1" t="s">
        <v>35</v>
      </c>
      <c r="C4285" s="3" t="s">
        <v>2259</v>
      </c>
      <c r="D4285" s="21" t="s">
        <v>731</v>
      </c>
      <c r="E4285" s="3" t="s">
        <v>2288</v>
      </c>
      <c r="F4285" s="3" t="s">
        <v>2289</v>
      </c>
      <c r="G4285" s="4">
        <v>90000</v>
      </c>
      <c r="H4285" s="3" t="s">
        <v>11</v>
      </c>
    </row>
    <row r="4286" spans="1:8" s="1" customFormat="1" ht="75" x14ac:dyDescent="0.25">
      <c r="A4286" s="17" t="s">
        <v>12</v>
      </c>
      <c r="B4286" s="1" t="s">
        <v>72</v>
      </c>
      <c r="C4286" s="3" t="s">
        <v>510</v>
      </c>
      <c r="D4286" s="21" t="s">
        <v>113</v>
      </c>
      <c r="E4286" s="3" t="s">
        <v>521</v>
      </c>
      <c r="F4286" s="3" t="s">
        <v>60</v>
      </c>
      <c r="G4286" s="4">
        <v>82400</v>
      </c>
      <c r="H4286" s="3" t="s">
        <v>11</v>
      </c>
    </row>
    <row r="4287" spans="1:8" s="1" customFormat="1" ht="210" x14ac:dyDescent="0.25">
      <c r="A4287" s="17" t="s">
        <v>12</v>
      </c>
      <c r="B4287" s="1" t="s">
        <v>18</v>
      </c>
      <c r="C4287" s="3" t="s">
        <v>880</v>
      </c>
      <c r="D4287" s="21" t="s">
        <v>881</v>
      </c>
      <c r="E4287" s="3" t="s">
        <v>901</v>
      </c>
      <c r="F4287" s="3" t="s">
        <v>902</v>
      </c>
      <c r="G4287" s="4">
        <v>77230.25</v>
      </c>
      <c r="H4287" s="3" t="s">
        <v>11</v>
      </c>
    </row>
    <row r="4288" spans="1:8" s="1" customFormat="1" ht="30" x14ac:dyDescent="0.25">
      <c r="A4288" s="17" t="s">
        <v>12</v>
      </c>
      <c r="B4288" s="1" t="s">
        <v>35</v>
      </c>
      <c r="C4288" s="3" t="s">
        <v>7563</v>
      </c>
      <c r="D4288" s="3" t="s">
        <v>4414</v>
      </c>
      <c r="E4288" s="3" t="s">
        <v>6554</v>
      </c>
      <c r="F4288" s="3" t="s">
        <v>6555</v>
      </c>
      <c r="G4288" s="4">
        <v>72000</v>
      </c>
      <c r="H4288" s="3" t="s">
        <v>11</v>
      </c>
    </row>
    <row r="4289" spans="1:8" s="1" customFormat="1" ht="45" x14ac:dyDescent="0.25">
      <c r="A4289" s="17" t="s">
        <v>12</v>
      </c>
      <c r="B4289" s="1" t="s">
        <v>35</v>
      </c>
      <c r="C4289" s="3" t="s">
        <v>2712</v>
      </c>
      <c r="D4289" s="21" t="s">
        <v>56</v>
      </c>
      <c r="E4289" s="3" t="s">
        <v>2729</v>
      </c>
      <c r="F4289" s="3" t="s">
        <v>60</v>
      </c>
      <c r="G4289" s="4">
        <v>65000</v>
      </c>
      <c r="H4289" s="3" t="s">
        <v>11</v>
      </c>
    </row>
    <row r="4290" spans="1:8" s="1" customFormat="1" ht="60" x14ac:dyDescent="0.25">
      <c r="A4290" s="17" t="s">
        <v>12</v>
      </c>
      <c r="B4290" s="1" t="s">
        <v>35</v>
      </c>
      <c r="C4290" s="3" t="s">
        <v>1543</v>
      </c>
      <c r="D4290" s="21" t="s">
        <v>1544</v>
      </c>
      <c r="E4290" s="3" t="s">
        <v>1565</v>
      </c>
      <c r="F4290" s="3" t="s">
        <v>1566</v>
      </c>
      <c r="G4290" s="4">
        <v>65000</v>
      </c>
      <c r="H4290" s="3" t="s">
        <v>11</v>
      </c>
    </row>
    <row r="4291" spans="1:8" s="1" customFormat="1" ht="90" x14ac:dyDescent="0.25">
      <c r="A4291" s="17" t="s">
        <v>12</v>
      </c>
      <c r="B4291" s="1" t="s">
        <v>8</v>
      </c>
      <c r="C4291" s="3" t="s">
        <v>628</v>
      </c>
      <c r="D4291" s="21" t="s">
        <v>629</v>
      </c>
      <c r="E4291" s="3" t="s">
        <v>647</v>
      </c>
      <c r="F4291" s="3" t="s">
        <v>648</v>
      </c>
      <c r="G4291" s="4">
        <v>63384.24</v>
      </c>
      <c r="H4291" s="3" t="s">
        <v>11</v>
      </c>
    </row>
    <row r="4292" spans="1:8" s="1" customFormat="1" ht="30" x14ac:dyDescent="0.25">
      <c r="A4292" s="17" t="s">
        <v>12</v>
      </c>
      <c r="B4292" s="1" t="s">
        <v>708</v>
      </c>
      <c r="C4292" s="3" t="s">
        <v>1159</v>
      </c>
      <c r="D4292" s="21" t="s">
        <v>506</v>
      </c>
      <c r="E4292" s="3" t="s">
        <v>1174</v>
      </c>
      <c r="F4292" s="3" t="s">
        <v>60</v>
      </c>
      <c r="G4292" s="4">
        <v>61565.279999999999</v>
      </c>
      <c r="H4292" s="3" t="s">
        <v>11</v>
      </c>
    </row>
    <row r="4293" spans="1:8" s="1" customFormat="1" ht="45" x14ac:dyDescent="0.25">
      <c r="A4293" s="17" t="s">
        <v>12</v>
      </c>
      <c r="B4293" s="1" t="s">
        <v>28</v>
      </c>
      <c r="C4293" s="3" t="s">
        <v>2440</v>
      </c>
      <c r="D4293" s="21" t="s">
        <v>712</v>
      </c>
      <c r="E4293" s="3" t="s">
        <v>2481</v>
      </c>
      <c r="F4293" s="3" t="s">
        <v>2482</v>
      </c>
      <c r="G4293" s="4">
        <v>60444.959999999999</v>
      </c>
      <c r="H4293" s="3" t="s">
        <v>11</v>
      </c>
    </row>
    <row r="4294" spans="1:8" s="1" customFormat="1" ht="165" x14ac:dyDescent="0.25">
      <c r="A4294" s="17" t="s">
        <v>12</v>
      </c>
      <c r="B4294" s="1" t="s">
        <v>72</v>
      </c>
      <c r="C4294" s="3" t="s">
        <v>510</v>
      </c>
      <c r="D4294" s="21" t="s">
        <v>113</v>
      </c>
      <c r="E4294" s="3" t="s">
        <v>522</v>
      </c>
      <c r="F4294" s="3" t="s">
        <v>523</v>
      </c>
      <c r="G4294" s="4">
        <v>54436.86</v>
      </c>
      <c r="H4294" s="3" t="s">
        <v>11</v>
      </c>
    </row>
    <row r="4295" spans="1:8" s="1" customFormat="1" ht="60" x14ac:dyDescent="0.25">
      <c r="A4295" s="17" t="s">
        <v>12</v>
      </c>
      <c r="B4295" s="1" t="s">
        <v>35</v>
      </c>
      <c r="C4295" s="3" t="s">
        <v>2904</v>
      </c>
      <c r="D4295" s="21" t="s">
        <v>56</v>
      </c>
      <c r="E4295" s="3" t="s">
        <v>2922</v>
      </c>
      <c r="F4295" s="3" t="s">
        <v>2923</v>
      </c>
      <c r="G4295" s="4">
        <v>46300</v>
      </c>
      <c r="H4295" s="3" t="s">
        <v>11</v>
      </c>
    </row>
    <row r="4296" spans="1:8" s="1" customFormat="1" ht="60" x14ac:dyDescent="0.25">
      <c r="A4296" s="17" t="s">
        <v>12</v>
      </c>
      <c r="B4296" s="13" t="s">
        <v>1</v>
      </c>
      <c r="C4296" s="3" t="s">
        <v>1083</v>
      </c>
      <c r="D4296" s="21" t="s">
        <v>506</v>
      </c>
      <c r="E4296" s="3" t="s">
        <v>1087</v>
      </c>
      <c r="F4296" s="3" t="s">
        <v>60</v>
      </c>
      <c r="G4296" s="4">
        <v>44527.62</v>
      </c>
      <c r="H4296" s="3" t="s">
        <v>11</v>
      </c>
    </row>
    <row r="4297" spans="1:8" s="1" customFormat="1" ht="150" x14ac:dyDescent="0.25">
      <c r="A4297" s="17" t="s">
        <v>12</v>
      </c>
      <c r="B4297" s="1" t="s">
        <v>28</v>
      </c>
      <c r="C4297" s="3" t="s">
        <v>4928</v>
      </c>
      <c r="D4297" s="21" t="s">
        <v>68</v>
      </c>
      <c r="E4297" s="3" t="s">
        <v>4941</v>
      </c>
      <c r="F4297" s="3" t="s">
        <v>4942</v>
      </c>
      <c r="G4297" s="4">
        <v>42636.35</v>
      </c>
      <c r="H4297" s="3" t="s">
        <v>11</v>
      </c>
    </row>
    <row r="4298" spans="1:8" s="1" customFormat="1" ht="60" x14ac:dyDescent="0.25">
      <c r="A4298" s="17" t="s">
        <v>12</v>
      </c>
      <c r="B4298" s="1" t="s">
        <v>35</v>
      </c>
      <c r="C4298" s="3" t="s">
        <v>3010</v>
      </c>
      <c r="D4298" s="21" t="s">
        <v>352</v>
      </c>
      <c r="E4298" s="3" t="s">
        <v>3048</v>
      </c>
      <c r="F4298" s="3" t="s">
        <v>3049</v>
      </c>
      <c r="G4298" s="4">
        <v>40332.199999999997</v>
      </c>
      <c r="H4298" s="3" t="s">
        <v>11</v>
      </c>
    </row>
    <row r="4299" spans="1:8" s="1" customFormat="1" ht="30" x14ac:dyDescent="0.25">
      <c r="A4299" s="17"/>
      <c r="B4299" s="49" t="s">
        <v>58</v>
      </c>
      <c r="C4299" s="3" t="s">
        <v>3010</v>
      </c>
      <c r="D4299" s="21" t="s">
        <v>352</v>
      </c>
      <c r="E4299" s="50" t="s">
        <v>3050</v>
      </c>
      <c r="F4299" s="3"/>
      <c r="G4299" s="4"/>
      <c r="H4299" s="3" t="s">
        <v>16</v>
      </c>
    </row>
    <row r="4300" spans="1:8" s="1" customFormat="1" ht="60" x14ac:dyDescent="0.25">
      <c r="A4300" s="17" t="s">
        <v>12</v>
      </c>
      <c r="B4300" s="1" t="s">
        <v>35</v>
      </c>
      <c r="C4300" s="3" t="s">
        <v>5631</v>
      </c>
      <c r="D4300" s="21" t="s">
        <v>1026</v>
      </c>
      <c r="E4300" s="3" t="s">
        <v>5637</v>
      </c>
      <c r="F4300" s="3" t="s">
        <v>60</v>
      </c>
      <c r="G4300" s="4">
        <v>40000</v>
      </c>
      <c r="H4300" s="3" t="s">
        <v>11</v>
      </c>
    </row>
    <row r="4301" spans="1:8" s="1" customFormat="1" ht="45" x14ac:dyDescent="0.25">
      <c r="A4301" s="17" t="s">
        <v>12</v>
      </c>
      <c r="B4301" s="1" t="s">
        <v>72</v>
      </c>
      <c r="C4301" s="3" t="s">
        <v>7170</v>
      </c>
      <c r="D4301" s="21" t="s">
        <v>881</v>
      </c>
      <c r="E4301" s="3" t="s">
        <v>7189</v>
      </c>
      <c r="F4301" s="3" t="s">
        <v>7190</v>
      </c>
      <c r="G4301" s="4">
        <v>39270</v>
      </c>
      <c r="H4301" s="3" t="s">
        <v>11</v>
      </c>
    </row>
    <row r="4302" spans="1:8" s="1" customFormat="1" ht="105" x14ac:dyDescent="0.25">
      <c r="A4302" s="17" t="s">
        <v>12</v>
      </c>
      <c r="B4302" s="1" t="s">
        <v>35</v>
      </c>
      <c r="C4302" s="3" t="s">
        <v>4026</v>
      </c>
      <c r="D4302" s="21" t="s">
        <v>1026</v>
      </c>
      <c r="E4302" s="3" t="s">
        <v>4049</v>
      </c>
      <c r="F4302" s="3" t="s">
        <v>60</v>
      </c>
      <c r="G4302" s="4">
        <v>35000</v>
      </c>
      <c r="H4302" s="3" t="s">
        <v>11</v>
      </c>
    </row>
    <row r="4303" spans="1:8" s="1" customFormat="1" ht="90" x14ac:dyDescent="0.25">
      <c r="A4303" s="17" t="s">
        <v>12</v>
      </c>
      <c r="B4303" s="1" t="s">
        <v>18</v>
      </c>
      <c r="C4303" s="3" t="s">
        <v>1398</v>
      </c>
      <c r="D4303" s="21" t="s">
        <v>1399</v>
      </c>
      <c r="E4303" s="3" t="s">
        <v>1408</v>
      </c>
      <c r="F4303" s="3"/>
      <c r="G4303" s="4">
        <v>32376.32</v>
      </c>
      <c r="H4303" s="3" t="s">
        <v>11</v>
      </c>
    </row>
    <row r="4304" spans="1:8" s="1" customFormat="1" ht="60" x14ac:dyDescent="0.25">
      <c r="A4304" s="17" t="s">
        <v>12</v>
      </c>
      <c r="B4304" s="1" t="s">
        <v>35</v>
      </c>
      <c r="C4304" s="3" t="s">
        <v>1822</v>
      </c>
      <c r="D4304" s="21" t="s">
        <v>532</v>
      </c>
      <c r="E4304" s="3" t="s">
        <v>1837</v>
      </c>
      <c r="F4304" s="3" t="s">
        <v>1838</v>
      </c>
      <c r="G4304" s="4">
        <v>26000</v>
      </c>
      <c r="H4304" s="3" t="s">
        <v>11</v>
      </c>
    </row>
    <row r="4305" spans="1:8" s="1" customFormat="1" ht="45" x14ac:dyDescent="0.25">
      <c r="A4305" s="17" t="s">
        <v>12</v>
      </c>
      <c r="B4305" s="1" t="s">
        <v>8</v>
      </c>
      <c r="C4305" s="3" t="s">
        <v>6255</v>
      </c>
      <c r="D4305" s="21" t="s">
        <v>291</v>
      </c>
      <c r="E4305" s="3" t="s">
        <v>6282</v>
      </c>
      <c r="F4305" s="3" t="s">
        <v>60</v>
      </c>
      <c r="G4305" s="4">
        <v>24850.48</v>
      </c>
      <c r="H4305" s="3" t="s">
        <v>11</v>
      </c>
    </row>
    <row r="4306" spans="1:8" s="1" customFormat="1" ht="45" x14ac:dyDescent="0.25">
      <c r="A4306" s="17" t="s">
        <v>12</v>
      </c>
      <c r="B4306" s="1" t="s">
        <v>72</v>
      </c>
      <c r="C4306" s="3" t="s">
        <v>4972</v>
      </c>
      <c r="D4306" s="21" t="s">
        <v>160</v>
      </c>
      <c r="E4306" s="3" t="s">
        <v>4984</v>
      </c>
      <c r="F4306" s="3" t="s">
        <v>60</v>
      </c>
      <c r="G4306" s="4">
        <v>22819.040000000001</v>
      </c>
      <c r="H4306" s="3" t="s">
        <v>11</v>
      </c>
    </row>
    <row r="4307" spans="1:8" s="1" customFormat="1" x14ac:dyDescent="0.25">
      <c r="A4307" s="17"/>
      <c r="B4307" s="164" t="s">
        <v>31</v>
      </c>
      <c r="C4307" s="3" t="s">
        <v>7919</v>
      </c>
      <c r="D4307" s="3" t="s">
        <v>4414</v>
      </c>
      <c r="E4307" s="30" t="s">
        <v>2641</v>
      </c>
      <c r="F4307" s="3"/>
      <c r="G4307" s="57">
        <v>0</v>
      </c>
      <c r="H4307" s="3" t="s">
        <v>16</v>
      </c>
    </row>
    <row r="4308" spans="1:8" s="1" customFormat="1" ht="90" x14ac:dyDescent="0.25">
      <c r="A4308" s="17" t="s">
        <v>12</v>
      </c>
      <c r="B4308" s="1" t="s">
        <v>8</v>
      </c>
      <c r="C4308" s="3" t="s">
        <v>7649</v>
      </c>
      <c r="D4308" s="21" t="s">
        <v>68</v>
      </c>
      <c r="E4308" s="3" t="s">
        <v>7924</v>
      </c>
      <c r="F4308" s="3" t="s">
        <v>6907</v>
      </c>
      <c r="G4308" s="4">
        <v>15241.24</v>
      </c>
      <c r="H4308" s="3" t="s">
        <v>11</v>
      </c>
    </row>
    <row r="4309" spans="1:8" s="1" customFormat="1" ht="409.5" x14ac:dyDescent="0.25">
      <c r="A4309" s="17" t="s">
        <v>12</v>
      </c>
      <c r="B4309" s="1" t="s">
        <v>18</v>
      </c>
      <c r="C4309" s="3" t="s">
        <v>603</v>
      </c>
      <c r="D4309" s="21" t="s">
        <v>291</v>
      </c>
      <c r="E4309" s="3" t="s">
        <v>619</v>
      </c>
      <c r="F4309" s="3" t="s">
        <v>620</v>
      </c>
      <c r="G4309" s="4">
        <v>11239.78</v>
      </c>
      <c r="H4309" s="3" t="s">
        <v>11</v>
      </c>
    </row>
    <row r="4310" spans="1:8" s="1" customFormat="1" ht="60" x14ac:dyDescent="0.25">
      <c r="A4310" s="17" t="s">
        <v>12</v>
      </c>
      <c r="B4310" s="13" t="s">
        <v>1</v>
      </c>
      <c r="C4310" s="3" t="s">
        <v>7556</v>
      </c>
      <c r="D4310" s="21" t="s">
        <v>1544</v>
      </c>
      <c r="E4310" s="3" t="s">
        <v>7539</v>
      </c>
      <c r="F4310" s="3" t="s">
        <v>60</v>
      </c>
      <c r="G4310" s="4">
        <v>0</v>
      </c>
      <c r="H4310" s="3" t="s">
        <v>11</v>
      </c>
    </row>
    <row r="4311" spans="1:8" s="1" customFormat="1" ht="30" x14ac:dyDescent="0.25">
      <c r="A4311" s="17" t="s">
        <v>12</v>
      </c>
      <c r="B4311" s="1" t="s">
        <v>72</v>
      </c>
      <c r="C4311" s="3" t="s">
        <v>7561</v>
      </c>
      <c r="D4311" s="21" t="s">
        <v>506</v>
      </c>
      <c r="E4311" s="3" t="s">
        <v>7206</v>
      </c>
      <c r="F4311" s="3" t="s">
        <v>7207</v>
      </c>
      <c r="G4311" s="4">
        <v>0</v>
      </c>
      <c r="H4311" s="3" t="s">
        <v>16</v>
      </c>
    </row>
    <row r="4312" spans="1:8" s="1" customFormat="1" ht="150" x14ac:dyDescent="0.25">
      <c r="A4312" s="17" t="s">
        <v>12</v>
      </c>
      <c r="B4312" s="1" t="s">
        <v>72</v>
      </c>
      <c r="C4312" s="3" t="s">
        <v>7170</v>
      </c>
      <c r="D4312" s="21" t="s">
        <v>881</v>
      </c>
      <c r="E4312" s="3" t="s">
        <v>7191</v>
      </c>
      <c r="F4312" s="3" t="s">
        <v>7192</v>
      </c>
      <c r="G4312" s="4">
        <v>0</v>
      </c>
      <c r="H4312" s="3" t="s">
        <v>11</v>
      </c>
    </row>
    <row r="4313" spans="1:8" s="1" customFormat="1" ht="90" x14ac:dyDescent="0.25">
      <c r="A4313" s="17" t="s">
        <v>12</v>
      </c>
      <c r="B4313" s="1" t="s">
        <v>8</v>
      </c>
      <c r="C4313" s="3" t="s">
        <v>7170</v>
      </c>
      <c r="D4313" s="21" t="s">
        <v>881</v>
      </c>
      <c r="E4313" s="3" t="s">
        <v>7193</v>
      </c>
      <c r="F4313" s="3" t="s">
        <v>7194</v>
      </c>
      <c r="G4313" s="4">
        <v>0</v>
      </c>
      <c r="H4313" s="3" t="s">
        <v>11</v>
      </c>
    </row>
    <row r="4314" spans="1:8" s="1" customFormat="1" ht="180" x14ac:dyDescent="0.25">
      <c r="A4314" s="17" t="s">
        <v>12</v>
      </c>
      <c r="B4314" s="1" t="s">
        <v>8</v>
      </c>
      <c r="C4314" s="3" t="s">
        <v>7110</v>
      </c>
      <c r="D4314" s="21" t="s">
        <v>68</v>
      </c>
      <c r="E4314" s="3" t="s">
        <v>7139</v>
      </c>
      <c r="F4314" s="3" t="s">
        <v>7140</v>
      </c>
      <c r="G4314" s="4">
        <v>0</v>
      </c>
      <c r="H4314" s="3" t="s">
        <v>11</v>
      </c>
    </row>
    <row r="4315" spans="1:8" s="1" customFormat="1" ht="165" x14ac:dyDescent="0.25">
      <c r="A4315" s="17" t="s">
        <v>12</v>
      </c>
      <c r="B4315" s="1" t="s">
        <v>13</v>
      </c>
      <c r="C4315" s="324" t="s">
        <v>7610</v>
      </c>
      <c r="D4315" s="21" t="s">
        <v>3</v>
      </c>
      <c r="E4315" s="3" t="s">
        <v>7046</v>
      </c>
      <c r="F4315" s="3" t="s">
        <v>7047</v>
      </c>
      <c r="G4315" s="4">
        <v>0</v>
      </c>
      <c r="H4315" s="3" t="s">
        <v>11</v>
      </c>
    </row>
    <row r="4316" spans="1:8" s="1" customFormat="1" ht="45" x14ac:dyDescent="0.25">
      <c r="A4316" s="17" t="s">
        <v>12</v>
      </c>
      <c r="B4316" s="13" t="s">
        <v>1</v>
      </c>
      <c r="C4316" s="3" t="s">
        <v>6929</v>
      </c>
      <c r="D4316" s="21" t="s">
        <v>712</v>
      </c>
      <c r="E4316" s="3" t="s">
        <v>6956</v>
      </c>
      <c r="F4316" s="3" t="s">
        <v>60</v>
      </c>
      <c r="G4316" s="56">
        <v>7962319.1500000004</v>
      </c>
      <c r="H4316" s="3" t="s">
        <v>11</v>
      </c>
    </row>
    <row r="4317" spans="1:8" s="1" customFormat="1" ht="45" x14ac:dyDescent="0.25">
      <c r="A4317" s="17" t="s">
        <v>12</v>
      </c>
      <c r="B4317" s="1" t="s">
        <v>72</v>
      </c>
      <c r="C4317" s="3" t="s">
        <v>6562</v>
      </c>
      <c r="D4317" s="21" t="s">
        <v>1598</v>
      </c>
      <c r="E4317" s="3" t="s">
        <v>6585</v>
      </c>
      <c r="F4317" s="3" t="s">
        <v>6586</v>
      </c>
      <c r="G4317" s="4">
        <v>0</v>
      </c>
      <c r="H4317" s="3" t="s">
        <v>11</v>
      </c>
    </row>
    <row r="4318" spans="1:8" s="1" customFormat="1" ht="120" x14ac:dyDescent="0.25">
      <c r="A4318" s="17" t="s">
        <v>12</v>
      </c>
      <c r="B4318" s="1" t="s">
        <v>58</v>
      </c>
      <c r="C4318" s="3" t="s">
        <v>7563</v>
      </c>
      <c r="D4318" s="3" t="s">
        <v>4414</v>
      </c>
      <c r="E4318" s="3" t="s">
        <v>6556</v>
      </c>
      <c r="F4318" s="3" t="s">
        <v>6557</v>
      </c>
      <c r="G4318" s="4">
        <v>0</v>
      </c>
      <c r="H4318" s="3" t="s">
        <v>11</v>
      </c>
    </row>
    <row r="4319" spans="1:8" s="1" customFormat="1" ht="150" x14ac:dyDescent="0.25">
      <c r="A4319" s="17" t="s">
        <v>12</v>
      </c>
      <c r="B4319" s="1" t="s">
        <v>72</v>
      </c>
      <c r="C4319" s="3" t="s">
        <v>6485</v>
      </c>
      <c r="D4319" s="21" t="s">
        <v>291</v>
      </c>
      <c r="E4319" s="3" t="s">
        <v>6519</v>
      </c>
      <c r="F4319" s="3" t="s">
        <v>6520</v>
      </c>
      <c r="G4319" s="4">
        <v>0</v>
      </c>
      <c r="H4319" s="3" t="s">
        <v>11</v>
      </c>
    </row>
    <row r="4320" spans="1:8" s="1" customFormat="1" ht="150" x14ac:dyDescent="0.25">
      <c r="A4320" s="17" t="s">
        <v>12</v>
      </c>
      <c r="B4320" s="1" t="s">
        <v>72</v>
      </c>
      <c r="C4320" s="3" t="s">
        <v>6485</v>
      </c>
      <c r="D4320" s="21" t="s">
        <v>291</v>
      </c>
      <c r="E4320" s="3" t="s">
        <v>6521</v>
      </c>
      <c r="F4320" s="3" t="s">
        <v>6520</v>
      </c>
      <c r="G4320" s="4">
        <v>0</v>
      </c>
      <c r="H4320" s="3" t="s">
        <v>11</v>
      </c>
    </row>
    <row r="4321" spans="1:8" s="1" customFormat="1" ht="135" x14ac:dyDescent="0.25">
      <c r="A4321" s="17" t="s">
        <v>12</v>
      </c>
      <c r="B4321" s="1" t="s">
        <v>524</v>
      </c>
      <c r="C4321" s="3" t="s">
        <v>6485</v>
      </c>
      <c r="D4321" s="21" t="s">
        <v>291</v>
      </c>
      <c r="E4321" s="3" t="s">
        <v>6522</v>
      </c>
      <c r="F4321" s="3" t="s">
        <v>6523</v>
      </c>
      <c r="G4321" s="4">
        <v>0</v>
      </c>
      <c r="H4321" s="3" t="s">
        <v>11</v>
      </c>
    </row>
    <row r="4322" spans="1:8" s="1" customFormat="1" ht="180" x14ac:dyDescent="0.25">
      <c r="A4322" s="17" t="s">
        <v>12</v>
      </c>
      <c r="B4322" s="1" t="s">
        <v>524</v>
      </c>
      <c r="C4322" s="3" t="s">
        <v>6474</v>
      </c>
      <c r="D4322" s="21" t="s">
        <v>262</v>
      </c>
      <c r="E4322" s="3" t="s">
        <v>6480</v>
      </c>
      <c r="F4322" s="3" t="s">
        <v>6481</v>
      </c>
      <c r="G4322" s="4">
        <v>0</v>
      </c>
      <c r="H4322" s="3" t="s">
        <v>11</v>
      </c>
    </row>
    <row r="4323" spans="1:8" s="1" customFormat="1" ht="75" x14ac:dyDescent="0.25">
      <c r="A4323" s="17" t="s">
        <v>12</v>
      </c>
      <c r="B4323" s="1" t="s">
        <v>72</v>
      </c>
      <c r="C4323" s="3" t="s">
        <v>6422</v>
      </c>
      <c r="D4323" s="21" t="s">
        <v>133</v>
      </c>
      <c r="E4323" s="3" t="s">
        <v>6430</v>
      </c>
      <c r="F4323" s="3" t="s">
        <v>6431</v>
      </c>
      <c r="G4323" s="4">
        <v>0</v>
      </c>
      <c r="H4323" s="3" t="s">
        <v>11</v>
      </c>
    </row>
    <row r="4324" spans="1:8" s="1" customFormat="1" ht="30" x14ac:dyDescent="0.25">
      <c r="A4324" s="17" t="s">
        <v>12</v>
      </c>
      <c r="B4324" s="1" t="s">
        <v>72</v>
      </c>
      <c r="C4324" s="3" t="s">
        <v>6422</v>
      </c>
      <c r="D4324" s="21" t="s">
        <v>133</v>
      </c>
      <c r="E4324" s="3" t="s">
        <v>6432</v>
      </c>
      <c r="F4324" s="3" t="s">
        <v>6433</v>
      </c>
      <c r="G4324" s="4">
        <v>0</v>
      </c>
      <c r="H4324" s="3" t="s">
        <v>11</v>
      </c>
    </row>
    <row r="4325" spans="1:8" s="1" customFormat="1" ht="45" x14ac:dyDescent="0.25">
      <c r="A4325" s="17" t="s">
        <v>12</v>
      </c>
      <c r="B4325" s="1" t="s">
        <v>72</v>
      </c>
      <c r="C4325" s="3" t="s">
        <v>6422</v>
      </c>
      <c r="D4325" s="21" t="s">
        <v>133</v>
      </c>
      <c r="E4325" s="3" t="s">
        <v>6434</v>
      </c>
      <c r="F4325" s="3" t="s">
        <v>6435</v>
      </c>
      <c r="G4325" s="4">
        <v>0</v>
      </c>
      <c r="H4325" s="3" t="s">
        <v>11</v>
      </c>
    </row>
    <row r="4326" spans="1:8" s="1" customFormat="1" ht="105" x14ac:dyDescent="0.25">
      <c r="A4326" s="17" t="s">
        <v>12</v>
      </c>
      <c r="B4326" s="1" t="s">
        <v>72</v>
      </c>
      <c r="C4326" s="3" t="s">
        <v>6422</v>
      </c>
      <c r="D4326" s="21" t="s">
        <v>133</v>
      </c>
      <c r="E4326" s="3" t="s">
        <v>6436</v>
      </c>
      <c r="F4326" s="3" t="s">
        <v>6437</v>
      </c>
      <c r="G4326" s="4">
        <v>0</v>
      </c>
      <c r="H4326" s="3" t="s">
        <v>11</v>
      </c>
    </row>
    <row r="4327" spans="1:8" s="1" customFormat="1" ht="45" x14ac:dyDescent="0.25">
      <c r="A4327" s="17" t="s">
        <v>12</v>
      </c>
      <c r="B4327" s="1" t="s">
        <v>72</v>
      </c>
      <c r="C4327" s="3" t="s">
        <v>6422</v>
      </c>
      <c r="D4327" s="21" t="s">
        <v>133</v>
      </c>
      <c r="E4327" s="3" t="s">
        <v>6438</v>
      </c>
      <c r="F4327" s="3" t="s">
        <v>6439</v>
      </c>
      <c r="G4327" s="4">
        <v>0</v>
      </c>
      <c r="H4327" s="3" t="s">
        <v>11</v>
      </c>
    </row>
    <row r="4328" spans="1:8" s="1" customFormat="1" ht="45" x14ac:dyDescent="0.25">
      <c r="A4328" s="17" t="s">
        <v>12</v>
      </c>
      <c r="B4328" s="1" t="s">
        <v>72</v>
      </c>
      <c r="C4328" s="3" t="s">
        <v>6354</v>
      </c>
      <c r="D4328" s="21" t="s">
        <v>291</v>
      </c>
      <c r="E4328" s="3" t="s">
        <v>6375</v>
      </c>
      <c r="F4328" s="3" t="s">
        <v>6376</v>
      </c>
      <c r="G4328" s="4">
        <v>0</v>
      </c>
      <c r="H4328" s="3" t="s">
        <v>11</v>
      </c>
    </row>
    <row r="4329" spans="1:8" s="1" customFormat="1" ht="45" x14ac:dyDescent="0.25">
      <c r="A4329" s="17" t="s">
        <v>12</v>
      </c>
      <c r="B4329" s="1" t="s">
        <v>72</v>
      </c>
      <c r="C4329" s="3" t="s">
        <v>6354</v>
      </c>
      <c r="D4329" s="21" t="s">
        <v>291</v>
      </c>
      <c r="E4329" s="3" t="s">
        <v>6377</v>
      </c>
      <c r="F4329" s="16" t="s">
        <v>6378</v>
      </c>
      <c r="G4329" s="4">
        <v>0</v>
      </c>
      <c r="H4329" s="3" t="s">
        <v>11</v>
      </c>
    </row>
    <row r="4330" spans="1:8" s="1" customFormat="1" ht="45" x14ac:dyDescent="0.25">
      <c r="A4330" s="17" t="s">
        <v>12</v>
      </c>
      <c r="B4330" s="1" t="s">
        <v>8</v>
      </c>
      <c r="C4330" s="3" t="s">
        <v>6255</v>
      </c>
      <c r="D4330" s="21" t="s">
        <v>291</v>
      </c>
      <c r="E4330" s="3" t="s">
        <v>6283</v>
      </c>
      <c r="F4330" s="3" t="s">
        <v>6284</v>
      </c>
      <c r="G4330" s="4">
        <v>4431194.6100000003</v>
      </c>
      <c r="H4330" s="3" t="s">
        <v>11</v>
      </c>
    </row>
    <row r="4331" spans="1:8" s="1" customFormat="1" ht="75" x14ac:dyDescent="0.25">
      <c r="A4331" s="17" t="s">
        <v>12</v>
      </c>
      <c r="B4331" s="1" t="s">
        <v>8</v>
      </c>
      <c r="C4331" s="3" t="s">
        <v>6255</v>
      </c>
      <c r="D4331" s="21" t="s">
        <v>291</v>
      </c>
      <c r="E4331" s="3" t="s">
        <v>6285</v>
      </c>
      <c r="F4331" s="3" t="s">
        <v>6286</v>
      </c>
      <c r="G4331" s="4">
        <v>0</v>
      </c>
      <c r="H4331" s="3" t="s">
        <v>11</v>
      </c>
    </row>
    <row r="4332" spans="1:8" s="1" customFormat="1" ht="60" x14ac:dyDescent="0.25">
      <c r="A4332" s="17" t="s">
        <v>12</v>
      </c>
      <c r="B4332" s="1" t="s">
        <v>72</v>
      </c>
      <c r="C4332" s="3" t="s">
        <v>6033</v>
      </c>
      <c r="D4332" s="21" t="s">
        <v>123</v>
      </c>
      <c r="E4332" s="3" t="s">
        <v>6034</v>
      </c>
      <c r="F4332" s="3" t="s">
        <v>6035</v>
      </c>
      <c r="G4332" s="4">
        <v>0</v>
      </c>
      <c r="H4332" s="3" t="s">
        <v>11</v>
      </c>
    </row>
    <row r="4333" spans="1:8" s="1" customFormat="1" ht="75" x14ac:dyDescent="0.25">
      <c r="A4333" s="17" t="s">
        <v>12</v>
      </c>
      <c r="B4333" s="1" t="s">
        <v>72</v>
      </c>
      <c r="C4333" s="3" t="s">
        <v>5917</v>
      </c>
      <c r="D4333" s="21" t="s">
        <v>160</v>
      </c>
      <c r="E4333" s="3" t="s">
        <v>5943</v>
      </c>
      <c r="F4333" s="3" t="s">
        <v>5944</v>
      </c>
      <c r="G4333" s="56">
        <v>84835439.140000001</v>
      </c>
      <c r="H4333" s="3" t="s">
        <v>11</v>
      </c>
    </row>
    <row r="4334" spans="1:8" s="1" customFormat="1" ht="45" x14ac:dyDescent="0.25">
      <c r="A4334" s="17" t="s">
        <v>12</v>
      </c>
      <c r="B4334" s="1" t="s">
        <v>72</v>
      </c>
      <c r="C4334" s="3" t="s">
        <v>5917</v>
      </c>
      <c r="D4334" s="21" t="s">
        <v>160</v>
      </c>
      <c r="E4334" s="3" t="s">
        <v>5945</v>
      </c>
      <c r="F4334" s="3" t="s">
        <v>5946</v>
      </c>
      <c r="G4334" s="4">
        <v>0</v>
      </c>
      <c r="H4334" s="3" t="s">
        <v>11</v>
      </c>
    </row>
    <row r="4335" spans="1:8" s="1" customFormat="1" ht="105" x14ac:dyDescent="0.25">
      <c r="A4335" s="17" t="s">
        <v>12</v>
      </c>
      <c r="B4335" s="1" t="s">
        <v>8</v>
      </c>
      <c r="C4335" s="3" t="s">
        <v>5866</v>
      </c>
      <c r="D4335" s="21" t="s">
        <v>731</v>
      </c>
      <c r="E4335" s="3" t="s">
        <v>5882</v>
      </c>
      <c r="F4335" s="3" t="s">
        <v>5883</v>
      </c>
      <c r="G4335" s="4">
        <v>0</v>
      </c>
      <c r="H4335" s="3" t="s">
        <v>11</v>
      </c>
    </row>
    <row r="4336" spans="1:8" s="1" customFormat="1" ht="75" x14ac:dyDescent="0.25">
      <c r="A4336" s="17" t="s">
        <v>12</v>
      </c>
      <c r="B4336" s="1" t="s">
        <v>35</v>
      </c>
      <c r="C4336" s="3" t="s">
        <v>5833</v>
      </c>
      <c r="D4336" s="21" t="s">
        <v>409</v>
      </c>
      <c r="E4336" s="3" t="s">
        <v>5858</v>
      </c>
      <c r="F4336" s="3" t="s">
        <v>5859</v>
      </c>
      <c r="G4336" s="4">
        <v>0</v>
      </c>
      <c r="H4336" s="3" t="s">
        <v>11</v>
      </c>
    </row>
    <row r="4337" spans="1:8" s="1" customFormat="1" ht="90" x14ac:dyDescent="0.25">
      <c r="A4337" s="17" t="s">
        <v>12</v>
      </c>
      <c r="B4337" s="1" t="s">
        <v>35</v>
      </c>
      <c r="C4337" s="3" t="s">
        <v>5489</v>
      </c>
      <c r="D4337" s="21" t="s">
        <v>629</v>
      </c>
      <c r="E4337" s="3" t="s">
        <v>5512</v>
      </c>
      <c r="F4337" s="3" t="s">
        <v>5513</v>
      </c>
      <c r="G4337" s="4">
        <v>0</v>
      </c>
      <c r="H4337" s="3" t="s">
        <v>11</v>
      </c>
    </row>
    <row r="4338" spans="1:8" s="1" customFormat="1" ht="90" x14ac:dyDescent="0.25">
      <c r="A4338" s="17" t="s">
        <v>12</v>
      </c>
      <c r="B4338" s="1" t="s">
        <v>35</v>
      </c>
      <c r="C4338" s="3" t="s">
        <v>5489</v>
      </c>
      <c r="D4338" s="21" t="s">
        <v>629</v>
      </c>
      <c r="E4338" s="3" t="s">
        <v>5514</v>
      </c>
      <c r="F4338" s="3" t="s">
        <v>5515</v>
      </c>
      <c r="G4338" s="4">
        <v>0</v>
      </c>
      <c r="H4338" s="3" t="s">
        <v>11</v>
      </c>
    </row>
    <row r="4339" spans="1:8" s="1" customFormat="1" ht="90" x14ac:dyDescent="0.25">
      <c r="A4339" s="17" t="s">
        <v>12</v>
      </c>
      <c r="B4339" s="1" t="s">
        <v>35</v>
      </c>
      <c r="C4339" s="3" t="s">
        <v>5489</v>
      </c>
      <c r="D4339" s="21" t="s">
        <v>629</v>
      </c>
      <c r="E4339" s="3" t="s">
        <v>5516</v>
      </c>
      <c r="F4339" s="3" t="s">
        <v>5515</v>
      </c>
      <c r="G4339" s="4">
        <v>0</v>
      </c>
      <c r="H4339" s="3" t="s">
        <v>11</v>
      </c>
    </row>
    <row r="4340" spans="1:8" s="1" customFormat="1" ht="45" x14ac:dyDescent="0.25">
      <c r="A4340" s="17" t="s">
        <v>12</v>
      </c>
      <c r="B4340" s="1" t="s">
        <v>8</v>
      </c>
      <c r="C4340" s="3" t="s">
        <v>5385</v>
      </c>
      <c r="D4340" s="21" t="s">
        <v>409</v>
      </c>
      <c r="E4340" s="3" t="s">
        <v>5395</v>
      </c>
      <c r="F4340" s="3" t="s">
        <v>5396</v>
      </c>
      <c r="G4340" s="4">
        <v>0</v>
      </c>
      <c r="H4340" s="3" t="s">
        <v>11</v>
      </c>
    </row>
    <row r="4341" spans="1:8" s="1" customFormat="1" ht="45" x14ac:dyDescent="0.25">
      <c r="A4341" s="17" t="s">
        <v>12</v>
      </c>
      <c r="B4341" s="1" t="s">
        <v>8</v>
      </c>
      <c r="C4341" s="342" t="s">
        <v>7750</v>
      </c>
      <c r="D4341" s="3" t="s">
        <v>4414</v>
      </c>
      <c r="E4341" s="3" t="s">
        <v>5331</v>
      </c>
      <c r="F4341" s="3" t="s">
        <v>5332</v>
      </c>
      <c r="G4341" s="4">
        <v>0</v>
      </c>
      <c r="H4341" s="3" t="s">
        <v>11</v>
      </c>
    </row>
    <row r="4342" spans="1:8" s="1" customFormat="1" ht="120" x14ac:dyDescent="0.25">
      <c r="A4342" s="17" t="s">
        <v>12</v>
      </c>
      <c r="B4342" s="1" t="s">
        <v>58</v>
      </c>
      <c r="C4342" s="342" t="s">
        <v>7750</v>
      </c>
      <c r="D4342" s="3" t="s">
        <v>4414</v>
      </c>
      <c r="E4342" s="3" t="s">
        <v>5333</v>
      </c>
      <c r="F4342" s="3" t="s">
        <v>5334</v>
      </c>
      <c r="G4342" s="4">
        <v>0</v>
      </c>
      <c r="H4342" s="3" t="s">
        <v>11</v>
      </c>
    </row>
    <row r="4343" spans="1:8" s="1" customFormat="1" ht="315" x14ac:dyDescent="0.25">
      <c r="A4343" s="17" t="s">
        <v>12</v>
      </c>
      <c r="B4343" s="1" t="s">
        <v>72</v>
      </c>
      <c r="C4343" s="3" t="s">
        <v>4943</v>
      </c>
      <c r="D4343" s="21" t="s">
        <v>352</v>
      </c>
      <c r="E4343" s="3" t="s">
        <v>4944</v>
      </c>
      <c r="F4343" s="3" t="s">
        <v>4945</v>
      </c>
      <c r="G4343" s="4">
        <v>0</v>
      </c>
      <c r="H4343" s="3" t="s">
        <v>11</v>
      </c>
    </row>
    <row r="4344" spans="1:8" s="1" customFormat="1" ht="60" x14ac:dyDescent="0.25">
      <c r="A4344" s="17"/>
      <c r="B4344" s="1" t="s">
        <v>72</v>
      </c>
      <c r="C4344" s="3" t="s">
        <v>4943</v>
      </c>
      <c r="D4344" s="21" t="s">
        <v>352</v>
      </c>
      <c r="E4344" s="50" t="s">
        <v>4946</v>
      </c>
      <c r="F4344" s="3"/>
      <c r="G4344" s="4"/>
      <c r="H4344" s="3" t="s">
        <v>16</v>
      </c>
    </row>
    <row r="4345" spans="1:8" s="1" customFormat="1" ht="60" x14ac:dyDescent="0.25">
      <c r="A4345" s="17" t="s">
        <v>12</v>
      </c>
      <c r="B4345" s="13" t="s">
        <v>1</v>
      </c>
      <c r="C4345" s="3" t="s">
        <v>4890</v>
      </c>
      <c r="D4345" s="21" t="s">
        <v>291</v>
      </c>
      <c r="E4345" s="3" t="s">
        <v>4907</v>
      </c>
      <c r="F4345" s="3" t="s">
        <v>4908</v>
      </c>
      <c r="G4345" s="4">
        <v>0</v>
      </c>
      <c r="H4345" s="3" t="s">
        <v>11</v>
      </c>
    </row>
    <row r="4346" spans="1:8" s="1" customFormat="1" ht="105" x14ac:dyDescent="0.25">
      <c r="A4346" s="17" t="s">
        <v>12</v>
      </c>
      <c r="B4346" s="1" t="s">
        <v>18</v>
      </c>
      <c r="C4346" s="3" t="s">
        <v>4816</v>
      </c>
      <c r="D4346" s="21" t="s">
        <v>56</v>
      </c>
      <c r="E4346" s="3" t="s">
        <v>4835</v>
      </c>
      <c r="F4346" s="3" t="s">
        <v>4836</v>
      </c>
      <c r="G4346" s="4">
        <v>0</v>
      </c>
      <c r="H4346" s="3" t="s">
        <v>11</v>
      </c>
    </row>
    <row r="4347" spans="1:8" s="1" customFormat="1" ht="90" x14ac:dyDescent="0.25">
      <c r="A4347" s="17" t="s">
        <v>12</v>
      </c>
      <c r="B4347" s="1" t="s">
        <v>18</v>
      </c>
      <c r="C4347" s="3" t="s">
        <v>4816</v>
      </c>
      <c r="D4347" s="21" t="s">
        <v>56</v>
      </c>
      <c r="E4347" s="3" t="s">
        <v>4837</v>
      </c>
      <c r="F4347" s="3" t="s">
        <v>4838</v>
      </c>
      <c r="G4347" s="4">
        <v>0</v>
      </c>
      <c r="H4347" s="3" t="s">
        <v>11</v>
      </c>
    </row>
    <row r="4348" spans="1:8" s="1" customFormat="1" ht="390" x14ac:dyDescent="0.25">
      <c r="A4348" s="17" t="s">
        <v>12</v>
      </c>
      <c r="B4348" s="1" t="s">
        <v>18</v>
      </c>
      <c r="C4348" s="3" t="s">
        <v>4744</v>
      </c>
      <c r="D4348" s="21" t="s">
        <v>3</v>
      </c>
      <c r="E4348" s="3" t="s">
        <v>4755</v>
      </c>
      <c r="F4348" s="3" t="s">
        <v>4756</v>
      </c>
      <c r="G4348" s="4">
        <v>0</v>
      </c>
      <c r="H4348" s="3" t="s">
        <v>11</v>
      </c>
    </row>
    <row r="4349" spans="1:8" s="1" customFormat="1" ht="75" x14ac:dyDescent="0.25">
      <c r="A4349" s="17" t="s">
        <v>12</v>
      </c>
      <c r="B4349" s="1" t="s">
        <v>8</v>
      </c>
      <c r="C4349" s="3" t="s">
        <v>4664</v>
      </c>
      <c r="D4349" s="21" t="s">
        <v>731</v>
      </c>
      <c r="E4349" s="3" t="s">
        <v>4696</v>
      </c>
      <c r="F4349" s="3" t="s">
        <v>4697</v>
      </c>
      <c r="G4349" s="4">
        <v>859925.82</v>
      </c>
      <c r="H4349" s="3" t="s">
        <v>11</v>
      </c>
    </row>
    <row r="4350" spans="1:8" s="1" customFormat="1" ht="30" x14ac:dyDescent="0.25">
      <c r="A4350" s="17" t="s">
        <v>12</v>
      </c>
      <c r="B4350" s="1" t="s">
        <v>58</v>
      </c>
      <c r="C4350" s="3" t="s">
        <v>4439</v>
      </c>
      <c r="D4350" s="21" t="s">
        <v>160</v>
      </c>
      <c r="E4350" s="3" t="s">
        <v>4456</v>
      </c>
      <c r="F4350" s="3" t="s">
        <v>5</v>
      </c>
      <c r="G4350" s="4">
        <v>652718.74</v>
      </c>
      <c r="H4350" s="3" t="s">
        <v>11</v>
      </c>
    </row>
    <row r="4351" spans="1:8" s="1" customFormat="1" ht="60" x14ac:dyDescent="0.25">
      <c r="A4351" s="17"/>
      <c r="B4351" s="164" t="s">
        <v>31</v>
      </c>
      <c r="C4351" s="3" t="s">
        <v>7919</v>
      </c>
      <c r="D4351" s="3" t="s">
        <v>4414</v>
      </c>
      <c r="E4351" s="30" t="s">
        <v>2642</v>
      </c>
      <c r="F4351" s="3"/>
      <c r="G4351" s="57">
        <v>0</v>
      </c>
      <c r="H4351" s="3" t="s">
        <v>16</v>
      </c>
    </row>
    <row r="4352" spans="1:8" s="1" customFormat="1" ht="105" x14ac:dyDescent="0.25">
      <c r="A4352" s="17" t="s">
        <v>12</v>
      </c>
      <c r="B4352" s="1" t="s">
        <v>72</v>
      </c>
      <c r="C4352" s="3" t="s">
        <v>4294</v>
      </c>
      <c r="D4352" s="21" t="s">
        <v>532</v>
      </c>
      <c r="E4352" s="3" t="s">
        <v>4310</v>
      </c>
      <c r="F4352" s="3" t="s">
        <v>3207</v>
      </c>
      <c r="G4352" s="4">
        <v>0</v>
      </c>
      <c r="H4352" s="3" t="s">
        <v>11</v>
      </c>
    </row>
    <row r="4353" spans="1:8" s="1" customFormat="1" ht="120" x14ac:dyDescent="0.25">
      <c r="A4353" s="17" t="s">
        <v>12</v>
      </c>
      <c r="B4353" s="1" t="s">
        <v>28</v>
      </c>
      <c r="C4353" s="3" t="s">
        <v>4294</v>
      </c>
      <c r="D4353" s="21" t="s">
        <v>532</v>
      </c>
      <c r="E4353" s="3" t="s">
        <v>4311</v>
      </c>
      <c r="F4353" s="3" t="s">
        <v>4312</v>
      </c>
      <c r="G4353" s="4">
        <v>0</v>
      </c>
      <c r="H4353" s="3" t="s">
        <v>11</v>
      </c>
    </row>
    <row r="4354" spans="1:8" s="1" customFormat="1" ht="45" x14ac:dyDescent="0.25">
      <c r="A4354" s="17" t="s">
        <v>12</v>
      </c>
      <c r="B4354" s="1" t="s">
        <v>58</v>
      </c>
      <c r="C4354" s="3" t="s">
        <v>4294</v>
      </c>
      <c r="D4354" s="21" t="s">
        <v>532</v>
      </c>
      <c r="E4354" s="3" t="s">
        <v>4313</v>
      </c>
      <c r="F4354" s="3" t="s">
        <v>4314</v>
      </c>
      <c r="G4354" s="56">
        <v>566995.13</v>
      </c>
      <c r="H4354" s="3" t="s">
        <v>11</v>
      </c>
    </row>
    <row r="4355" spans="1:8" s="1" customFormat="1" ht="30" x14ac:dyDescent="0.25">
      <c r="A4355" s="17" t="s">
        <v>12</v>
      </c>
      <c r="B4355" s="1" t="s">
        <v>58</v>
      </c>
      <c r="C4355" s="3" t="s">
        <v>4236</v>
      </c>
      <c r="D4355" s="21" t="s">
        <v>262</v>
      </c>
      <c r="E4355" s="3" t="s">
        <v>4250</v>
      </c>
      <c r="F4355" s="3" t="s">
        <v>60</v>
      </c>
      <c r="G4355" s="4">
        <v>0</v>
      </c>
      <c r="H4355" s="3" t="s">
        <v>11</v>
      </c>
    </row>
    <row r="4356" spans="1:8" s="1" customFormat="1" ht="60" x14ac:dyDescent="0.25">
      <c r="A4356" s="17" t="s">
        <v>12</v>
      </c>
      <c r="B4356" s="1" t="s">
        <v>72</v>
      </c>
      <c r="C4356" s="324" t="s">
        <v>7670</v>
      </c>
      <c r="D4356" s="21" t="s">
        <v>1395</v>
      </c>
      <c r="E4356" s="3" t="s">
        <v>4148</v>
      </c>
      <c r="F4356" s="3" t="s">
        <v>4149</v>
      </c>
      <c r="G4356" s="4">
        <v>0</v>
      </c>
      <c r="H4356" s="3" t="s">
        <v>11</v>
      </c>
    </row>
    <row r="4357" spans="1:8" s="1" customFormat="1" ht="60" x14ac:dyDescent="0.25">
      <c r="A4357" s="17" t="s">
        <v>12</v>
      </c>
      <c r="B4357" s="1" t="s">
        <v>72</v>
      </c>
      <c r="C4357" s="3" t="s">
        <v>4106</v>
      </c>
      <c r="D4357" s="21" t="s">
        <v>123</v>
      </c>
      <c r="E4357" s="3" t="s">
        <v>4115</v>
      </c>
      <c r="F4357" s="3" t="s">
        <v>4112</v>
      </c>
      <c r="G4357" s="4">
        <v>0</v>
      </c>
      <c r="H4357" s="3" t="s">
        <v>11</v>
      </c>
    </row>
    <row r="4358" spans="1:8" s="1" customFormat="1" ht="75" x14ac:dyDescent="0.25">
      <c r="A4358" s="17" t="s">
        <v>12</v>
      </c>
      <c r="B4358" s="1" t="s">
        <v>58</v>
      </c>
      <c r="C4358" s="22" t="s">
        <v>7726</v>
      </c>
      <c r="D4358" s="21" t="s">
        <v>262</v>
      </c>
      <c r="E4358" s="3" t="s">
        <v>4097</v>
      </c>
      <c r="F4358" s="3" t="s">
        <v>4098</v>
      </c>
      <c r="G4358" s="56">
        <v>2430128.85</v>
      </c>
      <c r="H4358" s="3" t="s">
        <v>11</v>
      </c>
    </row>
    <row r="4359" spans="1:8" s="1" customFormat="1" ht="45" x14ac:dyDescent="0.25">
      <c r="A4359" s="17" t="s">
        <v>12</v>
      </c>
      <c r="B4359" s="1" t="s">
        <v>72</v>
      </c>
      <c r="C4359" s="3" t="s">
        <v>3992</v>
      </c>
      <c r="D4359" s="21" t="s">
        <v>532</v>
      </c>
      <c r="E4359" s="3" t="s">
        <v>3993</v>
      </c>
      <c r="F4359" s="3" t="s">
        <v>3994</v>
      </c>
      <c r="G4359" s="4">
        <v>0</v>
      </c>
      <c r="H4359" s="3" t="s">
        <v>11</v>
      </c>
    </row>
    <row r="4360" spans="1:8" s="1" customFormat="1" ht="105" x14ac:dyDescent="0.25">
      <c r="A4360" s="17" t="s">
        <v>12</v>
      </c>
      <c r="B4360" s="1" t="s">
        <v>72</v>
      </c>
      <c r="C4360" s="3" t="s">
        <v>3920</v>
      </c>
      <c r="D4360" s="21" t="s">
        <v>1395</v>
      </c>
      <c r="E4360" s="3" t="s">
        <v>3935</v>
      </c>
      <c r="F4360" s="3" t="s">
        <v>3936</v>
      </c>
      <c r="G4360" s="4">
        <v>0</v>
      </c>
      <c r="H4360" s="3" t="s">
        <v>11</v>
      </c>
    </row>
    <row r="4361" spans="1:8" s="1" customFormat="1" ht="30" x14ac:dyDescent="0.25">
      <c r="A4361" s="17" t="s">
        <v>17</v>
      </c>
      <c r="B4361" s="1" t="s">
        <v>31</v>
      </c>
      <c r="C4361" s="3" t="s">
        <v>7925</v>
      </c>
      <c r="D4361" s="35" t="str">
        <f>_xlfn.XLOOKUP(Tabela1[[#This Row],[MUNICÍPIO]],referencias!C:C,referencias!B:B,"não consta")</f>
        <v>não consta</v>
      </c>
      <c r="E4361" s="3" t="s">
        <v>2608</v>
      </c>
      <c r="F4361" s="3" t="s">
        <v>5</v>
      </c>
      <c r="G4361" s="4">
        <v>2487610.62</v>
      </c>
      <c r="H4361" s="3" t="s">
        <v>22</v>
      </c>
    </row>
    <row r="4362" spans="1:8" s="1" customFormat="1" ht="75" x14ac:dyDescent="0.25">
      <c r="A4362" s="17" t="s">
        <v>12</v>
      </c>
      <c r="B4362" s="1" t="s">
        <v>72</v>
      </c>
      <c r="C4362" s="3" t="s">
        <v>3724</v>
      </c>
      <c r="D4362" s="21" t="s">
        <v>881</v>
      </c>
      <c r="E4362" s="3" t="s">
        <v>3746</v>
      </c>
      <c r="F4362" s="3" t="s">
        <v>3747</v>
      </c>
      <c r="G4362" s="4">
        <v>0</v>
      </c>
      <c r="H4362" s="3" t="s">
        <v>11</v>
      </c>
    </row>
    <row r="4363" spans="1:8" s="1" customFormat="1" ht="225" x14ac:dyDescent="0.25">
      <c r="A4363" s="17" t="s">
        <v>12</v>
      </c>
      <c r="B4363" s="1" t="s">
        <v>72</v>
      </c>
      <c r="C4363" s="3" t="s">
        <v>3724</v>
      </c>
      <c r="D4363" s="21" t="s">
        <v>881</v>
      </c>
      <c r="E4363" s="3" t="s">
        <v>3748</v>
      </c>
      <c r="F4363" s="3" t="s">
        <v>3749</v>
      </c>
      <c r="G4363" s="4">
        <v>0</v>
      </c>
      <c r="H4363" s="3" t="s">
        <v>11</v>
      </c>
    </row>
    <row r="4364" spans="1:8" s="1" customFormat="1" ht="45" x14ac:dyDescent="0.25">
      <c r="A4364" s="17" t="s">
        <v>1223</v>
      </c>
      <c r="B4364" s="1" t="s">
        <v>28</v>
      </c>
      <c r="C4364" s="3" t="s">
        <v>3715</v>
      </c>
      <c r="D4364" s="21" t="s">
        <v>3</v>
      </c>
      <c r="E4364" s="3" t="s">
        <v>3721</v>
      </c>
      <c r="F4364" s="3" t="s">
        <v>5</v>
      </c>
      <c r="G4364" s="4">
        <v>2767530.21</v>
      </c>
      <c r="H4364" s="3" t="s">
        <v>11</v>
      </c>
    </row>
    <row r="4365" spans="1:8" s="1" customFormat="1" ht="60" x14ac:dyDescent="0.25">
      <c r="A4365" s="17" t="s">
        <v>12</v>
      </c>
      <c r="B4365" s="1" t="s">
        <v>35</v>
      </c>
      <c r="C4365" s="3" t="s">
        <v>3715</v>
      </c>
      <c r="D4365" s="21" t="s">
        <v>3</v>
      </c>
      <c r="E4365" s="3" t="s">
        <v>3722</v>
      </c>
      <c r="F4365" s="3" t="s">
        <v>3723</v>
      </c>
      <c r="G4365" s="4">
        <v>0</v>
      </c>
      <c r="H4365" s="3" t="s">
        <v>11</v>
      </c>
    </row>
    <row r="4366" spans="1:8" s="1" customFormat="1" ht="105" x14ac:dyDescent="0.25">
      <c r="A4366" s="17" t="s">
        <v>12</v>
      </c>
      <c r="B4366" s="1" t="s">
        <v>8</v>
      </c>
      <c r="C4366" s="3" t="s">
        <v>3637</v>
      </c>
      <c r="D4366" s="21" t="s">
        <v>352</v>
      </c>
      <c r="E4366" s="3" t="s">
        <v>3677</v>
      </c>
      <c r="F4366" s="3" t="s">
        <v>3678</v>
      </c>
      <c r="G4366" s="4">
        <v>0</v>
      </c>
      <c r="H4366" s="3" t="s">
        <v>11</v>
      </c>
    </row>
    <row r="4367" spans="1:8" s="1" customFormat="1" ht="75" x14ac:dyDescent="0.25">
      <c r="A4367" s="17" t="s">
        <v>12</v>
      </c>
      <c r="B4367" s="1" t="s">
        <v>35</v>
      </c>
      <c r="C4367" s="3" t="s">
        <v>3442</v>
      </c>
      <c r="D4367" s="21" t="s">
        <v>409</v>
      </c>
      <c r="E4367" s="3" t="s">
        <v>3503</v>
      </c>
      <c r="F4367" s="3" t="s">
        <v>60</v>
      </c>
      <c r="G4367" s="4">
        <v>0</v>
      </c>
      <c r="H4367" s="3" t="s">
        <v>11</v>
      </c>
    </row>
    <row r="4368" spans="1:8" s="1" customFormat="1" ht="105" x14ac:dyDescent="0.25">
      <c r="A4368" s="17" t="s">
        <v>12</v>
      </c>
      <c r="B4368" s="1" t="s">
        <v>28</v>
      </c>
      <c r="C4368" s="3" t="s">
        <v>3442</v>
      </c>
      <c r="D4368" s="21" t="s">
        <v>409</v>
      </c>
      <c r="E4368" s="3" t="s">
        <v>3504</v>
      </c>
      <c r="F4368" s="3" t="s">
        <v>3505</v>
      </c>
      <c r="G4368" s="4">
        <v>0</v>
      </c>
      <c r="H4368" s="3" t="s">
        <v>11</v>
      </c>
    </row>
    <row r="4369" spans="1:8" s="1" customFormat="1" ht="75" x14ac:dyDescent="0.25">
      <c r="A4369" s="17" t="s">
        <v>12</v>
      </c>
      <c r="B4369" s="1" t="s">
        <v>8</v>
      </c>
      <c r="C4369" s="3" t="s">
        <v>3442</v>
      </c>
      <c r="D4369" s="21" t="s">
        <v>409</v>
      </c>
      <c r="E4369" s="3" t="s">
        <v>3506</v>
      </c>
      <c r="F4369" s="3" t="s">
        <v>3507</v>
      </c>
      <c r="G4369" s="4">
        <v>0</v>
      </c>
      <c r="H4369" s="3" t="s">
        <v>11</v>
      </c>
    </row>
    <row r="4370" spans="1:8" s="1" customFormat="1" ht="30" x14ac:dyDescent="0.25">
      <c r="A4370" s="17" t="s">
        <v>12</v>
      </c>
      <c r="B4370" s="1" t="s">
        <v>58</v>
      </c>
      <c r="C4370" s="3" t="s">
        <v>3401</v>
      </c>
      <c r="D4370" s="3" t="s">
        <v>4414</v>
      </c>
      <c r="E4370" s="3" t="s">
        <v>3411</v>
      </c>
      <c r="F4370" s="3" t="s">
        <v>3412</v>
      </c>
      <c r="G4370" s="4">
        <v>0</v>
      </c>
      <c r="H4370" s="3" t="s">
        <v>11</v>
      </c>
    </row>
    <row r="4371" spans="1:8" s="1" customFormat="1" ht="30" x14ac:dyDescent="0.25">
      <c r="A4371" s="17" t="s">
        <v>12</v>
      </c>
      <c r="B4371" s="1" t="s">
        <v>35</v>
      </c>
      <c r="C4371" s="3" t="s">
        <v>3401</v>
      </c>
      <c r="D4371" s="3" t="s">
        <v>4414</v>
      </c>
      <c r="E4371" s="3" t="s">
        <v>3413</v>
      </c>
      <c r="F4371" s="3" t="s">
        <v>3414</v>
      </c>
      <c r="G4371" s="4">
        <v>0</v>
      </c>
      <c r="H4371" s="3" t="s">
        <v>11</v>
      </c>
    </row>
    <row r="4372" spans="1:8" s="1" customFormat="1" ht="120" x14ac:dyDescent="0.25">
      <c r="A4372" s="17" t="s">
        <v>12</v>
      </c>
      <c r="B4372" s="1" t="s">
        <v>58</v>
      </c>
      <c r="C4372" s="3" t="s">
        <v>3374</v>
      </c>
      <c r="D4372" s="21" t="s">
        <v>291</v>
      </c>
      <c r="E4372" s="3" t="s">
        <v>3395</v>
      </c>
      <c r="F4372" s="3" t="s">
        <v>3396</v>
      </c>
      <c r="G4372" s="4">
        <v>0</v>
      </c>
      <c r="H4372" s="3" t="s">
        <v>11</v>
      </c>
    </row>
    <row r="4373" spans="1:8" s="1" customFormat="1" ht="60" x14ac:dyDescent="0.25">
      <c r="A4373" s="17" t="s">
        <v>17</v>
      </c>
      <c r="B4373" s="1" t="s">
        <v>31</v>
      </c>
      <c r="C4373" s="3" t="s">
        <v>7925</v>
      </c>
      <c r="D4373" s="35" t="str">
        <f>_xlfn.XLOOKUP(Tabela1[[#This Row],[MUNICÍPIO]],referencias!C:C,referencias!B:B,"não consta")</f>
        <v>não consta</v>
      </c>
      <c r="E4373" s="3" t="s">
        <v>2609</v>
      </c>
      <c r="F4373" s="3" t="s">
        <v>5</v>
      </c>
      <c r="G4373" s="4">
        <v>1768787.92</v>
      </c>
      <c r="H4373" s="3" t="s">
        <v>22</v>
      </c>
    </row>
    <row r="4374" spans="1:8" s="1" customFormat="1" ht="45" x14ac:dyDescent="0.25">
      <c r="A4374" s="17" t="s">
        <v>12</v>
      </c>
      <c r="B4374" s="1" t="s">
        <v>18</v>
      </c>
      <c r="C4374" s="3" t="s">
        <v>3204</v>
      </c>
      <c r="D4374" s="21" t="s">
        <v>291</v>
      </c>
      <c r="E4374" s="3" t="s">
        <v>3237</v>
      </c>
      <c r="F4374" s="3" t="s">
        <v>3230</v>
      </c>
      <c r="G4374" s="4">
        <v>0</v>
      </c>
      <c r="H4374" s="3" t="s">
        <v>11</v>
      </c>
    </row>
    <row r="4375" spans="1:8" s="1" customFormat="1" ht="45" x14ac:dyDescent="0.25">
      <c r="A4375" s="17" t="s">
        <v>12</v>
      </c>
      <c r="B4375" s="1" t="s">
        <v>18</v>
      </c>
      <c r="C4375" s="3" t="s">
        <v>3204</v>
      </c>
      <c r="D4375" s="21" t="s">
        <v>291</v>
      </c>
      <c r="E4375" s="3" t="s">
        <v>3238</v>
      </c>
      <c r="F4375" s="3" t="s">
        <v>3239</v>
      </c>
      <c r="G4375" s="4">
        <v>0</v>
      </c>
      <c r="H4375" s="3" t="s">
        <v>11</v>
      </c>
    </row>
    <row r="4376" spans="1:8" s="1" customFormat="1" ht="30" x14ac:dyDescent="0.25">
      <c r="A4376" s="17" t="s">
        <v>17</v>
      </c>
      <c r="B4376" s="1" t="s">
        <v>31</v>
      </c>
      <c r="C4376" s="3" t="s">
        <v>7925</v>
      </c>
      <c r="D4376" s="35" t="str">
        <f>_xlfn.XLOOKUP(Tabela1[[#This Row],[MUNICÍPIO]],referencias!C:C,referencias!B:B,"não consta")</f>
        <v>não consta</v>
      </c>
      <c r="E4376" s="3" t="s">
        <v>2611</v>
      </c>
      <c r="F4376" s="3" t="s">
        <v>5</v>
      </c>
      <c r="G4376" s="4">
        <v>522924.33</v>
      </c>
      <c r="H4376" s="3" t="s">
        <v>22</v>
      </c>
    </row>
    <row r="4377" spans="1:8" s="1" customFormat="1" ht="45" x14ac:dyDescent="0.25">
      <c r="A4377" s="17" t="s">
        <v>12</v>
      </c>
      <c r="B4377" s="1" t="s">
        <v>8</v>
      </c>
      <c r="C4377" s="3" t="s">
        <v>3084</v>
      </c>
      <c r="D4377" s="21" t="s">
        <v>160</v>
      </c>
      <c r="E4377" s="3" t="s">
        <v>3100</v>
      </c>
      <c r="F4377" s="3" t="s">
        <v>60</v>
      </c>
      <c r="G4377" s="4">
        <v>0</v>
      </c>
      <c r="H4377" s="3" t="s">
        <v>11</v>
      </c>
    </row>
    <row r="4378" spans="1:8" s="1" customFormat="1" ht="45" x14ac:dyDescent="0.25">
      <c r="A4378" s="17" t="s">
        <v>12</v>
      </c>
      <c r="B4378" s="1" t="s">
        <v>8</v>
      </c>
      <c r="C4378" s="3" t="s">
        <v>2953</v>
      </c>
      <c r="D4378" s="3" t="s">
        <v>4414</v>
      </c>
      <c r="E4378" s="3" t="s">
        <v>2971</v>
      </c>
      <c r="F4378" s="3" t="s">
        <v>2972</v>
      </c>
      <c r="G4378" s="4">
        <v>0</v>
      </c>
      <c r="H4378" s="3" t="s">
        <v>11</v>
      </c>
    </row>
    <row r="4379" spans="1:8" s="1" customFormat="1" ht="45" x14ac:dyDescent="0.25">
      <c r="A4379" s="17" t="s">
        <v>17</v>
      </c>
      <c r="B4379" s="1" t="s">
        <v>31</v>
      </c>
      <c r="C4379" s="346" t="s">
        <v>7731</v>
      </c>
      <c r="D4379" s="35" t="str">
        <f>_xlfn.XLOOKUP(Tabela1[[#This Row],[MUNICÍPIO]],referencias!C:C,referencias!B:B,"não consta")</f>
        <v>BAIXO SUL</v>
      </c>
      <c r="E4379" s="52" t="s">
        <v>2580</v>
      </c>
      <c r="F4379" s="52" t="s">
        <v>5</v>
      </c>
      <c r="G4379" s="4">
        <v>3410280.52</v>
      </c>
      <c r="H4379" s="3" t="s">
        <v>22</v>
      </c>
    </row>
    <row r="4380" spans="1:8" s="1" customFormat="1" ht="210" x14ac:dyDescent="0.25">
      <c r="A4380" s="17" t="s">
        <v>12</v>
      </c>
      <c r="B4380" s="1" t="s">
        <v>72</v>
      </c>
      <c r="C4380" s="3" t="s">
        <v>2884</v>
      </c>
      <c r="D4380" s="21" t="s">
        <v>123</v>
      </c>
      <c r="E4380" s="3" t="s">
        <v>2890</v>
      </c>
      <c r="F4380" s="3" t="s">
        <v>2891</v>
      </c>
      <c r="G4380" s="4">
        <v>0</v>
      </c>
      <c r="H4380" s="3" t="s">
        <v>11</v>
      </c>
    </row>
    <row r="4381" spans="1:8" s="1" customFormat="1" ht="60" x14ac:dyDescent="0.25">
      <c r="A4381" s="17" t="s">
        <v>12</v>
      </c>
      <c r="B4381" s="1" t="s">
        <v>72</v>
      </c>
      <c r="C4381" s="3" t="s">
        <v>2712</v>
      </c>
      <c r="D4381" s="21" t="s">
        <v>56</v>
      </c>
      <c r="E4381" s="3" t="s">
        <v>2730</v>
      </c>
      <c r="F4381" s="3" t="s">
        <v>60</v>
      </c>
      <c r="G4381" s="4">
        <v>0</v>
      </c>
      <c r="H4381" s="3" t="s">
        <v>11</v>
      </c>
    </row>
    <row r="4382" spans="1:8" s="132" customFormat="1" ht="30" x14ac:dyDescent="0.25">
      <c r="A4382" s="131" t="s">
        <v>12</v>
      </c>
      <c r="B4382" s="132" t="s">
        <v>28</v>
      </c>
      <c r="C4382" s="133" t="s">
        <v>2236</v>
      </c>
      <c r="D4382" s="134" t="s">
        <v>712</v>
      </c>
      <c r="E4382" s="133" t="s">
        <v>2257</v>
      </c>
      <c r="F4382" s="133" t="s">
        <v>2258</v>
      </c>
      <c r="G4382" s="271">
        <v>0</v>
      </c>
      <c r="H4382" s="133" t="s">
        <v>11</v>
      </c>
    </row>
    <row r="4383" spans="1:8" ht="45" x14ac:dyDescent="0.25">
      <c r="A4383" s="284" t="s">
        <v>12</v>
      </c>
      <c r="B4383" s="186" t="s">
        <v>28</v>
      </c>
      <c r="C4383" s="206" t="s">
        <v>2076</v>
      </c>
      <c r="D4383" s="196" t="s">
        <v>881</v>
      </c>
      <c r="E4383" s="206" t="s">
        <v>2110</v>
      </c>
      <c r="F4383" s="206" t="s">
        <v>2111</v>
      </c>
      <c r="G4383" s="242">
        <v>0</v>
      </c>
      <c r="H4383" s="206" t="s">
        <v>11</v>
      </c>
    </row>
    <row r="4384" spans="1:8" s="187" customFormat="1" ht="30" x14ac:dyDescent="0.25">
      <c r="A4384" s="275" t="s">
        <v>12</v>
      </c>
      <c r="B4384" s="187" t="s">
        <v>28</v>
      </c>
      <c r="C4384" s="207" t="s">
        <v>1822</v>
      </c>
      <c r="D4384" s="240" t="s">
        <v>532</v>
      </c>
      <c r="E4384" s="207" t="s">
        <v>1839</v>
      </c>
      <c r="F4384" s="207" t="s">
        <v>60</v>
      </c>
      <c r="G4384" s="251">
        <v>0</v>
      </c>
      <c r="H4384" s="207" t="s">
        <v>11</v>
      </c>
    </row>
    <row r="4385" spans="1:8" s="1" customFormat="1" ht="270" x14ac:dyDescent="0.25">
      <c r="A4385" s="17" t="s">
        <v>12</v>
      </c>
      <c r="B4385" s="1" t="s">
        <v>72</v>
      </c>
      <c r="C4385" s="3" t="s">
        <v>1648</v>
      </c>
      <c r="D4385" s="21" t="s">
        <v>56</v>
      </c>
      <c r="E4385" s="3" t="s">
        <v>1652</v>
      </c>
      <c r="F4385" s="3" t="s">
        <v>1653</v>
      </c>
      <c r="G4385" s="4">
        <v>0</v>
      </c>
      <c r="H4385" s="3" t="s">
        <v>11</v>
      </c>
    </row>
    <row r="4386" spans="1:8" s="1" customFormat="1" ht="120" x14ac:dyDescent="0.25">
      <c r="A4386" s="17" t="s">
        <v>12</v>
      </c>
      <c r="B4386" s="1" t="s">
        <v>28</v>
      </c>
      <c r="C4386" s="3" t="s">
        <v>1118</v>
      </c>
      <c r="D4386" s="21" t="s">
        <v>133</v>
      </c>
      <c r="E4386" s="3" t="s">
        <v>1128</v>
      </c>
      <c r="F4386" s="3" t="s">
        <v>1129</v>
      </c>
      <c r="G4386" s="4">
        <v>0</v>
      </c>
      <c r="H4386" s="3" t="s">
        <v>11</v>
      </c>
    </row>
    <row r="4387" spans="1:8" s="1" customFormat="1" ht="90" x14ac:dyDescent="0.25">
      <c r="A4387" s="17" t="s">
        <v>12</v>
      </c>
      <c r="B4387" s="1" t="s">
        <v>72</v>
      </c>
      <c r="C4387" s="3" t="s">
        <v>880</v>
      </c>
      <c r="D4387" s="21" t="s">
        <v>881</v>
      </c>
      <c r="E4387" s="3" t="s">
        <v>903</v>
      </c>
      <c r="F4387" s="3" t="s">
        <v>904</v>
      </c>
      <c r="G4387" s="4">
        <v>0</v>
      </c>
      <c r="H4387" s="3" t="s">
        <v>11</v>
      </c>
    </row>
    <row r="4388" spans="1:8" s="1" customFormat="1" ht="75" x14ac:dyDescent="0.25">
      <c r="A4388" s="17" t="s">
        <v>12</v>
      </c>
      <c r="B4388" s="1" t="s">
        <v>524</v>
      </c>
      <c r="C4388" s="3" t="s">
        <v>880</v>
      </c>
      <c r="D4388" s="21" t="s">
        <v>881</v>
      </c>
      <c r="E4388" s="3" t="s">
        <v>905</v>
      </c>
      <c r="F4388" s="3" t="s">
        <v>906</v>
      </c>
      <c r="G4388" s="4">
        <v>0</v>
      </c>
      <c r="H4388" s="3" t="s">
        <v>11</v>
      </c>
    </row>
    <row r="4389" spans="1:8" s="1" customFormat="1" ht="45" x14ac:dyDescent="0.25">
      <c r="A4389" s="17" t="s">
        <v>12</v>
      </c>
      <c r="B4389" s="1" t="s">
        <v>8</v>
      </c>
      <c r="C4389" s="3" t="s">
        <v>880</v>
      </c>
      <c r="D4389" s="21" t="s">
        <v>881</v>
      </c>
      <c r="E4389" s="3" t="s">
        <v>907</v>
      </c>
      <c r="F4389" s="3" t="s">
        <v>890</v>
      </c>
      <c r="G4389" s="4">
        <v>0</v>
      </c>
      <c r="H4389" s="3" t="s">
        <v>11</v>
      </c>
    </row>
    <row r="4390" spans="1:8" s="1" customFormat="1" ht="45" x14ac:dyDescent="0.25">
      <c r="A4390" s="17" t="s">
        <v>12</v>
      </c>
      <c r="B4390" s="1" t="s">
        <v>8</v>
      </c>
      <c r="C4390" s="3" t="s">
        <v>786</v>
      </c>
      <c r="D4390" s="21" t="s">
        <v>221</v>
      </c>
      <c r="E4390" s="3" t="s">
        <v>804</v>
      </c>
      <c r="F4390" s="3" t="s">
        <v>60</v>
      </c>
      <c r="G4390" s="4"/>
      <c r="H4390" s="3" t="s">
        <v>16</v>
      </c>
    </row>
    <row r="4391" spans="1:8" s="1" customFormat="1" ht="60" x14ac:dyDescent="0.25">
      <c r="A4391" s="17" t="s">
        <v>12</v>
      </c>
      <c r="B4391" s="1" t="s">
        <v>72</v>
      </c>
      <c r="C4391" s="3" t="s">
        <v>763</v>
      </c>
      <c r="D4391" s="21" t="s">
        <v>143</v>
      </c>
      <c r="E4391" s="3" t="s">
        <v>780</v>
      </c>
      <c r="F4391" s="3" t="s">
        <v>781</v>
      </c>
      <c r="G4391" s="4">
        <v>0</v>
      </c>
      <c r="H4391" s="3" t="s">
        <v>11</v>
      </c>
    </row>
    <row r="4392" spans="1:8" s="1" customFormat="1" ht="45" x14ac:dyDescent="0.25">
      <c r="A4392" s="17" t="s">
        <v>12</v>
      </c>
      <c r="B4392" s="13" t="s">
        <v>1</v>
      </c>
      <c r="C4392" s="338" t="s">
        <v>7599</v>
      </c>
      <c r="D4392" s="21" t="s">
        <v>731</v>
      </c>
      <c r="E4392" s="3" t="s">
        <v>756</v>
      </c>
      <c r="F4392" s="3" t="s">
        <v>60</v>
      </c>
      <c r="G4392" s="4">
        <v>0</v>
      </c>
      <c r="H4392" s="3" t="s">
        <v>11</v>
      </c>
    </row>
    <row r="4393" spans="1:8" s="132" customFormat="1" ht="165" x14ac:dyDescent="0.25">
      <c r="A4393" s="131" t="s">
        <v>12</v>
      </c>
      <c r="B4393" s="132" t="s">
        <v>28</v>
      </c>
      <c r="C4393" s="133" t="s">
        <v>674</v>
      </c>
      <c r="D4393" s="134" t="s">
        <v>409</v>
      </c>
      <c r="E4393" s="133" t="s">
        <v>697</v>
      </c>
      <c r="F4393" s="133" t="s">
        <v>698</v>
      </c>
      <c r="G4393" s="271">
        <v>3201597.97</v>
      </c>
      <c r="H4393" s="133" t="s">
        <v>11</v>
      </c>
    </row>
    <row r="4394" spans="1:8" s="187" customFormat="1" ht="45" x14ac:dyDescent="0.25">
      <c r="A4394" s="275" t="s">
        <v>12</v>
      </c>
      <c r="B4394" s="187" t="s">
        <v>28</v>
      </c>
      <c r="C4394" s="207" t="s">
        <v>628</v>
      </c>
      <c r="D4394" s="240" t="s">
        <v>629</v>
      </c>
      <c r="E4394" s="207" t="s">
        <v>649</v>
      </c>
      <c r="F4394" s="207" t="s">
        <v>650</v>
      </c>
      <c r="G4394" s="251">
        <v>0</v>
      </c>
      <c r="H4394" s="207" t="s">
        <v>11</v>
      </c>
    </row>
    <row r="4395" spans="1:8" s="1" customFormat="1" ht="150" x14ac:dyDescent="0.25">
      <c r="A4395" s="17" t="s">
        <v>12</v>
      </c>
      <c r="B4395" s="1" t="s">
        <v>524</v>
      </c>
      <c r="C4395" s="3" t="s">
        <v>510</v>
      </c>
      <c r="D4395" s="21" t="s">
        <v>113</v>
      </c>
      <c r="E4395" s="3" t="s">
        <v>525</v>
      </c>
      <c r="F4395" s="3" t="s">
        <v>526</v>
      </c>
      <c r="G4395" s="4">
        <v>0</v>
      </c>
      <c r="H4395" s="3" t="s">
        <v>11</v>
      </c>
    </row>
    <row r="4396" spans="1:8" s="1" customFormat="1" ht="90" x14ac:dyDescent="0.25">
      <c r="A4396" s="17" t="s">
        <v>12</v>
      </c>
      <c r="B4396" s="1" t="s">
        <v>35</v>
      </c>
      <c r="C4396" s="3" t="s">
        <v>443</v>
      </c>
      <c r="D4396" s="21" t="s">
        <v>221</v>
      </c>
      <c r="E4396" s="3" t="s">
        <v>470</v>
      </c>
      <c r="F4396" s="3" t="s">
        <v>471</v>
      </c>
      <c r="G4396" s="4">
        <v>0</v>
      </c>
      <c r="H4396" s="3" t="s">
        <v>11</v>
      </c>
    </row>
    <row r="4397" spans="1:8" s="1" customFormat="1" ht="135" x14ac:dyDescent="0.25">
      <c r="A4397" s="17" t="s">
        <v>12</v>
      </c>
      <c r="B4397" s="1" t="s">
        <v>28</v>
      </c>
      <c r="C4397" s="3" t="s">
        <v>324</v>
      </c>
      <c r="D4397" s="21" t="s">
        <v>143</v>
      </c>
      <c r="E4397" s="3" t="s">
        <v>337</v>
      </c>
      <c r="F4397" s="3" t="s">
        <v>338</v>
      </c>
      <c r="G4397" s="4">
        <v>0</v>
      </c>
      <c r="H4397" s="3" t="s">
        <v>11</v>
      </c>
    </row>
    <row r="4398" spans="1:8" s="1" customFormat="1" ht="30" x14ac:dyDescent="0.25">
      <c r="A4398" s="61" t="s">
        <v>268</v>
      </c>
      <c r="B4398" s="1" t="s">
        <v>1</v>
      </c>
      <c r="C4398" s="3" t="s">
        <v>261</v>
      </c>
      <c r="D4398" s="21" t="s">
        <v>262</v>
      </c>
      <c r="E4398" s="50" t="s">
        <v>269</v>
      </c>
      <c r="F4398" s="3" t="s">
        <v>270</v>
      </c>
      <c r="G4398" s="62"/>
      <c r="H4398" s="3" t="s">
        <v>16</v>
      </c>
    </row>
    <row r="4399" spans="1:8" s="1" customFormat="1" ht="45" x14ac:dyDescent="0.25">
      <c r="A4399" s="61" t="s">
        <v>268</v>
      </c>
      <c r="B4399" s="1" t="s">
        <v>1</v>
      </c>
      <c r="C4399" s="3" t="s">
        <v>261</v>
      </c>
      <c r="D4399" s="21" t="s">
        <v>262</v>
      </c>
      <c r="E4399" s="50" t="s">
        <v>271</v>
      </c>
      <c r="F4399" s="3" t="s">
        <v>270</v>
      </c>
      <c r="G4399" s="62"/>
      <c r="H4399" s="3" t="s">
        <v>16</v>
      </c>
    </row>
    <row r="4400" spans="1:8" s="1" customFormat="1" ht="30" x14ac:dyDescent="0.25">
      <c r="A4400" s="61" t="s">
        <v>268</v>
      </c>
      <c r="B4400" s="1" t="s">
        <v>8</v>
      </c>
      <c r="C4400" s="3" t="s">
        <v>261</v>
      </c>
      <c r="D4400" s="21" t="s">
        <v>262</v>
      </c>
      <c r="E4400" s="50" t="s">
        <v>272</v>
      </c>
      <c r="F4400" s="3" t="s">
        <v>270</v>
      </c>
      <c r="G4400" s="62"/>
      <c r="H4400" s="3" t="s">
        <v>16</v>
      </c>
    </row>
    <row r="4401" spans="1:8" s="1" customFormat="1" ht="45" x14ac:dyDescent="0.25">
      <c r="A4401" s="61" t="s">
        <v>273</v>
      </c>
      <c r="B4401" s="1" t="s">
        <v>8</v>
      </c>
      <c r="C4401" s="3" t="s">
        <v>261</v>
      </c>
      <c r="D4401" s="21" t="s">
        <v>262</v>
      </c>
      <c r="E4401" s="50" t="s">
        <v>274</v>
      </c>
      <c r="F4401" s="3" t="s">
        <v>275</v>
      </c>
      <c r="G4401" s="62"/>
      <c r="H4401" s="3" t="s">
        <v>16</v>
      </c>
    </row>
    <row r="4402" spans="1:8" s="1" customFormat="1" ht="45" x14ac:dyDescent="0.25">
      <c r="A4402" s="63" t="s">
        <v>276</v>
      </c>
      <c r="B4402" s="1" t="s">
        <v>72</v>
      </c>
      <c r="C4402" s="3" t="s">
        <v>261</v>
      </c>
      <c r="D4402" s="21" t="s">
        <v>262</v>
      </c>
      <c r="E4402" s="50" t="s">
        <v>277</v>
      </c>
      <c r="F4402" s="3" t="s">
        <v>125</v>
      </c>
      <c r="G4402" s="62">
        <v>250421</v>
      </c>
      <c r="H4402" s="3" t="s">
        <v>11</v>
      </c>
    </row>
    <row r="4403" spans="1:8" s="1" customFormat="1" ht="45" x14ac:dyDescent="0.25">
      <c r="A4403" s="63" t="s">
        <v>278</v>
      </c>
      <c r="B4403" s="1" t="s">
        <v>72</v>
      </c>
      <c r="C4403" s="3" t="s">
        <v>261</v>
      </c>
      <c r="D4403" s="21" t="s">
        <v>262</v>
      </c>
      <c r="E4403" s="50" t="s">
        <v>279</v>
      </c>
      <c r="F4403" s="3" t="s">
        <v>125</v>
      </c>
      <c r="G4403" s="62">
        <v>130536</v>
      </c>
      <c r="H4403" s="3" t="s">
        <v>11</v>
      </c>
    </row>
    <row r="4404" spans="1:8" s="1" customFormat="1" x14ac:dyDescent="0.25">
      <c r="A4404" s="63" t="s">
        <v>280</v>
      </c>
      <c r="B4404" s="1" t="s">
        <v>72</v>
      </c>
      <c r="C4404" s="3" t="s">
        <v>261</v>
      </c>
      <c r="D4404" s="21" t="s">
        <v>262</v>
      </c>
      <c r="E4404" s="50" t="s">
        <v>281</v>
      </c>
      <c r="F4404" s="3" t="s">
        <v>125</v>
      </c>
      <c r="G4404" s="62">
        <v>83326.899999999994</v>
      </c>
      <c r="H4404" s="3" t="s">
        <v>11</v>
      </c>
    </row>
    <row r="4405" spans="1:8" s="1" customFormat="1" ht="30" x14ac:dyDescent="0.25">
      <c r="A4405" s="63" t="s">
        <v>282</v>
      </c>
      <c r="B4405" s="1" t="s">
        <v>72</v>
      </c>
      <c r="C4405" s="3" t="s">
        <v>261</v>
      </c>
      <c r="D4405" s="21" t="s">
        <v>262</v>
      </c>
      <c r="E4405" s="50" t="s">
        <v>283</v>
      </c>
      <c r="F4405" s="3" t="s">
        <v>125</v>
      </c>
      <c r="G4405" s="62">
        <v>55636.01</v>
      </c>
      <c r="H4405" s="3" t="s">
        <v>11</v>
      </c>
    </row>
    <row r="4406" spans="1:8" s="1" customFormat="1" ht="45" x14ac:dyDescent="0.25">
      <c r="A4406" s="61" t="s">
        <v>12</v>
      </c>
      <c r="B4406" s="1" t="s">
        <v>13</v>
      </c>
      <c r="C4406" s="3" t="s">
        <v>261</v>
      </c>
      <c r="D4406" s="21" t="s">
        <v>262</v>
      </c>
      <c r="E4406" s="3" t="s">
        <v>284</v>
      </c>
      <c r="F4406" s="3" t="s">
        <v>285</v>
      </c>
      <c r="G4406" s="4">
        <v>0</v>
      </c>
      <c r="H4406" s="3" t="s">
        <v>11</v>
      </c>
    </row>
    <row r="4407" spans="1:8" s="1" customFormat="1" ht="30" x14ac:dyDescent="0.25">
      <c r="A4407" s="17" t="s">
        <v>286</v>
      </c>
      <c r="B4407" s="1" t="s">
        <v>287</v>
      </c>
      <c r="C4407" s="3" t="s">
        <v>261</v>
      </c>
      <c r="D4407" s="21" t="s">
        <v>262</v>
      </c>
      <c r="E4407" s="3" t="s">
        <v>288</v>
      </c>
      <c r="F4407" s="3" t="s">
        <v>286</v>
      </c>
      <c r="G4407" s="4"/>
      <c r="H4407" s="3" t="s">
        <v>16</v>
      </c>
    </row>
    <row r="4408" spans="1:8" s="1" customFormat="1" ht="30" x14ac:dyDescent="0.25">
      <c r="A4408" s="61"/>
      <c r="C4408" s="3"/>
      <c r="D4408" s="21"/>
      <c r="E4408" s="3" t="s">
        <v>5291</v>
      </c>
      <c r="F4408" s="3" t="s">
        <v>241</v>
      </c>
      <c r="G4408" s="4">
        <v>31000</v>
      </c>
      <c r="H4408" s="3" t="s">
        <v>11</v>
      </c>
    </row>
    <row r="4409" spans="1:8" s="1" customFormat="1" ht="60" x14ac:dyDescent="0.25">
      <c r="A4409" s="17" t="s">
        <v>12</v>
      </c>
      <c r="B4409" s="1" t="s">
        <v>8</v>
      </c>
      <c r="C4409" s="3" t="s">
        <v>190</v>
      </c>
      <c r="D4409" s="21" t="s">
        <v>160</v>
      </c>
      <c r="E4409" s="3" t="s">
        <v>201</v>
      </c>
      <c r="F4409" s="3" t="s">
        <v>202</v>
      </c>
      <c r="G4409" s="4">
        <v>0</v>
      </c>
      <c r="H4409" s="3" t="s">
        <v>11</v>
      </c>
    </row>
    <row r="4410" spans="1:8" s="1" customFormat="1" ht="45" x14ac:dyDescent="0.25">
      <c r="A4410" s="17" t="s">
        <v>12</v>
      </c>
      <c r="B4410" s="1" t="s">
        <v>8</v>
      </c>
      <c r="C4410" s="3" t="s">
        <v>7425</v>
      </c>
      <c r="D4410" s="21" t="s">
        <v>352</v>
      </c>
      <c r="E4410" s="3" t="s">
        <v>7428</v>
      </c>
      <c r="F4410" s="3" t="s">
        <v>7429</v>
      </c>
      <c r="G4410" s="4"/>
      <c r="H4410" s="3" t="s">
        <v>16</v>
      </c>
    </row>
    <row r="4411" spans="1:8" s="1" customFormat="1" ht="45" x14ac:dyDescent="0.25">
      <c r="A4411" s="17" t="s">
        <v>12</v>
      </c>
      <c r="B4411" s="13" t="s">
        <v>1</v>
      </c>
      <c r="C4411" s="3" t="s">
        <v>6929</v>
      </c>
      <c r="D4411" s="21" t="s">
        <v>712</v>
      </c>
      <c r="E4411" s="3" t="s">
        <v>6957</v>
      </c>
      <c r="F4411" s="3" t="s">
        <v>60</v>
      </c>
      <c r="G4411" s="4"/>
      <c r="H4411" s="3" t="s">
        <v>16</v>
      </c>
    </row>
    <row r="4412" spans="1:8" s="1" customFormat="1" ht="60" x14ac:dyDescent="0.25">
      <c r="A4412" s="17" t="s">
        <v>12</v>
      </c>
      <c r="B4412" s="1" t="s">
        <v>18</v>
      </c>
      <c r="C4412" s="3" t="s">
        <v>6485</v>
      </c>
      <c r="D4412" s="21" t="s">
        <v>291</v>
      </c>
      <c r="E4412" s="3" t="s">
        <v>6495</v>
      </c>
      <c r="F4412" s="3" t="s">
        <v>447</v>
      </c>
      <c r="G4412" s="4"/>
      <c r="H4412" s="3" t="s">
        <v>16</v>
      </c>
    </row>
    <row r="4413" spans="1:8" s="1" customFormat="1" ht="60" x14ac:dyDescent="0.25">
      <c r="A4413" s="17" t="s">
        <v>12</v>
      </c>
      <c r="B4413" s="1" t="s">
        <v>35</v>
      </c>
      <c r="C4413" s="3" t="s">
        <v>5385</v>
      </c>
      <c r="D4413" s="21" t="s">
        <v>409</v>
      </c>
      <c r="E4413" s="3" t="s">
        <v>5397</v>
      </c>
      <c r="F4413" s="3" t="s">
        <v>5398</v>
      </c>
      <c r="G4413" s="4"/>
      <c r="H4413" s="3" t="s">
        <v>16</v>
      </c>
    </row>
    <row r="4414" spans="1:8" s="1" customFormat="1" ht="90" x14ac:dyDescent="0.25">
      <c r="A4414" s="17" t="s">
        <v>12</v>
      </c>
      <c r="B4414" s="13" t="s">
        <v>1</v>
      </c>
      <c r="C4414" s="3" t="s">
        <v>4394</v>
      </c>
      <c r="D4414" s="21" t="s">
        <v>56</v>
      </c>
      <c r="E4414" s="3" t="s">
        <v>4401</v>
      </c>
      <c r="F4414" s="3" t="s">
        <v>168</v>
      </c>
      <c r="G4414" s="4"/>
      <c r="H4414" s="3" t="s">
        <v>16</v>
      </c>
    </row>
    <row r="4415" spans="1:8" s="1" customFormat="1" ht="45" x14ac:dyDescent="0.25">
      <c r="A4415" s="30" t="s">
        <v>2581</v>
      </c>
      <c r="B4415" s="3" t="s">
        <v>31</v>
      </c>
      <c r="C4415" s="346" t="s">
        <v>7731</v>
      </c>
      <c r="D4415" s="35" t="str">
        <f>_xlfn.XLOOKUP(Tabela1[[#This Row],[MUNICÍPIO]],referencias!C:C,referencias!B:B,"não consta")</f>
        <v>BAIXO SUL</v>
      </c>
      <c r="E4415" s="30" t="s">
        <v>2582</v>
      </c>
      <c r="F4415" s="3" t="s">
        <v>125</v>
      </c>
      <c r="G4415" s="31">
        <v>831176.19</v>
      </c>
      <c r="H4415" s="3" t="s">
        <v>11</v>
      </c>
    </row>
    <row r="4416" spans="1:8" s="1" customFormat="1" ht="90" x14ac:dyDescent="0.25">
      <c r="A4416" s="17" t="s">
        <v>12</v>
      </c>
      <c r="B4416" s="13" t="s">
        <v>1</v>
      </c>
      <c r="C4416" s="3" t="s">
        <v>3759</v>
      </c>
      <c r="D4416" s="3" t="s">
        <v>4414</v>
      </c>
      <c r="E4416" s="3" t="s">
        <v>3795</v>
      </c>
      <c r="F4416" s="3" t="s">
        <v>3796</v>
      </c>
      <c r="G4416" s="4"/>
      <c r="H4416" s="3" t="s">
        <v>16</v>
      </c>
    </row>
    <row r="4417" spans="1:8" s="1" customFormat="1" ht="30" x14ac:dyDescent="0.25">
      <c r="A4417" s="17" t="s">
        <v>12</v>
      </c>
      <c r="B4417" s="1" t="s">
        <v>58</v>
      </c>
      <c r="C4417" s="3" t="s">
        <v>3759</v>
      </c>
      <c r="D4417" s="3" t="s">
        <v>4414</v>
      </c>
      <c r="E4417" s="3" t="s">
        <v>3797</v>
      </c>
      <c r="F4417" s="3" t="s">
        <v>168</v>
      </c>
      <c r="G4417" s="4"/>
      <c r="H4417" s="3" t="s">
        <v>16</v>
      </c>
    </row>
    <row r="4418" spans="1:8" s="1" customFormat="1" ht="30" x14ac:dyDescent="0.25">
      <c r="A4418" s="30" t="s">
        <v>2581</v>
      </c>
      <c r="B4418" s="3" t="s">
        <v>31</v>
      </c>
      <c r="C4418" s="346" t="s">
        <v>7731</v>
      </c>
      <c r="D4418" s="35" t="str">
        <f>_xlfn.XLOOKUP(Tabela1[[#This Row],[MUNICÍPIO]],referencias!C:C,referencias!B:B,"não consta")</f>
        <v>BAIXO SUL</v>
      </c>
      <c r="E4418" s="30" t="s">
        <v>2584</v>
      </c>
      <c r="F4418" s="3" t="s">
        <v>125</v>
      </c>
      <c r="G4418" s="31">
        <v>1009572.6</v>
      </c>
      <c r="H4418" s="3" t="s">
        <v>11</v>
      </c>
    </row>
    <row r="4419" spans="1:8" s="1" customFormat="1" ht="60" x14ac:dyDescent="0.25">
      <c r="A4419" s="17" t="s">
        <v>12</v>
      </c>
      <c r="B4419" s="1" t="s">
        <v>8</v>
      </c>
      <c r="C4419" s="3" t="s">
        <v>3637</v>
      </c>
      <c r="D4419" s="21" t="s">
        <v>352</v>
      </c>
      <c r="E4419" s="3" t="s">
        <v>3679</v>
      </c>
      <c r="F4419" s="3" t="s">
        <v>3680</v>
      </c>
      <c r="G4419" s="4"/>
      <c r="H4419" s="3" t="s">
        <v>16</v>
      </c>
    </row>
    <row r="4420" spans="1:8" s="1" customFormat="1" ht="105" x14ac:dyDescent="0.25">
      <c r="A4420" s="17" t="s">
        <v>12</v>
      </c>
      <c r="B4420" s="1" t="s">
        <v>105</v>
      </c>
      <c r="C4420" s="3" t="s">
        <v>3442</v>
      </c>
      <c r="D4420" s="21" t="s">
        <v>409</v>
      </c>
      <c r="E4420" s="3" t="s">
        <v>3508</v>
      </c>
      <c r="F4420" s="3" t="s">
        <v>3509</v>
      </c>
      <c r="G4420" s="4"/>
      <c r="H4420" s="3" t="s">
        <v>16</v>
      </c>
    </row>
    <row r="4421" spans="1:8" s="1" customFormat="1" ht="45" x14ac:dyDescent="0.25">
      <c r="A4421" s="17" t="s">
        <v>12</v>
      </c>
      <c r="B4421" s="1" t="s">
        <v>8</v>
      </c>
      <c r="C4421" s="3" t="s">
        <v>2943</v>
      </c>
      <c r="D4421" s="21" t="s">
        <v>133</v>
      </c>
      <c r="E4421" s="3" t="s">
        <v>2947</v>
      </c>
      <c r="F4421" s="3" t="s">
        <v>103</v>
      </c>
      <c r="G4421" s="4"/>
      <c r="H4421" s="43" t="s">
        <v>7926</v>
      </c>
    </row>
    <row r="4422" spans="1:8" s="1" customFormat="1" ht="135" x14ac:dyDescent="0.25">
      <c r="A4422" s="17" t="s">
        <v>12</v>
      </c>
      <c r="B4422" s="1" t="s">
        <v>58</v>
      </c>
      <c r="C4422" s="3" t="s">
        <v>7908</v>
      </c>
      <c r="D4422" s="21" t="s">
        <v>731</v>
      </c>
      <c r="E4422" s="3" t="s">
        <v>2753</v>
      </c>
      <c r="F4422" s="3" t="s">
        <v>2754</v>
      </c>
      <c r="G4422" s="4"/>
      <c r="H4422" s="3" t="s">
        <v>16</v>
      </c>
    </row>
    <row r="4423" spans="1:8" s="1" customFormat="1" ht="120" x14ac:dyDescent="0.25">
      <c r="A4423" s="17" t="s">
        <v>12</v>
      </c>
      <c r="B4423" s="1" t="s">
        <v>72</v>
      </c>
      <c r="C4423" s="3" t="s">
        <v>2712</v>
      </c>
      <c r="D4423" s="21" t="s">
        <v>56</v>
      </c>
      <c r="E4423" s="3" t="s">
        <v>2731</v>
      </c>
      <c r="F4423" s="3" t="s">
        <v>60</v>
      </c>
      <c r="G4423" s="4"/>
      <c r="H4423" s="3" t="s">
        <v>16</v>
      </c>
    </row>
    <row r="4424" spans="1:8" s="1" customFormat="1" ht="60" x14ac:dyDescent="0.25">
      <c r="A4424" s="17" t="s">
        <v>12</v>
      </c>
      <c r="B4424" s="1" t="s">
        <v>72</v>
      </c>
      <c r="C4424" s="3" t="s">
        <v>2350</v>
      </c>
      <c r="D4424" s="21" t="s">
        <v>143</v>
      </c>
      <c r="E4424" s="3" t="s">
        <v>2359</v>
      </c>
      <c r="F4424" s="3" t="s">
        <v>2360</v>
      </c>
      <c r="G4424" s="4">
        <v>255145.60000000001</v>
      </c>
      <c r="H4424" s="3" t="s">
        <v>16</v>
      </c>
    </row>
    <row r="4425" spans="1:8" s="1" customFormat="1" ht="45" x14ac:dyDescent="0.25">
      <c r="A4425" s="17" t="s">
        <v>12</v>
      </c>
      <c r="B4425" s="13" t="s">
        <v>1</v>
      </c>
      <c r="C4425" s="3" t="s">
        <v>1997</v>
      </c>
      <c r="D4425" s="21" t="s">
        <v>143</v>
      </c>
      <c r="E4425" s="3" t="s">
        <v>2025</v>
      </c>
      <c r="F4425" s="3" t="s">
        <v>60</v>
      </c>
      <c r="G4425" s="4">
        <v>12394364.41</v>
      </c>
      <c r="H4425" s="3" t="s">
        <v>16</v>
      </c>
    </row>
    <row r="4426" spans="1:8" s="1" customFormat="1" ht="30" x14ac:dyDescent="0.25">
      <c r="A4426" s="17" t="s">
        <v>12</v>
      </c>
      <c r="B4426" s="13" t="s">
        <v>1</v>
      </c>
      <c r="C4426" s="3" t="s">
        <v>1822</v>
      </c>
      <c r="D4426" s="21" t="s">
        <v>532</v>
      </c>
      <c r="E4426" s="3" t="s">
        <v>1840</v>
      </c>
      <c r="F4426" s="3" t="s">
        <v>60</v>
      </c>
      <c r="G4426" s="4"/>
      <c r="H4426" s="3" t="s">
        <v>16</v>
      </c>
    </row>
    <row r="4427" spans="1:8" s="1" customFormat="1" ht="75" x14ac:dyDescent="0.25">
      <c r="A4427" s="17" t="s">
        <v>12</v>
      </c>
      <c r="B4427" s="1" t="s">
        <v>28</v>
      </c>
      <c r="C4427" s="3" t="s">
        <v>1398</v>
      </c>
      <c r="D4427" s="21" t="s">
        <v>1399</v>
      </c>
      <c r="E4427" s="3" t="s">
        <v>1409</v>
      </c>
      <c r="F4427" s="3" t="s">
        <v>1410</v>
      </c>
      <c r="G4427" s="4"/>
      <c r="H4427" s="3" t="s">
        <v>16</v>
      </c>
    </row>
    <row r="4428" spans="1:8" s="1" customFormat="1" ht="90" x14ac:dyDescent="0.25">
      <c r="A4428" s="17" t="s">
        <v>12</v>
      </c>
      <c r="B4428" s="1" t="s">
        <v>35</v>
      </c>
      <c r="C4428" s="3" t="s">
        <v>1398</v>
      </c>
      <c r="D4428" s="21" t="s">
        <v>1399</v>
      </c>
      <c r="E4428" s="3" t="s">
        <v>1411</v>
      </c>
      <c r="F4428" s="3" t="s">
        <v>1412</v>
      </c>
      <c r="G4428" s="4"/>
      <c r="H4428" s="3" t="s">
        <v>16</v>
      </c>
    </row>
    <row r="4429" spans="1:8" s="1" customFormat="1" ht="45" x14ac:dyDescent="0.25">
      <c r="A4429" s="17" t="s">
        <v>12</v>
      </c>
      <c r="B4429" s="1" t="s">
        <v>372</v>
      </c>
      <c r="C4429" s="107" t="s">
        <v>7927</v>
      </c>
      <c r="D4429" s="21" t="s">
        <v>1395</v>
      </c>
      <c r="E4429" s="3" t="s">
        <v>1396</v>
      </c>
      <c r="F4429" s="3" t="s">
        <v>1397</v>
      </c>
      <c r="G4429" s="4"/>
      <c r="H4429" s="3" t="s">
        <v>16</v>
      </c>
    </row>
    <row r="4430" spans="1:8" s="1" customFormat="1" ht="45" x14ac:dyDescent="0.25">
      <c r="A4430" s="17" t="s">
        <v>12</v>
      </c>
      <c r="B4430" s="1" t="s">
        <v>13</v>
      </c>
      <c r="C4430" s="3" t="s">
        <v>1118</v>
      </c>
      <c r="D4430" s="21" t="s">
        <v>133</v>
      </c>
      <c r="E4430" s="3" t="s">
        <v>1130</v>
      </c>
      <c r="F4430" s="3" t="s">
        <v>1131</v>
      </c>
      <c r="G4430" s="4"/>
      <c r="H4430" s="3" t="s">
        <v>16</v>
      </c>
    </row>
    <row r="4431" spans="1:8" s="1" customFormat="1" ht="45" x14ac:dyDescent="0.25">
      <c r="A4431" s="17" t="s">
        <v>12</v>
      </c>
      <c r="B4431" s="1" t="s">
        <v>35</v>
      </c>
      <c r="C4431" s="3" t="s">
        <v>1083</v>
      </c>
      <c r="D4431" s="21" t="s">
        <v>506</v>
      </c>
      <c r="E4431" s="3" t="s">
        <v>1088</v>
      </c>
      <c r="F4431" s="3" t="s">
        <v>60</v>
      </c>
      <c r="G4431" s="4">
        <v>325868.03999999998</v>
      </c>
      <c r="H4431" s="3" t="s">
        <v>11</v>
      </c>
    </row>
    <row r="4432" spans="1:8" s="1" customFormat="1" ht="76.5" x14ac:dyDescent="0.25">
      <c r="A4432" s="117">
        <v>46174</v>
      </c>
      <c r="B4432" s="185" t="s">
        <v>31</v>
      </c>
      <c r="C4432" s="363" t="s">
        <v>7731</v>
      </c>
      <c r="D4432" s="18" t="str">
        <f>_xlfn.XLOOKUP(Tabela1[[#This Row],[MUNICÍPIO]],referencias!C:C,referencias!B:B,"não consta")</f>
        <v>BAIXO SUL</v>
      </c>
      <c r="E4432" s="86" t="s">
        <v>7928</v>
      </c>
      <c r="F4432" s="86" t="s">
        <v>5</v>
      </c>
      <c r="G4432" s="241">
        <v>782544.65</v>
      </c>
      <c r="H4432" s="18" t="s">
        <v>7572</v>
      </c>
    </row>
    <row r="4433" spans="1:8" s="1" customFormat="1" ht="60" x14ac:dyDescent="0.25">
      <c r="A4433" s="17" t="s">
        <v>12</v>
      </c>
      <c r="B4433" s="1" t="s">
        <v>524</v>
      </c>
      <c r="C4433" s="3" t="s">
        <v>880</v>
      </c>
      <c r="D4433" s="21" t="s">
        <v>881</v>
      </c>
      <c r="E4433" s="3" t="s">
        <v>910</v>
      </c>
      <c r="F4433" s="3" t="s">
        <v>911</v>
      </c>
      <c r="G4433" s="4"/>
      <c r="H4433" s="3" t="s">
        <v>16</v>
      </c>
    </row>
    <row r="4434" spans="1:8" s="1" customFormat="1" ht="60" x14ac:dyDescent="0.25">
      <c r="A4434" s="17" t="s">
        <v>12</v>
      </c>
      <c r="B4434" s="1" t="s">
        <v>18</v>
      </c>
      <c r="C4434" s="3" t="s">
        <v>880</v>
      </c>
      <c r="D4434" s="21" t="s">
        <v>881</v>
      </c>
      <c r="E4434" s="3" t="s">
        <v>912</v>
      </c>
      <c r="F4434" s="3" t="s">
        <v>913</v>
      </c>
      <c r="G4434" s="4"/>
      <c r="H4434" s="3" t="s">
        <v>16</v>
      </c>
    </row>
    <row r="4435" spans="1:8" s="1" customFormat="1" ht="45" x14ac:dyDescent="0.25">
      <c r="A4435" s="17" t="s">
        <v>12</v>
      </c>
      <c r="B4435" s="1" t="s">
        <v>18</v>
      </c>
      <c r="C4435" s="3" t="s">
        <v>880</v>
      </c>
      <c r="D4435" s="21" t="s">
        <v>881</v>
      </c>
      <c r="E4435" s="3" t="s">
        <v>882</v>
      </c>
      <c r="F4435" s="3" t="s">
        <v>883</v>
      </c>
      <c r="G4435" s="4"/>
      <c r="H4435" s="3" t="s">
        <v>16</v>
      </c>
    </row>
    <row r="4436" spans="1:8" s="1" customFormat="1" ht="45" x14ac:dyDescent="0.25">
      <c r="A4436" s="17" t="s">
        <v>12</v>
      </c>
      <c r="B4436" s="1" t="s">
        <v>18</v>
      </c>
      <c r="C4436" s="3" t="s">
        <v>880</v>
      </c>
      <c r="D4436" s="21" t="s">
        <v>881</v>
      </c>
      <c r="E4436" s="3" t="s">
        <v>886</v>
      </c>
      <c r="F4436" s="3" t="s">
        <v>883</v>
      </c>
      <c r="G4436" s="4"/>
      <c r="H4436" s="3" t="s">
        <v>16</v>
      </c>
    </row>
    <row r="4437" spans="1:8" s="1" customFormat="1" ht="45" x14ac:dyDescent="0.25">
      <c r="A4437" s="17" t="s">
        <v>17</v>
      </c>
      <c r="B4437" s="1" t="s">
        <v>31</v>
      </c>
      <c r="C4437" s="3" t="s">
        <v>2570</v>
      </c>
      <c r="D4437" s="35" t="str">
        <f>_xlfn.XLOOKUP(Tabela1[[#This Row],[MUNICÍPIO]],referencias!C:C,referencias!B:B,"não consta")</f>
        <v>SISAL</v>
      </c>
      <c r="E4437" s="3" t="s">
        <v>2571</v>
      </c>
      <c r="F4437" s="3" t="s">
        <v>5</v>
      </c>
      <c r="G4437" s="4">
        <v>600000</v>
      </c>
      <c r="H4437" s="3" t="s">
        <v>22</v>
      </c>
    </row>
    <row r="4438" spans="1:8" s="1" customFormat="1" ht="75" x14ac:dyDescent="0.25">
      <c r="A4438" s="17" t="s">
        <v>12</v>
      </c>
      <c r="B4438" s="13" t="s">
        <v>1</v>
      </c>
      <c r="C4438" s="3" t="s">
        <v>711</v>
      </c>
      <c r="D4438" s="21" t="s">
        <v>712</v>
      </c>
      <c r="E4438" s="3" t="s">
        <v>729</v>
      </c>
      <c r="F4438" s="3" t="s">
        <v>730</v>
      </c>
      <c r="G4438" s="4"/>
      <c r="H4438" s="3" t="s">
        <v>16</v>
      </c>
    </row>
    <row r="4439" spans="1:8" s="1" customFormat="1" ht="60" x14ac:dyDescent="0.25">
      <c r="A4439" s="17" t="s">
        <v>12</v>
      </c>
      <c r="B4439" s="1" t="s">
        <v>28</v>
      </c>
      <c r="C4439" s="3" t="s">
        <v>510</v>
      </c>
      <c r="D4439" s="21" t="s">
        <v>113</v>
      </c>
      <c r="E4439" s="3" t="s">
        <v>527</v>
      </c>
      <c r="F4439" s="3" t="s">
        <v>117</v>
      </c>
      <c r="G4439" s="4"/>
      <c r="H4439" s="3" t="s">
        <v>16</v>
      </c>
    </row>
    <row r="4440" spans="1:8" s="1" customFormat="1" x14ac:dyDescent="0.25">
      <c r="A4440" s="17"/>
      <c r="B4440" s="1" t="s">
        <v>31</v>
      </c>
      <c r="C4440" s="3" t="s">
        <v>2570</v>
      </c>
      <c r="D4440" s="3" t="s">
        <v>221</v>
      </c>
      <c r="E4440" s="20" t="s">
        <v>2572</v>
      </c>
      <c r="G4440" s="16">
        <v>553849.5</v>
      </c>
      <c r="H4440" s="3" t="s">
        <v>11</v>
      </c>
    </row>
    <row r="4441" spans="1:8" s="1" customFormat="1" ht="45" x14ac:dyDescent="0.25">
      <c r="A4441" s="17" t="s">
        <v>12</v>
      </c>
      <c r="B4441" s="1" t="s">
        <v>58</v>
      </c>
      <c r="C4441" s="3" t="s">
        <v>7716</v>
      </c>
      <c r="D4441" s="3" t="s">
        <v>4414</v>
      </c>
      <c r="E4441" s="3" t="s">
        <v>406</v>
      </c>
      <c r="F4441" s="3" t="s">
        <v>407</v>
      </c>
      <c r="G4441" s="4"/>
      <c r="H4441" s="3" t="s">
        <v>16</v>
      </c>
    </row>
    <row r="4442" spans="1:8" s="1" customFormat="1" ht="90" x14ac:dyDescent="0.25">
      <c r="A4442" s="17" t="s">
        <v>12</v>
      </c>
      <c r="B4442" s="1" t="s">
        <v>8</v>
      </c>
      <c r="C4442" s="338" t="s">
        <v>7604</v>
      </c>
      <c r="D4442" s="21" t="s">
        <v>143</v>
      </c>
      <c r="E4442" s="3" t="s">
        <v>148</v>
      </c>
      <c r="F4442" s="3" t="s">
        <v>149</v>
      </c>
      <c r="G4442" s="4"/>
      <c r="H4442" s="3" t="s">
        <v>16</v>
      </c>
    </row>
    <row r="4443" spans="1:8" s="1" customFormat="1" ht="45" x14ac:dyDescent="0.25">
      <c r="A4443" s="17" t="s">
        <v>12</v>
      </c>
      <c r="B4443" s="1" t="s">
        <v>8</v>
      </c>
      <c r="C4443" s="338" t="s">
        <v>7604</v>
      </c>
      <c r="D4443" s="21" t="s">
        <v>143</v>
      </c>
      <c r="E4443" s="3" t="s">
        <v>150</v>
      </c>
      <c r="F4443" s="3" t="s">
        <v>151</v>
      </c>
      <c r="G4443" s="4"/>
      <c r="H4443" s="3" t="s">
        <v>16</v>
      </c>
    </row>
    <row r="4444" spans="1:8" s="1" customFormat="1" ht="90" x14ac:dyDescent="0.25">
      <c r="A4444" s="17" t="s">
        <v>12</v>
      </c>
      <c r="B4444" s="1" t="s">
        <v>13</v>
      </c>
      <c r="C4444" s="338" t="s">
        <v>7604</v>
      </c>
      <c r="D4444" s="21" t="s">
        <v>143</v>
      </c>
      <c r="E4444" s="3" t="s">
        <v>152</v>
      </c>
      <c r="F4444" s="3" t="s">
        <v>153</v>
      </c>
      <c r="G4444" s="4"/>
      <c r="H4444" s="3" t="s">
        <v>16</v>
      </c>
    </row>
    <row r="4445" spans="1:8" s="1" customFormat="1" ht="120" x14ac:dyDescent="0.25">
      <c r="A4445" s="17" t="s">
        <v>12</v>
      </c>
      <c r="B4445" s="1" t="s">
        <v>13</v>
      </c>
      <c r="C4445" s="3" t="s">
        <v>2</v>
      </c>
      <c r="D4445" s="21" t="s">
        <v>3</v>
      </c>
      <c r="E4445" s="3" t="s">
        <v>14</v>
      </c>
      <c r="F4445" s="3" t="s">
        <v>15</v>
      </c>
      <c r="G4445" s="4"/>
      <c r="H4445" s="3" t="s">
        <v>16</v>
      </c>
    </row>
    <row r="4446" spans="1:8" s="1" customFormat="1" ht="30" x14ac:dyDescent="0.25">
      <c r="A4446" s="17" t="s">
        <v>12</v>
      </c>
      <c r="B4446" s="13" t="s">
        <v>1</v>
      </c>
      <c r="C4446" s="3" t="s">
        <v>6929</v>
      </c>
      <c r="D4446" s="21" t="s">
        <v>712</v>
      </c>
      <c r="E4446" s="3" t="s">
        <v>6958</v>
      </c>
      <c r="F4446" s="3" t="s">
        <v>60</v>
      </c>
      <c r="G4446" s="4"/>
      <c r="H4446" s="3" t="s">
        <v>11</v>
      </c>
    </row>
    <row r="4447" spans="1:8" s="1" customFormat="1" x14ac:dyDescent="0.25">
      <c r="A4447" s="17" t="s">
        <v>12</v>
      </c>
      <c r="B4447" s="1" t="s">
        <v>58</v>
      </c>
      <c r="C4447" s="3" t="s">
        <v>5813</v>
      </c>
      <c r="D4447" s="21" t="s">
        <v>20</v>
      </c>
      <c r="E4447" s="3" t="s">
        <v>5820</v>
      </c>
      <c r="F4447" s="3" t="s">
        <v>3207</v>
      </c>
      <c r="G4447" s="4"/>
      <c r="H4447" s="3" t="s">
        <v>11</v>
      </c>
    </row>
    <row r="4448" spans="1:8" s="1" customFormat="1" ht="30" x14ac:dyDescent="0.25">
      <c r="A4448" s="17"/>
      <c r="B4448" s="1" t="s">
        <v>31</v>
      </c>
      <c r="C4448" s="3" t="s">
        <v>2570</v>
      </c>
      <c r="D4448" s="3" t="s">
        <v>221</v>
      </c>
      <c r="E4448" s="20" t="s">
        <v>2573</v>
      </c>
      <c r="G4448" s="16">
        <v>192207.07</v>
      </c>
      <c r="H4448" s="3" t="s">
        <v>11</v>
      </c>
    </row>
    <row r="4449" spans="1:8" s="1" customFormat="1" ht="30" x14ac:dyDescent="0.25">
      <c r="A4449" s="17" t="s">
        <v>7</v>
      </c>
      <c r="B4449" s="1" t="s">
        <v>31</v>
      </c>
      <c r="C4449" s="3" t="s">
        <v>2551</v>
      </c>
      <c r="D4449" s="21" t="s">
        <v>1395</v>
      </c>
      <c r="E4449" s="3" t="s">
        <v>2556</v>
      </c>
      <c r="F4449" s="3" t="s">
        <v>241</v>
      </c>
      <c r="G4449" s="4">
        <v>965652.37</v>
      </c>
      <c r="H4449" s="3" t="s">
        <v>11</v>
      </c>
    </row>
    <row r="4450" spans="1:8" s="1" customFormat="1" ht="30" x14ac:dyDescent="0.25">
      <c r="A4450" s="17" t="s">
        <v>12</v>
      </c>
      <c r="B4450" s="1" t="s">
        <v>58</v>
      </c>
      <c r="C4450" s="3" t="s">
        <v>4627</v>
      </c>
      <c r="D4450" s="21" t="s">
        <v>731</v>
      </c>
      <c r="E4450" s="3" t="s">
        <v>4646</v>
      </c>
      <c r="F4450" s="3" t="s">
        <v>60</v>
      </c>
      <c r="G4450" s="4"/>
      <c r="H4450" s="3" t="s">
        <v>11</v>
      </c>
    </row>
    <row r="4451" spans="1:8" s="1" customFormat="1" ht="105" x14ac:dyDescent="0.25">
      <c r="A4451" s="17" t="s">
        <v>12</v>
      </c>
      <c r="B4451" s="1" t="s">
        <v>58</v>
      </c>
      <c r="C4451" s="3" t="s">
        <v>4106</v>
      </c>
      <c r="D4451" s="21" t="s">
        <v>123</v>
      </c>
      <c r="E4451" s="3" t="s">
        <v>4116</v>
      </c>
      <c r="F4451" s="3" t="s">
        <v>4117</v>
      </c>
      <c r="G4451" s="4"/>
      <c r="H4451" s="3" t="s">
        <v>11</v>
      </c>
    </row>
    <row r="4452" spans="1:8" s="1" customFormat="1" ht="45" x14ac:dyDescent="0.25">
      <c r="A4452" s="17" t="s">
        <v>7</v>
      </c>
      <c r="B4452" s="1" t="s">
        <v>31</v>
      </c>
      <c r="C4452" s="3" t="s">
        <v>2551</v>
      </c>
      <c r="D4452" s="21" t="s">
        <v>1395</v>
      </c>
      <c r="E4452" s="3" t="s">
        <v>2564</v>
      </c>
      <c r="F4452" s="3" t="s">
        <v>71</v>
      </c>
      <c r="G4452" s="57">
        <v>0</v>
      </c>
      <c r="H4452" s="3" t="s">
        <v>16</v>
      </c>
    </row>
    <row r="4453" spans="1:8" s="1" customFormat="1" ht="30" x14ac:dyDescent="0.25">
      <c r="A4453" s="17" t="s">
        <v>12</v>
      </c>
      <c r="B4453" s="1" t="s">
        <v>31</v>
      </c>
      <c r="C4453" s="3" t="s">
        <v>2551</v>
      </c>
      <c r="D4453" s="21" t="s">
        <v>1395</v>
      </c>
      <c r="E4453" s="3" t="s">
        <v>2566</v>
      </c>
      <c r="F4453" s="3" t="s">
        <v>60</v>
      </c>
      <c r="G4453" s="4">
        <v>1427020.39</v>
      </c>
      <c r="H4453" s="3" t="s">
        <v>11</v>
      </c>
    </row>
    <row r="4454" spans="1:8" s="1" customFormat="1" ht="30" x14ac:dyDescent="0.25">
      <c r="A4454" s="17" t="s">
        <v>12</v>
      </c>
      <c r="B4454" s="1" t="s">
        <v>31</v>
      </c>
      <c r="C4454" s="3" t="s">
        <v>2551</v>
      </c>
      <c r="D4454" s="21" t="s">
        <v>1395</v>
      </c>
      <c r="E4454" s="3" t="s">
        <v>2567</v>
      </c>
      <c r="F4454" s="3" t="s">
        <v>60</v>
      </c>
      <c r="G4454" s="4">
        <v>965652.37</v>
      </c>
      <c r="H4454" s="3" t="s">
        <v>11</v>
      </c>
    </row>
    <row r="4455" spans="1:8" s="1" customFormat="1" ht="45" x14ac:dyDescent="0.25">
      <c r="A4455" s="17" t="s">
        <v>12</v>
      </c>
      <c r="B4455" s="1" t="s">
        <v>31</v>
      </c>
      <c r="C4455" s="3" t="s">
        <v>2551</v>
      </c>
      <c r="D4455" s="21" t="s">
        <v>1395</v>
      </c>
      <c r="E4455" s="3" t="s">
        <v>2568</v>
      </c>
      <c r="F4455" s="3" t="s">
        <v>2569</v>
      </c>
      <c r="G4455" s="174">
        <v>924819.19</v>
      </c>
      <c r="H4455" s="3" t="s">
        <v>11</v>
      </c>
    </row>
    <row r="4456" spans="1:8" s="1" customFormat="1" ht="30" x14ac:dyDescent="0.25">
      <c r="A4456" s="17" t="s">
        <v>17</v>
      </c>
      <c r="B4456" s="1" t="s">
        <v>31</v>
      </c>
      <c r="C4456" s="347" t="s">
        <v>7692</v>
      </c>
      <c r="D4456" s="35" t="str">
        <f>_xlfn.XLOOKUP(Tabela1[[#This Row],[MUNICÍPIO]],referencias!C:C,referencias!B:B,"não consta")</f>
        <v>não consta</v>
      </c>
      <c r="E4456" s="3" t="s">
        <v>2541</v>
      </c>
      <c r="F4456" s="3" t="s">
        <v>5</v>
      </c>
      <c r="G4456" s="4">
        <v>307391.21000000002</v>
      </c>
      <c r="H4456" s="3" t="s">
        <v>22</v>
      </c>
    </row>
    <row r="4457" spans="1:8" s="1" customFormat="1" ht="45" x14ac:dyDescent="0.25">
      <c r="A4457" s="17" t="s">
        <v>12</v>
      </c>
      <c r="B4457" s="1" t="s">
        <v>18</v>
      </c>
      <c r="C4457" s="3" t="s">
        <v>3010</v>
      </c>
      <c r="D4457" s="21" t="s">
        <v>352</v>
      </c>
      <c r="E4457" s="3" t="s">
        <v>3052</v>
      </c>
      <c r="F4457" s="3" t="s">
        <v>117</v>
      </c>
      <c r="G4457" s="4"/>
      <c r="H4457" s="3" t="s">
        <v>11</v>
      </c>
    </row>
    <row r="4458" spans="1:8" s="1" customFormat="1" ht="45" x14ac:dyDescent="0.25">
      <c r="A4458" s="17" t="s">
        <v>12</v>
      </c>
      <c r="B4458" s="13" t="s">
        <v>1</v>
      </c>
      <c r="C4458" s="3" t="s">
        <v>1964</v>
      </c>
      <c r="D4458" s="3" t="s">
        <v>4414</v>
      </c>
      <c r="E4458" s="3" t="s">
        <v>1992</v>
      </c>
      <c r="F4458" s="3"/>
      <c r="G4458" s="4"/>
      <c r="H4458" s="3" t="s">
        <v>11</v>
      </c>
    </row>
    <row r="4459" spans="1:8" s="1" customFormat="1" ht="60" x14ac:dyDescent="0.25">
      <c r="A4459" s="17" t="s">
        <v>12</v>
      </c>
      <c r="B4459" s="1" t="s">
        <v>8</v>
      </c>
      <c r="C4459" s="3" t="s">
        <v>1576</v>
      </c>
      <c r="D4459" s="21" t="s">
        <v>1026</v>
      </c>
      <c r="E4459" s="3" t="s">
        <v>1586</v>
      </c>
      <c r="F4459" s="3" t="s">
        <v>1587</v>
      </c>
      <c r="G4459" s="4"/>
      <c r="H4459" s="3" t="s">
        <v>11</v>
      </c>
    </row>
    <row r="4460" spans="1:8" s="1" customFormat="1" ht="45" x14ac:dyDescent="0.25">
      <c r="A4460" s="17" t="s">
        <v>12</v>
      </c>
      <c r="B4460" s="13" t="s">
        <v>1</v>
      </c>
      <c r="C4460" s="3" t="s">
        <v>1543</v>
      </c>
      <c r="D4460" s="21" t="s">
        <v>1544</v>
      </c>
      <c r="E4460" s="3" t="s">
        <v>1567</v>
      </c>
      <c r="F4460" s="3" t="s">
        <v>1568</v>
      </c>
      <c r="G4460" s="4"/>
      <c r="H4460" s="3" t="s">
        <v>11</v>
      </c>
    </row>
    <row r="4461" spans="1:8" s="1" customFormat="1" ht="30" x14ac:dyDescent="0.25">
      <c r="A4461" s="17"/>
      <c r="B4461" s="1" t="s">
        <v>31</v>
      </c>
      <c r="C4461" s="347" t="s">
        <v>7692</v>
      </c>
      <c r="D4461" s="30" t="s">
        <v>160</v>
      </c>
      <c r="E4461" s="30" t="s">
        <v>2544</v>
      </c>
      <c r="F4461" s="3"/>
      <c r="G4461" s="31">
        <v>681193.64</v>
      </c>
      <c r="H4461" s="30" t="s">
        <v>11</v>
      </c>
    </row>
    <row r="4462" spans="1:8" s="1" customFormat="1" ht="195" x14ac:dyDescent="0.25">
      <c r="A4462" s="17" t="s">
        <v>12</v>
      </c>
      <c r="B4462" s="1" t="s">
        <v>18</v>
      </c>
      <c r="C4462" s="3" t="s">
        <v>1145</v>
      </c>
      <c r="D4462" s="21" t="s">
        <v>20</v>
      </c>
      <c r="E4462" s="3" t="s">
        <v>1152</v>
      </c>
      <c r="F4462" s="3" t="s">
        <v>1153</v>
      </c>
      <c r="G4462" s="4"/>
      <c r="H4462" s="3" t="s">
        <v>11</v>
      </c>
    </row>
    <row r="4463" spans="1:8" s="1" customFormat="1" ht="30" x14ac:dyDescent="0.25">
      <c r="A4463" s="17" t="s">
        <v>12</v>
      </c>
      <c r="B4463" s="1" t="s">
        <v>18</v>
      </c>
      <c r="C4463" s="3" t="s">
        <v>1039</v>
      </c>
      <c r="D4463" s="21" t="s">
        <v>123</v>
      </c>
      <c r="E4463" s="1" t="s">
        <v>1047</v>
      </c>
      <c r="F4463" s="3" t="s">
        <v>1048</v>
      </c>
      <c r="G4463" s="4"/>
      <c r="H4463" s="3" t="s">
        <v>11</v>
      </c>
    </row>
    <row r="4464" spans="1:8" s="1" customFormat="1" ht="45" x14ac:dyDescent="0.25">
      <c r="A4464" s="17"/>
      <c r="B4464" s="1" t="s">
        <v>31</v>
      </c>
      <c r="C4464" s="347" t="s">
        <v>7692</v>
      </c>
      <c r="D4464" s="30" t="s">
        <v>160</v>
      </c>
      <c r="E4464" s="30" t="s">
        <v>2545</v>
      </c>
      <c r="F4464" s="3"/>
      <c r="G4464" s="31">
        <v>652026.19999999995</v>
      </c>
      <c r="H4464" s="30" t="s">
        <v>11</v>
      </c>
    </row>
    <row r="4465" spans="1:8" s="1" customFormat="1" ht="45" x14ac:dyDescent="0.25">
      <c r="A4465" s="17" t="s">
        <v>12</v>
      </c>
      <c r="B4465" s="13" t="s">
        <v>1</v>
      </c>
      <c r="C4465" s="3" t="s">
        <v>849</v>
      </c>
      <c r="D4465" s="21" t="s">
        <v>409</v>
      </c>
      <c r="E4465" s="3" t="s">
        <v>873</v>
      </c>
      <c r="F4465" s="3" t="s">
        <v>60</v>
      </c>
      <c r="G4465" s="56">
        <v>3487378.47</v>
      </c>
      <c r="H4465" s="3" t="s">
        <v>11</v>
      </c>
    </row>
    <row r="4466" spans="1:8" s="1" customFormat="1" ht="75" x14ac:dyDescent="0.25">
      <c r="A4466" s="17" t="s">
        <v>12</v>
      </c>
      <c r="B4466" s="1" t="s">
        <v>8</v>
      </c>
      <c r="C4466" s="3" t="s">
        <v>510</v>
      </c>
      <c r="D4466" s="21" t="s">
        <v>113</v>
      </c>
      <c r="E4466" s="3" t="s">
        <v>7929</v>
      </c>
      <c r="F4466" s="3" t="s">
        <v>530</v>
      </c>
      <c r="G4466" s="4">
        <v>2979034.01</v>
      </c>
      <c r="H4466" s="3" t="s">
        <v>11</v>
      </c>
    </row>
    <row r="4467" spans="1:8" s="1" customFormat="1" ht="60" x14ac:dyDescent="0.25">
      <c r="A4467" s="17" t="s">
        <v>7</v>
      </c>
      <c r="B4467" s="1" t="s">
        <v>8</v>
      </c>
      <c r="C4467" s="3" t="s">
        <v>5643</v>
      </c>
      <c r="D4467" s="21" t="s">
        <v>506</v>
      </c>
      <c r="E4467" s="3" t="s">
        <v>5646</v>
      </c>
      <c r="F4467" s="3" t="s">
        <v>5647</v>
      </c>
      <c r="G4467" s="4">
        <v>2857339.88</v>
      </c>
      <c r="H4467" s="3" t="s">
        <v>11</v>
      </c>
    </row>
    <row r="4468" spans="1:8" s="1" customFormat="1" ht="90" x14ac:dyDescent="0.25">
      <c r="A4468" s="17" t="s">
        <v>7</v>
      </c>
      <c r="B4468" s="1" t="s">
        <v>72</v>
      </c>
      <c r="C4468" s="3" t="s">
        <v>5643</v>
      </c>
      <c r="D4468" s="21" t="s">
        <v>506</v>
      </c>
      <c r="E4468" s="3" t="s">
        <v>5648</v>
      </c>
      <c r="F4468" s="3" t="s">
        <v>5649</v>
      </c>
      <c r="G4468" s="4">
        <v>11217962.210000001</v>
      </c>
      <c r="H4468" s="3" t="s">
        <v>11</v>
      </c>
    </row>
    <row r="4469" spans="1:8" s="1" customFormat="1" ht="45" x14ac:dyDescent="0.25">
      <c r="A4469" s="17" t="s">
        <v>7</v>
      </c>
      <c r="B4469" s="1" t="s">
        <v>8</v>
      </c>
      <c r="C4469" s="3" t="s">
        <v>1159</v>
      </c>
      <c r="D4469" s="21" t="s">
        <v>506</v>
      </c>
      <c r="E4469" s="3" t="s">
        <v>1175</v>
      </c>
      <c r="F4469" s="3"/>
      <c r="G4469" s="4">
        <v>4989523.74</v>
      </c>
      <c r="H4469" s="3" t="s">
        <v>11</v>
      </c>
    </row>
    <row r="4470" spans="1:8" s="1" customFormat="1" ht="45" x14ac:dyDescent="0.25">
      <c r="A4470" s="17" t="s">
        <v>7</v>
      </c>
      <c r="B4470" s="1" t="s">
        <v>8</v>
      </c>
      <c r="C4470" s="3" t="s">
        <v>1159</v>
      </c>
      <c r="D4470" s="21" t="s">
        <v>506</v>
      </c>
      <c r="E4470" s="3" t="s">
        <v>1176</v>
      </c>
      <c r="F4470" s="3"/>
      <c r="G4470" s="4">
        <v>2666932.81</v>
      </c>
      <c r="H4470" s="3" t="s">
        <v>11</v>
      </c>
    </row>
    <row r="4471" spans="1:8" s="1" customFormat="1" ht="30" x14ac:dyDescent="0.25">
      <c r="A4471" s="17" t="s">
        <v>7</v>
      </c>
      <c r="B4471" s="1" t="s">
        <v>58</v>
      </c>
      <c r="C4471" s="3" t="s">
        <v>1159</v>
      </c>
      <c r="D4471" s="21" t="s">
        <v>506</v>
      </c>
      <c r="E4471" s="3" t="s">
        <v>1177</v>
      </c>
      <c r="F4471" s="3"/>
      <c r="G4471" s="4">
        <v>983472.89</v>
      </c>
      <c r="H4471" s="3" t="s">
        <v>11</v>
      </c>
    </row>
    <row r="4472" spans="1:8" s="1" customFormat="1" ht="30" x14ac:dyDescent="0.25">
      <c r="A4472" s="17"/>
      <c r="B4472" s="1" t="s">
        <v>31</v>
      </c>
      <c r="C4472" s="347" t="s">
        <v>7692</v>
      </c>
      <c r="D4472" s="30" t="s">
        <v>160</v>
      </c>
      <c r="E4472" s="30" t="s">
        <v>2546</v>
      </c>
      <c r="F4472" s="3"/>
      <c r="G4472" s="31">
        <v>156321.43</v>
      </c>
      <c r="H4472" s="30" t="s">
        <v>11</v>
      </c>
    </row>
    <row r="4473" spans="1:8" s="1" customFormat="1" ht="150" x14ac:dyDescent="0.25">
      <c r="A4473" s="17" t="s">
        <v>7</v>
      </c>
      <c r="B4473" s="1" t="s">
        <v>8</v>
      </c>
      <c r="C4473" s="3" t="s">
        <v>5643</v>
      </c>
      <c r="D4473" s="21" t="s">
        <v>506</v>
      </c>
      <c r="E4473" s="3" t="s">
        <v>5650</v>
      </c>
      <c r="F4473" s="3" t="s">
        <v>5651</v>
      </c>
      <c r="G4473" s="4">
        <v>35283515.530000001</v>
      </c>
      <c r="H4473" s="3" t="s">
        <v>11</v>
      </c>
    </row>
    <row r="4474" spans="1:8" s="1" customFormat="1" ht="45" x14ac:dyDescent="0.25">
      <c r="A4474" s="17" t="s">
        <v>7</v>
      </c>
      <c r="B4474" s="1" t="s">
        <v>72</v>
      </c>
      <c r="C4474" s="3" t="s">
        <v>5643</v>
      </c>
      <c r="D4474" s="21" t="s">
        <v>506</v>
      </c>
      <c r="E4474" s="3" t="s">
        <v>5653</v>
      </c>
      <c r="F4474" s="3" t="s">
        <v>5654</v>
      </c>
      <c r="G4474" s="4">
        <v>229503.92</v>
      </c>
      <c r="H4474" s="3" t="s">
        <v>11</v>
      </c>
    </row>
    <row r="4475" spans="1:8" s="1" customFormat="1" ht="45" x14ac:dyDescent="0.25">
      <c r="A4475" s="17" t="s">
        <v>7</v>
      </c>
      <c r="B4475" s="1" t="s">
        <v>13</v>
      </c>
      <c r="C4475" s="3" t="s">
        <v>7746</v>
      </c>
      <c r="D4475" s="21" t="s">
        <v>506</v>
      </c>
      <c r="E4475" s="3" t="s">
        <v>4519</v>
      </c>
      <c r="F4475" s="3" t="s">
        <v>4520</v>
      </c>
      <c r="G4475" s="4">
        <v>2391985.52</v>
      </c>
      <c r="H4475" s="3" t="s">
        <v>11</v>
      </c>
    </row>
    <row r="4476" spans="1:8" s="1" customFormat="1" ht="45" x14ac:dyDescent="0.25">
      <c r="A4476" s="17" t="s">
        <v>7</v>
      </c>
      <c r="B4476" s="1" t="s">
        <v>35</v>
      </c>
      <c r="C4476" s="3" t="s">
        <v>7746</v>
      </c>
      <c r="D4476" s="21" t="s">
        <v>506</v>
      </c>
      <c r="E4476" s="3" t="s">
        <v>4521</v>
      </c>
      <c r="F4476" s="3"/>
      <c r="G4476" s="4">
        <v>804239.31</v>
      </c>
      <c r="H4476" s="3" t="s">
        <v>11</v>
      </c>
    </row>
    <row r="4477" spans="1:8" s="1" customFormat="1" ht="45" x14ac:dyDescent="0.25">
      <c r="A4477" s="17" t="s">
        <v>7</v>
      </c>
      <c r="B4477" s="1" t="s">
        <v>72</v>
      </c>
      <c r="C4477" s="3" t="s">
        <v>7746</v>
      </c>
      <c r="D4477" s="21" t="s">
        <v>506</v>
      </c>
      <c r="E4477" s="3" t="s">
        <v>4522</v>
      </c>
      <c r="F4477" s="3"/>
      <c r="G4477" s="4">
        <v>636609.96</v>
      </c>
      <c r="H4477" s="3" t="s">
        <v>11</v>
      </c>
    </row>
    <row r="4478" spans="1:8" s="1" customFormat="1" ht="45" x14ac:dyDescent="0.25">
      <c r="A4478" s="17"/>
      <c r="B4478" s="1" t="s">
        <v>31</v>
      </c>
      <c r="C4478" s="347" t="s">
        <v>7692</v>
      </c>
      <c r="D4478" s="30" t="s">
        <v>160</v>
      </c>
      <c r="E4478" s="30" t="s">
        <v>2547</v>
      </c>
      <c r="F4478" s="3"/>
      <c r="G4478" s="31">
        <v>153966.82</v>
      </c>
      <c r="H4478" s="30" t="s">
        <v>11</v>
      </c>
    </row>
    <row r="4479" spans="1:8" s="1" customFormat="1" ht="30" x14ac:dyDescent="0.25">
      <c r="A4479" s="17" t="s">
        <v>7</v>
      </c>
      <c r="B4479" s="13" t="s">
        <v>1</v>
      </c>
      <c r="C4479" s="3" t="s">
        <v>5085</v>
      </c>
      <c r="D4479" s="21" t="s">
        <v>506</v>
      </c>
      <c r="E4479" s="3" t="s">
        <v>5117</v>
      </c>
      <c r="F4479" s="3"/>
      <c r="G4479" s="4">
        <v>15290143.68</v>
      </c>
      <c r="H4479" s="3" t="s">
        <v>11</v>
      </c>
    </row>
    <row r="4480" spans="1:8" s="1" customFormat="1" ht="60" x14ac:dyDescent="0.25">
      <c r="A4480" s="17" t="s">
        <v>7</v>
      </c>
      <c r="B4480" s="13" t="s">
        <v>1</v>
      </c>
      <c r="C4480" s="3" t="s">
        <v>5085</v>
      </c>
      <c r="D4480" s="21" t="s">
        <v>506</v>
      </c>
      <c r="E4480" s="3" t="s">
        <v>5118</v>
      </c>
      <c r="F4480" s="3"/>
      <c r="G4480" s="4">
        <v>247887.4</v>
      </c>
      <c r="H4480" s="3" t="s">
        <v>11</v>
      </c>
    </row>
    <row r="4481" spans="1:8" s="1" customFormat="1" ht="75" x14ac:dyDescent="0.25">
      <c r="A4481" s="17" t="s">
        <v>7</v>
      </c>
      <c r="B4481" s="13" t="s">
        <v>1</v>
      </c>
      <c r="C4481" s="3" t="s">
        <v>5085</v>
      </c>
      <c r="D4481" s="21" t="s">
        <v>506</v>
      </c>
      <c r="E4481" s="3" t="s">
        <v>5119</v>
      </c>
      <c r="F4481" s="3"/>
      <c r="G4481" s="4">
        <v>2471345.77</v>
      </c>
      <c r="H4481" s="3" t="s">
        <v>11</v>
      </c>
    </row>
    <row r="4482" spans="1:8" s="1" customFormat="1" ht="45" x14ac:dyDescent="0.25">
      <c r="A4482" s="17" t="s">
        <v>7</v>
      </c>
      <c r="B4482" s="13" t="s">
        <v>1</v>
      </c>
      <c r="C4482" s="3" t="s">
        <v>5085</v>
      </c>
      <c r="D4482" s="21" t="s">
        <v>506</v>
      </c>
      <c r="E4482" s="3" t="s">
        <v>5120</v>
      </c>
      <c r="F4482" s="3"/>
      <c r="G4482" s="4">
        <v>2007982.34</v>
      </c>
      <c r="H4482" s="3" t="s">
        <v>11</v>
      </c>
    </row>
    <row r="4483" spans="1:8" s="1" customFormat="1" ht="30" x14ac:dyDescent="0.25">
      <c r="A4483" s="17" t="s">
        <v>7</v>
      </c>
      <c r="B4483" s="13" t="s">
        <v>1</v>
      </c>
      <c r="C4483" s="3" t="s">
        <v>5085</v>
      </c>
      <c r="D4483" s="21" t="s">
        <v>506</v>
      </c>
      <c r="E4483" s="3" t="s">
        <v>5121</v>
      </c>
      <c r="F4483" s="3"/>
      <c r="G4483" s="4">
        <v>2428285.9300000002</v>
      </c>
      <c r="H4483" s="3" t="s">
        <v>11</v>
      </c>
    </row>
    <row r="4484" spans="1:8" s="1" customFormat="1" x14ac:dyDescent="0.25">
      <c r="A4484" s="17" t="s">
        <v>7</v>
      </c>
      <c r="B4484" s="13" t="s">
        <v>1</v>
      </c>
      <c r="C4484" s="3" t="s">
        <v>5085</v>
      </c>
      <c r="D4484" s="21" t="s">
        <v>506</v>
      </c>
      <c r="E4484" s="3" t="s">
        <v>5122</v>
      </c>
      <c r="F4484" s="3"/>
      <c r="G4484" s="4">
        <v>2193547.7400000002</v>
      </c>
      <c r="H4484" s="3" t="s">
        <v>11</v>
      </c>
    </row>
    <row r="4485" spans="1:8" s="1" customFormat="1" ht="30" x14ac:dyDescent="0.25">
      <c r="A4485" s="17" t="s">
        <v>7</v>
      </c>
      <c r="B4485" s="13" t="s">
        <v>1</v>
      </c>
      <c r="C4485" s="3" t="s">
        <v>5085</v>
      </c>
      <c r="D4485" s="21" t="s">
        <v>506</v>
      </c>
      <c r="E4485" s="3" t="s">
        <v>5123</v>
      </c>
      <c r="F4485" s="3"/>
      <c r="G4485" s="4">
        <v>1125905.69</v>
      </c>
      <c r="H4485" s="3" t="s">
        <v>11</v>
      </c>
    </row>
    <row r="4486" spans="1:8" s="1" customFormat="1" x14ac:dyDescent="0.25">
      <c r="A4486" s="17" t="s">
        <v>7</v>
      </c>
      <c r="B4486" s="13" t="s">
        <v>1</v>
      </c>
      <c r="C4486" s="3" t="s">
        <v>5085</v>
      </c>
      <c r="D4486" s="21" t="s">
        <v>506</v>
      </c>
      <c r="E4486" s="3" t="s">
        <v>5124</v>
      </c>
      <c r="F4486" s="3"/>
      <c r="G4486" s="4">
        <v>713300.09</v>
      </c>
      <c r="H4486" s="3" t="s">
        <v>11</v>
      </c>
    </row>
    <row r="4487" spans="1:8" s="1" customFormat="1" ht="45" x14ac:dyDescent="0.25">
      <c r="A4487" s="17" t="s">
        <v>7</v>
      </c>
      <c r="B4487" s="13" t="s">
        <v>1</v>
      </c>
      <c r="C4487" s="3" t="s">
        <v>5085</v>
      </c>
      <c r="D4487" s="21" t="s">
        <v>506</v>
      </c>
      <c r="E4487" s="3" t="s">
        <v>5125</v>
      </c>
      <c r="F4487" s="3"/>
      <c r="G4487" s="4">
        <v>1313415.8700000001</v>
      </c>
      <c r="H4487" s="3" t="s">
        <v>11</v>
      </c>
    </row>
    <row r="4488" spans="1:8" s="1" customFormat="1" ht="30" x14ac:dyDescent="0.25">
      <c r="A4488" s="17" t="s">
        <v>7</v>
      </c>
      <c r="B4488" s="13" t="s">
        <v>1</v>
      </c>
      <c r="C4488" s="3" t="s">
        <v>5085</v>
      </c>
      <c r="D4488" s="21" t="s">
        <v>506</v>
      </c>
      <c r="E4488" s="3" t="s">
        <v>5126</v>
      </c>
      <c r="F4488" s="3"/>
      <c r="G4488" s="4">
        <v>867631.55</v>
      </c>
      <c r="H4488" s="3" t="s">
        <v>11</v>
      </c>
    </row>
    <row r="4489" spans="1:8" s="1" customFormat="1" x14ac:dyDescent="0.25">
      <c r="A4489" s="17" t="s">
        <v>7</v>
      </c>
      <c r="B4489" s="1" t="s">
        <v>58</v>
      </c>
      <c r="C4489" s="3" t="s">
        <v>5085</v>
      </c>
      <c r="D4489" s="21" t="s">
        <v>506</v>
      </c>
      <c r="E4489" s="3" t="s">
        <v>5127</v>
      </c>
      <c r="F4489" s="3"/>
      <c r="G4489" s="4">
        <v>798954.68</v>
      </c>
      <c r="H4489" s="3" t="s">
        <v>11</v>
      </c>
    </row>
    <row r="4490" spans="1:8" s="1" customFormat="1" ht="30" x14ac:dyDescent="0.25">
      <c r="A4490" s="17" t="s">
        <v>7</v>
      </c>
      <c r="B4490" s="13" t="s">
        <v>1</v>
      </c>
      <c r="C4490" s="3" t="s">
        <v>5085</v>
      </c>
      <c r="D4490" s="21" t="s">
        <v>506</v>
      </c>
      <c r="E4490" s="3" t="s">
        <v>5128</v>
      </c>
      <c r="F4490" s="3"/>
      <c r="G4490" s="4">
        <v>2123513.19</v>
      </c>
      <c r="H4490" s="3" t="s">
        <v>11</v>
      </c>
    </row>
    <row r="4491" spans="1:8" s="1" customFormat="1" ht="30" x14ac:dyDescent="0.25">
      <c r="A4491" s="17" t="s">
        <v>7</v>
      </c>
      <c r="B4491" s="1" t="s">
        <v>1196</v>
      </c>
      <c r="C4491" s="3" t="s">
        <v>5085</v>
      </c>
      <c r="D4491" s="21" t="s">
        <v>506</v>
      </c>
      <c r="E4491" s="3" t="s">
        <v>5129</v>
      </c>
      <c r="F4491" s="3"/>
      <c r="G4491" s="4">
        <v>59346158.240000002</v>
      </c>
      <c r="H4491" s="3" t="s">
        <v>11</v>
      </c>
    </row>
    <row r="4492" spans="1:8" s="1" customFormat="1" ht="30" x14ac:dyDescent="0.25">
      <c r="A4492" s="17" t="s">
        <v>7</v>
      </c>
      <c r="B4492" s="1" t="s">
        <v>1196</v>
      </c>
      <c r="C4492" s="3" t="s">
        <v>5085</v>
      </c>
      <c r="D4492" s="21" t="s">
        <v>506</v>
      </c>
      <c r="E4492" s="3" t="s">
        <v>5130</v>
      </c>
      <c r="F4492" s="3"/>
      <c r="G4492" s="4">
        <v>1532634.53</v>
      </c>
      <c r="H4492" s="3" t="s">
        <v>11</v>
      </c>
    </row>
    <row r="4493" spans="1:8" s="1" customFormat="1" ht="45" x14ac:dyDescent="0.25">
      <c r="A4493" s="17" t="s">
        <v>7</v>
      </c>
      <c r="B4493" s="13" t="s">
        <v>1</v>
      </c>
      <c r="C4493" s="3" t="s">
        <v>5085</v>
      </c>
      <c r="D4493" s="21" t="s">
        <v>506</v>
      </c>
      <c r="E4493" s="3" t="s">
        <v>5131</v>
      </c>
      <c r="F4493" s="3"/>
      <c r="G4493" s="4">
        <v>23805417.140000001</v>
      </c>
      <c r="H4493" s="3" t="s">
        <v>11</v>
      </c>
    </row>
    <row r="4494" spans="1:8" s="1" customFormat="1" ht="60" x14ac:dyDescent="0.25">
      <c r="A4494" s="17" t="s">
        <v>7</v>
      </c>
      <c r="B4494" s="13" t="s">
        <v>1</v>
      </c>
      <c r="C4494" s="3" t="s">
        <v>5085</v>
      </c>
      <c r="D4494" s="21" t="s">
        <v>506</v>
      </c>
      <c r="E4494" s="3" t="s">
        <v>5132</v>
      </c>
      <c r="F4494" s="3"/>
      <c r="G4494" s="4">
        <v>19338938.039999999</v>
      </c>
      <c r="H4494" s="3" t="s">
        <v>11</v>
      </c>
    </row>
    <row r="4495" spans="1:8" s="1" customFormat="1" ht="75" x14ac:dyDescent="0.25">
      <c r="A4495" s="17" t="s">
        <v>7</v>
      </c>
      <c r="B4495" s="13" t="s">
        <v>1</v>
      </c>
      <c r="C4495" s="3" t="s">
        <v>5085</v>
      </c>
      <c r="D4495" s="21" t="s">
        <v>506</v>
      </c>
      <c r="E4495" s="3" t="s">
        <v>5133</v>
      </c>
      <c r="F4495" s="3"/>
      <c r="G4495" s="4">
        <v>17810718.859999999</v>
      </c>
      <c r="H4495" s="3" t="s">
        <v>11</v>
      </c>
    </row>
    <row r="4496" spans="1:8" s="1" customFormat="1" ht="60" x14ac:dyDescent="0.25">
      <c r="A4496" s="17" t="s">
        <v>7</v>
      </c>
      <c r="B4496" s="13" t="s">
        <v>1</v>
      </c>
      <c r="C4496" s="3" t="s">
        <v>5085</v>
      </c>
      <c r="D4496" s="21" t="s">
        <v>506</v>
      </c>
      <c r="E4496" s="3" t="s">
        <v>5134</v>
      </c>
      <c r="F4496" s="3"/>
      <c r="G4496" s="4">
        <v>15578387.119999999</v>
      </c>
      <c r="H4496" s="3" t="s">
        <v>11</v>
      </c>
    </row>
    <row r="4497" spans="1:8" s="1" customFormat="1" ht="60" x14ac:dyDescent="0.25">
      <c r="A4497" s="17" t="s">
        <v>7</v>
      </c>
      <c r="B4497" s="13" t="s">
        <v>1</v>
      </c>
      <c r="C4497" s="3" t="s">
        <v>5085</v>
      </c>
      <c r="D4497" s="21" t="s">
        <v>506</v>
      </c>
      <c r="E4497" s="3" t="s">
        <v>5135</v>
      </c>
      <c r="F4497" s="3"/>
      <c r="G4497" s="4">
        <v>2240261.25</v>
      </c>
      <c r="H4497" s="3" t="s">
        <v>11</v>
      </c>
    </row>
    <row r="4498" spans="1:8" s="1" customFormat="1" ht="45" x14ac:dyDescent="0.25">
      <c r="A4498" s="17" t="s">
        <v>7</v>
      </c>
      <c r="B4498" s="13" t="s">
        <v>1</v>
      </c>
      <c r="C4498" s="3" t="s">
        <v>5085</v>
      </c>
      <c r="D4498" s="21" t="s">
        <v>506</v>
      </c>
      <c r="E4498" s="3" t="s">
        <v>5136</v>
      </c>
      <c r="F4498" s="3"/>
      <c r="G4498" s="4">
        <v>3390778.32</v>
      </c>
      <c r="H4498" s="3" t="s">
        <v>11</v>
      </c>
    </row>
    <row r="4499" spans="1:8" s="1" customFormat="1" ht="60" x14ac:dyDescent="0.25">
      <c r="A4499" s="17" t="s">
        <v>7</v>
      </c>
      <c r="B4499" s="13" t="s">
        <v>1</v>
      </c>
      <c r="C4499" s="3" t="s">
        <v>5085</v>
      </c>
      <c r="D4499" s="21" t="s">
        <v>506</v>
      </c>
      <c r="E4499" s="3" t="s">
        <v>5137</v>
      </c>
      <c r="F4499" s="3"/>
      <c r="G4499" s="4">
        <v>3301226.86</v>
      </c>
      <c r="H4499" s="3" t="s">
        <v>11</v>
      </c>
    </row>
    <row r="4500" spans="1:8" s="1" customFormat="1" ht="45" x14ac:dyDescent="0.25">
      <c r="A4500" s="17" t="s">
        <v>7</v>
      </c>
      <c r="B4500" s="13" t="s">
        <v>1</v>
      </c>
      <c r="C4500" s="3" t="s">
        <v>5085</v>
      </c>
      <c r="D4500" s="21" t="s">
        <v>506</v>
      </c>
      <c r="E4500" s="3" t="s">
        <v>5138</v>
      </c>
      <c r="F4500" s="3"/>
      <c r="G4500" s="4">
        <v>7088494.2300000004</v>
      </c>
      <c r="H4500" s="3" t="s">
        <v>11</v>
      </c>
    </row>
    <row r="4501" spans="1:8" s="1" customFormat="1" ht="75" x14ac:dyDescent="0.25">
      <c r="A4501" s="17" t="s">
        <v>7</v>
      </c>
      <c r="B4501" s="1" t="s">
        <v>8</v>
      </c>
      <c r="C4501" s="3" t="s">
        <v>5085</v>
      </c>
      <c r="D4501" s="21" t="s">
        <v>506</v>
      </c>
      <c r="E4501" s="3" t="s">
        <v>5139</v>
      </c>
      <c r="F4501" s="3"/>
      <c r="G4501" s="4">
        <v>47916330.549999997</v>
      </c>
      <c r="H4501" s="3" t="s">
        <v>11</v>
      </c>
    </row>
    <row r="4502" spans="1:8" s="1" customFormat="1" ht="75" x14ac:dyDescent="0.25">
      <c r="A4502" s="17" t="s">
        <v>7</v>
      </c>
      <c r="B4502" s="1" t="s">
        <v>8</v>
      </c>
      <c r="C4502" s="3" t="s">
        <v>5085</v>
      </c>
      <c r="D4502" s="21" t="s">
        <v>506</v>
      </c>
      <c r="E4502" s="3" t="s">
        <v>5140</v>
      </c>
      <c r="F4502" s="3"/>
      <c r="G4502" s="4">
        <v>3463168</v>
      </c>
      <c r="H4502" s="3" t="s">
        <v>11</v>
      </c>
    </row>
    <row r="4503" spans="1:8" s="1" customFormat="1" ht="195" x14ac:dyDescent="0.25">
      <c r="A4503" s="17" t="s">
        <v>7</v>
      </c>
      <c r="B4503" s="1" t="s">
        <v>8</v>
      </c>
      <c r="C4503" s="3" t="s">
        <v>5085</v>
      </c>
      <c r="D4503" s="21" t="s">
        <v>506</v>
      </c>
      <c r="E4503" s="3" t="s">
        <v>5141</v>
      </c>
      <c r="F4503" s="3"/>
      <c r="G4503" s="4">
        <v>29521126.949999999</v>
      </c>
      <c r="H4503" s="3" t="s">
        <v>5142</v>
      </c>
    </row>
    <row r="4504" spans="1:8" s="1" customFormat="1" ht="45" x14ac:dyDescent="0.25">
      <c r="A4504" s="17" t="s">
        <v>7</v>
      </c>
      <c r="B4504" s="1" t="s">
        <v>5143</v>
      </c>
      <c r="C4504" s="3" t="s">
        <v>5085</v>
      </c>
      <c r="D4504" s="21" t="s">
        <v>506</v>
      </c>
      <c r="E4504" s="3" t="s">
        <v>5144</v>
      </c>
      <c r="F4504" s="3"/>
      <c r="G4504" s="4"/>
      <c r="H4504" s="3" t="s">
        <v>16</v>
      </c>
    </row>
    <row r="4505" spans="1:8" s="1" customFormat="1" ht="60" x14ac:dyDescent="0.25">
      <c r="A4505" s="17" t="s">
        <v>7</v>
      </c>
      <c r="B4505" s="1" t="s">
        <v>5143</v>
      </c>
      <c r="C4505" s="3" t="s">
        <v>5085</v>
      </c>
      <c r="D4505" s="21" t="s">
        <v>506</v>
      </c>
      <c r="E4505" s="3" t="s">
        <v>5145</v>
      </c>
      <c r="F4505" s="3"/>
      <c r="G4505" s="4"/>
      <c r="H4505" s="3" t="s">
        <v>16</v>
      </c>
    </row>
    <row r="4506" spans="1:8" s="1" customFormat="1" ht="30" x14ac:dyDescent="0.25">
      <c r="A4506" s="17" t="s">
        <v>7</v>
      </c>
      <c r="B4506" s="1" t="s">
        <v>13</v>
      </c>
      <c r="C4506" s="3" t="s">
        <v>5085</v>
      </c>
      <c r="D4506" s="21" t="s">
        <v>506</v>
      </c>
      <c r="E4506" s="3" t="s">
        <v>5146</v>
      </c>
      <c r="F4506" s="3"/>
      <c r="G4506" s="4">
        <v>2963372.84</v>
      </c>
      <c r="H4506" s="3" t="s">
        <v>11</v>
      </c>
    </row>
    <row r="4507" spans="1:8" s="1" customFormat="1" ht="30" x14ac:dyDescent="0.25">
      <c r="A4507" s="17" t="s">
        <v>7</v>
      </c>
      <c r="B4507" s="1" t="s">
        <v>13</v>
      </c>
      <c r="C4507" s="3" t="s">
        <v>5085</v>
      </c>
      <c r="D4507" s="21" t="s">
        <v>506</v>
      </c>
      <c r="E4507" s="3" t="s">
        <v>5147</v>
      </c>
      <c r="F4507" s="3"/>
      <c r="G4507" s="4">
        <v>1167369.6100000001</v>
      </c>
      <c r="H4507" s="3" t="s">
        <v>11</v>
      </c>
    </row>
    <row r="4508" spans="1:8" s="1" customFormat="1" ht="45" x14ac:dyDescent="0.25">
      <c r="A4508" s="17" t="s">
        <v>7</v>
      </c>
      <c r="B4508" s="1" t="s">
        <v>2210</v>
      </c>
      <c r="C4508" s="3" t="s">
        <v>5085</v>
      </c>
      <c r="D4508" s="21" t="s">
        <v>506</v>
      </c>
      <c r="E4508" s="3" t="s">
        <v>5148</v>
      </c>
      <c r="F4508" s="3"/>
      <c r="G4508" s="4">
        <v>2292329.25</v>
      </c>
      <c r="H4508" s="3" t="s">
        <v>11</v>
      </c>
    </row>
    <row r="4509" spans="1:8" s="1" customFormat="1" ht="30" x14ac:dyDescent="0.25">
      <c r="A4509" s="17" t="s">
        <v>7</v>
      </c>
      <c r="B4509" s="1" t="s">
        <v>2210</v>
      </c>
      <c r="C4509" s="3" t="s">
        <v>5085</v>
      </c>
      <c r="D4509" s="21" t="s">
        <v>506</v>
      </c>
      <c r="E4509" s="3" t="s">
        <v>5149</v>
      </c>
      <c r="F4509" s="3"/>
      <c r="G4509" s="4">
        <v>942172.61</v>
      </c>
      <c r="H4509" s="3" t="s">
        <v>11</v>
      </c>
    </row>
    <row r="4510" spans="1:8" s="132" customFormat="1" ht="45" x14ac:dyDescent="0.25">
      <c r="A4510" s="131" t="s">
        <v>7</v>
      </c>
      <c r="B4510" s="132" t="s">
        <v>28</v>
      </c>
      <c r="C4510" s="133" t="s">
        <v>5085</v>
      </c>
      <c r="D4510" s="134" t="s">
        <v>506</v>
      </c>
      <c r="E4510" s="133" t="s">
        <v>5150</v>
      </c>
      <c r="F4510" s="133"/>
      <c r="G4510" s="271">
        <v>1583700.29</v>
      </c>
      <c r="H4510" s="133" t="s">
        <v>11</v>
      </c>
    </row>
    <row r="4511" spans="1:8" s="187" customFormat="1" ht="60" x14ac:dyDescent="0.25">
      <c r="A4511" s="275" t="s">
        <v>7</v>
      </c>
      <c r="B4511" s="187" t="s">
        <v>28</v>
      </c>
      <c r="C4511" s="207" t="s">
        <v>5085</v>
      </c>
      <c r="D4511" s="240" t="s">
        <v>506</v>
      </c>
      <c r="E4511" s="207" t="s">
        <v>5151</v>
      </c>
      <c r="F4511" s="207"/>
      <c r="G4511" s="251">
        <v>1215609.43</v>
      </c>
      <c r="H4511" s="207" t="s">
        <v>11</v>
      </c>
    </row>
    <row r="4512" spans="1:8" s="1" customFormat="1" ht="150" x14ac:dyDescent="0.25">
      <c r="A4512" s="17" t="s">
        <v>7</v>
      </c>
      <c r="B4512" s="1" t="s">
        <v>72</v>
      </c>
      <c r="C4512" s="3" t="s">
        <v>1083</v>
      </c>
      <c r="D4512" s="21" t="s">
        <v>506</v>
      </c>
      <c r="E4512" s="3" t="s">
        <v>1089</v>
      </c>
      <c r="F4512" s="3"/>
      <c r="G4512" s="16">
        <v>80343817.260000005</v>
      </c>
      <c r="H4512" s="3" t="s">
        <v>11</v>
      </c>
    </row>
    <row r="4513" spans="1:8" s="1" customFormat="1" ht="75" x14ac:dyDescent="0.25">
      <c r="A4513" s="17" t="s">
        <v>7</v>
      </c>
      <c r="B4513" s="1" t="s">
        <v>72</v>
      </c>
      <c r="C4513" s="3" t="s">
        <v>1083</v>
      </c>
      <c r="D4513" s="21" t="s">
        <v>506</v>
      </c>
      <c r="E4513" s="3" t="s">
        <v>1090</v>
      </c>
      <c r="F4513" s="3"/>
      <c r="G4513" s="16">
        <v>285000</v>
      </c>
      <c r="H4513" s="3" t="s">
        <v>11</v>
      </c>
    </row>
    <row r="4514" spans="1:8" s="1" customFormat="1" ht="45" x14ac:dyDescent="0.25">
      <c r="A4514" s="17" t="s">
        <v>7</v>
      </c>
      <c r="B4514" s="1" t="s">
        <v>8</v>
      </c>
      <c r="C4514" s="3" t="s">
        <v>1083</v>
      </c>
      <c r="D4514" s="21" t="s">
        <v>506</v>
      </c>
      <c r="E4514" s="3" t="s">
        <v>1091</v>
      </c>
      <c r="F4514" s="3"/>
      <c r="G4514" s="4">
        <v>757925.9</v>
      </c>
      <c r="H4514" s="3" t="s">
        <v>11</v>
      </c>
    </row>
    <row r="4515" spans="1:8" s="1" customFormat="1" ht="75" x14ac:dyDescent="0.25">
      <c r="A4515" s="17" t="s">
        <v>7</v>
      </c>
      <c r="B4515" s="1" t="s">
        <v>8</v>
      </c>
      <c r="C4515" s="3" t="s">
        <v>1083</v>
      </c>
      <c r="D4515" s="21" t="s">
        <v>506</v>
      </c>
      <c r="E4515" s="3" t="s">
        <v>1092</v>
      </c>
      <c r="F4515" s="3"/>
      <c r="G4515" s="4">
        <v>3463168</v>
      </c>
      <c r="H4515" s="3" t="s">
        <v>11</v>
      </c>
    </row>
    <row r="4516" spans="1:8" s="1" customFormat="1" ht="75" x14ac:dyDescent="0.25">
      <c r="A4516" s="11" t="s">
        <v>0</v>
      </c>
      <c r="B4516" s="1" t="s">
        <v>31</v>
      </c>
      <c r="C4516" s="3" t="s">
        <v>7585</v>
      </c>
      <c r="D4516" s="12" t="str">
        <f>_xlfn.XLOOKUP(Tabela1[[#This Row],[MUNICÍPIO]],referencias!C:C,referencias!B:B,"não consta")</f>
        <v>não consta</v>
      </c>
      <c r="E4516" s="3" t="s">
        <v>2514</v>
      </c>
      <c r="F4516" s="3" t="s">
        <v>5</v>
      </c>
      <c r="G4516" s="4">
        <v>1929783.93</v>
      </c>
      <c r="H4516" s="3" t="s">
        <v>6</v>
      </c>
    </row>
    <row r="4517" spans="1:8" s="1" customFormat="1" ht="60" x14ac:dyDescent="0.25">
      <c r="A4517" s="17" t="s">
        <v>7</v>
      </c>
      <c r="B4517" s="1" t="s">
        <v>51</v>
      </c>
      <c r="C4517" s="3" t="s">
        <v>1083</v>
      </c>
      <c r="D4517" s="21" t="s">
        <v>506</v>
      </c>
      <c r="E4517" s="3" t="s">
        <v>1094</v>
      </c>
      <c r="F4517" s="3"/>
      <c r="G4517" s="4">
        <v>62000</v>
      </c>
      <c r="H4517" s="3" t="s">
        <v>11</v>
      </c>
    </row>
    <row r="4518" spans="1:8" s="1" customFormat="1" ht="75" x14ac:dyDescent="0.25">
      <c r="A4518" s="17" t="s">
        <v>7</v>
      </c>
      <c r="B4518" s="13" t="s">
        <v>1</v>
      </c>
      <c r="C4518" s="3" t="s">
        <v>7746</v>
      </c>
      <c r="D4518" s="21" t="s">
        <v>506</v>
      </c>
      <c r="E4518" s="3" t="s">
        <v>4523</v>
      </c>
      <c r="F4518" s="3" t="s">
        <v>117</v>
      </c>
      <c r="G4518" s="4">
        <v>2819070.78</v>
      </c>
      <c r="H4518" s="3" t="s">
        <v>22</v>
      </c>
    </row>
    <row r="4519" spans="1:8" s="1" customFormat="1" ht="75" x14ac:dyDescent="0.25">
      <c r="A4519" s="17" t="s">
        <v>7</v>
      </c>
      <c r="B4519" s="1" t="s">
        <v>8</v>
      </c>
      <c r="C4519" s="3" t="s">
        <v>562</v>
      </c>
      <c r="D4519" s="21" t="s">
        <v>506</v>
      </c>
      <c r="E4519" s="3" t="s">
        <v>576</v>
      </c>
      <c r="F4519" s="3" t="s">
        <v>241</v>
      </c>
      <c r="G4519" s="4">
        <v>56761072.840000004</v>
      </c>
      <c r="H4519" s="3" t="s">
        <v>11</v>
      </c>
    </row>
    <row r="4520" spans="1:8" s="1" customFormat="1" ht="30" x14ac:dyDescent="0.25">
      <c r="A4520" s="17"/>
      <c r="C4520" s="3"/>
      <c r="D4520" s="3"/>
      <c r="E4520" s="3" t="s">
        <v>5429</v>
      </c>
      <c r="F4520" s="3" t="s">
        <v>241</v>
      </c>
      <c r="G4520" s="4">
        <v>2710094.56</v>
      </c>
      <c r="H4520" s="3" t="s">
        <v>11</v>
      </c>
    </row>
    <row r="4521" spans="1:8" s="132" customFormat="1" ht="45" x14ac:dyDescent="0.25">
      <c r="A4521" s="131" t="s">
        <v>7</v>
      </c>
      <c r="B4521" s="132" t="s">
        <v>28</v>
      </c>
      <c r="C4521" s="133" t="s">
        <v>7060</v>
      </c>
      <c r="D4521" s="21" t="str">
        <f>_xlfn.XLOOKUP(Tabela1[[#This Row],[MUNICÍPIO]],referencias!C:C,referencias!B:B,"não consta")</f>
        <v>SISAL</v>
      </c>
      <c r="E4521" s="133" t="s">
        <v>7080</v>
      </c>
      <c r="F4521" s="133" t="s">
        <v>7081</v>
      </c>
      <c r="G4521" s="271">
        <v>2062549.37</v>
      </c>
      <c r="H4521" s="133" t="s">
        <v>11</v>
      </c>
    </row>
    <row r="4522" spans="1:8" ht="60" x14ac:dyDescent="0.25">
      <c r="A4522" s="284" t="s">
        <v>7</v>
      </c>
      <c r="B4522" s="186" t="s">
        <v>28</v>
      </c>
      <c r="C4522" s="206" t="s">
        <v>7060</v>
      </c>
      <c r="D4522" s="21" t="str">
        <f>_xlfn.XLOOKUP(Tabela1[[#This Row],[MUNICÍPIO]],referencias!C:C,referencias!B:B,"não consta")</f>
        <v>SISAL</v>
      </c>
      <c r="E4522" s="206" t="s">
        <v>7082</v>
      </c>
      <c r="G4522" s="242">
        <v>1919476.26</v>
      </c>
      <c r="H4522" s="206" t="s">
        <v>11</v>
      </c>
    </row>
    <row r="4523" spans="1:8" x14ac:dyDescent="0.25">
      <c r="A4523" s="284" t="s">
        <v>7</v>
      </c>
      <c r="B4523" s="186" t="s">
        <v>28</v>
      </c>
      <c r="C4523" s="206" t="s">
        <v>7060</v>
      </c>
      <c r="D4523" s="21" t="str">
        <f>_xlfn.XLOOKUP(Tabela1[[#This Row],[MUNICÍPIO]],referencias!C:C,referencias!B:B,"não consta")</f>
        <v>SISAL</v>
      </c>
      <c r="E4523" s="206" t="s">
        <v>7083</v>
      </c>
      <c r="G4523" s="242">
        <v>36600</v>
      </c>
      <c r="H4523" s="206" t="s">
        <v>11</v>
      </c>
    </row>
    <row r="4524" spans="1:8" x14ac:dyDescent="0.25">
      <c r="A4524" s="284" t="s">
        <v>7</v>
      </c>
      <c r="B4524" s="186" t="s">
        <v>28</v>
      </c>
      <c r="C4524" s="206" t="s">
        <v>7060</v>
      </c>
      <c r="D4524" s="21" t="str">
        <f>_xlfn.XLOOKUP(Tabela1[[#This Row],[MUNICÍPIO]],referencias!C:C,referencias!B:B,"não consta")</f>
        <v>SISAL</v>
      </c>
      <c r="E4524" s="206" t="s">
        <v>7084</v>
      </c>
      <c r="G4524" s="242">
        <v>244000</v>
      </c>
      <c r="H4524" s="206" t="s">
        <v>11</v>
      </c>
    </row>
    <row r="4525" spans="1:8" s="187" customFormat="1" x14ac:dyDescent="0.25">
      <c r="A4525" s="275" t="s">
        <v>7</v>
      </c>
      <c r="B4525" s="187" t="s">
        <v>28</v>
      </c>
      <c r="C4525" s="207" t="s">
        <v>7060</v>
      </c>
      <c r="D4525" s="21" t="str">
        <f>_xlfn.XLOOKUP(Tabela1[[#This Row],[MUNICÍPIO]],referencias!C:C,referencias!B:B,"não consta")</f>
        <v>SISAL</v>
      </c>
      <c r="E4525" s="207" t="s">
        <v>7085</v>
      </c>
      <c r="F4525" s="207"/>
      <c r="G4525" s="251">
        <v>11976.8</v>
      </c>
      <c r="H4525" s="207" t="s">
        <v>11</v>
      </c>
    </row>
    <row r="4526" spans="1:8" s="1" customFormat="1" ht="75" x14ac:dyDescent="0.25">
      <c r="A4526" s="17" t="s">
        <v>7</v>
      </c>
      <c r="B4526" s="1" t="s">
        <v>72</v>
      </c>
      <c r="C4526" s="3" t="s">
        <v>7060</v>
      </c>
      <c r="D4526" s="21" t="str">
        <f>_xlfn.XLOOKUP(Tabela1[[#This Row],[MUNICÍPIO]],referencias!C:C,referencias!B:B,"não consta")</f>
        <v>SISAL</v>
      </c>
      <c r="E4526" s="3" t="s">
        <v>7086</v>
      </c>
      <c r="F4526" s="3"/>
      <c r="G4526" s="4">
        <v>1263304.7</v>
      </c>
      <c r="H4526" s="3" t="s">
        <v>11</v>
      </c>
    </row>
    <row r="4527" spans="1:8" s="1" customFormat="1" ht="30" x14ac:dyDescent="0.25">
      <c r="A4527" s="17" t="s">
        <v>7</v>
      </c>
      <c r="B4527" s="1" t="s">
        <v>72</v>
      </c>
      <c r="C4527" s="3" t="s">
        <v>7060</v>
      </c>
      <c r="D4527" s="21" t="str">
        <f>_xlfn.XLOOKUP(Tabela1[[#This Row],[MUNICÍPIO]],referencias!C:C,referencias!B:B,"não consta")</f>
        <v>SISAL</v>
      </c>
      <c r="E4527" s="3" t="s">
        <v>7087</v>
      </c>
      <c r="F4527" s="3"/>
      <c r="G4527" s="4">
        <v>454840.28</v>
      </c>
      <c r="H4527" s="3" t="s">
        <v>11</v>
      </c>
    </row>
    <row r="4528" spans="1:8" s="1" customFormat="1" ht="60" x14ac:dyDescent="0.25">
      <c r="A4528" s="17" t="s">
        <v>7</v>
      </c>
      <c r="B4528" s="1" t="s">
        <v>72</v>
      </c>
      <c r="C4528" s="3" t="s">
        <v>7060</v>
      </c>
      <c r="D4528" s="21" t="str">
        <f>_xlfn.XLOOKUP(Tabela1[[#This Row],[MUNICÍPIO]],referencias!C:C,referencias!B:B,"não consta")</f>
        <v>SISAL</v>
      </c>
      <c r="E4528" s="3" t="s">
        <v>7088</v>
      </c>
      <c r="F4528" s="3" t="s">
        <v>7089</v>
      </c>
      <c r="G4528" s="4">
        <v>156571.84</v>
      </c>
      <c r="H4528" s="3" t="s">
        <v>11</v>
      </c>
    </row>
    <row r="4529" spans="1:8" s="1" customFormat="1" ht="90" x14ac:dyDescent="0.25">
      <c r="A4529" s="17" t="s">
        <v>7</v>
      </c>
      <c r="B4529" s="1" t="s">
        <v>35</v>
      </c>
      <c r="C4529" s="3" t="s">
        <v>7060</v>
      </c>
      <c r="D4529" s="21" t="str">
        <f>_xlfn.XLOOKUP(Tabela1[[#This Row],[MUNICÍPIO]],referencias!C:C,referencias!B:B,"não consta")</f>
        <v>SISAL</v>
      </c>
      <c r="E4529" s="3" t="s">
        <v>7090</v>
      </c>
      <c r="F4529" s="3"/>
      <c r="G4529" s="4">
        <v>570000</v>
      </c>
      <c r="H4529" s="3" t="s">
        <v>11</v>
      </c>
    </row>
    <row r="4530" spans="1:8" s="1" customFormat="1" ht="60" x14ac:dyDescent="0.25">
      <c r="A4530" s="17" t="s">
        <v>7</v>
      </c>
      <c r="B4530" s="1" t="s">
        <v>8</v>
      </c>
      <c r="C4530" s="3" t="s">
        <v>7060</v>
      </c>
      <c r="D4530" s="21" t="str">
        <f>_xlfn.XLOOKUP(Tabela1[[#This Row],[MUNICÍPIO]],referencias!C:C,referencias!B:B,"não consta")</f>
        <v>SISAL</v>
      </c>
      <c r="E4530" s="3" t="s">
        <v>7091</v>
      </c>
      <c r="F4530" s="3" t="s">
        <v>7092</v>
      </c>
      <c r="G4530" s="4">
        <v>1700197.06</v>
      </c>
      <c r="H4530" s="3" t="s">
        <v>11</v>
      </c>
    </row>
    <row r="4531" spans="1:8" s="1" customFormat="1" ht="60" x14ac:dyDescent="0.25">
      <c r="A4531" s="17" t="s">
        <v>7</v>
      </c>
      <c r="B4531" s="1" t="s">
        <v>51</v>
      </c>
      <c r="C4531" s="3" t="s">
        <v>7060</v>
      </c>
      <c r="D4531" s="21" t="str">
        <f>_xlfn.XLOOKUP(Tabela1[[#This Row],[MUNICÍPIO]],referencias!C:C,referencias!B:B,"não consta")</f>
        <v>SISAL</v>
      </c>
      <c r="E4531" s="3" t="s">
        <v>7093</v>
      </c>
      <c r="F4531" s="3"/>
      <c r="G4531" s="4">
        <v>62000</v>
      </c>
      <c r="H4531" s="3" t="s">
        <v>11</v>
      </c>
    </row>
    <row r="4532" spans="1:8" s="1" customFormat="1" ht="45" x14ac:dyDescent="0.25">
      <c r="A4532" s="17" t="s">
        <v>7</v>
      </c>
      <c r="B4532" s="13" t="s">
        <v>1</v>
      </c>
      <c r="C4532" s="3" t="s">
        <v>7060</v>
      </c>
      <c r="D4532" s="21" t="str">
        <f>_xlfn.XLOOKUP(Tabela1[[#This Row],[MUNICÍPIO]],referencias!C:C,referencias!B:B,"não consta")</f>
        <v>SISAL</v>
      </c>
      <c r="E4532" s="3" t="s">
        <v>7094</v>
      </c>
      <c r="F4532" s="3" t="s">
        <v>7095</v>
      </c>
      <c r="G4532" s="4">
        <v>33980767.119999997</v>
      </c>
      <c r="H4532" s="3" t="s">
        <v>11</v>
      </c>
    </row>
    <row r="4533" spans="1:8" s="1" customFormat="1" ht="60" x14ac:dyDescent="0.25">
      <c r="A4533" s="17" t="s">
        <v>7</v>
      </c>
      <c r="B4533" s="13" t="s">
        <v>1</v>
      </c>
      <c r="C4533" s="3" t="s">
        <v>7060</v>
      </c>
      <c r="D4533" s="21" t="str">
        <f>_xlfn.XLOOKUP(Tabela1[[#This Row],[MUNICÍPIO]],referencias!C:C,referencias!B:B,"não consta")</f>
        <v>SISAL</v>
      </c>
      <c r="E4533" s="3" t="s">
        <v>7096</v>
      </c>
      <c r="F4533" s="3" t="s">
        <v>7097</v>
      </c>
      <c r="G4533" s="4">
        <v>896975.38</v>
      </c>
      <c r="H4533" s="3" t="s">
        <v>11</v>
      </c>
    </row>
    <row r="4534" spans="1:8" s="1" customFormat="1" ht="45" x14ac:dyDescent="0.25">
      <c r="A4534" s="17" t="s">
        <v>7</v>
      </c>
      <c r="B4534" s="13" t="s">
        <v>1</v>
      </c>
      <c r="C4534" s="3" t="s">
        <v>7060</v>
      </c>
      <c r="D4534" s="21" t="str">
        <f>_xlfn.XLOOKUP(Tabela1[[#This Row],[MUNICÍPIO]],referencias!C:C,referencias!B:B,"não consta")</f>
        <v>SISAL</v>
      </c>
      <c r="E4534" s="3" t="s">
        <v>7098</v>
      </c>
      <c r="F4534" s="3" t="s">
        <v>7097</v>
      </c>
      <c r="G4534" s="4">
        <v>878482.45</v>
      </c>
      <c r="H4534" s="3" t="s">
        <v>11</v>
      </c>
    </row>
    <row r="4535" spans="1:8" s="1" customFormat="1" ht="45" x14ac:dyDescent="0.25">
      <c r="A4535" s="17" t="s">
        <v>7</v>
      </c>
      <c r="B4535" s="13" t="s">
        <v>1</v>
      </c>
      <c r="C4535" s="3" t="s">
        <v>7060</v>
      </c>
      <c r="D4535" s="21" t="str">
        <f>_xlfn.XLOOKUP(Tabela1[[#This Row],[MUNICÍPIO]],referencias!C:C,referencias!B:B,"não consta")</f>
        <v>SISAL</v>
      </c>
      <c r="E4535" s="3" t="s">
        <v>7099</v>
      </c>
      <c r="F4535" s="3" t="s">
        <v>7097</v>
      </c>
      <c r="G4535" s="4">
        <v>885351.98</v>
      </c>
      <c r="H4535" s="3" t="s">
        <v>11</v>
      </c>
    </row>
    <row r="4536" spans="1:8" s="1" customFormat="1" ht="45" x14ac:dyDescent="0.25">
      <c r="A4536" s="17" t="s">
        <v>7</v>
      </c>
      <c r="B4536" s="1" t="s">
        <v>58</v>
      </c>
      <c r="C4536" s="3" t="s">
        <v>7060</v>
      </c>
      <c r="D4536" s="21" t="str">
        <f>_xlfn.XLOOKUP(Tabela1[[#This Row],[MUNICÍPIO]],referencias!C:C,referencias!B:B,"não consta")</f>
        <v>SISAL</v>
      </c>
      <c r="E4536" s="3" t="s">
        <v>7100</v>
      </c>
      <c r="F4536" s="3" t="s">
        <v>7101</v>
      </c>
      <c r="G4536" s="4">
        <v>2209955.64</v>
      </c>
      <c r="H4536" s="3" t="s">
        <v>11</v>
      </c>
    </row>
    <row r="4537" spans="1:8" s="1" customFormat="1" ht="45" x14ac:dyDescent="0.25">
      <c r="A4537" s="17" t="s">
        <v>7</v>
      </c>
      <c r="B4537" s="1" t="s">
        <v>58</v>
      </c>
      <c r="C4537" s="3" t="s">
        <v>7060</v>
      </c>
      <c r="D4537" s="21" t="str">
        <f>_xlfn.XLOOKUP(Tabela1[[#This Row],[MUNICÍPIO]],referencias!C:C,referencias!B:B,"não consta")</f>
        <v>SISAL</v>
      </c>
      <c r="E4537" s="3" t="s">
        <v>7102</v>
      </c>
      <c r="F4537" s="3" t="s">
        <v>7103</v>
      </c>
      <c r="G4537" s="4">
        <v>2787029</v>
      </c>
      <c r="H4537" s="3" t="s">
        <v>11</v>
      </c>
    </row>
    <row r="4538" spans="1:8" s="1" customFormat="1" ht="45" x14ac:dyDescent="0.25">
      <c r="A4538" s="17" t="s">
        <v>7</v>
      </c>
      <c r="B4538" s="1" t="s">
        <v>28</v>
      </c>
      <c r="C4538" s="3" t="s">
        <v>7060</v>
      </c>
      <c r="D4538" s="21" t="str">
        <f>_xlfn.XLOOKUP(Tabela1[[#This Row],[MUNICÍPIO]],referencias!C:C,referencias!B:B,"não consta")</f>
        <v>SISAL</v>
      </c>
      <c r="E4538" s="3" t="s">
        <v>7104</v>
      </c>
      <c r="F4538" s="3" t="s">
        <v>7105</v>
      </c>
      <c r="G4538" s="4">
        <v>205082.7</v>
      </c>
      <c r="H4538" s="3" t="s">
        <v>11</v>
      </c>
    </row>
    <row r="4539" spans="1:8" s="1" customFormat="1" ht="45" x14ac:dyDescent="0.25">
      <c r="A4539" s="17" t="s">
        <v>7</v>
      </c>
      <c r="B4539" s="1" t="s">
        <v>2324</v>
      </c>
      <c r="C4539" s="3" t="s">
        <v>7060</v>
      </c>
      <c r="D4539" s="21" t="str">
        <f>_xlfn.XLOOKUP(Tabela1[[#This Row],[MUNICÍPIO]],referencias!C:C,referencias!B:B,"não consta")</f>
        <v>SISAL</v>
      </c>
      <c r="E4539" s="3" t="s">
        <v>7106</v>
      </c>
      <c r="F4539" s="3" t="s">
        <v>7107</v>
      </c>
      <c r="G4539" s="4">
        <v>413000</v>
      </c>
      <c r="H4539" s="3" t="s">
        <v>11</v>
      </c>
    </row>
    <row r="4540" spans="1:8" s="1" customFormat="1" ht="45" x14ac:dyDescent="0.25">
      <c r="A4540" s="17" t="s">
        <v>7</v>
      </c>
      <c r="B4540" s="1" t="s">
        <v>212</v>
      </c>
      <c r="C4540" s="3" t="s">
        <v>7060</v>
      </c>
      <c r="D4540" s="21" t="str">
        <f>_xlfn.XLOOKUP(Tabela1[[#This Row],[MUNICÍPIO]],referencias!C:C,referencias!B:B,"não consta")</f>
        <v>SISAL</v>
      </c>
      <c r="E4540" s="3" t="s">
        <v>7108</v>
      </c>
      <c r="F4540" s="3" t="s">
        <v>7107</v>
      </c>
      <c r="G4540" s="4">
        <v>2000842.08</v>
      </c>
      <c r="H4540" s="3" t="s">
        <v>11</v>
      </c>
    </row>
    <row r="4541" spans="1:8" s="1" customFormat="1" ht="45" x14ac:dyDescent="0.25">
      <c r="A4541" s="17" t="s">
        <v>7</v>
      </c>
      <c r="B4541" s="1" t="s">
        <v>51</v>
      </c>
      <c r="C4541" s="3" t="s">
        <v>7060</v>
      </c>
      <c r="D4541" s="21" t="str">
        <f>_xlfn.XLOOKUP(Tabela1[[#This Row],[MUNICÍPIO]],referencias!C:C,referencias!B:B,"não consta")</f>
        <v>SISAL</v>
      </c>
      <c r="E4541" s="3" t="s">
        <v>7109</v>
      </c>
      <c r="F4541" s="3" t="s">
        <v>7107</v>
      </c>
      <c r="G4541" s="4">
        <v>44000</v>
      </c>
      <c r="H4541" s="3" t="s">
        <v>11</v>
      </c>
    </row>
    <row r="4542" spans="1:8" s="1" customFormat="1" ht="30" x14ac:dyDescent="0.25">
      <c r="A4542" s="21" t="s">
        <v>266</v>
      </c>
      <c r="B4542" s="24" t="s">
        <v>1</v>
      </c>
      <c r="C4542" s="22" t="s">
        <v>6712</v>
      </c>
      <c r="D4542" s="21" t="s">
        <v>221</v>
      </c>
      <c r="E4542" s="3" t="s">
        <v>6723</v>
      </c>
      <c r="F4542" s="3" t="s">
        <v>80</v>
      </c>
      <c r="G4542" s="4">
        <v>5311784.26</v>
      </c>
      <c r="H4542" s="3" t="s">
        <v>11</v>
      </c>
    </row>
    <row r="4543" spans="1:8" s="1" customFormat="1" ht="60" x14ac:dyDescent="0.25">
      <c r="A4543" s="21" t="s">
        <v>266</v>
      </c>
      <c r="B4543" s="21" t="s">
        <v>8</v>
      </c>
      <c r="C4543" s="22" t="s">
        <v>6712</v>
      </c>
      <c r="D4543" s="21" t="s">
        <v>221</v>
      </c>
      <c r="E4543" s="3" t="s">
        <v>6713</v>
      </c>
      <c r="F4543" s="3" t="s">
        <v>77</v>
      </c>
      <c r="G4543" s="4">
        <v>3535985.87</v>
      </c>
      <c r="H4543" s="3" t="s">
        <v>11</v>
      </c>
    </row>
    <row r="4544" spans="1:8" s="1" customFormat="1" ht="60" x14ac:dyDescent="0.25">
      <c r="A4544" s="17" t="s">
        <v>7</v>
      </c>
      <c r="B4544" s="13" t="s">
        <v>1</v>
      </c>
      <c r="C4544" s="3" t="s">
        <v>6036</v>
      </c>
      <c r="D4544" s="21" t="s">
        <v>221</v>
      </c>
      <c r="E4544" s="3" t="s">
        <v>6042</v>
      </c>
      <c r="F4544" s="3" t="s">
        <v>117</v>
      </c>
      <c r="G4544" s="4">
        <v>266940</v>
      </c>
      <c r="H4544" s="3" t="s">
        <v>11</v>
      </c>
    </row>
    <row r="4545" spans="1:8" s="1" customFormat="1" ht="75" x14ac:dyDescent="0.25">
      <c r="A4545" s="17" t="s">
        <v>7</v>
      </c>
      <c r="B4545" s="1" t="s">
        <v>8</v>
      </c>
      <c r="C4545" s="3" t="s">
        <v>6036</v>
      </c>
      <c r="D4545" s="21" t="s">
        <v>221</v>
      </c>
      <c r="E4545" s="3" t="s">
        <v>6043</v>
      </c>
      <c r="F4545" s="3" t="s">
        <v>80</v>
      </c>
      <c r="G4545" s="16">
        <v>45621804.399999999</v>
      </c>
      <c r="H4545" s="3" t="s">
        <v>11</v>
      </c>
    </row>
    <row r="4546" spans="1:8" s="1" customFormat="1" ht="45" x14ac:dyDescent="0.25">
      <c r="A4546" s="17" t="s">
        <v>7</v>
      </c>
      <c r="B4546" s="1" t="s">
        <v>303</v>
      </c>
      <c r="C4546" s="3" t="s">
        <v>6004</v>
      </c>
      <c r="D4546" s="21" t="s">
        <v>221</v>
      </c>
      <c r="E4546" s="3" t="s">
        <v>6016</v>
      </c>
      <c r="F4546" s="3"/>
      <c r="G4546" s="4">
        <v>38000</v>
      </c>
      <c r="H4546" s="3" t="s">
        <v>11</v>
      </c>
    </row>
    <row r="4547" spans="1:8" s="1" customFormat="1" ht="30" x14ac:dyDescent="0.25">
      <c r="A4547" s="17" t="s">
        <v>7</v>
      </c>
      <c r="B4547" s="3" t="s">
        <v>28</v>
      </c>
      <c r="C4547" s="3" t="s">
        <v>5655</v>
      </c>
      <c r="D4547" s="21" t="s">
        <v>221</v>
      </c>
      <c r="E4547" s="3" t="s">
        <v>5670</v>
      </c>
      <c r="F4547" s="3" t="s">
        <v>33</v>
      </c>
      <c r="G4547" s="16">
        <v>116499</v>
      </c>
      <c r="H4547" s="3" t="s">
        <v>11</v>
      </c>
    </row>
    <row r="4548" spans="1:8" s="1" customFormat="1" ht="45" x14ac:dyDescent="0.25">
      <c r="A4548" s="17" t="s">
        <v>7</v>
      </c>
      <c r="B4548" s="13" t="s">
        <v>1</v>
      </c>
      <c r="C4548" s="3" t="s">
        <v>5655</v>
      </c>
      <c r="D4548" s="21" t="s">
        <v>221</v>
      </c>
      <c r="E4548" s="3" t="s">
        <v>5671</v>
      </c>
      <c r="F4548" s="3" t="s">
        <v>80</v>
      </c>
      <c r="G4548" s="4">
        <v>6136108.9000000004</v>
      </c>
      <c r="H4548" s="3" t="s">
        <v>11</v>
      </c>
    </row>
    <row r="4549" spans="1:8" s="1" customFormat="1" ht="75" x14ac:dyDescent="0.25">
      <c r="A4549" s="17" t="s">
        <v>7</v>
      </c>
      <c r="B4549" s="13" t="s">
        <v>1</v>
      </c>
      <c r="C4549" s="3" t="s">
        <v>5655</v>
      </c>
      <c r="D4549" s="21" t="s">
        <v>221</v>
      </c>
      <c r="E4549" s="3" t="s">
        <v>5672</v>
      </c>
      <c r="F4549" s="3" t="s">
        <v>80</v>
      </c>
      <c r="G4549" s="4">
        <v>2663210.9</v>
      </c>
      <c r="H4549" s="3" t="s">
        <v>11</v>
      </c>
    </row>
    <row r="4550" spans="1:8" s="1" customFormat="1" ht="45" x14ac:dyDescent="0.25">
      <c r="A4550" s="17" t="s">
        <v>7</v>
      </c>
      <c r="B4550" s="3" t="s">
        <v>28</v>
      </c>
      <c r="C4550" s="3" t="s">
        <v>5655</v>
      </c>
      <c r="D4550" s="21" t="s">
        <v>221</v>
      </c>
      <c r="E4550" s="3" t="s">
        <v>5673</v>
      </c>
      <c r="F4550" s="3" t="s">
        <v>39</v>
      </c>
      <c r="G4550" s="4">
        <v>336273.42</v>
      </c>
      <c r="H4550" s="3" t="s">
        <v>11</v>
      </c>
    </row>
    <row r="4551" spans="1:8" s="1" customFormat="1" ht="30" x14ac:dyDescent="0.25">
      <c r="A4551" s="17" t="s">
        <v>7</v>
      </c>
      <c r="B4551" s="13" t="s">
        <v>1</v>
      </c>
      <c r="C4551" s="3" t="s">
        <v>4647</v>
      </c>
      <c r="D4551" s="21" t="s">
        <v>221</v>
      </c>
      <c r="E4551" s="3" t="s">
        <v>4658</v>
      </c>
      <c r="F4551" s="3"/>
      <c r="G4551" s="4">
        <v>6309287.3499999996</v>
      </c>
      <c r="H4551" s="3" t="s">
        <v>11</v>
      </c>
    </row>
    <row r="4552" spans="1:8" s="1" customFormat="1" ht="30" x14ac:dyDescent="0.25">
      <c r="A4552" s="17"/>
      <c r="B4552" s="1" t="s">
        <v>58</v>
      </c>
      <c r="C4552" s="3" t="s">
        <v>4647</v>
      </c>
      <c r="D4552" s="21" t="s">
        <v>221</v>
      </c>
      <c r="E4552" s="3" t="s">
        <v>4659</v>
      </c>
      <c r="F4552" s="3"/>
      <c r="G4552" s="4">
        <v>1743255.91</v>
      </c>
      <c r="H4552" s="3" t="s">
        <v>11</v>
      </c>
    </row>
    <row r="4553" spans="1:8" s="1" customFormat="1" ht="45" x14ac:dyDescent="0.25">
      <c r="A4553" s="17"/>
      <c r="B4553" s="1" t="s">
        <v>35</v>
      </c>
      <c r="C4553" s="3" t="s">
        <v>4647</v>
      </c>
      <c r="D4553" s="21" t="s">
        <v>221</v>
      </c>
      <c r="E4553" s="3" t="s">
        <v>4660</v>
      </c>
      <c r="F4553" s="3"/>
      <c r="G4553" s="4">
        <v>175000</v>
      </c>
      <c r="H4553" s="3" t="s">
        <v>11</v>
      </c>
    </row>
    <row r="4554" spans="1:8" s="1" customFormat="1" ht="45" x14ac:dyDescent="0.25">
      <c r="A4554" s="17"/>
      <c r="B4554" s="1" t="s">
        <v>35</v>
      </c>
      <c r="C4554" s="3" t="s">
        <v>4647</v>
      </c>
      <c r="D4554" s="21" t="s">
        <v>221</v>
      </c>
      <c r="E4554" s="3" t="s">
        <v>4661</v>
      </c>
      <c r="F4554" s="3"/>
      <c r="G4554" s="4">
        <v>145000</v>
      </c>
      <c r="H4554" s="3" t="s">
        <v>11</v>
      </c>
    </row>
    <row r="4555" spans="1:8" s="1" customFormat="1" ht="45" x14ac:dyDescent="0.25">
      <c r="A4555" s="17"/>
      <c r="B4555" s="1" t="s">
        <v>35</v>
      </c>
      <c r="C4555" s="3" t="s">
        <v>4647</v>
      </c>
      <c r="D4555" s="21" t="s">
        <v>221</v>
      </c>
      <c r="E4555" s="3" t="s">
        <v>4662</v>
      </c>
      <c r="F4555" s="3"/>
      <c r="G4555" s="4">
        <v>130000</v>
      </c>
      <c r="H4555" s="3" t="s">
        <v>11</v>
      </c>
    </row>
    <row r="4556" spans="1:8" s="1" customFormat="1" ht="45" x14ac:dyDescent="0.25">
      <c r="A4556" s="17"/>
      <c r="B4556" s="1" t="s">
        <v>35</v>
      </c>
      <c r="C4556" s="3" t="s">
        <v>3939</v>
      </c>
      <c r="D4556" s="21" t="s">
        <v>221</v>
      </c>
      <c r="E4556" s="3" t="s">
        <v>3950</v>
      </c>
      <c r="F4556" s="3"/>
      <c r="G4556" s="4">
        <v>170000</v>
      </c>
      <c r="H4556" s="3" t="s">
        <v>11</v>
      </c>
    </row>
    <row r="4557" spans="1:8" s="1" customFormat="1" ht="45" x14ac:dyDescent="0.25">
      <c r="A4557" s="17"/>
      <c r="B4557" s="1" t="s">
        <v>35</v>
      </c>
      <c r="C4557" s="3" t="s">
        <v>3939</v>
      </c>
      <c r="D4557" s="21" t="s">
        <v>221</v>
      </c>
      <c r="E4557" s="3" t="s">
        <v>3951</v>
      </c>
      <c r="F4557" s="3"/>
      <c r="G4557" s="4">
        <v>65000</v>
      </c>
      <c r="H4557" s="3" t="s">
        <v>11</v>
      </c>
    </row>
    <row r="4558" spans="1:8" s="1" customFormat="1" ht="45" x14ac:dyDescent="0.25">
      <c r="A4558" s="17"/>
      <c r="B4558" s="1" t="s">
        <v>35</v>
      </c>
      <c r="C4558" s="3" t="s">
        <v>3939</v>
      </c>
      <c r="D4558" s="21" t="s">
        <v>221</v>
      </c>
      <c r="E4558" s="3" t="s">
        <v>3952</v>
      </c>
      <c r="F4558" s="3"/>
      <c r="G4558" s="4">
        <v>1740000</v>
      </c>
      <c r="H4558" s="3" t="s">
        <v>11</v>
      </c>
    </row>
    <row r="4559" spans="1:8" s="1" customFormat="1" ht="75" x14ac:dyDescent="0.25">
      <c r="A4559" s="17"/>
      <c r="B4559" s="1" t="s">
        <v>35</v>
      </c>
      <c r="C4559" s="3" t="s">
        <v>3939</v>
      </c>
      <c r="D4559" s="21" t="s">
        <v>221</v>
      </c>
      <c r="E4559" s="3" t="s">
        <v>3953</v>
      </c>
      <c r="F4559" s="3"/>
      <c r="G4559" s="4">
        <v>965000</v>
      </c>
      <c r="H4559" s="3" t="s">
        <v>11</v>
      </c>
    </row>
    <row r="4560" spans="1:8" s="132" customFormat="1" ht="30" x14ac:dyDescent="0.25">
      <c r="A4560" s="131"/>
      <c r="B4560" s="131" t="s">
        <v>28</v>
      </c>
      <c r="C4560" s="132" t="s">
        <v>3939</v>
      </c>
      <c r="D4560" s="133" t="s">
        <v>221</v>
      </c>
      <c r="E4560" s="279" t="s">
        <v>3954</v>
      </c>
      <c r="F4560" s="133"/>
      <c r="G4560" s="271">
        <v>389740</v>
      </c>
      <c r="H4560" s="271" t="s">
        <v>11</v>
      </c>
    </row>
    <row r="4561" spans="1:8" x14ac:dyDescent="0.25">
      <c r="A4561" s="284"/>
      <c r="B4561" s="284" t="s">
        <v>28</v>
      </c>
      <c r="C4561" s="186" t="s">
        <v>3939</v>
      </c>
      <c r="D4561" s="206" t="s">
        <v>221</v>
      </c>
      <c r="E4561" s="214" t="s">
        <v>3955</v>
      </c>
      <c r="G4561" s="242">
        <v>384500</v>
      </c>
      <c r="H4561" s="242" t="s">
        <v>11</v>
      </c>
    </row>
    <row r="4562" spans="1:8" s="187" customFormat="1" ht="45" x14ac:dyDescent="0.25">
      <c r="A4562" s="275"/>
      <c r="B4562" s="275" t="s">
        <v>28</v>
      </c>
      <c r="C4562" s="187" t="s">
        <v>3939</v>
      </c>
      <c r="D4562" s="207" t="s">
        <v>221</v>
      </c>
      <c r="E4562" s="219" t="s">
        <v>3956</v>
      </c>
      <c r="F4562" s="207"/>
      <c r="G4562" s="251">
        <v>273472.77</v>
      </c>
      <c r="H4562" s="251" t="s">
        <v>11</v>
      </c>
    </row>
    <row r="4563" spans="1:8" s="1" customFormat="1" ht="120" x14ac:dyDescent="0.25">
      <c r="A4563" s="11" t="s">
        <v>0</v>
      </c>
      <c r="B4563" s="1" t="s">
        <v>31</v>
      </c>
      <c r="C4563" s="3" t="s">
        <v>7585</v>
      </c>
      <c r="D4563" s="12" t="str">
        <f>_xlfn.XLOOKUP(Tabela1[[#This Row],[MUNICÍPIO]],referencias!C:C,referencias!B:B,"não consta")</f>
        <v>não consta</v>
      </c>
      <c r="E4563" s="3" t="s">
        <v>2515</v>
      </c>
      <c r="F4563" s="3" t="s">
        <v>5</v>
      </c>
      <c r="G4563" s="4">
        <v>1606449.49</v>
      </c>
      <c r="H4563" s="3" t="s">
        <v>6</v>
      </c>
    </row>
    <row r="4564" spans="1:8" s="1" customFormat="1" ht="30" x14ac:dyDescent="0.25">
      <c r="A4564" s="17" t="s">
        <v>17</v>
      </c>
      <c r="B4564" s="1" t="s">
        <v>31</v>
      </c>
      <c r="C4564" s="3" t="s">
        <v>7585</v>
      </c>
      <c r="D4564" s="35" t="str">
        <f>_xlfn.XLOOKUP(Tabela1[[#This Row],[MUNICÍPIO]],referencias!C:C,referencias!B:B,"não consta")</f>
        <v>não consta</v>
      </c>
      <c r="E4564" s="3" t="s">
        <v>2516</v>
      </c>
      <c r="F4564" s="3" t="s">
        <v>5</v>
      </c>
      <c r="G4564" s="4">
        <v>1587172.22</v>
      </c>
      <c r="H4564" s="3" t="s">
        <v>22</v>
      </c>
    </row>
    <row r="4565" spans="1:8" s="1" customFormat="1" x14ac:dyDescent="0.25">
      <c r="A4565" s="17" t="s">
        <v>17</v>
      </c>
      <c r="B4565" s="1" t="s">
        <v>31</v>
      </c>
      <c r="C4565" s="3" t="s">
        <v>7585</v>
      </c>
      <c r="D4565" s="35" t="str">
        <f>_xlfn.XLOOKUP(Tabela1[[#This Row],[MUNICÍPIO]],referencias!C:C,referencias!B:B,"não consta")</f>
        <v>não consta</v>
      </c>
      <c r="E4565" s="3" t="s">
        <v>2517</v>
      </c>
      <c r="F4565" s="3" t="s">
        <v>5</v>
      </c>
      <c r="G4565" s="4">
        <v>425325.47</v>
      </c>
      <c r="H4565" s="3" t="s">
        <v>22</v>
      </c>
    </row>
    <row r="4566" spans="1:8" s="1" customFormat="1" ht="30" x14ac:dyDescent="0.25">
      <c r="A4566" s="17" t="s">
        <v>17</v>
      </c>
      <c r="B4566" s="1" t="s">
        <v>31</v>
      </c>
      <c r="C4566" s="3" t="s">
        <v>7585</v>
      </c>
      <c r="D4566" s="35" t="str">
        <f>_xlfn.XLOOKUP(Tabela1[[#This Row],[MUNICÍPIO]],referencias!C:C,referencias!B:B,"não consta")</f>
        <v>não consta</v>
      </c>
      <c r="E4566" s="3" t="s">
        <v>2518</v>
      </c>
      <c r="F4566" s="3" t="s">
        <v>5</v>
      </c>
      <c r="G4566" s="4">
        <v>356387.7</v>
      </c>
      <c r="H4566" s="3" t="s">
        <v>22</v>
      </c>
    </row>
    <row r="4567" spans="1:8" s="1" customFormat="1" ht="45" x14ac:dyDescent="0.25">
      <c r="A4567" s="17" t="s">
        <v>12</v>
      </c>
      <c r="B4567" s="1" t="s">
        <v>31</v>
      </c>
      <c r="C4567" s="3" t="s">
        <v>7585</v>
      </c>
      <c r="D4567" s="21" t="s">
        <v>352</v>
      </c>
      <c r="E4567" s="3" t="s">
        <v>2537</v>
      </c>
      <c r="F4567" s="3" t="s">
        <v>2538</v>
      </c>
      <c r="G4567" s="4">
        <v>245563.09</v>
      </c>
      <c r="H4567" s="3" t="s">
        <v>11</v>
      </c>
    </row>
    <row r="4568" spans="1:8" s="1" customFormat="1" ht="45" x14ac:dyDescent="0.25">
      <c r="A4568" s="17" t="s">
        <v>17</v>
      </c>
      <c r="B4568" s="1" t="s">
        <v>31</v>
      </c>
      <c r="C4568" s="3" t="s">
        <v>2497</v>
      </c>
      <c r="D4568" s="3" t="s">
        <v>4414</v>
      </c>
      <c r="E4568" s="3" t="s">
        <v>2501</v>
      </c>
      <c r="F4568" s="3" t="s">
        <v>5</v>
      </c>
      <c r="G4568" s="4">
        <v>3898918.09</v>
      </c>
      <c r="H4568" s="3" t="s">
        <v>7930</v>
      </c>
    </row>
    <row r="4569" spans="1:8" s="1" customFormat="1" ht="60" x14ac:dyDescent="0.25">
      <c r="A4569" s="17"/>
      <c r="B4569" s="17" t="s">
        <v>72</v>
      </c>
      <c r="C4569" s="1" t="s">
        <v>3296</v>
      </c>
      <c r="D4569" s="3" t="s">
        <v>221</v>
      </c>
      <c r="E4569" s="22" t="s">
        <v>3305</v>
      </c>
      <c r="F4569" s="3"/>
      <c r="G4569" s="4">
        <v>524440.23</v>
      </c>
      <c r="H4569" s="4" t="s">
        <v>11</v>
      </c>
    </row>
    <row r="4570" spans="1:8" s="1" customFormat="1" ht="30" x14ac:dyDescent="0.25">
      <c r="A4570" s="17"/>
      <c r="B4570" s="29" t="s">
        <v>1</v>
      </c>
      <c r="C4570" s="1" t="s">
        <v>3296</v>
      </c>
      <c r="D4570" s="3" t="s">
        <v>221</v>
      </c>
      <c r="E4570" s="22" t="s">
        <v>3306</v>
      </c>
      <c r="F4570" s="3"/>
      <c r="G4570" s="4">
        <v>6227236.96</v>
      </c>
      <c r="H4570" s="4" t="s">
        <v>11</v>
      </c>
    </row>
    <row r="4571" spans="1:8" s="1" customFormat="1" ht="30" x14ac:dyDescent="0.25">
      <c r="A4571" s="17"/>
      <c r="B4571" s="1" t="s">
        <v>8</v>
      </c>
      <c r="C4571" s="3" t="s">
        <v>2755</v>
      </c>
      <c r="D4571" s="3" t="s">
        <v>221</v>
      </c>
      <c r="E4571" s="3" t="s">
        <v>2782</v>
      </c>
      <c r="F4571" s="3"/>
      <c r="G4571" s="4">
        <v>8999698.3399999999</v>
      </c>
      <c r="H4571" s="3" t="s">
        <v>11</v>
      </c>
    </row>
    <row r="4572" spans="1:8" s="1" customFormat="1" ht="60" x14ac:dyDescent="0.25">
      <c r="A4572" s="17"/>
      <c r="B4572" s="1" t="s">
        <v>8</v>
      </c>
      <c r="C4572" s="3" t="s">
        <v>2755</v>
      </c>
      <c r="D4572" s="3" t="s">
        <v>221</v>
      </c>
      <c r="E4572" s="3" t="s">
        <v>1858</v>
      </c>
      <c r="F4572" s="3"/>
      <c r="G4572" s="4">
        <v>80809830.609999999</v>
      </c>
      <c r="H4572" s="3" t="s">
        <v>11</v>
      </c>
    </row>
    <row r="4573" spans="1:8" s="1" customFormat="1" ht="90" x14ac:dyDescent="0.25">
      <c r="A4573" s="17"/>
      <c r="B4573" s="1" t="s">
        <v>8</v>
      </c>
      <c r="C4573" s="3" t="s">
        <v>2755</v>
      </c>
      <c r="D4573" s="3" t="s">
        <v>221</v>
      </c>
      <c r="E4573" s="3" t="s">
        <v>2783</v>
      </c>
      <c r="F4573" s="3"/>
      <c r="G4573" s="4">
        <v>1525810.9</v>
      </c>
      <c r="H4573" s="3" t="s">
        <v>11</v>
      </c>
    </row>
    <row r="4574" spans="1:8" s="1" customFormat="1" ht="60" x14ac:dyDescent="0.25">
      <c r="A4574" s="17"/>
      <c r="B4574" s="3" t="s">
        <v>8</v>
      </c>
      <c r="C4574" s="3" t="s">
        <v>1850</v>
      </c>
      <c r="D4574" s="21" t="s">
        <v>221</v>
      </c>
      <c r="E4574" s="3" t="s">
        <v>1858</v>
      </c>
      <c r="F4574" s="3"/>
      <c r="G4574" s="4">
        <v>80809830.609999999</v>
      </c>
      <c r="H4574" s="3" t="s">
        <v>11</v>
      </c>
    </row>
    <row r="4575" spans="1:8" s="1" customFormat="1" ht="30" x14ac:dyDescent="0.25">
      <c r="A4575" s="17" t="s">
        <v>17</v>
      </c>
      <c r="B4575" s="1" t="s">
        <v>31</v>
      </c>
      <c r="C4575" s="3" t="s">
        <v>2497</v>
      </c>
      <c r="D4575" s="3" t="s">
        <v>4414</v>
      </c>
      <c r="E4575" s="3" t="s">
        <v>2502</v>
      </c>
      <c r="F4575" s="3" t="s">
        <v>5</v>
      </c>
      <c r="G4575" s="4">
        <v>1397895.8</v>
      </c>
      <c r="H4575" s="3" t="s">
        <v>22</v>
      </c>
    </row>
    <row r="4576" spans="1:8" s="1" customFormat="1" ht="90" x14ac:dyDescent="0.25">
      <c r="A4576" s="17" t="s">
        <v>12</v>
      </c>
      <c r="B4576" s="1" t="s">
        <v>31</v>
      </c>
      <c r="C4576" s="3" t="s">
        <v>2497</v>
      </c>
      <c r="D4576" s="3" t="s">
        <v>4414</v>
      </c>
      <c r="E4576" s="3" t="s">
        <v>2504</v>
      </c>
      <c r="F4576" s="3" t="s">
        <v>2505</v>
      </c>
      <c r="G4576" s="4">
        <v>3516117.99</v>
      </c>
      <c r="H4576" s="3" t="s">
        <v>11</v>
      </c>
    </row>
    <row r="4577" spans="1:8" s="1" customFormat="1" ht="30" x14ac:dyDescent="0.25">
      <c r="A4577" s="17"/>
      <c r="B4577" s="1" t="s">
        <v>58</v>
      </c>
      <c r="C4577" s="3" t="s">
        <v>2570</v>
      </c>
      <c r="D4577" s="3" t="s">
        <v>221</v>
      </c>
      <c r="E4577" s="20" t="s">
        <v>2574</v>
      </c>
      <c r="G4577" s="16">
        <v>1657926.88</v>
      </c>
      <c r="H4577" s="3" t="s">
        <v>11</v>
      </c>
    </row>
    <row r="4578" spans="1:8" s="1" customFormat="1" ht="60" x14ac:dyDescent="0.25">
      <c r="A4578" s="17"/>
      <c r="B4578" s="1" t="s">
        <v>51</v>
      </c>
      <c r="C4578" s="3" t="s">
        <v>2570</v>
      </c>
      <c r="D4578" s="3" t="s">
        <v>221</v>
      </c>
      <c r="E4578" s="20" t="s">
        <v>2575</v>
      </c>
      <c r="G4578" s="16">
        <v>62000</v>
      </c>
      <c r="H4578" s="3" t="s">
        <v>11</v>
      </c>
    </row>
    <row r="4579" spans="1:8" s="1" customFormat="1" ht="30" x14ac:dyDescent="0.25">
      <c r="A4579" s="17"/>
      <c r="B4579" s="1" t="s">
        <v>28</v>
      </c>
      <c r="C4579" s="3" t="s">
        <v>2570</v>
      </c>
      <c r="D4579" s="3" t="s">
        <v>221</v>
      </c>
      <c r="E4579" s="20" t="s">
        <v>2576</v>
      </c>
      <c r="G4579" s="16">
        <v>871905.66</v>
      </c>
      <c r="H4579" s="3" t="s">
        <v>11</v>
      </c>
    </row>
    <row r="4580" spans="1:8" s="1" customFormat="1" ht="45" x14ac:dyDescent="0.25">
      <c r="A4580" s="17"/>
      <c r="B4580" s="17" t="s">
        <v>72</v>
      </c>
      <c r="C4580" s="350" t="s">
        <v>7704</v>
      </c>
      <c r="D4580" s="21" t="s">
        <v>221</v>
      </c>
      <c r="E4580" s="22" t="s">
        <v>1780</v>
      </c>
      <c r="F4580" s="3"/>
      <c r="G4580" s="4">
        <v>199487.66</v>
      </c>
      <c r="H4580" s="4" t="s">
        <v>11</v>
      </c>
    </row>
    <row r="4581" spans="1:8" s="1" customFormat="1" ht="30" x14ac:dyDescent="0.25">
      <c r="A4581" s="17"/>
      <c r="B4581" s="17" t="s">
        <v>72</v>
      </c>
      <c r="C4581" s="350" t="s">
        <v>7704</v>
      </c>
      <c r="D4581" s="21" t="s">
        <v>221</v>
      </c>
      <c r="E4581" s="22" t="s">
        <v>1781</v>
      </c>
      <c r="F4581" s="3"/>
      <c r="G4581" s="4">
        <v>70841.67</v>
      </c>
      <c r="H4581" s="4" t="s">
        <v>11</v>
      </c>
    </row>
    <row r="4582" spans="1:8" s="1" customFormat="1" ht="30" x14ac:dyDescent="0.25">
      <c r="A4582" s="17"/>
      <c r="B4582" s="1" t="s">
        <v>28</v>
      </c>
      <c r="C4582" s="3" t="s">
        <v>1256</v>
      </c>
      <c r="D4582" s="21" t="s">
        <v>221</v>
      </c>
      <c r="E4582" s="3" t="s">
        <v>1265</v>
      </c>
      <c r="F4582" s="3"/>
      <c r="G4582" s="4">
        <v>233355.54</v>
      </c>
      <c r="H4582" s="3" t="s">
        <v>11</v>
      </c>
    </row>
    <row r="4583" spans="1:8" s="1" customFormat="1" ht="105" x14ac:dyDescent="0.25">
      <c r="A4583" s="17" t="s">
        <v>12</v>
      </c>
      <c r="B4583" s="1" t="s">
        <v>31</v>
      </c>
      <c r="C4583" s="3" t="s">
        <v>2497</v>
      </c>
      <c r="D4583" s="3" t="s">
        <v>4414</v>
      </c>
      <c r="E4583" s="3" t="s">
        <v>2506</v>
      </c>
      <c r="F4583" s="3" t="s">
        <v>2507</v>
      </c>
      <c r="G4583" s="4">
        <v>1916641.39</v>
      </c>
      <c r="H4583" s="3" t="s">
        <v>11</v>
      </c>
    </row>
    <row r="4584" spans="1:8" s="1" customFormat="1" ht="45" x14ac:dyDescent="0.25">
      <c r="A4584" s="17" t="s">
        <v>1018</v>
      </c>
      <c r="B4584" s="1" t="s">
        <v>31</v>
      </c>
      <c r="C4584" s="3" t="s">
        <v>2497</v>
      </c>
      <c r="D4584" s="3" t="s">
        <v>4414</v>
      </c>
      <c r="E4584" s="3" t="s">
        <v>2501</v>
      </c>
      <c r="F4584" s="3" t="s">
        <v>5</v>
      </c>
      <c r="G4584" s="57">
        <v>0</v>
      </c>
      <c r="H4584" s="3"/>
    </row>
    <row r="4585" spans="1:8" s="1" customFormat="1" ht="30" x14ac:dyDescent="0.25">
      <c r="A4585" s="17"/>
      <c r="B4585" s="13" t="s">
        <v>1</v>
      </c>
      <c r="C4585" s="3" t="s">
        <v>1132</v>
      </c>
      <c r="D4585" s="21" t="s">
        <v>221</v>
      </c>
      <c r="E4585" s="3" t="s">
        <v>1139</v>
      </c>
      <c r="F4585" s="3"/>
      <c r="G4585" s="4">
        <v>4838212.95</v>
      </c>
      <c r="H4585" s="3" t="s">
        <v>11</v>
      </c>
    </row>
    <row r="4586" spans="1:8" s="132" customFormat="1" ht="45" x14ac:dyDescent="0.25">
      <c r="A4586" s="131"/>
      <c r="B4586" s="132" t="s">
        <v>28</v>
      </c>
      <c r="C4586" s="133" t="s">
        <v>1132</v>
      </c>
      <c r="D4586" s="134" t="s">
        <v>221</v>
      </c>
      <c r="E4586" s="133" t="s">
        <v>1140</v>
      </c>
      <c r="F4586" s="133"/>
      <c r="G4586" s="271">
        <v>7603638.5199999996</v>
      </c>
      <c r="H4586" s="133" t="s">
        <v>11</v>
      </c>
    </row>
    <row r="4587" spans="1:8" s="187" customFormat="1" ht="75" x14ac:dyDescent="0.25">
      <c r="A4587" s="275"/>
      <c r="B4587" s="187" t="s">
        <v>28</v>
      </c>
      <c r="C4587" s="207" t="s">
        <v>786</v>
      </c>
      <c r="D4587" s="240" t="s">
        <v>221</v>
      </c>
      <c r="E4587" s="232" t="s">
        <v>805</v>
      </c>
      <c r="F4587" s="207"/>
      <c r="G4587" s="251">
        <v>2801142.33</v>
      </c>
      <c r="H4587" s="207" t="s">
        <v>11</v>
      </c>
    </row>
    <row r="4588" spans="1:8" s="1" customFormat="1" ht="45" x14ac:dyDescent="0.25">
      <c r="A4588" s="17"/>
      <c r="B4588" s="1" t="s">
        <v>72</v>
      </c>
      <c r="C4588" s="3" t="s">
        <v>786</v>
      </c>
      <c r="D4588" s="21" t="s">
        <v>221</v>
      </c>
      <c r="E4588" s="3" t="s">
        <v>806</v>
      </c>
      <c r="F4588" s="3"/>
      <c r="G4588" s="4">
        <v>781072.07</v>
      </c>
      <c r="H4588" s="3" t="s">
        <v>11</v>
      </c>
    </row>
    <row r="4589" spans="1:8" s="1" customFormat="1" ht="90" x14ac:dyDescent="0.25">
      <c r="A4589" s="17"/>
      <c r="B4589" s="1" t="s">
        <v>8</v>
      </c>
      <c r="C4589" s="3" t="s">
        <v>786</v>
      </c>
      <c r="D4589" s="21" t="s">
        <v>221</v>
      </c>
      <c r="E4589" s="3" t="s">
        <v>807</v>
      </c>
      <c r="F4589" s="3"/>
      <c r="G4589" s="4">
        <v>7725341.6399999997</v>
      </c>
      <c r="H4589" s="3" t="s">
        <v>11</v>
      </c>
    </row>
    <row r="4590" spans="1:8" s="1" customFormat="1" ht="105" x14ac:dyDescent="0.25">
      <c r="A4590" s="17"/>
      <c r="B4590" s="1" t="s">
        <v>8</v>
      </c>
      <c r="C4590" s="3" t="s">
        <v>786</v>
      </c>
      <c r="D4590" s="21" t="s">
        <v>221</v>
      </c>
      <c r="E4590" s="3" t="s">
        <v>808</v>
      </c>
      <c r="F4590" s="3"/>
      <c r="G4590" s="4">
        <v>3733304.91</v>
      </c>
      <c r="H4590" s="3" t="s">
        <v>11</v>
      </c>
    </row>
    <row r="4591" spans="1:8" s="1" customFormat="1" ht="45" x14ac:dyDescent="0.25">
      <c r="A4591" s="17"/>
      <c r="B4591" s="1" t="s">
        <v>8</v>
      </c>
      <c r="C4591" s="3" t="s">
        <v>786</v>
      </c>
      <c r="D4591" s="21" t="s">
        <v>221</v>
      </c>
      <c r="E4591" s="3" t="s">
        <v>809</v>
      </c>
      <c r="F4591" s="3"/>
      <c r="G4591" s="4">
        <v>613048.31000000006</v>
      </c>
      <c r="H4591" s="3" t="s">
        <v>11</v>
      </c>
    </row>
    <row r="4592" spans="1:8" s="1" customFormat="1" ht="30" x14ac:dyDescent="0.25">
      <c r="A4592" s="17"/>
      <c r="B4592" s="1" t="s">
        <v>28</v>
      </c>
      <c r="C4592" s="3" t="s">
        <v>498</v>
      </c>
      <c r="D4592" s="21" t="s">
        <v>221</v>
      </c>
      <c r="E4592" s="3" t="s">
        <v>504</v>
      </c>
      <c r="F4592" s="3"/>
      <c r="G4592" s="4">
        <v>1740911.72</v>
      </c>
      <c r="H4592" s="3" t="s">
        <v>11</v>
      </c>
    </row>
    <row r="4593" spans="1:8" s="1" customFormat="1" ht="45" x14ac:dyDescent="0.25">
      <c r="A4593" s="17"/>
      <c r="B4593" s="13" t="s">
        <v>1</v>
      </c>
      <c r="C4593" s="3" t="s">
        <v>443</v>
      </c>
      <c r="D4593" s="21" t="s">
        <v>221</v>
      </c>
      <c r="E4593" s="3" t="s">
        <v>472</v>
      </c>
      <c r="F4593" s="3"/>
      <c r="G4593" s="4">
        <v>3208068.15</v>
      </c>
      <c r="H4593" s="3" t="s">
        <v>11</v>
      </c>
    </row>
    <row r="4594" spans="1:8" s="1" customFormat="1" ht="45" x14ac:dyDescent="0.25">
      <c r="A4594" s="17"/>
      <c r="B4594" s="13" t="s">
        <v>1</v>
      </c>
      <c r="C4594" s="3" t="s">
        <v>443</v>
      </c>
      <c r="D4594" s="21" t="s">
        <v>221</v>
      </c>
      <c r="E4594" s="3" t="s">
        <v>473</v>
      </c>
      <c r="F4594" s="3"/>
      <c r="G4594" s="4">
        <v>3208068.15</v>
      </c>
      <c r="H4594" s="3" t="s">
        <v>11</v>
      </c>
    </row>
    <row r="4595" spans="1:8" s="1" customFormat="1" ht="45" x14ac:dyDescent="0.25">
      <c r="A4595" s="17"/>
      <c r="B4595" s="13" t="s">
        <v>1</v>
      </c>
      <c r="C4595" s="3" t="s">
        <v>443</v>
      </c>
      <c r="D4595" s="21" t="s">
        <v>221</v>
      </c>
      <c r="E4595" s="3" t="s">
        <v>474</v>
      </c>
      <c r="F4595" s="3"/>
      <c r="G4595" s="4">
        <v>1716017.87</v>
      </c>
      <c r="H4595" s="3" t="s">
        <v>11</v>
      </c>
    </row>
    <row r="4596" spans="1:8" s="1" customFormat="1" ht="60" x14ac:dyDescent="0.25">
      <c r="A4596" s="17"/>
      <c r="B4596" s="1" t="s">
        <v>35</v>
      </c>
      <c r="C4596" s="3" t="s">
        <v>443</v>
      </c>
      <c r="D4596" s="21" t="s">
        <v>221</v>
      </c>
      <c r="E4596" s="3" t="s">
        <v>475</v>
      </c>
      <c r="F4596" s="3"/>
      <c r="G4596" s="4">
        <v>98000</v>
      </c>
      <c r="H4596" s="3" t="s">
        <v>11</v>
      </c>
    </row>
    <row r="4597" spans="1:8" s="1" customFormat="1" ht="60" x14ac:dyDescent="0.25">
      <c r="A4597" s="17"/>
      <c r="B4597" s="1" t="s">
        <v>72</v>
      </c>
      <c r="C4597" s="3" t="s">
        <v>443</v>
      </c>
      <c r="D4597" s="21" t="s">
        <v>221</v>
      </c>
      <c r="E4597" s="3" t="s">
        <v>476</v>
      </c>
      <c r="F4597" s="3"/>
      <c r="G4597" s="4">
        <v>58645511</v>
      </c>
      <c r="H4597" s="3" t="s">
        <v>11</v>
      </c>
    </row>
    <row r="4598" spans="1:8" s="1" customFormat="1" ht="45" x14ac:dyDescent="0.25">
      <c r="A4598" s="17"/>
      <c r="B4598" s="1" t="s">
        <v>72</v>
      </c>
      <c r="C4598" s="3" t="s">
        <v>443</v>
      </c>
      <c r="D4598" s="21" t="s">
        <v>221</v>
      </c>
      <c r="E4598" s="3" t="s">
        <v>477</v>
      </c>
      <c r="F4598" s="3"/>
      <c r="G4598" s="4">
        <v>1263304.7</v>
      </c>
      <c r="H4598" s="3" t="s">
        <v>11</v>
      </c>
    </row>
    <row r="4599" spans="1:8" s="1" customFormat="1" ht="45" x14ac:dyDescent="0.25">
      <c r="A4599" s="17"/>
      <c r="B4599" s="1" t="s">
        <v>72</v>
      </c>
      <c r="C4599" s="3" t="s">
        <v>443</v>
      </c>
      <c r="D4599" s="21" t="s">
        <v>221</v>
      </c>
      <c r="E4599" s="3" t="s">
        <v>478</v>
      </c>
      <c r="F4599" s="3"/>
      <c r="G4599" s="4">
        <v>667123.78</v>
      </c>
      <c r="H4599" s="3" t="s">
        <v>11</v>
      </c>
    </row>
    <row r="4600" spans="1:8" s="132" customFormat="1" ht="30" x14ac:dyDescent="0.25">
      <c r="A4600" s="131"/>
      <c r="B4600" s="132" t="s">
        <v>28</v>
      </c>
      <c r="C4600" s="133" t="s">
        <v>443</v>
      </c>
      <c r="D4600" s="134" t="s">
        <v>221</v>
      </c>
      <c r="E4600" s="133" t="s">
        <v>479</v>
      </c>
      <c r="F4600" s="133"/>
      <c r="G4600" s="271">
        <v>1740911.72</v>
      </c>
      <c r="H4600" s="133" t="s">
        <v>11</v>
      </c>
    </row>
    <row r="4601" spans="1:8" ht="60" x14ac:dyDescent="0.25">
      <c r="A4601" s="284"/>
      <c r="B4601" s="186" t="s">
        <v>28</v>
      </c>
      <c r="C4601" s="206" t="s">
        <v>220</v>
      </c>
      <c r="D4601" s="196" t="s">
        <v>221</v>
      </c>
      <c r="E4601" s="206" t="s">
        <v>227</v>
      </c>
      <c r="G4601" s="242">
        <v>1818729</v>
      </c>
      <c r="H4601" s="206" t="s">
        <v>11</v>
      </c>
    </row>
    <row r="4602" spans="1:8" s="187" customFormat="1" x14ac:dyDescent="0.25">
      <c r="A4602" s="275"/>
      <c r="B4602" s="187" t="s">
        <v>28</v>
      </c>
      <c r="C4602" s="207" t="s">
        <v>220</v>
      </c>
      <c r="D4602" s="240" t="s">
        <v>221</v>
      </c>
      <c r="E4602" s="207" t="s">
        <v>228</v>
      </c>
      <c r="F4602" s="207"/>
      <c r="G4602" s="251">
        <v>243076.24</v>
      </c>
      <c r="H4602" s="207" t="s">
        <v>11</v>
      </c>
    </row>
    <row r="4603" spans="1:8" s="1" customFormat="1" ht="75" x14ac:dyDescent="0.25">
      <c r="A4603" s="17"/>
      <c r="B4603" s="1" t="s">
        <v>8</v>
      </c>
      <c r="C4603" s="3" t="s">
        <v>220</v>
      </c>
      <c r="D4603" s="21" t="s">
        <v>221</v>
      </c>
      <c r="E4603" s="3" t="s">
        <v>229</v>
      </c>
      <c r="F4603" s="3"/>
      <c r="G4603" s="4">
        <v>15867260.640000001</v>
      </c>
      <c r="H4603" s="3" t="s">
        <v>11</v>
      </c>
    </row>
    <row r="4604" spans="1:8" s="1" customFormat="1" ht="75" x14ac:dyDescent="0.25">
      <c r="A4604" s="17"/>
      <c r="B4604" s="1" t="s">
        <v>8</v>
      </c>
      <c r="C4604" s="3" t="s">
        <v>220</v>
      </c>
      <c r="D4604" s="21" t="s">
        <v>221</v>
      </c>
      <c r="E4604" s="3" t="s">
        <v>230</v>
      </c>
      <c r="F4604" s="3"/>
      <c r="G4604" s="4">
        <v>1267150.26</v>
      </c>
      <c r="H4604" s="3" t="s">
        <v>11</v>
      </c>
    </row>
    <row r="4605" spans="1:8" s="1" customFormat="1" ht="60" x14ac:dyDescent="0.25">
      <c r="A4605" s="17"/>
      <c r="B4605" s="1" t="s">
        <v>35</v>
      </c>
      <c r="C4605" s="3" t="s">
        <v>220</v>
      </c>
      <c r="D4605" s="21" t="s">
        <v>221</v>
      </c>
      <c r="E4605" s="3" t="s">
        <v>231</v>
      </c>
      <c r="F4605" s="3"/>
      <c r="G4605" s="4">
        <v>399999.97</v>
      </c>
      <c r="H4605" s="3" t="s">
        <v>11</v>
      </c>
    </row>
    <row r="4606" spans="1:8" s="1" customFormat="1" ht="30" x14ac:dyDescent="0.25">
      <c r="A4606" s="17"/>
      <c r="B4606" s="13" t="s">
        <v>1</v>
      </c>
      <c r="C4606" s="3" t="s">
        <v>220</v>
      </c>
      <c r="D4606" s="21" t="s">
        <v>221</v>
      </c>
      <c r="E4606" s="3" t="s">
        <v>232</v>
      </c>
      <c r="F4606" s="3"/>
      <c r="G4606" s="4">
        <v>4885264.8099999996</v>
      </c>
      <c r="H4606" s="3" t="s">
        <v>11</v>
      </c>
    </row>
    <row r="4607" spans="1:8" s="1" customFormat="1" ht="60" x14ac:dyDescent="0.25">
      <c r="A4607" s="17"/>
      <c r="B4607" s="13" t="s">
        <v>1</v>
      </c>
      <c r="C4607" s="3" t="s">
        <v>220</v>
      </c>
      <c r="D4607" s="21" t="s">
        <v>221</v>
      </c>
      <c r="E4607" s="3" t="s">
        <v>233</v>
      </c>
      <c r="F4607" s="3"/>
      <c r="G4607" s="4">
        <v>1555322.45</v>
      </c>
      <c r="H4607" s="3" t="s">
        <v>11</v>
      </c>
    </row>
    <row r="4608" spans="1:8" s="1" customFormat="1" ht="60" x14ac:dyDescent="0.25">
      <c r="A4608" s="17"/>
      <c r="B4608" s="1" t="s">
        <v>35</v>
      </c>
      <c r="C4608" s="3" t="s">
        <v>220</v>
      </c>
      <c r="D4608" s="21" t="s">
        <v>221</v>
      </c>
      <c r="E4608" s="3" t="s">
        <v>234</v>
      </c>
      <c r="F4608" s="3"/>
      <c r="G4608" s="4">
        <v>460000</v>
      </c>
      <c r="H4608" s="3" t="s">
        <v>11</v>
      </c>
    </row>
    <row r="4609" spans="1:8" s="1" customFormat="1" ht="75" x14ac:dyDescent="0.25">
      <c r="A4609" s="17"/>
      <c r="B4609" s="1" t="s">
        <v>51</v>
      </c>
      <c r="C4609" s="3" t="s">
        <v>220</v>
      </c>
      <c r="D4609" s="21" t="s">
        <v>221</v>
      </c>
      <c r="E4609" s="3" t="s">
        <v>235</v>
      </c>
      <c r="F4609" s="3"/>
      <c r="G4609" s="4">
        <v>62000</v>
      </c>
      <c r="H4609" s="3" t="s">
        <v>11</v>
      </c>
    </row>
    <row r="4610" spans="1:8" s="132" customFormat="1" ht="60" x14ac:dyDescent="0.25">
      <c r="A4610" s="131" t="s">
        <v>7</v>
      </c>
      <c r="B4610" s="132" t="s">
        <v>28</v>
      </c>
      <c r="C4610" s="133" t="s">
        <v>6339</v>
      </c>
      <c r="D4610" s="134" t="s">
        <v>143</v>
      </c>
      <c r="E4610" s="133" t="s">
        <v>6346</v>
      </c>
      <c r="F4610" s="133"/>
      <c r="G4610" s="271">
        <v>183875.35</v>
      </c>
      <c r="H4610" s="133" t="s">
        <v>11</v>
      </c>
    </row>
    <row r="4611" spans="1:8" s="187" customFormat="1" ht="60" x14ac:dyDescent="0.25">
      <c r="A4611" s="275" t="s">
        <v>7</v>
      </c>
      <c r="B4611" s="187" t="s">
        <v>28</v>
      </c>
      <c r="C4611" s="207" t="s">
        <v>6339</v>
      </c>
      <c r="D4611" s="240" t="s">
        <v>143</v>
      </c>
      <c r="E4611" s="207" t="s">
        <v>6347</v>
      </c>
      <c r="F4611" s="207"/>
      <c r="G4611" s="251">
        <v>572865.67000000004</v>
      </c>
      <c r="H4611" s="207" t="s">
        <v>11</v>
      </c>
    </row>
    <row r="4612" spans="1:8" s="1" customFormat="1" ht="30" x14ac:dyDescent="0.25">
      <c r="A4612" s="17" t="s">
        <v>7</v>
      </c>
      <c r="B4612" s="1" t="s">
        <v>303</v>
      </c>
      <c r="C4612" s="3" t="s">
        <v>6339</v>
      </c>
      <c r="D4612" s="21" t="s">
        <v>143</v>
      </c>
      <c r="E4612" s="3" t="s">
        <v>6348</v>
      </c>
      <c r="F4612" s="3"/>
      <c r="G4612" s="4">
        <v>10000</v>
      </c>
      <c r="H4612" s="3" t="s">
        <v>11</v>
      </c>
    </row>
    <row r="4613" spans="1:8" s="1" customFormat="1" ht="60" x14ac:dyDescent="0.25">
      <c r="A4613" s="17" t="s">
        <v>7</v>
      </c>
      <c r="B4613" s="13" t="s">
        <v>1</v>
      </c>
      <c r="C4613" s="3" t="s">
        <v>6339</v>
      </c>
      <c r="D4613" s="21" t="s">
        <v>143</v>
      </c>
      <c r="E4613" s="3" t="s">
        <v>6349</v>
      </c>
      <c r="F4613" s="3"/>
      <c r="G4613" s="4">
        <v>2150758.14</v>
      </c>
      <c r="H4613" s="3" t="s">
        <v>11</v>
      </c>
    </row>
    <row r="4614" spans="1:8" s="1" customFormat="1" ht="60" x14ac:dyDescent="0.25">
      <c r="A4614" s="17" t="s">
        <v>7</v>
      </c>
      <c r="B4614" s="13" t="s">
        <v>1</v>
      </c>
      <c r="C4614" s="3" t="s">
        <v>6339</v>
      </c>
      <c r="D4614" s="21" t="s">
        <v>143</v>
      </c>
      <c r="E4614" s="3" t="s">
        <v>6350</v>
      </c>
      <c r="F4614" s="3"/>
      <c r="G4614" s="4">
        <v>3373262.02</v>
      </c>
      <c r="H4614" s="3" t="s">
        <v>11</v>
      </c>
    </row>
    <row r="4615" spans="1:8" s="1" customFormat="1" ht="45" x14ac:dyDescent="0.25">
      <c r="A4615" s="17" t="s">
        <v>7</v>
      </c>
      <c r="B4615" s="1" t="s">
        <v>51</v>
      </c>
      <c r="C4615" s="3" t="s">
        <v>6339</v>
      </c>
      <c r="D4615" s="21" t="s">
        <v>143</v>
      </c>
      <c r="E4615" s="3" t="s">
        <v>6351</v>
      </c>
      <c r="F4615" s="3"/>
      <c r="G4615" s="4">
        <v>30000</v>
      </c>
      <c r="H4615" s="3" t="s">
        <v>11</v>
      </c>
    </row>
    <row r="4616" spans="1:8" s="1" customFormat="1" ht="25.5" x14ac:dyDescent="0.25">
      <c r="A4616" s="117">
        <v>46174</v>
      </c>
      <c r="B4616" s="185" t="s">
        <v>31</v>
      </c>
      <c r="C4616" s="121" t="s">
        <v>2497</v>
      </c>
      <c r="D4616" s="18" t="str">
        <f>_xlfn.XLOOKUP(Tabela1[[#This Row],[MUNICÍPIO]],referencias!C:C,referencias!B:B,"não consta")</f>
        <v>VALE DO JIQUIRIÇÁ</v>
      </c>
      <c r="E4616" s="86" t="s">
        <v>7931</v>
      </c>
      <c r="F4616" s="86"/>
      <c r="G4616" s="241">
        <v>0</v>
      </c>
      <c r="H4616" s="18" t="s">
        <v>7603</v>
      </c>
    </row>
    <row r="4617" spans="1:8" s="1" customFormat="1" ht="45" x14ac:dyDescent="0.25">
      <c r="A4617" s="17" t="s">
        <v>7</v>
      </c>
      <c r="B4617" s="1" t="s">
        <v>8</v>
      </c>
      <c r="C4617" s="3" t="s">
        <v>6339</v>
      </c>
      <c r="D4617" s="21" t="s">
        <v>143</v>
      </c>
      <c r="E4617" s="3" t="s">
        <v>6353</v>
      </c>
      <c r="F4617" s="3"/>
      <c r="G4617" s="4">
        <v>3500000</v>
      </c>
      <c r="H4617" s="3" t="s">
        <v>11</v>
      </c>
    </row>
    <row r="4618" spans="1:8" s="1" customFormat="1" x14ac:dyDescent="0.25">
      <c r="A4618" s="17"/>
      <c r="C4618" s="3"/>
      <c r="D4618" s="21"/>
      <c r="E4618" s="30"/>
      <c r="F4618" s="3"/>
      <c r="G4618" s="31"/>
      <c r="H4618" s="3"/>
    </row>
    <row r="4619" spans="1:8" s="132" customFormat="1" ht="60" x14ac:dyDescent="0.25">
      <c r="A4619" s="131"/>
      <c r="B4619" s="285" t="s">
        <v>28</v>
      </c>
      <c r="C4619" s="133" t="s">
        <v>3812</v>
      </c>
      <c r="D4619" s="134" t="s">
        <v>143</v>
      </c>
      <c r="E4619" s="133" t="s">
        <v>3821</v>
      </c>
      <c r="F4619" s="133"/>
      <c r="G4619" s="271">
        <v>920000</v>
      </c>
      <c r="H4619" s="133" t="s">
        <v>11</v>
      </c>
    </row>
    <row r="4620" spans="1:8" s="187" customFormat="1" ht="30" x14ac:dyDescent="0.25">
      <c r="A4620" s="275"/>
      <c r="B4620" s="286" t="s">
        <v>28</v>
      </c>
      <c r="C4620" s="207" t="s">
        <v>3812</v>
      </c>
      <c r="D4620" s="240" t="s">
        <v>143</v>
      </c>
      <c r="E4620" s="207" t="s">
        <v>3822</v>
      </c>
      <c r="F4620" s="207"/>
      <c r="G4620" s="251">
        <v>2000</v>
      </c>
      <c r="H4620" s="207" t="s">
        <v>11</v>
      </c>
    </row>
    <row r="4621" spans="1:8" s="1" customFormat="1" ht="90" x14ac:dyDescent="0.25">
      <c r="A4621" s="17"/>
      <c r="B4621" s="13" t="s">
        <v>35</v>
      </c>
      <c r="C4621" s="3" t="s">
        <v>3812</v>
      </c>
      <c r="D4621" s="21" t="s">
        <v>143</v>
      </c>
      <c r="E4621" s="3" t="s">
        <v>3823</v>
      </c>
      <c r="F4621" s="3"/>
      <c r="G4621" s="4">
        <v>3205000</v>
      </c>
      <c r="H4621" s="3" t="s">
        <v>11</v>
      </c>
    </row>
    <row r="4622" spans="1:8" s="1" customFormat="1" ht="75" x14ac:dyDescent="0.25">
      <c r="A4622" s="17"/>
      <c r="B4622" s="13" t="s">
        <v>35</v>
      </c>
      <c r="C4622" s="3" t="s">
        <v>3812</v>
      </c>
      <c r="D4622" s="21" t="s">
        <v>143</v>
      </c>
      <c r="E4622" s="3" t="s">
        <v>3824</v>
      </c>
      <c r="F4622" s="3"/>
      <c r="G4622" s="4">
        <v>135000</v>
      </c>
      <c r="H4622" s="3" t="s">
        <v>11</v>
      </c>
    </row>
    <row r="4623" spans="1:8" s="1" customFormat="1" ht="60" x14ac:dyDescent="0.25">
      <c r="A4623" s="17"/>
      <c r="B4623" s="13" t="s">
        <v>35</v>
      </c>
      <c r="C4623" s="3" t="s">
        <v>3812</v>
      </c>
      <c r="D4623" s="21" t="s">
        <v>143</v>
      </c>
      <c r="E4623" s="3" t="s">
        <v>3825</v>
      </c>
      <c r="F4623" s="3"/>
      <c r="G4623" s="4">
        <v>122000</v>
      </c>
      <c r="H4623" s="3" t="s">
        <v>11</v>
      </c>
    </row>
    <row r="4624" spans="1:8" s="1" customFormat="1" ht="60" x14ac:dyDescent="0.25">
      <c r="A4624" s="17"/>
      <c r="B4624" s="13" t="s">
        <v>35</v>
      </c>
      <c r="C4624" s="3" t="s">
        <v>3812</v>
      </c>
      <c r="D4624" s="21" t="s">
        <v>143</v>
      </c>
      <c r="E4624" s="3" t="s">
        <v>3826</v>
      </c>
      <c r="F4624" s="3"/>
      <c r="G4624" s="4">
        <v>239418</v>
      </c>
      <c r="H4624" s="3" t="s">
        <v>11</v>
      </c>
    </row>
    <row r="4625" spans="1:8" s="1" customFormat="1" ht="45" x14ac:dyDescent="0.25">
      <c r="A4625" s="17"/>
      <c r="B4625" s="13" t="s">
        <v>35</v>
      </c>
      <c r="C4625" s="3" t="s">
        <v>3812</v>
      </c>
      <c r="D4625" s="21" t="s">
        <v>143</v>
      </c>
      <c r="E4625" s="3" t="s">
        <v>3827</v>
      </c>
      <c r="F4625" s="3"/>
      <c r="G4625" s="4">
        <v>135000</v>
      </c>
      <c r="H4625" s="3" t="s">
        <v>11</v>
      </c>
    </row>
    <row r="4626" spans="1:8" s="1" customFormat="1" ht="45" x14ac:dyDescent="0.25">
      <c r="A4626" s="17"/>
      <c r="B4626" s="13" t="s">
        <v>28</v>
      </c>
      <c r="C4626" s="3" t="s">
        <v>3812</v>
      </c>
      <c r="D4626" s="21" t="s">
        <v>143</v>
      </c>
      <c r="E4626" s="3" t="s">
        <v>3828</v>
      </c>
      <c r="F4626" s="3"/>
      <c r="G4626" s="4">
        <v>2987497.16</v>
      </c>
      <c r="H4626" s="3" t="s">
        <v>11</v>
      </c>
    </row>
    <row r="4627" spans="1:8" s="1" customFormat="1" ht="30" x14ac:dyDescent="0.25">
      <c r="A4627" s="17"/>
      <c r="B4627" s="13" t="s">
        <v>58</v>
      </c>
      <c r="C4627" s="3" t="s">
        <v>3812</v>
      </c>
      <c r="D4627" s="21" t="s">
        <v>143</v>
      </c>
      <c r="E4627" s="3" t="s">
        <v>3829</v>
      </c>
      <c r="F4627" s="3"/>
      <c r="G4627" s="4" t="s">
        <v>3830</v>
      </c>
      <c r="H4627" s="3" t="s">
        <v>11</v>
      </c>
    </row>
    <row r="4628" spans="1:8" s="1" customFormat="1" ht="60" x14ac:dyDescent="0.25">
      <c r="A4628" s="17"/>
      <c r="B4628" s="13" t="s">
        <v>28</v>
      </c>
      <c r="C4628" s="3" t="s">
        <v>3812</v>
      </c>
      <c r="D4628" s="21" t="s">
        <v>143</v>
      </c>
      <c r="E4628" s="3" t="s">
        <v>3831</v>
      </c>
      <c r="F4628" s="3"/>
      <c r="G4628" s="4">
        <v>356285.53</v>
      </c>
      <c r="H4628" s="3" t="s">
        <v>11</v>
      </c>
    </row>
    <row r="4629" spans="1:8" s="1" customFormat="1" ht="120" x14ac:dyDescent="0.25">
      <c r="A4629" s="17"/>
      <c r="B4629" s="13" t="s">
        <v>8</v>
      </c>
      <c r="C4629" s="3" t="s">
        <v>3812</v>
      </c>
      <c r="D4629" s="21" t="s">
        <v>143</v>
      </c>
      <c r="E4629" s="3" t="s">
        <v>3832</v>
      </c>
      <c r="F4629" s="3"/>
      <c r="G4629" s="4">
        <v>41843990.990000002</v>
      </c>
      <c r="H4629" s="3" t="s">
        <v>11</v>
      </c>
    </row>
    <row r="4630" spans="1:8" s="1" customFormat="1" ht="60" x14ac:dyDescent="0.25">
      <c r="A4630" s="17"/>
      <c r="B4630" s="13" t="s">
        <v>28</v>
      </c>
      <c r="C4630" s="3" t="s">
        <v>3812</v>
      </c>
      <c r="D4630" s="21" t="s">
        <v>143</v>
      </c>
      <c r="E4630" s="3" t="s">
        <v>3831</v>
      </c>
      <c r="F4630" s="3"/>
      <c r="G4630" s="4">
        <v>356285.53</v>
      </c>
      <c r="H4630" s="3" t="s">
        <v>11</v>
      </c>
    </row>
    <row r="4631" spans="1:8" s="1" customFormat="1" ht="45" x14ac:dyDescent="0.25">
      <c r="A4631" s="17"/>
      <c r="B4631" s="13" t="s">
        <v>8</v>
      </c>
      <c r="C4631" s="3" t="s">
        <v>3812</v>
      </c>
      <c r="D4631" s="21" t="s">
        <v>143</v>
      </c>
      <c r="E4631" s="3" t="s">
        <v>3833</v>
      </c>
      <c r="F4631" s="3"/>
      <c r="G4631" s="4">
        <v>1221878.8899999999</v>
      </c>
      <c r="H4631" s="3" t="s">
        <v>11</v>
      </c>
    </row>
    <row r="4632" spans="1:8" s="1" customFormat="1" ht="45" x14ac:dyDescent="0.25">
      <c r="A4632" s="17"/>
      <c r="B4632" s="13" t="s">
        <v>1</v>
      </c>
      <c r="C4632" s="3" t="s">
        <v>3812</v>
      </c>
      <c r="D4632" s="21" t="s">
        <v>143</v>
      </c>
      <c r="E4632" s="3" t="s">
        <v>3834</v>
      </c>
      <c r="F4632" s="3"/>
      <c r="G4632" s="4">
        <v>12004812.57</v>
      </c>
      <c r="H4632" s="3" t="s">
        <v>11</v>
      </c>
    </row>
    <row r="4633" spans="1:8" s="1" customFormat="1" ht="30" x14ac:dyDescent="0.25">
      <c r="A4633" s="17"/>
      <c r="B4633" s="13" t="s">
        <v>1</v>
      </c>
      <c r="C4633" s="3" t="s">
        <v>3812</v>
      </c>
      <c r="D4633" s="21" t="s">
        <v>143</v>
      </c>
      <c r="E4633" s="3" t="s">
        <v>3835</v>
      </c>
      <c r="F4633" s="3"/>
      <c r="G4633" s="4">
        <v>7032683.75</v>
      </c>
      <c r="H4633" s="3" t="s">
        <v>11</v>
      </c>
    </row>
    <row r="4634" spans="1:8" s="1" customFormat="1" ht="45" x14ac:dyDescent="0.25">
      <c r="A4634" s="17"/>
      <c r="B4634" s="1" t="s">
        <v>31</v>
      </c>
      <c r="C4634" s="3" t="s">
        <v>2497</v>
      </c>
      <c r="D4634" s="3" t="s">
        <v>4414</v>
      </c>
      <c r="E4634" s="3" t="s">
        <v>7932</v>
      </c>
      <c r="F4634" s="3"/>
      <c r="G4634" s="4">
        <v>2000000</v>
      </c>
      <c r="H4634" s="3"/>
    </row>
    <row r="4635" spans="1:8" s="1" customFormat="1" ht="30" x14ac:dyDescent="0.25">
      <c r="A4635" s="17" t="s">
        <v>17</v>
      </c>
      <c r="B4635" s="1" t="s">
        <v>31</v>
      </c>
      <c r="C4635" s="3" t="s">
        <v>7586</v>
      </c>
      <c r="D4635" s="35" t="str">
        <f>_xlfn.XLOOKUP(Tabela1[[#This Row],[MUNICÍPIO]],referencias!C:C,referencias!B:B,"não consta")</f>
        <v>não consta</v>
      </c>
      <c r="E4635" s="3" t="s">
        <v>2483</v>
      </c>
      <c r="F4635" s="3" t="s">
        <v>5</v>
      </c>
      <c r="G4635" s="4">
        <v>451757.28</v>
      </c>
      <c r="H4635" s="3" t="s">
        <v>22</v>
      </c>
    </row>
    <row r="4636" spans="1:8" s="1" customFormat="1" ht="30" x14ac:dyDescent="0.25">
      <c r="A4636" s="17" t="s">
        <v>7</v>
      </c>
      <c r="B4636" s="1" t="s">
        <v>31</v>
      </c>
      <c r="C4636" s="3" t="s">
        <v>7586</v>
      </c>
      <c r="D4636" s="21" t="s">
        <v>56</v>
      </c>
      <c r="E4636" s="3" t="s">
        <v>2485</v>
      </c>
      <c r="F4636" s="3" t="s">
        <v>39</v>
      </c>
      <c r="G4636" s="57">
        <v>0</v>
      </c>
      <c r="H4636" s="3" t="s">
        <v>16</v>
      </c>
    </row>
    <row r="4637" spans="1:8" s="1" customFormat="1" ht="45" x14ac:dyDescent="0.25">
      <c r="A4637" s="17" t="s">
        <v>7</v>
      </c>
      <c r="B4637" s="1" t="s">
        <v>31</v>
      </c>
      <c r="C4637" s="3" t="s">
        <v>7586</v>
      </c>
      <c r="D4637" s="21" t="s">
        <v>56</v>
      </c>
      <c r="E4637" s="3" t="s">
        <v>2486</v>
      </c>
      <c r="F4637" s="3" t="s">
        <v>39</v>
      </c>
      <c r="G4637" s="57">
        <v>0</v>
      </c>
      <c r="H4637" s="3" t="s">
        <v>16</v>
      </c>
    </row>
    <row r="4638" spans="1:8" s="1" customFormat="1" x14ac:dyDescent="0.25">
      <c r="A4638" s="17"/>
      <c r="C4638" s="3" t="s">
        <v>3812</v>
      </c>
      <c r="D4638" s="21" t="s">
        <v>143</v>
      </c>
      <c r="E4638" s="30"/>
      <c r="F4638" s="3"/>
      <c r="G4638" s="32"/>
      <c r="H4638" s="3"/>
    </row>
    <row r="4639" spans="1:8" s="1" customFormat="1" ht="45" x14ac:dyDescent="0.25">
      <c r="A4639" s="17"/>
      <c r="B4639" s="13" t="s">
        <v>72</v>
      </c>
      <c r="C4639" s="3" t="s">
        <v>2830</v>
      </c>
      <c r="D4639" s="21" t="s">
        <v>143</v>
      </c>
      <c r="E4639" s="3" t="s">
        <v>2839</v>
      </c>
      <c r="F4639" s="3"/>
      <c r="G4639" s="4">
        <v>1111717.3799999999</v>
      </c>
      <c r="H4639" s="3" t="s">
        <v>11</v>
      </c>
    </row>
    <row r="4640" spans="1:8" s="1" customFormat="1" ht="30" x14ac:dyDescent="0.25">
      <c r="A4640" s="17"/>
      <c r="B4640" s="1" t="s">
        <v>72</v>
      </c>
      <c r="C4640" s="3" t="s">
        <v>2830</v>
      </c>
      <c r="D4640" s="21" t="s">
        <v>143</v>
      </c>
      <c r="E4640" s="3" t="s">
        <v>2840</v>
      </c>
      <c r="F4640" s="3"/>
      <c r="G4640" s="4">
        <v>1085937.0900000001</v>
      </c>
      <c r="H4640" s="3" t="s">
        <v>11</v>
      </c>
    </row>
    <row r="4641" spans="1:8" s="1" customFormat="1" ht="30" x14ac:dyDescent="0.25">
      <c r="A4641" s="17"/>
      <c r="B4641" s="1" t="s">
        <v>72</v>
      </c>
      <c r="C4641" s="3" t="s">
        <v>2830</v>
      </c>
      <c r="D4641" s="21" t="s">
        <v>143</v>
      </c>
      <c r="E4641" s="3" t="s">
        <v>2681</v>
      </c>
      <c r="F4641" s="3"/>
      <c r="G4641" s="4">
        <v>220567.35</v>
      </c>
      <c r="H4641" s="3" t="s">
        <v>11</v>
      </c>
    </row>
    <row r="4642" spans="1:8" s="1" customFormat="1" ht="60" x14ac:dyDescent="0.25">
      <c r="A4642" s="17"/>
      <c r="B4642" s="1" t="s">
        <v>72</v>
      </c>
      <c r="C4642" s="3" t="s">
        <v>2830</v>
      </c>
      <c r="D4642" s="21" t="s">
        <v>143</v>
      </c>
      <c r="E4642" s="3" t="s">
        <v>2841</v>
      </c>
      <c r="F4642" s="3"/>
      <c r="G4642" s="4">
        <v>1055385.71</v>
      </c>
      <c r="H4642" s="3" t="s">
        <v>11</v>
      </c>
    </row>
    <row r="4643" spans="1:8" s="1" customFormat="1" ht="75" x14ac:dyDescent="0.25">
      <c r="A4643" s="17"/>
      <c r="B4643" s="1" t="s">
        <v>35</v>
      </c>
      <c r="C4643" s="3" t="s">
        <v>2830</v>
      </c>
      <c r="D4643" s="21" t="s">
        <v>143</v>
      </c>
      <c r="E4643" s="3" t="s">
        <v>2842</v>
      </c>
      <c r="F4643" s="3"/>
      <c r="G4643" s="4">
        <v>1031867.12</v>
      </c>
      <c r="H4643" s="3" t="s">
        <v>11</v>
      </c>
    </row>
    <row r="4644" spans="1:8" s="1" customFormat="1" ht="60" x14ac:dyDescent="0.25">
      <c r="A4644" s="17"/>
      <c r="B4644" s="1" t="s">
        <v>35</v>
      </c>
      <c r="C4644" s="3" t="s">
        <v>2830</v>
      </c>
      <c r="D4644" s="21" t="s">
        <v>143</v>
      </c>
      <c r="E4644" s="3" t="s">
        <v>2843</v>
      </c>
      <c r="F4644" s="3"/>
      <c r="G4644" s="4">
        <v>619000</v>
      </c>
      <c r="H4644" s="3" t="s">
        <v>11</v>
      </c>
    </row>
    <row r="4645" spans="1:8" s="1" customFormat="1" ht="45" x14ac:dyDescent="0.25">
      <c r="A4645" s="17"/>
      <c r="B4645" s="1" t="s">
        <v>35</v>
      </c>
      <c r="C4645" s="3" t="s">
        <v>2830</v>
      </c>
      <c r="D4645" s="21" t="s">
        <v>143</v>
      </c>
      <c r="E4645" s="3" t="s">
        <v>2844</v>
      </c>
      <c r="F4645" s="3"/>
      <c r="G4645" s="4">
        <v>300000</v>
      </c>
      <c r="H4645" s="3" t="s">
        <v>11</v>
      </c>
    </row>
    <row r="4646" spans="1:8" s="1" customFormat="1" ht="45" x14ac:dyDescent="0.25">
      <c r="A4646" s="17"/>
      <c r="B4646" s="1" t="s">
        <v>18</v>
      </c>
      <c r="C4646" s="3" t="s">
        <v>2830</v>
      </c>
      <c r="D4646" s="21" t="s">
        <v>143</v>
      </c>
      <c r="E4646" s="3" t="s">
        <v>2845</v>
      </c>
      <c r="F4646" s="3"/>
      <c r="G4646" s="4">
        <v>1027100.73</v>
      </c>
      <c r="H4646" s="3" t="s">
        <v>11</v>
      </c>
    </row>
    <row r="4647" spans="1:8" s="1" customFormat="1" ht="45" x14ac:dyDescent="0.25">
      <c r="A4647" s="17"/>
      <c r="B4647" s="1" t="s">
        <v>18</v>
      </c>
      <c r="C4647" s="3" t="s">
        <v>2830</v>
      </c>
      <c r="D4647" s="21" t="s">
        <v>143</v>
      </c>
      <c r="E4647" s="3" t="s">
        <v>2846</v>
      </c>
      <c r="F4647" s="3"/>
      <c r="G4647" s="4">
        <v>1027100.73</v>
      </c>
      <c r="H4647" s="3" t="s">
        <v>11</v>
      </c>
    </row>
    <row r="4648" spans="1:8" s="1" customFormat="1" ht="105" x14ac:dyDescent="0.25">
      <c r="A4648" s="17"/>
      <c r="B4648" s="1" t="s">
        <v>8</v>
      </c>
      <c r="C4648" s="3" t="s">
        <v>2830</v>
      </c>
      <c r="D4648" s="21" t="s">
        <v>143</v>
      </c>
      <c r="E4648" s="3" t="s">
        <v>2847</v>
      </c>
      <c r="F4648" s="3"/>
      <c r="G4648" s="4">
        <v>280091</v>
      </c>
      <c r="H4648" s="3" t="s">
        <v>11</v>
      </c>
    </row>
    <row r="4649" spans="1:8" s="1" customFormat="1" ht="30" x14ac:dyDescent="0.25">
      <c r="A4649" s="17"/>
      <c r="B4649" s="30" t="s">
        <v>13</v>
      </c>
      <c r="C4649" s="3" t="s">
        <v>3812</v>
      </c>
      <c r="D4649" s="21" t="s">
        <v>143</v>
      </c>
      <c r="E4649" s="30" t="s">
        <v>3840</v>
      </c>
      <c r="F4649" s="3"/>
      <c r="G4649" s="31">
        <v>338172.75</v>
      </c>
      <c r="H4649" s="3" t="s">
        <v>11</v>
      </c>
    </row>
    <row r="4650" spans="1:8" s="1" customFormat="1" ht="45" x14ac:dyDescent="0.25">
      <c r="A4650" s="17"/>
      <c r="B4650" s="1" t="s">
        <v>72</v>
      </c>
      <c r="C4650" s="3" t="s">
        <v>2830</v>
      </c>
      <c r="D4650" s="21" t="s">
        <v>143</v>
      </c>
      <c r="E4650" s="3" t="s">
        <v>2026</v>
      </c>
      <c r="F4650" s="3"/>
      <c r="G4650" s="4">
        <v>18969607.710000001</v>
      </c>
      <c r="H4650" s="3" t="s">
        <v>11</v>
      </c>
    </row>
    <row r="4651" spans="1:8" s="132" customFormat="1" ht="45" x14ac:dyDescent="0.25">
      <c r="A4651" s="131"/>
      <c r="B4651" s="132" t="s">
        <v>28</v>
      </c>
      <c r="C4651" s="133" t="s">
        <v>2830</v>
      </c>
      <c r="D4651" s="134" t="s">
        <v>143</v>
      </c>
      <c r="E4651" s="133" t="s">
        <v>2848</v>
      </c>
      <c r="F4651" s="133"/>
      <c r="G4651" s="271">
        <v>4371668.47</v>
      </c>
      <c r="H4651" s="133" t="s">
        <v>11</v>
      </c>
    </row>
    <row r="4652" spans="1:8" ht="75" x14ac:dyDescent="0.25">
      <c r="A4652" s="284"/>
      <c r="B4652" s="186" t="s">
        <v>28</v>
      </c>
      <c r="C4652" s="206" t="s">
        <v>2830</v>
      </c>
      <c r="D4652" s="196" t="s">
        <v>143</v>
      </c>
      <c r="E4652" s="206" t="s">
        <v>7933</v>
      </c>
      <c r="F4652" s="206" t="s">
        <v>7934</v>
      </c>
      <c r="G4652" s="242">
        <v>721012</v>
      </c>
      <c r="H4652" s="206" t="s">
        <v>11</v>
      </c>
    </row>
    <row r="4653" spans="1:8" ht="60" x14ac:dyDescent="0.25">
      <c r="A4653" s="284"/>
      <c r="B4653" s="186" t="s">
        <v>28</v>
      </c>
      <c r="C4653" s="206" t="s">
        <v>2830</v>
      </c>
      <c r="D4653" s="196" t="s">
        <v>143</v>
      </c>
      <c r="E4653" s="206" t="s">
        <v>2849</v>
      </c>
      <c r="G4653" s="242">
        <v>368413.76</v>
      </c>
      <c r="H4653" s="206" t="s">
        <v>11</v>
      </c>
    </row>
    <row r="4654" spans="1:8" s="187" customFormat="1" ht="45" x14ac:dyDescent="0.25">
      <c r="A4654" s="275"/>
      <c r="B4654" s="187" t="s">
        <v>28</v>
      </c>
      <c r="C4654" s="207" t="s">
        <v>2830</v>
      </c>
      <c r="D4654" s="240" t="s">
        <v>143</v>
      </c>
      <c r="E4654" s="207" t="s">
        <v>2850</v>
      </c>
      <c r="F4654" s="207"/>
      <c r="G4654" s="251">
        <v>265469.34999999998</v>
      </c>
      <c r="H4654" s="207" t="s">
        <v>11</v>
      </c>
    </row>
    <row r="4655" spans="1:8" s="1" customFormat="1" ht="30" x14ac:dyDescent="0.25">
      <c r="A4655" s="17"/>
      <c r="B4655" s="1" t="s">
        <v>303</v>
      </c>
      <c r="C4655" s="3" t="s">
        <v>2830</v>
      </c>
      <c r="D4655" s="21" t="s">
        <v>143</v>
      </c>
      <c r="E4655" s="3" t="s">
        <v>2851</v>
      </c>
      <c r="F4655" s="3"/>
      <c r="G4655" s="4">
        <v>4000</v>
      </c>
      <c r="H4655" s="3" t="s">
        <v>11</v>
      </c>
    </row>
    <row r="4656" spans="1:8" s="1" customFormat="1" ht="45" x14ac:dyDescent="0.25">
      <c r="A4656" s="17"/>
      <c r="B4656" s="13" t="s">
        <v>1</v>
      </c>
      <c r="C4656" s="3" t="s">
        <v>2830</v>
      </c>
      <c r="D4656" s="21" t="s">
        <v>143</v>
      </c>
      <c r="E4656" s="3" t="s">
        <v>2852</v>
      </c>
      <c r="F4656" s="3"/>
      <c r="G4656" s="4">
        <v>16567939.76</v>
      </c>
      <c r="H4656" s="3" t="s">
        <v>11</v>
      </c>
    </row>
    <row r="4657" spans="1:8" s="1" customFormat="1" ht="45" x14ac:dyDescent="0.25">
      <c r="A4657" s="17"/>
      <c r="B4657" s="13" t="s">
        <v>1</v>
      </c>
      <c r="C4657" s="3" t="s">
        <v>2830</v>
      </c>
      <c r="D4657" s="21" t="s">
        <v>143</v>
      </c>
      <c r="E4657" s="3" t="s">
        <v>2853</v>
      </c>
      <c r="F4657" s="3"/>
      <c r="G4657" s="4">
        <v>4055284.27</v>
      </c>
      <c r="H4657" s="3" t="s">
        <v>11</v>
      </c>
    </row>
    <row r="4658" spans="1:8" s="1" customFormat="1" ht="90" x14ac:dyDescent="0.25">
      <c r="A4658" s="17"/>
      <c r="B4658" s="1" t="s">
        <v>51</v>
      </c>
      <c r="C4658" s="3" t="s">
        <v>2830</v>
      </c>
      <c r="D4658" s="21" t="s">
        <v>143</v>
      </c>
      <c r="E4658" s="3" t="s">
        <v>2854</v>
      </c>
      <c r="F4658" s="3"/>
      <c r="G4658" s="4">
        <v>120000</v>
      </c>
      <c r="H4658" s="3" t="s">
        <v>11</v>
      </c>
    </row>
    <row r="4659" spans="1:8" s="1" customFormat="1" ht="75" x14ac:dyDescent="0.25">
      <c r="A4659" s="17"/>
      <c r="B4659" s="1" t="s">
        <v>51</v>
      </c>
      <c r="C4659" s="3" t="s">
        <v>2830</v>
      </c>
      <c r="D4659" s="21" t="s">
        <v>143</v>
      </c>
      <c r="E4659" s="3" t="s">
        <v>2855</v>
      </c>
      <c r="F4659" s="3"/>
      <c r="G4659" s="4">
        <v>151000</v>
      </c>
      <c r="H4659" s="3" t="s">
        <v>11</v>
      </c>
    </row>
    <row r="4660" spans="1:8" s="1" customFormat="1" ht="75" x14ac:dyDescent="0.25">
      <c r="A4660" s="17" t="s">
        <v>12</v>
      </c>
      <c r="B4660" s="1" t="s">
        <v>31</v>
      </c>
      <c r="C4660" s="3" t="s">
        <v>7586</v>
      </c>
      <c r="D4660" s="21" t="s">
        <v>56</v>
      </c>
      <c r="E4660" s="3" t="s">
        <v>2487</v>
      </c>
      <c r="F4660" s="3" t="s">
        <v>2488</v>
      </c>
      <c r="G4660" s="4">
        <v>3592160</v>
      </c>
      <c r="H4660" s="3" t="s">
        <v>11</v>
      </c>
    </row>
    <row r="4661" spans="1:8" s="1" customFormat="1" ht="105" x14ac:dyDescent="0.25">
      <c r="A4661" s="17" t="s">
        <v>12</v>
      </c>
      <c r="B4661" s="1" t="s">
        <v>31</v>
      </c>
      <c r="C4661" s="3" t="s">
        <v>7586</v>
      </c>
      <c r="D4661" s="21" t="s">
        <v>56</v>
      </c>
      <c r="E4661" s="3" t="s">
        <v>2489</v>
      </c>
      <c r="F4661" s="3" t="s">
        <v>2490</v>
      </c>
      <c r="G4661" s="4">
        <v>1431323.44</v>
      </c>
      <c r="H4661" s="3" t="s">
        <v>11</v>
      </c>
    </row>
    <row r="4662" spans="1:8" s="1" customFormat="1" ht="45" x14ac:dyDescent="0.25">
      <c r="A4662" s="177" t="s">
        <v>41</v>
      </c>
      <c r="B4662" s="178" t="s">
        <v>31</v>
      </c>
      <c r="C4662" s="179" t="s">
        <v>7586</v>
      </c>
      <c r="D4662" s="180" t="str">
        <f>_xlfn.XLOOKUP(Geral!C4941,referencias!C:C,referencias!B:B,"NAO CONSTA")</f>
        <v>LITORAL NORTE E AGRESTE BAIANO</v>
      </c>
      <c r="E4662" s="179" t="s">
        <v>2493</v>
      </c>
      <c r="F4662" s="179" t="s">
        <v>5</v>
      </c>
      <c r="G4662" s="181">
        <v>1690779.92</v>
      </c>
      <c r="H4662" s="179"/>
    </row>
    <row r="4663" spans="1:8" s="1" customFormat="1" ht="45" x14ac:dyDescent="0.25">
      <c r="A4663" s="11" t="s">
        <v>0</v>
      </c>
      <c r="B4663" s="1" t="s">
        <v>31</v>
      </c>
      <c r="C4663" s="3" t="s">
        <v>2440</v>
      </c>
      <c r="D4663" s="12" t="str">
        <f>_xlfn.XLOOKUP(Tabela1[[#This Row],[MUNICÍPIO]],referencias!C:C,referencias!B:B,"não consta")</f>
        <v>SEMIÁRIDO NORDESTE II</v>
      </c>
      <c r="E4663" s="3" t="s">
        <v>2444</v>
      </c>
      <c r="F4663" s="3" t="s">
        <v>5</v>
      </c>
      <c r="G4663" s="4">
        <v>763864.91</v>
      </c>
      <c r="H4663" s="3" t="s">
        <v>6</v>
      </c>
    </row>
    <row r="4664" spans="1:8" s="1" customFormat="1" ht="60" x14ac:dyDescent="0.25">
      <c r="A4664" s="17" t="s">
        <v>7</v>
      </c>
      <c r="B4664" s="1" t="s">
        <v>31</v>
      </c>
      <c r="C4664" s="3" t="s">
        <v>2440</v>
      </c>
      <c r="D4664" s="21" t="s">
        <v>712</v>
      </c>
      <c r="E4664" s="3" t="s">
        <v>2449</v>
      </c>
      <c r="F4664" s="3" t="s">
        <v>1424</v>
      </c>
      <c r="G4664" s="4">
        <v>2187793.98</v>
      </c>
      <c r="H4664" s="3" t="s">
        <v>11</v>
      </c>
    </row>
    <row r="4665" spans="1:8" s="1" customFormat="1" ht="45" x14ac:dyDescent="0.25">
      <c r="A4665" s="17" t="s">
        <v>7</v>
      </c>
      <c r="B4665" s="1" t="s">
        <v>31</v>
      </c>
      <c r="C4665" s="3" t="s">
        <v>2440</v>
      </c>
      <c r="D4665" s="21" t="s">
        <v>712</v>
      </c>
      <c r="E4665" s="3" t="s">
        <v>2455</v>
      </c>
      <c r="F4665" s="3" t="s">
        <v>401</v>
      </c>
      <c r="G4665" s="4">
        <v>763864.91</v>
      </c>
      <c r="H4665" s="3" t="s">
        <v>11</v>
      </c>
    </row>
    <row r="4666" spans="1:8" s="1" customFormat="1" ht="45" x14ac:dyDescent="0.25">
      <c r="A4666" s="17"/>
      <c r="B4666" s="1" t="s">
        <v>8</v>
      </c>
      <c r="C4666" s="3" t="s">
        <v>2830</v>
      </c>
      <c r="D4666" s="21" t="s">
        <v>143</v>
      </c>
      <c r="E4666" s="30" t="s">
        <v>2862</v>
      </c>
      <c r="F4666" s="3"/>
      <c r="G4666" s="31">
        <v>5991313.6200000001</v>
      </c>
      <c r="H4666" s="3" t="s">
        <v>11</v>
      </c>
    </row>
    <row r="4667" spans="1:8" s="1" customFormat="1" ht="45" x14ac:dyDescent="0.25">
      <c r="A4667" s="17"/>
      <c r="B4667" s="30" t="s">
        <v>8</v>
      </c>
      <c r="C4667" s="3" t="s">
        <v>2830</v>
      </c>
      <c r="D4667" s="21" t="s">
        <v>143</v>
      </c>
      <c r="E4667" s="30" t="s">
        <v>2863</v>
      </c>
      <c r="F4667" s="3"/>
      <c r="G4667" s="31">
        <v>1302605.8</v>
      </c>
      <c r="H4667" s="3" t="s">
        <v>11</v>
      </c>
    </row>
    <row r="4668" spans="1:8" s="1" customFormat="1" ht="75" x14ac:dyDescent="0.25">
      <c r="A4668" s="17"/>
      <c r="B4668" s="30" t="s">
        <v>8</v>
      </c>
      <c r="C4668" s="3" t="s">
        <v>2830</v>
      </c>
      <c r="D4668" s="21" t="s">
        <v>143</v>
      </c>
      <c r="E4668" s="30" t="s">
        <v>2864</v>
      </c>
      <c r="F4668" s="3"/>
      <c r="G4668" s="31">
        <v>178310.54</v>
      </c>
      <c r="H4668" s="3" t="s">
        <v>11</v>
      </c>
    </row>
    <row r="4669" spans="1:8" s="1" customFormat="1" ht="75" x14ac:dyDescent="0.25">
      <c r="A4669" s="17"/>
      <c r="B4669" s="30" t="s">
        <v>8</v>
      </c>
      <c r="C4669" s="3" t="s">
        <v>2830</v>
      </c>
      <c r="D4669" s="21" t="s">
        <v>143</v>
      </c>
      <c r="E4669" s="30" t="s">
        <v>2865</v>
      </c>
      <c r="F4669" s="3"/>
      <c r="G4669" s="31">
        <v>280091</v>
      </c>
      <c r="H4669" s="3" t="s">
        <v>11</v>
      </c>
    </row>
    <row r="4670" spans="1:8" s="1" customFormat="1" ht="45" x14ac:dyDescent="0.25">
      <c r="A4670" s="17"/>
      <c r="B4670" s="1" t="s">
        <v>58</v>
      </c>
      <c r="C4670" s="3" t="s">
        <v>2830</v>
      </c>
      <c r="D4670" s="21" t="s">
        <v>143</v>
      </c>
      <c r="E4670" s="30" t="s">
        <v>2866</v>
      </c>
      <c r="F4670" s="3"/>
      <c r="G4670" s="31">
        <v>618652.31999999995</v>
      </c>
      <c r="H4670" s="3" t="s">
        <v>11</v>
      </c>
    </row>
    <row r="4671" spans="1:8" s="1" customFormat="1" ht="45" x14ac:dyDescent="0.25">
      <c r="A4671" s="17"/>
      <c r="B4671" s="1" t="s">
        <v>35</v>
      </c>
      <c r="C4671" s="3" t="s">
        <v>2830</v>
      </c>
      <c r="D4671" s="21" t="s">
        <v>143</v>
      </c>
      <c r="E4671" s="30" t="s">
        <v>2867</v>
      </c>
      <c r="F4671" s="3"/>
      <c r="G4671" s="31">
        <v>1031867.12</v>
      </c>
      <c r="H4671" s="3" t="s">
        <v>11</v>
      </c>
    </row>
    <row r="4672" spans="1:8" s="1" customFormat="1" ht="45" x14ac:dyDescent="0.25">
      <c r="A4672" s="17"/>
      <c r="B4672" s="1" t="s">
        <v>212</v>
      </c>
      <c r="C4672" s="3" t="s">
        <v>2789</v>
      </c>
      <c r="D4672" s="21" t="s">
        <v>143</v>
      </c>
      <c r="E4672" s="30" t="s">
        <v>2803</v>
      </c>
      <c r="F4672" s="3"/>
      <c r="G4672" s="31">
        <v>619091.31999999995</v>
      </c>
      <c r="H4672" s="3" t="s">
        <v>11</v>
      </c>
    </row>
    <row r="4673" spans="1:8" s="1" customFormat="1" x14ac:dyDescent="0.25">
      <c r="A4673" s="17"/>
      <c r="B4673" s="1" t="s">
        <v>28</v>
      </c>
      <c r="C4673" s="3" t="s">
        <v>2789</v>
      </c>
      <c r="D4673" s="21" t="s">
        <v>143</v>
      </c>
      <c r="E4673" s="30" t="s">
        <v>2804</v>
      </c>
      <c r="F4673" s="3"/>
      <c r="G4673" s="31">
        <v>2137594.94</v>
      </c>
      <c r="H4673" s="3" t="s">
        <v>11</v>
      </c>
    </row>
    <row r="4674" spans="1:8" s="1" customFormat="1" ht="30" x14ac:dyDescent="0.25">
      <c r="A4674" s="17"/>
      <c r="B4674" s="13" t="s">
        <v>1</v>
      </c>
      <c r="C4674" s="3" t="s">
        <v>2789</v>
      </c>
      <c r="D4674" s="21" t="s">
        <v>143</v>
      </c>
      <c r="E4674" s="3" t="s">
        <v>2805</v>
      </c>
      <c r="F4674" s="3"/>
      <c r="G4674" s="4">
        <v>7367199.6399999997</v>
      </c>
      <c r="H4674" s="3" t="s">
        <v>11</v>
      </c>
    </row>
    <row r="4675" spans="1:8" s="1" customFormat="1" ht="30" x14ac:dyDescent="0.25">
      <c r="A4675" s="17"/>
      <c r="B4675" s="13" t="s">
        <v>1</v>
      </c>
      <c r="C4675" s="3" t="s">
        <v>2789</v>
      </c>
      <c r="D4675" s="21" t="s">
        <v>143</v>
      </c>
      <c r="E4675" s="3" t="s">
        <v>2806</v>
      </c>
      <c r="F4675" s="3"/>
      <c r="G4675" s="4">
        <v>3675835.76</v>
      </c>
      <c r="H4675" s="3" t="s">
        <v>11</v>
      </c>
    </row>
    <row r="4676" spans="1:8" s="1" customFormat="1" ht="60" x14ac:dyDescent="0.25">
      <c r="A4676" s="17"/>
      <c r="B4676" s="1" t="s">
        <v>13</v>
      </c>
      <c r="C4676" s="3" t="s">
        <v>2789</v>
      </c>
      <c r="D4676" s="21" t="s">
        <v>143</v>
      </c>
      <c r="E4676" s="3" t="s">
        <v>2807</v>
      </c>
      <c r="F4676" s="3"/>
      <c r="G4676" s="4">
        <v>2320713.61</v>
      </c>
      <c r="H4676" s="3" t="s">
        <v>11</v>
      </c>
    </row>
    <row r="4677" spans="1:8" s="1" customFormat="1" ht="30" x14ac:dyDescent="0.25">
      <c r="A4677" s="17"/>
      <c r="B4677" s="1" t="s">
        <v>72</v>
      </c>
      <c r="C4677" s="3" t="s">
        <v>2789</v>
      </c>
      <c r="D4677" s="21" t="s">
        <v>143</v>
      </c>
      <c r="E4677" s="3" t="s">
        <v>2808</v>
      </c>
      <c r="F4677" s="3"/>
      <c r="G4677" s="4">
        <v>18231361.440000001</v>
      </c>
      <c r="H4677" s="3" t="s">
        <v>11</v>
      </c>
    </row>
    <row r="4678" spans="1:8" s="1" customFormat="1" ht="30" x14ac:dyDescent="0.25">
      <c r="A4678" s="17"/>
      <c r="B4678" s="1" t="s">
        <v>8</v>
      </c>
      <c r="C4678" s="3" t="s">
        <v>2789</v>
      </c>
      <c r="D4678" s="21" t="s">
        <v>143</v>
      </c>
      <c r="E4678" s="30" t="s">
        <v>2809</v>
      </c>
      <c r="F4678" s="3"/>
      <c r="G4678" s="31">
        <v>2887582.71</v>
      </c>
      <c r="H4678" s="3" t="s">
        <v>11</v>
      </c>
    </row>
    <row r="4679" spans="1:8" s="1" customFormat="1" ht="60" x14ac:dyDescent="0.25">
      <c r="A4679" s="17"/>
      <c r="B4679" s="1" t="s">
        <v>18</v>
      </c>
      <c r="C4679" s="3" t="s">
        <v>2789</v>
      </c>
      <c r="D4679" s="21" t="s">
        <v>143</v>
      </c>
      <c r="E4679" s="30" t="s">
        <v>2810</v>
      </c>
      <c r="F4679" s="3"/>
      <c r="G4679" s="31">
        <v>1386800.16</v>
      </c>
      <c r="H4679" s="3" t="s">
        <v>11</v>
      </c>
    </row>
    <row r="4680" spans="1:8" s="1" customFormat="1" ht="45" x14ac:dyDescent="0.25">
      <c r="A4680" s="17"/>
      <c r="B4680" s="1" t="s">
        <v>35</v>
      </c>
      <c r="C4680" s="3" t="s">
        <v>2789</v>
      </c>
      <c r="D4680" s="21" t="s">
        <v>143</v>
      </c>
      <c r="E4680" s="30" t="s">
        <v>2811</v>
      </c>
      <c r="F4680" s="3"/>
      <c r="G4680" s="31">
        <v>230000</v>
      </c>
      <c r="H4680" s="3" t="s">
        <v>11</v>
      </c>
    </row>
    <row r="4681" spans="1:8" s="1" customFormat="1" ht="45" x14ac:dyDescent="0.25">
      <c r="A4681" s="17"/>
      <c r="B4681" s="1" t="s">
        <v>13</v>
      </c>
      <c r="C4681" s="3" t="s">
        <v>2789</v>
      </c>
      <c r="D4681" s="21" t="s">
        <v>143</v>
      </c>
      <c r="E4681" s="30" t="s">
        <v>2812</v>
      </c>
      <c r="F4681" s="3"/>
      <c r="G4681" s="31">
        <v>2391985.52</v>
      </c>
      <c r="H4681" s="3" t="s">
        <v>11</v>
      </c>
    </row>
    <row r="4682" spans="1:8" s="1" customFormat="1" x14ac:dyDescent="0.25">
      <c r="A4682" s="17"/>
      <c r="C4682" s="3"/>
      <c r="D4682" s="21"/>
      <c r="E4682" s="3"/>
      <c r="F4682" s="3"/>
      <c r="G4682" s="4"/>
      <c r="H4682" s="3"/>
    </row>
    <row r="4683" spans="1:8" s="1" customFormat="1" ht="30" x14ac:dyDescent="0.25">
      <c r="A4683" s="17"/>
      <c r="B4683" s="13" t="s">
        <v>1</v>
      </c>
      <c r="C4683" s="3" t="s">
        <v>2350</v>
      </c>
      <c r="D4683" s="21" t="s">
        <v>143</v>
      </c>
      <c r="E4683" s="3" t="s">
        <v>2361</v>
      </c>
      <c r="F4683" s="3"/>
      <c r="G4683" s="4">
        <v>9732143.6699999999</v>
      </c>
      <c r="H4683" s="3" t="s">
        <v>11</v>
      </c>
    </row>
    <row r="4684" spans="1:8" s="1" customFormat="1" ht="45" x14ac:dyDescent="0.25">
      <c r="A4684" s="17"/>
      <c r="B4684" s="1" t="s">
        <v>8</v>
      </c>
      <c r="C4684" s="3" t="s">
        <v>2350</v>
      </c>
      <c r="D4684" s="21" t="s">
        <v>143</v>
      </c>
      <c r="E4684" s="30" t="s">
        <v>343</v>
      </c>
      <c r="F4684" s="3"/>
      <c r="G4684" s="31">
        <v>9064812.4499999993</v>
      </c>
      <c r="H4684" s="3" t="s">
        <v>11</v>
      </c>
    </row>
    <row r="4685" spans="1:8" s="1" customFormat="1" ht="60" x14ac:dyDescent="0.25">
      <c r="A4685" s="17"/>
      <c r="B4685" s="1" t="s">
        <v>28</v>
      </c>
      <c r="C4685" s="3" t="s">
        <v>2350</v>
      </c>
      <c r="D4685" s="21" t="s">
        <v>143</v>
      </c>
      <c r="E4685" s="30" t="s">
        <v>2362</v>
      </c>
      <c r="F4685" s="3"/>
      <c r="G4685" s="32">
        <v>608272.03</v>
      </c>
      <c r="H4685" s="3" t="s">
        <v>11</v>
      </c>
    </row>
    <row r="4686" spans="1:8" s="1" customFormat="1" ht="60" x14ac:dyDescent="0.25">
      <c r="A4686" s="17"/>
      <c r="B4686" s="1" t="s">
        <v>35</v>
      </c>
      <c r="C4686" s="3" t="s">
        <v>2350</v>
      </c>
      <c r="D4686" s="21" t="s">
        <v>143</v>
      </c>
      <c r="E4686" s="30" t="s">
        <v>2363</v>
      </c>
      <c r="F4686" s="3"/>
      <c r="G4686" s="32">
        <v>205000</v>
      </c>
      <c r="H4686" s="3" t="s">
        <v>11</v>
      </c>
    </row>
    <row r="4687" spans="1:8" s="1" customFormat="1" ht="45" x14ac:dyDescent="0.25">
      <c r="A4687" s="17"/>
      <c r="B4687" s="1" t="s">
        <v>35</v>
      </c>
      <c r="C4687" s="3" t="s">
        <v>2350</v>
      </c>
      <c r="D4687" s="21" t="s">
        <v>143</v>
      </c>
      <c r="E4687" s="30" t="s">
        <v>2364</v>
      </c>
      <c r="F4687" s="3"/>
      <c r="G4687" s="32">
        <v>165000</v>
      </c>
      <c r="H4687" s="3" t="s">
        <v>11</v>
      </c>
    </row>
    <row r="4688" spans="1:8" s="1" customFormat="1" ht="45" x14ac:dyDescent="0.25">
      <c r="A4688" s="17"/>
      <c r="B4688" s="1" t="s">
        <v>35</v>
      </c>
      <c r="C4688" s="3" t="s">
        <v>2350</v>
      </c>
      <c r="D4688" s="21" t="s">
        <v>143</v>
      </c>
      <c r="E4688" s="30" t="s">
        <v>2365</v>
      </c>
      <c r="F4688" s="3"/>
      <c r="G4688" s="32">
        <v>165000</v>
      </c>
      <c r="H4688" s="3" t="s">
        <v>11</v>
      </c>
    </row>
    <row r="4689" spans="1:8" s="132" customFormat="1" ht="60" x14ac:dyDescent="0.25">
      <c r="A4689" s="131"/>
      <c r="B4689" s="132" t="s">
        <v>28</v>
      </c>
      <c r="C4689" s="133" t="s">
        <v>998</v>
      </c>
      <c r="D4689" s="134" t="s">
        <v>143</v>
      </c>
      <c r="E4689" s="133" t="s">
        <v>1010</v>
      </c>
      <c r="F4689" s="133"/>
      <c r="G4689" s="271">
        <v>920000</v>
      </c>
      <c r="H4689" s="133" t="s">
        <v>11</v>
      </c>
    </row>
    <row r="4690" spans="1:8" s="187" customFormat="1" ht="30" x14ac:dyDescent="0.25">
      <c r="A4690" s="275"/>
      <c r="B4690" s="187" t="s">
        <v>28</v>
      </c>
      <c r="C4690" s="207" t="s">
        <v>998</v>
      </c>
      <c r="D4690" s="240" t="s">
        <v>143</v>
      </c>
      <c r="E4690" s="207" t="s">
        <v>1011</v>
      </c>
      <c r="F4690" s="207"/>
      <c r="G4690" s="251">
        <v>1113588.32</v>
      </c>
      <c r="H4690" s="207" t="s">
        <v>11</v>
      </c>
    </row>
    <row r="4691" spans="1:8" s="1" customFormat="1" ht="45" x14ac:dyDescent="0.25">
      <c r="A4691" s="17"/>
      <c r="B4691" s="1" t="s">
        <v>51</v>
      </c>
      <c r="C4691" s="3" t="s">
        <v>998</v>
      </c>
      <c r="D4691" s="21" t="s">
        <v>143</v>
      </c>
      <c r="E4691" s="3" t="s">
        <v>1012</v>
      </c>
      <c r="F4691" s="3"/>
      <c r="G4691" s="4">
        <v>62000</v>
      </c>
      <c r="H4691" s="3" t="s">
        <v>11</v>
      </c>
    </row>
    <row r="4692" spans="1:8" s="1" customFormat="1" ht="90" x14ac:dyDescent="0.25">
      <c r="A4692" s="17" t="s">
        <v>12</v>
      </c>
      <c r="B4692" s="1" t="s">
        <v>31</v>
      </c>
      <c r="C4692" s="3" t="s">
        <v>2440</v>
      </c>
      <c r="D4692" s="21" t="s">
        <v>712</v>
      </c>
      <c r="E4692" s="3" t="s">
        <v>2470</v>
      </c>
      <c r="F4692" s="3" t="s">
        <v>2471</v>
      </c>
      <c r="G4692" s="4">
        <v>1136753.02</v>
      </c>
      <c r="H4692" s="3" t="s">
        <v>11</v>
      </c>
    </row>
    <row r="4693" spans="1:8" s="1" customFormat="1" ht="45" x14ac:dyDescent="0.25">
      <c r="A4693" s="17" t="s">
        <v>12</v>
      </c>
      <c r="B4693" s="1" t="s">
        <v>31</v>
      </c>
      <c r="C4693" s="3" t="s">
        <v>2440</v>
      </c>
      <c r="D4693" s="21" t="s">
        <v>712</v>
      </c>
      <c r="E4693" s="3" t="s">
        <v>2478</v>
      </c>
      <c r="F4693" s="3" t="s">
        <v>2479</v>
      </c>
      <c r="G4693" s="4">
        <v>289983.53000000003</v>
      </c>
      <c r="H4693" s="3" t="s">
        <v>11</v>
      </c>
    </row>
    <row r="4694" spans="1:8" s="1" customFormat="1" ht="45" x14ac:dyDescent="0.25">
      <c r="A4694" s="17" t="s">
        <v>12</v>
      </c>
      <c r="B4694" s="1" t="s">
        <v>31</v>
      </c>
      <c r="C4694" s="3" t="s">
        <v>2440</v>
      </c>
      <c r="D4694" s="21" t="s">
        <v>712</v>
      </c>
      <c r="E4694" s="3" t="s">
        <v>2480</v>
      </c>
      <c r="F4694" s="3" t="s">
        <v>2479</v>
      </c>
      <c r="G4694" s="4">
        <v>264914.62</v>
      </c>
      <c r="H4694" s="3" t="s">
        <v>11</v>
      </c>
    </row>
    <row r="4695" spans="1:8" s="1" customFormat="1" ht="75" x14ac:dyDescent="0.25">
      <c r="A4695" s="17" t="s">
        <v>12</v>
      </c>
      <c r="B4695" s="1" t="s">
        <v>31</v>
      </c>
      <c r="C4695" s="348" t="s">
        <v>7840</v>
      </c>
      <c r="D4695" s="21" t="s">
        <v>113</v>
      </c>
      <c r="E4695" s="3" t="s">
        <v>2439</v>
      </c>
      <c r="F4695" s="3" t="s">
        <v>60</v>
      </c>
      <c r="G4695" s="4">
        <v>1577681.26</v>
      </c>
      <c r="H4695" s="3" t="s">
        <v>11</v>
      </c>
    </row>
    <row r="4696" spans="1:8" s="1" customFormat="1" ht="30" x14ac:dyDescent="0.25">
      <c r="A4696" s="17"/>
      <c r="B4696" s="1" t="s">
        <v>58</v>
      </c>
      <c r="C4696" s="3" t="s">
        <v>998</v>
      </c>
      <c r="D4696" s="21" t="s">
        <v>143</v>
      </c>
      <c r="E4696" s="3" t="s">
        <v>1017</v>
      </c>
      <c r="F4696" s="3"/>
      <c r="G4696" s="4">
        <v>1733688.74</v>
      </c>
      <c r="H4696" s="3" t="s">
        <v>11</v>
      </c>
    </row>
    <row r="4697" spans="1:8" s="1" customFormat="1" ht="30" x14ac:dyDescent="0.25">
      <c r="A4697" s="17"/>
      <c r="B4697" s="1" t="s">
        <v>28</v>
      </c>
      <c r="C4697" s="3" t="s">
        <v>763</v>
      </c>
      <c r="D4697" s="21" t="s">
        <v>143</v>
      </c>
      <c r="E4697" s="30" t="s">
        <v>782</v>
      </c>
      <c r="F4697" s="3"/>
      <c r="G4697" s="31">
        <v>1369248.48</v>
      </c>
      <c r="H4697" s="3" t="s">
        <v>11</v>
      </c>
    </row>
    <row r="4698" spans="1:8" s="1" customFormat="1" ht="30" x14ac:dyDescent="0.25">
      <c r="A4698" s="17" t="s">
        <v>12</v>
      </c>
      <c r="B4698" s="1" t="s">
        <v>31</v>
      </c>
      <c r="C4698" s="348" t="s">
        <v>7840</v>
      </c>
      <c r="D4698" s="21" t="s">
        <v>113</v>
      </c>
      <c r="E4698" s="3" t="s">
        <v>7935</v>
      </c>
      <c r="F4698" s="3" t="s">
        <v>5</v>
      </c>
      <c r="G4698" s="4">
        <v>970338.79</v>
      </c>
      <c r="H4698" s="3" t="s">
        <v>11</v>
      </c>
    </row>
    <row r="4699" spans="1:8" s="1" customFormat="1" ht="30" x14ac:dyDescent="0.25">
      <c r="A4699" s="17" t="s">
        <v>7</v>
      </c>
      <c r="B4699" s="1" t="s">
        <v>31</v>
      </c>
      <c r="C4699" s="3" t="s">
        <v>2427</v>
      </c>
      <c r="D4699" s="21" t="s">
        <v>56</v>
      </c>
      <c r="E4699" s="3" t="s">
        <v>2433</v>
      </c>
      <c r="F4699" s="3" t="s">
        <v>30</v>
      </c>
      <c r="G4699" s="4">
        <v>563266.97</v>
      </c>
      <c r="H4699" s="3" t="s">
        <v>11</v>
      </c>
    </row>
    <row r="4700" spans="1:8" s="1" customFormat="1" ht="30" x14ac:dyDescent="0.25">
      <c r="A4700" s="17"/>
      <c r="B4700" s="1" t="s">
        <v>72</v>
      </c>
      <c r="C4700" s="3" t="s">
        <v>763</v>
      </c>
      <c r="D4700" s="21" t="s">
        <v>143</v>
      </c>
      <c r="E4700" s="30" t="s">
        <v>785</v>
      </c>
      <c r="F4700" s="3"/>
      <c r="G4700" s="31">
        <v>13714143.880000001</v>
      </c>
      <c r="H4700" s="3" t="s">
        <v>11</v>
      </c>
    </row>
    <row r="4701" spans="1:8" s="1" customFormat="1" ht="45" x14ac:dyDescent="0.25">
      <c r="A4701" s="17"/>
      <c r="B4701" s="1" t="s">
        <v>28</v>
      </c>
      <c r="C4701" s="3" t="s">
        <v>324</v>
      </c>
      <c r="D4701" s="21" t="s">
        <v>143</v>
      </c>
      <c r="E4701" s="3" t="s">
        <v>339</v>
      </c>
      <c r="F4701" s="3"/>
      <c r="G4701" s="4">
        <v>815070.11</v>
      </c>
      <c r="H4701" s="3" t="s">
        <v>11</v>
      </c>
    </row>
    <row r="4702" spans="1:8" s="1" customFormat="1" ht="30" x14ac:dyDescent="0.25">
      <c r="A4702" s="17"/>
      <c r="B4702" s="13" t="s">
        <v>1</v>
      </c>
      <c r="C4702" s="3" t="s">
        <v>324</v>
      </c>
      <c r="D4702" s="21" t="s">
        <v>143</v>
      </c>
      <c r="E4702" s="3" t="s">
        <v>340</v>
      </c>
      <c r="F4702" s="3"/>
      <c r="G4702" s="4">
        <v>16391743.57</v>
      </c>
      <c r="H4702" s="3" t="s">
        <v>11</v>
      </c>
    </row>
    <row r="4703" spans="1:8" s="1" customFormat="1" ht="120" x14ac:dyDescent="0.25">
      <c r="A4703" s="17"/>
      <c r="B4703" s="1" t="s">
        <v>72</v>
      </c>
      <c r="C4703" s="3" t="s">
        <v>324</v>
      </c>
      <c r="D4703" s="21" t="s">
        <v>143</v>
      </c>
      <c r="E4703" s="3" t="s">
        <v>341</v>
      </c>
      <c r="F4703" s="3"/>
      <c r="G4703" s="4">
        <v>255145.60000000001</v>
      </c>
      <c r="H4703" s="3" t="s">
        <v>11</v>
      </c>
    </row>
    <row r="4704" spans="1:8" s="1" customFormat="1" ht="60" x14ac:dyDescent="0.25">
      <c r="A4704" s="17"/>
      <c r="B4704" s="1" t="s">
        <v>51</v>
      </c>
      <c r="C4704" s="3" t="s">
        <v>324</v>
      </c>
      <c r="D4704" s="21" t="s">
        <v>143</v>
      </c>
      <c r="E4704" s="3" t="s">
        <v>342</v>
      </c>
      <c r="F4704" s="3"/>
      <c r="G4704" s="4">
        <v>62000</v>
      </c>
      <c r="H4704" s="3" t="s">
        <v>11</v>
      </c>
    </row>
    <row r="4705" spans="1:8" s="1" customFormat="1" ht="45" x14ac:dyDescent="0.25">
      <c r="A4705" s="17"/>
      <c r="B4705" s="1" t="s">
        <v>8</v>
      </c>
      <c r="C4705" s="3" t="s">
        <v>324</v>
      </c>
      <c r="D4705" s="21" t="s">
        <v>143</v>
      </c>
      <c r="E4705" s="3" t="s">
        <v>343</v>
      </c>
      <c r="F4705" s="3"/>
      <c r="G4705" s="4">
        <v>9064812.4499999993</v>
      </c>
      <c r="H4705" s="3" t="s">
        <v>11</v>
      </c>
    </row>
    <row r="4706" spans="1:8" s="1" customFormat="1" ht="60" x14ac:dyDescent="0.25">
      <c r="A4706" s="17"/>
      <c r="B4706" s="1" t="s">
        <v>35</v>
      </c>
      <c r="C4706" s="3" t="s">
        <v>324</v>
      </c>
      <c r="D4706" s="21" t="s">
        <v>143</v>
      </c>
      <c r="E4706" s="3" t="s">
        <v>344</v>
      </c>
      <c r="F4706" s="3"/>
      <c r="G4706" s="4">
        <v>255000</v>
      </c>
      <c r="H4706" s="3" t="s">
        <v>11</v>
      </c>
    </row>
    <row r="4707" spans="1:8" s="1" customFormat="1" ht="45" x14ac:dyDescent="0.25">
      <c r="A4707" s="17"/>
      <c r="B4707" s="1" t="s">
        <v>35</v>
      </c>
      <c r="C4707" s="3" t="s">
        <v>324</v>
      </c>
      <c r="D4707" s="21" t="s">
        <v>143</v>
      </c>
      <c r="E4707" s="31" t="s">
        <v>345</v>
      </c>
      <c r="F4707" s="3"/>
      <c r="G4707" s="31">
        <v>1785000</v>
      </c>
      <c r="H4707" s="3" t="s">
        <v>11</v>
      </c>
    </row>
    <row r="4708" spans="1:8" s="132" customFormat="1" ht="30" x14ac:dyDescent="0.25">
      <c r="A4708" s="131"/>
      <c r="B4708" s="132" t="s">
        <v>28</v>
      </c>
      <c r="C4708" s="338" t="s">
        <v>7604</v>
      </c>
      <c r="D4708" s="134" t="s">
        <v>143</v>
      </c>
      <c r="E4708" s="133" t="s">
        <v>154</v>
      </c>
      <c r="F4708" s="133"/>
      <c r="G4708" s="271">
        <v>367748.62</v>
      </c>
      <c r="H4708" s="133" t="s">
        <v>11</v>
      </c>
    </row>
    <row r="4709" spans="1:8" s="187" customFormat="1" ht="30" x14ac:dyDescent="0.25">
      <c r="A4709" s="275"/>
      <c r="B4709" s="187" t="s">
        <v>28</v>
      </c>
      <c r="C4709" s="338" t="s">
        <v>7604</v>
      </c>
      <c r="D4709" s="240" t="s">
        <v>143</v>
      </c>
      <c r="E4709" s="207" t="s">
        <v>155</v>
      </c>
      <c r="F4709" s="207"/>
      <c r="G4709" s="251">
        <v>2273023.9900000002</v>
      </c>
      <c r="H4709" s="207" t="s">
        <v>11</v>
      </c>
    </row>
    <row r="4710" spans="1:8" s="1" customFormat="1" ht="45" x14ac:dyDescent="0.25">
      <c r="A4710" s="17"/>
      <c r="B4710" s="13" t="s">
        <v>1</v>
      </c>
      <c r="C4710" s="338" t="s">
        <v>7604</v>
      </c>
      <c r="D4710" s="21" t="s">
        <v>143</v>
      </c>
      <c r="E4710" s="3" t="s">
        <v>156</v>
      </c>
      <c r="F4710" s="3"/>
      <c r="G4710" s="4">
        <v>23678486.809999999</v>
      </c>
      <c r="H4710" s="3" t="s">
        <v>11</v>
      </c>
    </row>
    <row r="4711" spans="1:8" s="1" customFormat="1" ht="60" x14ac:dyDescent="0.25">
      <c r="A4711" s="17"/>
      <c r="B4711" s="1" t="s">
        <v>51</v>
      </c>
      <c r="C4711" s="338" t="s">
        <v>7604</v>
      </c>
      <c r="D4711" s="21" t="s">
        <v>143</v>
      </c>
      <c r="E4711" s="3" t="s">
        <v>157</v>
      </c>
      <c r="F4711" s="3"/>
      <c r="G4711" s="4">
        <v>62000</v>
      </c>
      <c r="H4711" s="3" t="s">
        <v>11</v>
      </c>
    </row>
    <row r="4712" spans="1:8" s="1" customFormat="1" ht="45" x14ac:dyDescent="0.25">
      <c r="A4712" s="17"/>
      <c r="B4712" s="1" t="s">
        <v>35</v>
      </c>
      <c r="C4712" s="338" t="s">
        <v>7604</v>
      </c>
      <c r="D4712" s="21" t="s">
        <v>143</v>
      </c>
      <c r="E4712" s="3" t="s">
        <v>158</v>
      </c>
      <c r="F4712" s="3"/>
      <c r="G4712" s="4">
        <v>240000</v>
      </c>
      <c r="H4712" s="3" t="s">
        <v>11</v>
      </c>
    </row>
    <row r="4713" spans="1:8" s="1" customFormat="1" ht="30" x14ac:dyDescent="0.25">
      <c r="A4713" s="17" t="s">
        <v>17</v>
      </c>
      <c r="B4713" s="1" t="s">
        <v>31</v>
      </c>
      <c r="C4713" s="3" t="s">
        <v>2419</v>
      </c>
      <c r="D4713" s="35" t="str">
        <f>_xlfn.XLOOKUP(Tabela1[[#This Row],[MUNICÍPIO]],referencias!C:C,referencias!B:B,"não consta")</f>
        <v>SEMIÁRIDO NORDESTE II</v>
      </c>
      <c r="E4713" s="3" t="s">
        <v>2420</v>
      </c>
      <c r="F4713" s="3" t="s">
        <v>5</v>
      </c>
      <c r="G4713" s="4">
        <v>1649846.58</v>
      </c>
      <c r="H4713" s="3" t="s">
        <v>22</v>
      </c>
    </row>
    <row r="4714" spans="1:8" s="1" customFormat="1" ht="60" x14ac:dyDescent="0.25">
      <c r="A4714" s="17"/>
      <c r="B4714" s="1" t="s">
        <v>8</v>
      </c>
      <c r="C4714" s="3" t="s">
        <v>674</v>
      </c>
      <c r="D4714" s="21" t="s">
        <v>409</v>
      </c>
      <c r="E4714" s="3" t="s">
        <v>699</v>
      </c>
      <c r="F4714" s="3"/>
      <c r="G4714" s="43"/>
      <c r="H4714" s="3"/>
    </row>
    <row r="4715" spans="1:8" s="1" customFormat="1" x14ac:dyDescent="0.25">
      <c r="A4715" s="17"/>
      <c r="C4715" s="3"/>
      <c r="D4715" s="3"/>
      <c r="E4715" s="3"/>
      <c r="F4715" s="33" t="s">
        <v>5652</v>
      </c>
      <c r="G4715" s="43">
        <v>1307307.3700000001</v>
      </c>
      <c r="H4715" s="3"/>
    </row>
    <row r="4716" spans="1:8" s="1" customFormat="1" ht="75" x14ac:dyDescent="0.25">
      <c r="A4716" s="17" t="s">
        <v>1223</v>
      </c>
      <c r="B4716" s="13" t="s">
        <v>1</v>
      </c>
      <c r="C4716" s="3" t="s">
        <v>1212</v>
      </c>
      <c r="D4716" s="21" t="s">
        <v>506</v>
      </c>
      <c r="E4716" s="3" t="s">
        <v>1224</v>
      </c>
      <c r="F4716" s="3" t="s">
        <v>5</v>
      </c>
      <c r="G4716" s="43">
        <v>350283.21</v>
      </c>
      <c r="H4716" s="3" t="s">
        <v>11</v>
      </c>
    </row>
    <row r="4717" spans="1:8" s="1" customFormat="1" x14ac:dyDescent="0.25">
      <c r="A4717" s="17"/>
      <c r="C4717" s="3"/>
      <c r="D4717" s="3"/>
      <c r="E4717" s="3"/>
      <c r="F4717" s="3"/>
      <c r="G4717" s="43">
        <v>3201597.97</v>
      </c>
      <c r="H4717" s="3"/>
    </row>
    <row r="4718" spans="1:8" s="1" customFormat="1" ht="45" x14ac:dyDescent="0.25">
      <c r="A4718" s="17" t="s">
        <v>1</v>
      </c>
      <c r="B4718" s="13" t="s">
        <v>1</v>
      </c>
      <c r="C4718" s="3" t="s">
        <v>1782</v>
      </c>
      <c r="D4718" s="21" t="s">
        <v>409</v>
      </c>
      <c r="E4718" s="3" t="s">
        <v>1799</v>
      </c>
      <c r="F4718" s="3"/>
      <c r="G4718" s="56">
        <v>4007571.77</v>
      </c>
      <c r="H4718" s="3" t="s">
        <v>11</v>
      </c>
    </row>
    <row r="4719" spans="1:8" s="1" customFormat="1" ht="45" x14ac:dyDescent="0.25">
      <c r="A4719" s="17" t="s">
        <v>1</v>
      </c>
      <c r="B4719" s="13" t="s">
        <v>1</v>
      </c>
      <c r="C4719" s="3" t="s">
        <v>1782</v>
      </c>
      <c r="D4719" s="21" t="s">
        <v>409</v>
      </c>
      <c r="E4719" s="3" t="s">
        <v>1800</v>
      </c>
      <c r="F4719" s="3"/>
      <c r="G4719" s="56">
        <v>29014747.640000001</v>
      </c>
      <c r="H4719" s="3" t="s">
        <v>11</v>
      </c>
    </row>
    <row r="4720" spans="1:8" s="1" customFormat="1" ht="45" x14ac:dyDescent="0.25">
      <c r="A4720" s="17" t="s">
        <v>1</v>
      </c>
      <c r="B4720" s="13" t="s">
        <v>1</v>
      </c>
      <c r="C4720" s="3" t="s">
        <v>1782</v>
      </c>
      <c r="D4720" s="21" t="s">
        <v>409</v>
      </c>
      <c r="E4720" s="3" t="s">
        <v>1801</v>
      </c>
      <c r="F4720" s="3"/>
      <c r="G4720" s="56">
        <v>5427920.2999999998</v>
      </c>
      <c r="H4720" s="3" t="s">
        <v>11</v>
      </c>
    </row>
    <row r="4721" spans="1:8" s="1" customFormat="1" ht="45" x14ac:dyDescent="0.25">
      <c r="A4721" s="17"/>
      <c r="B4721" s="13" t="s">
        <v>1</v>
      </c>
      <c r="C4721" s="3" t="s">
        <v>4130</v>
      </c>
      <c r="D4721" s="21" t="s">
        <v>1026</v>
      </c>
      <c r="E4721" s="3" t="s">
        <v>4138</v>
      </c>
      <c r="F4721" s="3"/>
      <c r="G4721" s="4">
        <v>304788.89</v>
      </c>
      <c r="H4721" s="3" t="s">
        <v>11</v>
      </c>
    </row>
    <row r="4722" spans="1:8" s="1" customFormat="1" ht="45" x14ac:dyDescent="0.25">
      <c r="A4722" s="17" t="s">
        <v>18</v>
      </c>
      <c r="B4722" s="21" t="s">
        <v>18</v>
      </c>
      <c r="C4722" s="22" t="s">
        <v>5152</v>
      </c>
      <c r="D4722" s="21" t="s">
        <v>731</v>
      </c>
      <c r="E4722" s="3" t="s">
        <v>5167</v>
      </c>
      <c r="F4722" s="3"/>
      <c r="G4722" s="4">
        <v>235391.28</v>
      </c>
      <c r="H4722" s="3" t="s">
        <v>11</v>
      </c>
    </row>
    <row r="4723" spans="1:8" s="1" customFormat="1" x14ac:dyDescent="0.25">
      <c r="A4723" s="17" t="s">
        <v>7</v>
      </c>
      <c r="B4723" s="1" t="s">
        <v>8</v>
      </c>
      <c r="C4723" s="22"/>
      <c r="D4723" s="21"/>
      <c r="E4723" s="3"/>
      <c r="F4723" s="3"/>
      <c r="G4723" s="4"/>
      <c r="H4723" s="3"/>
    </row>
    <row r="4724" spans="1:8" s="1" customFormat="1" x14ac:dyDescent="0.25">
      <c r="A4724" s="17"/>
      <c r="B4724" s="1" t="s">
        <v>28</v>
      </c>
      <c r="C4724" s="3" t="s">
        <v>6594</v>
      </c>
      <c r="D4724" s="21" t="s">
        <v>1598</v>
      </c>
      <c r="E4724" s="27" t="s">
        <v>6609</v>
      </c>
      <c r="F4724" s="3"/>
      <c r="G4724" s="34"/>
      <c r="H4724" s="3" t="s">
        <v>16</v>
      </c>
    </row>
    <row r="4725" spans="1:8" s="1" customFormat="1" ht="30" x14ac:dyDescent="0.25">
      <c r="A4725" s="17"/>
      <c r="B4725" s="13" t="s">
        <v>1</v>
      </c>
      <c r="C4725" s="3" t="s">
        <v>3696</v>
      </c>
      <c r="D4725" s="35" t="str">
        <f>_xlfn.XLOOKUP(Tabela1[[#This Row],[MUNICÍPIO]],referencias!C:C,referencias!B:B,"não consta")</f>
        <v>LITORAL NORTE E AGRESTE BAIANO</v>
      </c>
      <c r="E4725" s="3" t="s">
        <v>3708</v>
      </c>
      <c r="F4725" s="3"/>
      <c r="G4725" s="4">
        <v>11726843.609999999</v>
      </c>
      <c r="H4725" s="3" t="s">
        <v>11</v>
      </c>
    </row>
    <row r="4726" spans="1:8" s="1" customFormat="1" ht="45" x14ac:dyDescent="0.25">
      <c r="A4726" s="17"/>
      <c r="B4726" s="13" t="s">
        <v>1</v>
      </c>
      <c r="C4726" s="3" t="s">
        <v>7586</v>
      </c>
      <c r="D4726" s="21" t="s">
        <v>56</v>
      </c>
      <c r="E4726" s="3" t="s">
        <v>2491</v>
      </c>
      <c r="F4726" s="3"/>
      <c r="G4726" s="4">
        <v>323103.93</v>
      </c>
      <c r="H4726" s="3" t="s">
        <v>11</v>
      </c>
    </row>
    <row r="4727" spans="1:8" s="1" customFormat="1" ht="30" x14ac:dyDescent="0.25">
      <c r="A4727" s="17"/>
      <c r="B4727" s="27" t="s">
        <v>28</v>
      </c>
      <c r="C4727" s="3" t="s">
        <v>6594</v>
      </c>
      <c r="D4727" s="21" t="s">
        <v>1598</v>
      </c>
      <c r="E4727" s="27" t="s">
        <v>6610</v>
      </c>
      <c r="F4727" s="3"/>
      <c r="G4727" s="34">
        <v>7500</v>
      </c>
      <c r="H4727" s="3" t="s">
        <v>11</v>
      </c>
    </row>
    <row r="4728" spans="1:8" s="1" customFormat="1" x14ac:dyDescent="0.25">
      <c r="A4728" s="17"/>
      <c r="B4728" s="36"/>
      <c r="C4728" s="3"/>
      <c r="D4728" s="3"/>
      <c r="E4728" s="3"/>
      <c r="F4728" s="3"/>
      <c r="G4728" s="4"/>
      <c r="H4728" s="3"/>
    </row>
    <row r="4729" spans="1:8" s="1" customFormat="1" ht="45" x14ac:dyDescent="0.25">
      <c r="A4729" s="17"/>
      <c r="B4729" s="1" t="s">
        <v>18</v>
      </c>
      <c r="C4729" s="3" t="s">
        <v>1132</v>
      </c>
      <c r="D4729" s="21" t="s">
        <v>221</v>
      </c>
      <c r="E4729" s="3" t="s">
        <v>1141</v>
      </c>
      <c r="F4729" s="3"/>
      <c r="G4729" s="4">
        <v>18402416.440000001</v>
      </c>
      <c r="H4729" s="3" t="s">
        <v>11</v>
      </c>
    </row>
    <row r="4730" spans="1:8" s="1" customFormat="1" ht="90" x14ac:dyDescent="0.25">
      <c r="A4730" s="17"/>
      <c r="B4730" s="1" t="s">
        <v>18</v>
      </c>
      <c r="C4730" s="3" t="s">
        <v>7586</v>
      </c>
      <c r="D4730" s="21" t="s">
        <v>56</v>
      </c>
      <c r="E4730" s="3" t="s">
        <v>2492</v>
      </c>
      <c r="F4730" s="3"/>
      <c r="G4730" s="4">
        <v>1716017.87</v>
      </c>
      <c r="H4730" s="3" t="s">
        <v>11</v>
      </c>
    </row>
    <row r="4731" spans="1:8" s="1" customFormat="1" ht="45" x14ac:dyDescent="0.25">
      <c r="A4731" s="17"/>
      <c r="B4731" s="1" t="s">
        <v>18</v>
      </c>
      <c r="C4731" s="3" t="s">
        <v>3415</v>
      </c>
      <c r="D4731" s="21" t="s">
        <v>56</v>
      </c>
      <c r="E4731" s="3" t="s">
        <v>3418</v>
      </c>
      <c r="F4731" s="3"/>
      <c r="G4731" s="4">
        <v>1716017.87</v>
      </c>
      <c r="H4731" s="3" t="s">
        <v>11</v>
      </c>
    </row>
    <row r="4732" spans="1:8" s="1" customFormat="1" ht="45" x14ac:dyDescent="0.25">
      <c r="A4732" s="17"/>
      <c r="B4732" s="13" t="s">
        <v>1</v>
      </c>
      <c r="C4732" s="3" t="s">
        <v>6594</v>
      </c>
      <c r="D4732" s="21" t="s">
        <v>1598</v>
      </c>
      <c r="E4732" s="27" t="s">
        <v>6611</v>
      </c>
      <c r="F4732" s="3"/>
      <c r="G4732" s="4"/>
      <c r="H4732" s="3" t="s">
        <v>16</v>
      </c>
    </row>
    <row r="4733" spans="1:8" s="1" customFormat="1" ht="30" x14ac:dyDescent="0.25">
      <c r="A4733" s="17" t="s">
        <v>17</v>
      </c>
      <c r="B4733" s="1" t="s">
        <v>31</v>
      </c>
      <c r="C4733" s="3" t="s">
        <v>2419</v>
      </c>
      <c r="D4733" s="35" t="str">
        <f>_xlfn.XLOOKUP(Tabela1[[#This Row],[MUNICÍPIO]],referencias!C:C,referencias!B:B,"não consta")</f>
        <v>SEMIÁRIDO NORDESTE II</v>
      </c>
      <c r="E4733" s="3" t="s">
        <v>2421</v>
      </c>
      <c r="F4733" s="3" t="s">
        <v>5</v>
      </c>
      <c r="G4733" s="4">
        <v>565470.27</v>
      </c>
      <c r="H4733" s="3" t="s">
        <v>22</v>
      </c>
    </row>
    <row r="4734" spans="1:8" s="1" customFormat="1" ht="60" x14ac:dyDescent="0.25">
      <c r="A4734" s="17"/>
      <c r="B4734" s="1" t="s">
        <v>8</v>
      </c>
      <c r="C4734" s="3" t="s">
        <v>6594</v>
      </c>
      <c r="D4734" s="21" t="s">
        <v>1598</v>
      </c>
      <c r="E4734" s="27" t="s">
        <v>6613</v>
      </c>
      <c r="F4734" s="3"/>
      <c r="G4734" s="4"/>
      <c r="H4734" s="3" t="s">
        <v>16</v>
      </c>
    </row>
    <row r="4735" spans="1:8" s="1" customFormat="1" ht="60" x14ac:dyDescent="0.25">
      <c r="A4735" s="17"/>
      <c r="B4735" s="1" t="s">
        <v>35</v>
      </c>
      <c r="C4735" s="3" t="s">
        <v>6594</v>
      </c>
      <c r="D4735" s="21" t="s">
        <v>1598</v>
      </c>
      <c r="E4735" s="27" t="s">
        <v>6614</v>
      </c>
      <c r="F4735" s="3" t="s">
        <v>125</v>
      </c>
      <c r="G4735" s="4">
        <v>1045000</v>
      </c>
      <c r="H4735" s="3" t="s">
        <v>11</v>
      </c>
    </row>
    <row r="4736" spans="1:8" s="1" customFormat="1" ht="60" x14ac:dyDescent="0.25">
      <c r="A4736" s="17"/>
      <c r="B4736" s="1" t="s">
        <v>35</v>
      </c>
      <c r="C4736" s="3" t="s">
        <v>6594</v>
      </c>
      <c r="D4736" s="21" t="s">
        <v>1598</v>
      </c>
      <c r="E4736" s="27" t="s">
        <v>6615</v>
      </c>
      <c r="F4736" s="3" t="s">
        <v>125</v>
      </c>
      <c r="G4736" s="4">
        <v>580000</v>
      </c>
      <c r="H4736" s="3" t="s">
        <v>11</v>
      </c>
    </row>
    <row r="4737" spans="1:8" s="1" customFormat="1" ht="45" x14ac:dyDescent="0.25">
      <c r="A4737" s="17"/>
      <c r="B4737" s="1" t="s">
        <v>35</v>
      </c>
      <c r="C4737" s="3" t="s">
        <v>6594</v>
      </c>
      <c r="D4737" s="21" t="s">
        <v>1598</v>
      </c>
      <c r="E4737" s="27" t="s">
        <v>6616</v>
      </c>
      <c r="F4737" s="3" t="s">
        <v>125</v>
      </c>
      <c r="G4737" s="4">
        <v>545000</v>
      </c>
      <c r="H4737" s="3" t="s">
        <v>11</v>
      </c>
    </row>
    <row r="4738" spans="1:8" s="132" customFormat="1" x14ac:dyDescent="0.25">
      <c r="A4738" s="131"/>
      <c r="B4738" s="132" t="s">
        <v>28</v>
      </c>
      <c r="C4738" s="133" t="s">
        <v>6562</v>
      </c>
      <c r="D4738" s="134" t="s">
        <v>1598</v>
      </c>
      <c r="E4738" s="287" t="s">
        <v>3339</v>
      </c>
      <c r="F4738" s="133"/>
      <c r="G4738" s="271"/>
      <c r="H4738" s="133" t="s">
        <v>16</v>
      </c>
    </row>
    <row r="4739" spans="1:8" s="187" customFormat="1" ht="30" x14ac:dyDescent="0.25">
      <c r="A4739" s="275"/>
      <c r="B4739" s="187" t="s">
        <v>28</v>
      </c>
      <c r="C4739" s="207" t="s">
        <v>6562</v>
      </c>
      <c r="D4739" s="240" t="s">
        <v>1598</v>
      </c>
      <c r="E4739" s="195" t="s">
        <v>6587</v>
      </c>
      <c r="F4739" s="207"/>
      <c r="G4739" s="251"/>
      <c r="H4739" s="207" t="s">
        <v>16</v>
      </c>
    </row>
    <row r="4740" spans="1:8" s="1" customFormat="1" ht="30" x14ac:dyDescent="0.25">
      <c r="A4740" s="17"/>
      <c r="B4740" s="13" t="s">
        <v>1</v>
      </c>
      <c r="C4740" s="3" t="s">
        <v>6562</v>
      </c>
      <c r="D4740" s="21" t="s">
        <v>1598</v>
      </c>
      <c r="E4740" s="27" t="s">
        <v>6588</v>
      </c>
      <c r="F4740" s="3"/>
      <c r="G4740" s="4"/>
      <c r="H4740" s="3" t="s">
        <v>16</v>
      </c>
    </row>
    <row r="4741" spans="1:8" s="1" customFormat="1" ht="30" x14ac:dyDescent="0.25">
      <c r="A4741" s="17" t="s">
        <v>17</v>
      </c>
      <c r="B4741" s="1" t="s">
        <v>31</v>
      </c>
      <c r="C4741" s="3" t="s">
        <v>2419</v>
      </c>
      <c r="D4741" s="35" t="str">
        <f>_xlfn.XLOOKUP(Tabela1[[#This Row],[MUNICÍPIO]],referencias!C:C,referencias!B:B,"não consta")</f>
        <v>SEMIÁRIDO NORDESTE II</v>
      </c>
      <c r="E4741" s="3" t="s">
        <v>2422</v>
      </c>
      <c r="F4741" s="3" t="s">
        <v>5</v>
      </c>
      <c r="G4741" s="4">
        <v>135300.13</v>
      </c>
      <c r="H4741" s="3" t="s">
        <v>22</v>
      </c>
    </row>
    <row r="4742" spans="1:8" s="1" customFormat="1" ht="60" x14ac:dyDescent="0.25">
      <c r="A4742" s="17"/>
      <c r="B4742" s="1" t="s">
        <v>8</v>
      </c>
      <c r="C4742" s="3" t="s">
        <v>6562</v>
      </c>
      <c r="D4742" s="21" t="s">
        <v>1598</v>
      </c>
      <c r="E4742" s="27" t="s">
        <v>6590</v>
      </c>
      <c r="F4742" s="3"/>
      <c r="G4742" s="4"/>
      <c r="H4742" s="3" t="s">
        <v>16</v>
      </c>
    </row>
    <row r="4743" spans="1:8" s="1" customFormat="1" ht="45" x14ac:dyDescent="0.25">
      <c r="A4743" s="17"/>
      <c r="B4743" s="1" t="s">
        <v>35</v>
      </c>
      <c r="C4743" s="3" t="s">
        <v>6562</v>
      </c>
      <c r="D4743" s="21" t="s">
        <v>1598</v>
      </c>
      <c r="E4743" s="27" t="s">
        <v>6591</v>
      </c>
      <c r="F4743" s="3"/>
      <c r="G4743" s="4"/>
      <c r="H4743" s="3" t="s">
        <v>16</v>
      </c>
    </row>
    <row r="4744" spans="1:8" s="1" customFormat="1" ht="60" x14ac:dyDescent="0.25">
      <c r="A4744" s="17"/>
      <c r="B4744" s="1" t="s">
        <v>72</v>
      </c>
      <c r="C4744" s="3" t="s">
        <v>6562</v>
      </c>
      <c r="D4744" s="21" t="s">
        <v>1598</v>
      </c>
      <c r="E4744" s="27" t="s">
        <v>6592</v>
      </c>
      <c r="F4744" s="3"/>
      <c r="G4744" s="4"/>
      <c r="H4744" s="3" t="s">
        <v>16</v>
      </c>
    </row>
    <row r="4745" spans="1:8" s="1" customFormat="1" ht="30" x14ac:dyDescent="0.25">
      <c r="A4745" s="17"/>
      <c r="B4745" s="1" t="s">
        <v>72</v>
      </c>
      <c r="C4745" s="3" t="s">
        <v>6562</v>
      </c>
      <c r="D4745" s="21" t="s">
        <v>1598</v>
      </c>
      <c r="E4745" s="27" t="s">
        <v>6593</v>
      </c>
      <c r="F4745" s="3"/>
      <c r="G4745" s="34">
        <v>237853.35</v>
      </c>
      <c r="H4745" s="3" t="s">
        <v>11</v>
      </c>
    </row>
    <row r="4746" spans="1:8" s="132" customFormat="1" ht="45" x14ac:dyDescent="0.25">
      <c r="A4746" s="131"/>
      <c r="B4746" s="132" t="s">
        <v>28</v>
      </c>
      <c r="C4746" s="133" t="s">
        <v>5767</v>
      </c>
      <c r="D4746" s="134" t="s">
        <v>1598</v>
      </c>
      <c r="E4746" s="287" t="s">
        <v>5777</v>
      </c>
      <c r="F4746" s="133"/>
      <c r="G4746" s="271"/>
      <c r="H4746" s="133" t="s">
        <v>16</v>
      </c>
    </row>
    <row r="4747" spans="1:8" ht="30" x14ac:dyDescent="0.25">
      <c r="A4747" s="284"/>
      <c r="B4747" s="186" t="s">
        <v>28</v>
      </c>
      <c r="C4747" s="206" t="s">
        <v>5767</v>
      </c>
      <c r="D4747" s="196" t="s">
        <v>1598</v>
      </c>
      <c r="E4747" s="191" t="s">
        <v>5778</v>
      </c>
      <c r="H4747" s="206" t="s">
        <v>16</v>
      </c>
    </row>
    <row r="4748" spans="1:8" ht="60" x14ac:dyDescent="0.25">
      <c r="A4748" s="284"/>
      <c r="B4748" s="186" t="s">
        <v>28</v>
      </c>
      <c r="C4748" s="206" t="s">
        <v>5767</v>
      </c>
      <c r="D4748" s="196" t="s">
        <v>1598</v>
      </c>
      <c r="E4748" s="191" t="s">
        <v>5779</v>
      </c>
      <c r="H4748" s="206" t="s">
        <v>16</v>
      </c>
    </row>
    <row r="4749" spans="1:8" s="187" customFormat="1" ht="30" x14ac:dyDescent="0.25">
      <c r="A4749" s="275"/>
      <c r="B4749" s="187" t="s">
        <v>28</v>
      </c>
      <c r="C4749" s="3" t="s">
        <v>7756</v>
      </c>
      <c r="D4749" s="240" t="s">
        <v>1598</v>
      </c>
      <c r="E4749" s="195" t="s">
        <v>5268</v>
      </c>
      <c r="F4749" s="207"/>
      <c r="G4749" s="252">
        <v>358546.52</v>
      </c>
      <c r="H4749" s="207" t="s">
        <v>11</v>
      </c>
    </row>
    <row r="4750" spans="1:8" s="1" customFormat="1" ht="60" x14ac:dyDescent="0.25">
      <c r="A4750" s="17" t="s">
        <v>7</v>
      </c>
      <c r="B4750" s="1" t="s">
        <v>31</v>
      </c>
      <c r="C4750" s="3" t="s">
        <v>2419</v>
      </c>
      <c r="D4750" s="21" t="s">
        <v>712</v>
      </c>
      <c r="E4750" s="3" t="s">
        <v>2425</v>
      </c>
      <c r="F4750" s="3" t="s">
        <v>117</v>
      </c>
      <c r="G4750" s="57">
        <v>0</v>
      </c>
      <c r="H4750" s="3" t="s">
        <v>16</v>
      </c>
    </row>
    <row r="4751" spans="1:8" s="1" customFormat="1" ht="45" x14ac:dyDescent="0.25">
      <c r="A4751" s="17"/>
      <c r="B4751" s="1" t="s">
        <v>8</v>
      </c>
      <c r="C4751" s="3" t="s">
        <v>7756</v>
      </c>
      <c r="D4751" s="21" t="s">
        <v>1598</v>
      </c>
      <c r="E4751" s="27" t="s">
        <v>5270</v>
      </c>
      <c r="F4751" s="3"/>
      <c r="G4751" s="34">
        <v>4725881.59</v>
      </c>
      <c r="H4751" s="3" t="s">
        <v>11</v>
      </c>
    </row>
    <row r="4752" spans="1:8" s="1" customFormat="1" ht="45" x14ac:dyDescent="0.25">
      <c r="A4752" s="17"/>
      <c r="B4752" s="1" t="s">
        <v>8</v>
      </c>
      <c r="C4752" s="3" t="s">
        <v>7756</v>
      </c>
      <c r="D4752" s="21" t="s">
        <v>1598</v>
      </c>
      <c r="E4752" s="27" t="s">
        <v>5271</v>
      </c>
      <c r="F4752" s="3"/>
      <c r="G4752" s="4"/>
      <c r="H4752" s="3" t="s">
        <v>16</v>
      </c>
    </row>
    <row r="4753" spans="1:8" s="1" customFormat="1" ht="30" x14ac:dyDescent="0.25">
      <c r="A4753" s="17"/>
      <c r="B4753" s="1" t="s">
        <v>18</v>
      </c>
      <c r="C4753" s="3" t="s">
        <v>7756</v>
      </c>
      <c r="D4753" s="21" t="s">
        <v>1598</v>
      </c>
      <c r="E4753" s="27" t="s">
        <v>5272</v>
      </c>
      <c r="F4753" s="3"/>
      <c r="G4753" s="4"/>
      <c r="H4753" s="3" t="s">
        <v>16</v>
      </c>
    </row>
    <row r="4754" spans="1:8" s="1" customFormat="1" ht="45" x14ac:dyDescent="0.25">
      <c r="A4754" s="17"/>
      <c r="B4754" s="1" t="s">
        <v>35</v>
      </c>
      <c r="C4754" s="3" t="s">
        <v>7756</v>
      </c>
      <c r="D4754" s="21" t="s">
        <v>1598</v>
      </c>
      <c r="E4754" s="27" t="s">
        <v>5273</v>
      </c>
      <c r="F4754" s="3"/>
      <c r="G4754" s="34">
        <v>1510000</v>
      </c>
      <c r="H4754" s="3" t="s">
        <v>11</v>
      </c>
    </row>
    <row r="4755" spans="1:8" s="1" customFormat="1" ht="45" x14ac:dyDescent="0.25">
      <c r="A4755" s="17"/>
      <c r="B4755" s="1" t="s">
        <v>35</v>
      </c>
      <c r="C4755" s="3" t="s">
        <v>7756</v>
      </c>
      <c r="D4755" s="21" t="s">
        <v>1598</v>
      </c>
      <c r="E4755" s="27" t="s">
        <v>5274</v>
      </c>
      <c r="F4755" s="3"/>
      <c r="G4755" s="34">
        <v>245000</v>
      </c>
      <c r="H4755" s="3" t="s">
        <v>11</v>
      </c>
    </row>
    <row r="4756" spans="1:8" s="1" customFormat="1" ht="45" x14ac:dyDescent="0.25">
      <c r="A4756" s="17"/>
      <c r="B4756" s="13" t="s">
        <v>1</v>
      </c>
      <c r="C4756" s="3" t="s">
        <v>4766</v>
      </c>
      <c r="D4756" s="21" t="s">
        <v>1598</v>
      </c>
      <c r="E4756" s="27" t="s">
        <v>4776</v>
      </c>
      <c r="F4756" s="3"/>
      <c r="G4756" s="4"/>
      <c r="H4756" s="3" t="s">
        <v>16</v>
      </c>
    </row>
    <row r="4757" spans="1:8" s="1" customFormat="1" ht="45" x14ac:dyDescent="0.25">
      <c r="A4757" s="17"/>
      <c r="B4757" s="13" t="s">
        <v>1</v>
      </c>
      <c r="C4757" s="3" t="s">
        <v>4766</v>
      </c>
      <c r="D4757" s="21" t="s">
        <v>1598</v>
      </c>
      <c r="E4757" s="27" t="s">
        <v>4777</v>
      </c>
      <c r="F4757" s="3"/>
      <c r="G4757" s="4"/>
      <c r="H4757" s="3" t="s">
        <v>16</v>
      </c>
    </row>
    <row r="4758" spans="1:8" s="1" customFormat="1" ht="38.25" x14ac:dyDescent="0.25">
      <c r="A4758" s="117">
        <v>46174</v>
      </c>
      <c r="B4758" s="102" t="s">
        <v>31</v>
      </c>
      <c r="C4758" s="121" t="s">
        <v>2419</v>
      </c>
      <c r="D4758" s="18" t="str">
        <f>_xlfn.XLOOKUP(Tabela1[[#This Row],[MUNICÍPIO]],referencias!C:C,referencias!B:B,"não consta")</f>
        <v>SEMIÁRIDO NORDESTE II</v>
      </c>
      <c r="E4758" s="92" t="s">
        <v>7936</v>
      </c>
      <c r="F4758" s="92" t="s">
        <v>5</v>
      </c>
      <c r="G4758" s="93">
        <v>565470.27</v>
      </c>
      <c r="H4758" s="18" t="s">
        <v>7603</v>
      </c>
    </row>
    <row r="4759" spans="1:8" s="1" customFormat="1" ht="45" x14ac:dyDescent="0.25">
      <c r="A4759" s="17"/>
      <c r="B4759" s="1" t="s">
        <v>8</v>
      </c>
      <c r="C4759" s="3" t="s">
        <v>4766</v>
      </c>
      <c r="D4759" s="21" t="s">
        <v>1598</v>
      </c>
      <c r="E4759" s="27" t="s">
        <v>4779</v>
      </c>
      <c r="F4759" s="3"/>
      <c r="G4759" s="34">
        <v>11135098.300000001</v>
      </c>
      <c r="H4759" s="3" t="s">
        <v>11</v>
      </c>
    </row>
    <row r="4760" spans="1:8" s="1" customFormat="1" ht="45" x14ac:dyDescent="0.25">
      <c r="A4760" s="17"/>
      <c r="B4760" s="1" t="s">
        <v>8</v>
      </c>
      <c r="C4760" s="3" t="s">
        <v>4766</v>
      </c>
      <c r="D4760" s="21" t="s">
        <v>1598</v>
      </c>
      <c r="E4760" s="27" t="s">
        <v>4780</v>
      </c>
      <c r="F4760" s="3"/>
      <c r="G4760" s="4"/>
      <c r="H4760" s="3" t="s">
        <v>16</v>
      </c>
    </row>
    <row r="4761" spans="1:8" s="1" customFormat="1" ht="30" x14ac:dyDescent="0.25">
      <c r="A4761" s="17"/>
      <c r="B4761" s="27" t="s">
        <v>35</v>
      </c>
      <c r="C4761" s="3" t="s">
        <v>3144</v>
      </c>
      <c r="D4761" s="21" t="s">
        <v>1598</v>
      </c>
      <c r="E4761" s="27" t="s">
        <v>3149</v>
      </c>
      <c r="F4761" s="3"/>
      <c r="G4761" s="4"/>
      <c r="H4761" s="3" t="s">
        <v>16</v>
      </c>
    </row>
    <row r="4762" spans="1:8" s="132" customFormat="1" ht="45" x14ac:dyDescent="0.25">
      <c r="A4762" s="131"/>
      <c r="B4762" s="287" t="s">
        <v>28</v>
      </c>
      <c r="C4762" s="133" t="s">
        <v>3144</v>
      </c>
      <c r="D4762" s="134" t="s">
        <v>1598</v>
      </c>
      <c r="E4762" s="287" t="s">
        <v>3150</v>
      </c>
      <c r="F4762" s="133"/>
      <c r="G4762" s="136">
        <v>946323.07</v>
      </c>
      <c r="H4762" s="133" t="s">
        <v>11</v>
      </c>
    </row>
    <row r="4763" spans="1:8" ht="60" x14ac:dyDescent="0.25">
      <c r="A4763" s="284"/>
      <c r="B4763" s="191" t="s">
        <v>622</v>
      </c>
      <c r="C4763" s="206" t="s">
        <v>3144</v>
      </c>
      <c r="D4763" s="196" t="s">
        <v>1598</v>
      </c>
      <c r="E4763" s="191" t="s">
        <v>3151</v>
      </c>
      <c r="H4763" s="206" t="s">
        <v>16</v>
      </c>
    </row>
    <row r="4764" spans="1:8" s="187" customFormat="1" ht="45" x14ac:dyDescent="0.25">
      <c r="A4764" s="275"/>
      <c r="B4764" s="195" t="s">
        <v>28</v>
      </c>
      <c r="C4764" s="207" t="s">
        <v>3144</v>
      </c>
      <c r="D4764" s="240" t="s">
        <v>1598</v>
      </c>
      <c r="E4764" s="195" t="s">
        <v>3152</v>
      </c>
      <c r="F4764" s="207"/>
      <c r="G4764" s="251">
        <v>4122699.62</v>
      </c>
      <c r="H4764" s="207" t="s">
        <v>11</v>
      </c>
    </row>
    <row r="4765" spans="1:8" s="1" customFormat="1" ht="30" x14ac:dyDescent="0.25">
      <c r="A4765" s="17"/>
      <c r="B4765" s="27" t="s">
        <v>303</v>
      </c>
      <c r="C4765" s="3" t="s">
        <v>3144</v>
      </c>
      <c r="D4765" s="21" t="s">
        <v>1598</v>
      </c>
      <c r="E4765" s="27" t="s">
        <v>591</v>
      </c>
      <c r="F4765" s="3"/>
      <c r="G4765" s="34">
        <v>1500</v>
      </c>
      <c r="H4765" s="3" t="s">
        <v>11</v>
      </c>
    </row>
    <row r="4766" spans="1:8" s="1" customFormat="1" ht="45" x14ac:dyDescent="0.25">
      <c r="A4766" s="17"/>
      <c r="B4766" s="27" t="s">
        <v>8</v>
      </c>
      <c r="C4766" s="3" t="s">
        <v>3144</v>
      </c>
      <c r="D4766" s="21" t="s">
        <v>1598</v>
      </c>
      <c r="E4766" s="27" t="s">
        <v>3153</v>
      </c>
      <c r="F4766" s="3"/>
      <c r="G4766" s="34">
        <v>24992053.079999998</v>
      </c>
      <c r="H4766" s="3" t="s">
        <v>11</v>
      </c>
    </row>
    <row r="4767" spans="1:8" s="1" customFormat="1" ht="45" x14ac:dyDescent="0.25">
      <c r="A4767" s="17"/>
      <c r="B4767" s="27" t="s">
        <v>8</v>
      </c>
      <c r="C4767" s="3" t="s">
        <v>3144</v>
      </c>
      <c r="D4767" s="21" t="s">
        <v>1598</v>
      </c>
      <c r="E4767" s="27" t="s">
        <v>3154</v>
      </c>
      <c r="F4767" s="3"/>
      <c r="G4767" s="34">
        <v>6806113.6900000004</v>
      </c>
      <c r="H4767" s="3" t="s">
        <v>11</v>
      </c>
    </row>
    <row r="4768" spans="1:8" s="1" customFormat="1" ht="60" x14ac:dyDescent="0.25">
      <c r="A4768" s="17"/>
      <c r="B4768" s="27" t="s">
        <v>35</v>
      </c>
      <c r="C4768" s="3" t="s">
        <v>3144</v>
      </c>
      <c r="D4768" s="21" t="s">
        <v>1598</v>
      </c>
      <c r="E4768" s="27" t="s">
        <v>3155</v>
      </c>
      <c r="F4768" s="3"/>
      <c r="G4768" s="34">
        <v>197000</v>
      </c>
      <c r="H4768" s="3" t="s">
        <v>11</v>
      </c>
    </row>
    <row r="4769" spans="1:8" s="1" customFormat="1" ht="45" x14ac:dyDescent="0.25">
      <c r="A4769" s="17"/>
      <c r="B4769" s="27" t="s">
        <v>35</v>
      </c>
      <c r="C4769" s="3" t="s">
        <v>3144</v>
      </c>
      <c r="D4769" s="21" t="s">
        <v>1598</v>
      </c>
      <c r="E4769" s="27" t="s">
        <v>3156</v>
      </c>
      <c r="F4769" s="3"/>
      <c r="G4769" s="34">
        <v>95000</v>
      </c>
      <c r="H4769" s="3" t="s">
        <v>11</v>
      </c>
    </row>
    <row r="4770" spans="1:8" s="1" customFormat="1" ht="30" x14ac:dyDescent="0.25">
      <c r="A4770" s="17"/>
      <c r="B4770" s="27" t="s">
        <v>28</v>
      </c>
      <c r="C4770" s="3" t="s">
        <v>2290</v>
      </c>
      <c r="D4770" s="21" t="s">
        <v>1598</v>
      </c>
      <c r="E4770" s="27" t="s">
        <v>2309</v>
      </c>
      <c r="F4770" s="3"/>
      <c r="G4770" s="34">
        <v>1186833.3899999999</v>
      </c>
      <c r="H4770" s="3" t="s">
        <v>11</v>
      </c>
    </row>
    <row r="4771" spans="1:8" s="1" customFormat="1" ht="30" x14ac:dyDescent="0.25">
      <c r="A4771" s="17"/>
      <c r="B4771" s="27" t="s">
        <v>303</v>
      </c>
      <c r="C4771" s="3" t="s">
        <v>2290</v>
      </c>
      <c r="D4771" s="21" t="s">
        <v>1598</v>
      </c>
      <c r="E4771" s="27" t="s">
        <v>2310</v>
      </c>
      <c r="F4771" s="3"/>
      <c r="G4771" s="34">
        <v>8000</v>
      </c>
      <c r="H4771" s="3" t="s">
        <v>11</v>
      </c>
    </row>
    <row r="4772" spans="1:8" s="1" customFormat="1" ht="30" x14ac:dyDescent="0.25">
      <c r="A4772" s="17"/>
      <c r="B4772" s="37" t="s">
        <v>1</v>
      </c>
      <c r="C4772" s="3" t="s">
        <v>2290</v>
      </c>
      <c r="D4772" s="21" t="s">
        <v>1598</v>
      </c>
      <c r="E4772" s="27" t="s">
        <v>2311</v>
      </c>
      <c r="F4772" s="3"/>
      <c r="G4772" s="34"/>
      <c r="H4772" s="3" t="s">
        <v>16</v>
      </c>
    </row>
    <row r="4773" spans="1:8" s="1" customFormat="1" ht="60" x14ac:dyDescent="0.25">
      <c r="A4773" s="17"/>
      <c r="B4773" s="27" t="s">
        <v>51</v>
      </c>
      <c r="C4773" s="3" t="s">
        <v>2290</v>
      </c>
      <c r="D4773" s="21" t="s">
        <v>1598</v>
      </c>
      <c r="E4773" s="27" t="s">
        <v>2312</v>
      </c>
      <c r="F4773" s="3"/>
      <c r="G4773" s="34">
        <v>2846701</v>
      </c>
      <c r="H4773" s="3" t="s">
        <v>11</v>
      </c>
    </row>
    <row r="4774" spans="1:8" s="1" customFormat="1" ht="75" x14ac:dyDescent="0.25">
      <c r="A4774" s="17"/>
      <c r="B4774" s="27" t="s">
        <v>51</v>
      </c>
      <c r="C4774" s="3" t="s">
        <v>2290</v>
      </c>
      <c r="D4774" s="21" t="s">
        <v>1598</v>
      </c>
      <c r="E4774" s="27" t="s">
        <v>2313</v>
      </c>
      <c r="F4774" s="3"/>
      <c r="G4774" s="34"/>
      <c r="H4774" s="3" t="s">
        <v>16</v>
      </c>
    </row>
    <row r="4775" spans="1:8" s="1" customFormat="1" ht="60" x14ac:dyDescent="0.25">
      <c r="A4775" s="11" t="s">
        <v>0</v>
      </c>
      <c r="B4775" s="1" t="s">
        <v>31</v>
      </c>
      <c r="C4775" s="3" t="s">
        <v>2392</v>
      </c>
      <c r="D4775" s="12" t="str">
        <f>_xlfn.XLOOKUP(Tabela1[[#This Row],[MUNICÍPIO]],referencias!C:C,referencias!B:B,"não consta")</f>
        <v>LITORAL NORTE E AGRESTE BAIANO</v>
      </c>
      <c r="E4775" s="3" t="s">
        <v>2394</v>
      </c>
      <c r="F4775" s="3" t="s">
        <v>5</v>
      </c>
      <c r="G4775" s="4">
        <v>2833255</v>
      </c>
      <c r="H4775" s="3" t="s">
        <v>6</v>
      </c>
    </row>
    <row r="4776" spans="1:8" s="1" customFormat="1" ht="60" x14ac:dyDescent="0.25">
      <c r="A4776" s="17" t="s">
        <v>7</v>
      </c>
      <c r="B4776" s="1" t="s">
        <v>31</v>
      </c>
      <c r="C4776" s="3" t="s">
        <v>2392</v>
      </c>
      <c r="D4776" s="21" t="s">
        <v>1026</v>
      </c>
      <c r="E4776" s="3" t="s">
        <v>2399</v>
      </c>
      <c r="F4776" s="3" t="s">
        <v>117</v>
      </c>
      <c r="G4776" s="57">
        <v>0</v>
      </c>
      <c r="H4776" s="3" t="s">
        <v>16</v>
      </c>
    </row>
    <row r="4777" spans="1:8" s="1" customFormat="1" ht="45" x14ac:dyDescent="0.25">
      <c r="A4777" s="17"/>
      <c r="B4777" s="27" t="s">
        <v>8</v>
      </c>
      <c r="C4777" s="3" t="s">
        <v>2290</v>
      </c>
      <c r="D4777" s="21" t="s">
        <v>1598</v>
      </c>
      <c r="E4777" s="27" t="s">
        <v>2316</v>
      </c>
      <c r="F4777" s="3"/>
      <c r="G4777" s="34">
        <v>532051.28</v>
      </c>
      <c r="H4777" s="3" t="s">
        <v>11</v>
      </c>
    </row>
    <row r="4778" spans="1:8" s="1" customFormat="1" ht="75" x14ac:dyDescent="0.25">
      <c r="A4778" s="17"/>
      <c r="B4778" s="27" t="s">
        <v>8</v>
      </c>
      <c r="C4778" s="3" t="s">
        <v>2290</v>
      </c>
      <c r="D4778" s="21" t="s">
        <v>1598</v>
      </c>
      <c r="E4778" s="27" t="s">
        <v>2317</v>
      </c>
      <c r="F4778" s="3"/>
      <c r="G4778" s="34">
        <v>3140654.25</v>
      </c>
      <c r="H4778" s="3" t="s">
        <v>11</v>
      </c>
    </row>
    <row r="4779" spans="1:8" s="1" customFormat="1" ht="60" x14ac:dyDescent="0.25">
      <c r="A4779" s="17"/>
      <c r="B4779" s="27" t="s">
        <v>18</v>
      </c>
      <c r="C4779" s="3" t="s">
        <v>2290</v>
      </c>
      <c r="D4779" s="21" t="s">
        <v>1598</v>
      </c>
      <c r="E4779" s="27" t="s">
        <v>2318</v>
      </c>
      <c r="F4779" s="3"/>
      <c r="G4779" s="34">
        <v>1380332.33</v>
      </c>
      <c r="H4779" s="3" t="s">
        <v>11</v>
      </c>
    </row>
    <row r="4780" spans="1:8" s="1" customFormat="1" ht="75" x14ac:dyDescent="0.25">
      <c r="A4780" s="17"/>
      <c r="B4780" s="27" t="s">
        <v>18</v>
      </c>
      <c r="C4780" s="3" t="s">
        <v>2290</v>
      </c>
      <c r="D4780" s="21" t="s">
        <v>1598</v>
      </c>
      <c r="E4780" s="27" t="s">
        <v>2319</v>
      </c>
      <c r="F4780" s="3"/>
      <c r="G4780" s="34">
        <v>1027100.73</v>
      </c>
      <c r="H4780" s="3" t="s">
        <v>11</v>
      </c>
    </row>
    <row r="4781" spans="1:8" s="1" customFormat="1" ht="30" x14ac:dyDescent="0.25">
      <c r="A4781" s="17"/>
      <c r="B4781" s="27" t="s">
        <v>35</v>
      </c>
      <c r="C4781" s="3" t="s">
        <v>2290</v>
      </c>
      <c r="D4781" s="21" t="s">
        <v>1598</v>
      </c>
      <c r="E4781" s="27" t="s">
        <v>2320</v>
      </c>
      <c r="F4781" s="3"/>
      <c r="G4781" s="34">
        <v>200000</v>
      </c>
      <c r="H4781" s="3" t="s">
        <v>11</v>
      </c>
    </row>
    <row r="4782" spans="1:8" s="1" customFormat="1" ht="30" x14ac:dyDescent="0.25">
      <c r="A4782" s="17"/>
      <c r="B4782" s="27" t="s">
        <v>35</v>
      </c>
      <c r="C4782" s="3" t="s">
        <v>2290</v>
      </c>
      <c r="D4782" s="21" t="s">
        <v>1598</v>
      </c>
      <c r="E4782" s="27" t="s">
        <v>2321</v>
      </c>
      <c r="F4782" s="3"/>
      <c r="G4782" s="34">
        <v>15000</v>
      </c>
      <c r="H4782" s="3" t="s">
        <v>11</v>
      </c>
    </row>
    <row r="4783" spans="1:8" s="1" customFormat="1" ht="60" x14ac:dyDescent="0.25">
      <c r="A4783" s="17"/>
      <c r="B4783" s="27" t="s">
        <v>72</v>
      </c>
      <c r="C4783" s="3" t="s">
        <v>2290</v>
      </c>
      <c r="D4783" s="21" t="s">
        <v>1598</v>
      </c>
      <c r="E4783" s="27" t="s">
        <v>2322</v>
      </c>
      <c r="F4783" s="3"/>
      <c r="G4783" s="34">
        <v>263899.65000000002</v>
      </c>
      <c r="H4783" s="3" t="s">
        <v>11</v>
      </c>
    </row>
    <row r="4784" spans="1:8" s="132" customFormat="1" ht="30" x14ac:dyDescent="0.25">
      <c r="A4784" s="131"/>
      <c r="B4784" s="132" t="s">
        <v>28</v>
      </c>
      <c r="C4784" s="133" t="s">
        <v>1597</v>
      </c>
      <c r="D4784" s="134" t="s">
        <v>1598</v>
      </c>
      <c r="E4784" s="287" t="s">
        <v>1625</v>
      </c>
      <c r="F4784" s="133"/>
      <c r="G4784" s="271"/>
      <c r="H4784" s="133" t="s">
        <v>16</v>
      </c>
    </row>
    <row r="4785" spans="1:8" s="187" customFormat="1" ht="30" x14ac:dyDescent="0.25">
      <c r="A4785" s="275"/>
      <c r="B4785" s="187" t="s">
        <v>28</v>
      </c>
      <c r="C4785" s="207" t="s">
        <v>1597</v>
      </c>
      <c r="D4785" s="240" t="s">
        <v>1598</v>
      </c>
      <c r="E4785" s="195" t="s">
        <v>1626</v>
      </c>
      <c r="F4785" s="207"/>
      <c r="G4785" s="251"/>
      <c r="H4785" s="207" t="s">
        <v>16</v>
      </c>
    </row>
    <row r="4786" spans="1:8" s="1" customFormat="1" ht="30" x14ac:dyDescent="0.25">
      <c r="A4786" s="17"/>
      <c r="B4786" s="1" t="s">
        <v>303</v>
      </c>
      <c r="C4786" s="3" t="s">
        <v>1597</v>
      </c>
      <c r="D4786" s="21" t="s">
        <v>1598</v>
      </c>
      <c r="E4786" s="27" t="s">
        <v>1627</v>
      </c>
      <c r="F4786" s="3"/>
      <c r="G4786" s="34">
        <v>4500</v>
      </c>
      <c r="H4786" s="3" t="s">
        <v>11</v>
      </c>
    </row>
    <row r="4787" spans="1:8" s="1" customFormat="1" ht="30" x14ac:dyDescent="0.25">
      <c r="A4787" s="17"/>
      <c r="B4787" s="1" t="s">
        <v>8</v>
      </c>
      <c r="C4787" s="3" t="s">
        <v>1597</v>
      </c>
      <c r="D4787" s="21" t="s">
        <v>1598</v>
      </c>
      <c r="E4787" s="27" t="s">
        <v>1628</v>
      </c>
      <c r="F4787" s="3"/>
      <c r="G4787" s="34">
        <v>1293682</v>
      </c>
      <c r="H4787" s="3" t="s">
        <v>11</v>
      </c>
    </row>
    <row r="4788" spans="1:8" s="1" customFormat="1" ht="210" x14ac:dyDescent="0.25">
      <c r="A4788" s="17"/>
      <c r="B4788" s="1" t="s">
        <v>28</v>
      </c>
      <c r="C4788" s="3" t="s">
        <v>1597</v>
      </c>
      <c r="D4788" s="21" t="s">
        <v>1598</v>
      </c>
      <c r="E4788" s="27" t="s">
        <v>7937</v>
      </c>
      <c r="F4788" s="3" t="s">
        <v>7938</v>
      </c>
      <c r="G4788" s="111">
        <v>4615000</v>
      </c>
      <c r="H4788" s="3"/>
    </row>
    <row r="4789" spans="1:8" s="1" customFormat="1" ht="45" x14ac:dyDescent="0.25">
      <c r="A4789" s="17"/>
      <c r="B4789" s="1" t="s">
        <v>8</v>
      </c>
      <c r="C4789" s="3" t="s">
        <v>1597</v>
      </c>
      <c r="D4789" s="21" t="s">
        <v>1598</v>
      </c>
      <c r="E4789" s="27" t="s">
        <v>1629</v>
      </c>
      <c r="F4789" s="3"/>
      <c r="G4789" s="4"/>
      <c r="H4789" s="3" t="s">
        <v>16</v>
      </c>
    </row>
    <row r="4790" spans="1:8" s="1" customFormat="1" ht="30" x14ac:dyDescent="0.25">
      <c r="A4790" s="17"/>
      <c r="B4790" s="1" t="s">
        <v>72</v>
      </c>
      <c r="C4790" s="3" t="s">
        <v>1597</v>
      </c>
      <c r="D4790" s="21" t="s">
        <v>1598</v>
      </c>
      <c r="E4790" s="27" t="s">
        <v>1630</v>
      </c>
      <c r="F4790" s="3"/>
      <c r="G4790" s="4"/>
      <c r="H4790" s="3" t="s">
        <v>16</v>
      </c>
    </row>
    <row r="4791" spans="1:8" s="1" customFormat="1" ht="30" x14ac:dyDescent="0.25">
      <c r="A4791" s="17"/>
      <c r="B4791" s="1" t="s">
        <v>708</v>
      </c>
      <c r="C4791" s="3" t="s">
        <v>2290</v>
      </c>
      <c r="D4791" s="21" t="s">
        <v>1598</v>
      </c>
      <c r="E4791" s="3" t="s">
        <v>2323</v>
      </c>
      <c r="F4791" s="3"/>
      <c r="G4791" s="4">
        <v>217000</v>
      </c>
      <c r="H4791" s="3" t="s">
        <v>11</v>
      </c>
    </row>
    <row r="4792" spans="1:8" s="1" customFormat="1" ht="30" x14ac:dyDescent="0.25">
      <c r="A4792" s="17"/>
      <c r="B4792" s="1" t="s">
        <v>2324</v>
      </c>
      <c r="C4792" s="3" t="s">
        <v>2290</v>
      </c>
      <c r="D4792" s="21" t="s">
        <v>1598</v>
      </c>
      <c r="E4792" s="3" t="s">
        <v>2325</v>
      </c>
      <c r="F4792" s="3"/>
      <c r="G4792" s="4">
        <v>250000</v>
      </c>
      <c r="H4792" s="3" t="s">
        <v>11</v>
      </c>
    </row>
    <row r="4793" spans="1:8" s="1" customFormat="1" ht="45" x14ac:dyDescent="0.25">
      <c r="A4793" s="17"/>
      <c r="B4793" s="13" t="s">
        <v>1</v>
      </c>
      <c r="C4793" s="3" t="s">
        <v>6594</v>
      </c>
      <c r="D4793" s="21" t="s">
        <v>1598</v>
      </c>
      <c r="E4793" s="3" t="s">
        <v>6617</v>
      </c>
      <c r="F4793" s="3" t="s">
        <v>6618</v>
      </c>
      <c r="G4793" s="4"/>
      <c r="H4793" s="3" t="s">
        <v>16</v>
      </c>
    </row>
    <row r="4794" spans="1:8" s="1" customFormat="1" ht="30" x14ac:dyDescent="0.25">
      <c r="A4794" s="17"/>
      <c r="B4794" s="13" t="s">
        <v>1</v>
      </c>
      <c r="C4794" s="3" t="s">
        <v>6594</v>
      </c>
      <c r="D4794" s="21" t="s">
        <v>1598</v>
      </c>
      <c r="E4794" s="3" t="s">
        <v>6619</v>
      </c>
      <c r="F4794" s="3"/>
      <c r="G4794" s="4">
        <v>7395386.8399999999</v>
      </c>
      <c r="H4794" s="3" t="s">
        <v>11</v>
      </c>
    </row>
    <row r="4795" spans="1:8" s="1" customFormat="1" ht="60" x14ac:dyDescent="0.25">
      <c r="A4795" s="17"/>
      <c r="B4795" s="1" t="s">
        <v>8</v>
      </c>
      <c r="C4795" s="3" t="s">
        <v>6594</v>
      </c>
      <c r="D4795" s="21" t="s">
        <v>1598</v>
      </c>
      <c r="E4795" s="3" t="s">
        <v>6620</v>
      </c>
      <c r="F4795" s="3" t="s">
        <v>549</v>
      </c>
      <c r="G4795" s="4">
        <v>5603109.9199999999</v>
      </c>
      <c r="H4795" s="3" t="s">
        <v>11</v>
      </c>
    </row>
    <row r="4796" spans="1:8" s="1" customFormat="1" ht="75" x14ac:dyDescent="0.25">
      <c r="A4796" s="17" t="s">
        <v>12</v>
      </c>
      <c r="B4796" s="1" t="s">
        <v>31</v>
      </c>
      <c r="C4796" s="3" t="s">
        <v>2392</v>
      </c>
      <c r="D4796" s="21" t="s">
        <v>1026</v>
      </c>
      <c r="E4796" s="3" t="s">
        <v>2402</v>
      </c>
      <c r="F4796" s="3" t="s">
        <v>2403</v>
      </c>
      <c r="G4796" s="4">
        <v>1672006.12</v>
      </c>
      <c r="H4796" s="3" t="s">
        <v>11</v>
      </c>
    </row>
    <row r="4797" spans="1:8" s="1" customFormat="1" ht="30" x14ac:dyDescent="0.25">
      <c r="A4797" s="17"/>
      <c r="B4797" s="1" t="s">
        <v>35</v>
      </c>
      <c r="C4797" s="3" t="s">
        <v>6594</v>
      </c>
      <c r="D4797" s="21" t="s">
        <v>1598</v>
      </c>
      <c r="E4797" s="3" t="s">
        <v>6622</v>
      </c>
      <c r="F4797" s="3" t="s">
        <v>30</v>
      </c>
      <c r="G4797" s="4">
        <v>290000</v>
      </c>
      <c r="H4797" s="3" t="s">
        <v>11</v>
      </c>
    </row>
    <row r="4798" spans="1:8" s="1" customFormat="1" ht="60" x14ac:dyDescent="0.25">
      <c r="A4798" s="17"/>
      <c r="B4798" s="1" t="s">
        <v>35</v>
      </c>
      <c r="C4798" s="3" t="s">
        <v>6594</v>
      </c>
      <c r="D4798" s="21" t="s">
        <v>1598</v>
      </c>
      <c r="E4798" s="3" t="s">
        <v>6623</v>
      </c>
      <c r="F4798" s="3" t="s">
        <v>30</v>
      </c>
      <c r="G4798" s="4">
        <v>75000</v>
      </c>
      <c r="H4798" s="3" t="s">
        <v>11</v>
      </c>
    </row>
    <row r="4799" spans="1:8" s="1" customFormat="1" ht="30" x14ac:dyDescent="0.25">
      <c r="A4799" s="17"/>
      <c r="B4799" s="1" t="s">
        <v>35</v>
      </c>
      <c r="C4799" s="3" t="s">
        <v>6594</v>
      </c>
      <c r="D4799" s="21" t="s">
        <v>1598</v>
      </c>
      <c r="E4799" s="3" t="s">
        <v>6624</v>
      </c>
      <c r="F4799" s="3" t="s">
        <v>5</v>
      </c>
      <c r="G4799" s="4"/>
      <c r="H4799" s="3" t="s">
        <v>16</v>
      </c>
    </row>
    <row r="4800" spans="1:8" s="1" customFormat="1" ht="60" x14ac:dyDescent="0.25">
      <c r="A4800" s="17"/>
      <c r="B4800" s="1" t="s">
        <v>28</v>
      </c>
      <c r="C4800" s="3" t="s">
        <v>6594</v>
      </c>
      <c r="D4800" s="21" t="s">
        <v>1598</v>
      </c>
      <c r="E4800" s="3" t="s">
        <v>6625</v>
      </c>
      <c r="F4800" s="3"/>
      <c r="G4800" s="4"/>
      <c r="H4800" s="3" t="s">
        <v>16</v>
      </c>
    </row>
    <row r="4801" spans="1:8" s="1" customFormat="1" ht="60" x14ac:dyDescent="0.25">
      <c r="A4801" s="17"/>
      <c r="B4801" s="1" t="s">
        <v>58</v>
      </c>
      <c r="C4801" s="3" t="s">
        <v>3144</v>
      </c>
      <c r="D4801" s="21" t="s">
        <v>1598</v>
      </c>
      <c r="E4801" s="3" t="s">
        <v>3157</v>
      </c>
      <c r="F4801" s="3"/>
      <c r="G4801" s="4"/>
      <c r="H4801" s="3" t="s">
        <v>16</v>
      </c>
    </row>
    <row r="4802" spans="1:8" s="1" customFormat="1" ht="30" x14ac:dyDescent="0.25">
      <c r="A4802" s="17"/>
      <c r="B4802" s="1" t="s">
        <v>58</v>
      </c>
      <c r="C4802" s="3" t="s">
        <v>5767</v>
      </c>
      <c r="D4802" s="21" t="s">
        <v>1598</v>
      </c>
      <c r="E4802" s="3" t="s">
        <v>5780</v>
      </c>
      <c r="F4802" s="3"/>
      <c r="G4802" s="4"/>
      <c r="H4802" s="3" t="s">
        <v>16</v>
      </c>
    </row>
    <row r="4803" spans="1:8" s="1" customFormat="1" x14ac:dyDescent="0.25">
      <c r="A4803" s="17"/>
      <c r="C4803" s="3"/>
      <c r="D4803" s="3"/>
      <c r="E4803" s="3"/>
      <c r="F4803" s="3"/>
      <c r="G4803" s="4"/>
      <c r="H4803" s="3"/>
    </row>
    <row r="4804" spans="1:8" s="1" customFormat="1" ht="60" x14ac:dyDescent="0.25">
      <c r="A4804" s="17"/>
      <c r="B4804" s="1" t="s">
        <v>13</v>
      </c>
      <c r="C4804" s="3" t="s">
        <v>3144</v>
      </c>
      <c r="D4804" s="21" t="s">
        <v>1598</v>
      </c>
      <c r="E4804" s="3" t="s">
        <v>3158</v>
      </c>
      <c r="F4804" s="3"/>
      <c r="G4804" s="4">
        <v>4679957.5999999996</v>
      </c>
      <c r="H4804" s="3" t="s">
        <v>11</v>
      </c>
    </row>
    <row r="4805" spans="1:8" s="1" customFormat="1" ht="45" x14ac:dyDescent="0.25">
      <c r="A4805" s="17"/>
      <c r="B4805" s="13" t="s">
        <v>1</v>
      </c>
      <c r="C4805" s="3" t="s">
        <v>3144</v>
      </c>
      <c r="D4805" s="21" t="s">
        <v>1598</v>
      </c>
      <c r="E4805" s="3" t="s">
        <v>3159</v>
      </c>
      <c r="F4805" s="3"/>
      <c r="G4805" s="4">
        <v>6148242.3499999996</v>
      </c>
      <c r="H4805" s="3" t="s">
        <v>11</v>
      </c>
    </row>
    <row r="4806" spans="1:8" s="1" customFormat="1" ht="45" x14ac:dyDescent="0.25">
      <c r="A4806" s="17"/>
      <c r="B4806" s="27" t="s">
        <v>8</v>
      </c>
      <c r="C4806" s="3" t="s">
        <v>3144</v>
      </c>
      <c r="D4806" s="21" t="s">
        <v>1598</v>
      </c>
      <c r="E4806" s="3" t="s">
        <v>3160</v>
      </c>
      <c r="F4806" s="3" t="s">
        <v>103</v>
      </c>
      <c r="G4806" s="4"/>
      <c r="H4806" s="3" t="s">
        <v>16</v>
      </c>
    </row>
    <row r="4807" spans="1:8" s="1" customFormat="1" ht="45" x14ac:dyDescent="0.25">
      <c r="A4807" s="17"/>
      <c r="B4807" s="1" t="s">
        <v>35</v>
      </c>
      <c r="C4807" s="3" t="s">
        <v>3144</v>
      </c>
      <c r="D4807" s="21" t="s">
        <v>1598</v>
      </c>
      <c r="E4807" s="3" t="s">
        <v>3161</v>
      </c>
      <c r="F4807" s="3"/>
      <c r="G4807" s="4"/>
      <c r="H4807" s="3" t="s">
        <v>16</v>
      </c>
    </row>
    <row r="4808" spans="1:8" s="132" customFormat="1" ht="45" x14ac:dyDescent="0.25">
      <c r="A4808" s="131"/>
      <c r="B4808" s="132" t="s">
        <v>28</v>
      </c>
      <c r="C4808" s="133" t="s">
        <v>6485</v>
      </c>
      <c r="D4808" s="134" t="s">
        <v>291</v>
      </c>
      <c r="E4808" s="287" t="s">
        <v>6524</v>
      </c>
      <c r="F4808" s="133"/>
      <c r="G4808" s="271">
        <v>1148523.24</v>
      </c>
      <c r="H4808" s="133" t="s">
        <v>11</v>
      </c>
    </row>
    <row r="4809" spans="1:8" s="187" customFormat="1" ht="45" x14ac:dyDescent="0.25">
      <c r="A4809" s="275"/>
      <c r="B4809" s="187" t="s">
        <v>28</v>
      </c>
      <c r="C4809" s="207" t="s">
        <v>6485</v>
      </c>
      <c r="D4809" s="240" t="s">
        <v>291</v>
      </c>
      <c r="E4809" s="195" t="s">
        <v>6525</v>
      </c>
      <c r="F4809" s="207"/>
      <c r="G4809" s="251"/>
      <c r="H4809" s="207" t="s">
        <v>16</v>
      </c>
    </row>
    <row r="4810" spans="1:8" s="1" customFormat="1" ht="30" x14ac:dyDescent="0.25">
      <c r="A4810" s="17"/>
      <c r="B4810" s="1" t="s">
        <v>2210</v>
      </c>
      <c r="C4810" s="3" t="s">
        <v>6485</v>
      </c>
      <c r="D4810" s="21" t="s">
        <v>291</v>
      </c>
      <c r="E4810" s="27" t="s">
        <v>6526</v>
      </c>
      <c r="F4810" s="3"/>
      <c r="G4810" s="4">
        <v>849208.96</v>
      </c>
      <c r="H4810" s="3" t="s">
        <v>11</v>
      </c>
    </row>
    <row r="4811" spans="1:8" s="1" customFormat="1" ht="30" x14ac:dyDescent="0.25">
      <c r="A4811" s="17" t="s">
        <v>12</v>
      </c>
      <c r="B4811" s="1" t="s">
        <v>31</v>
      </c>
      <c r="C4811" s="3" t="s">
        <v>2392</v>
      </c>
      <c r="D4811" s="21" t="s">
        <v>1026</v>
      </c>
      <c r="E4811" s="3" t="s">
        <v>2408</v>
      </c>
      <c r="F4811" s="3" t="s">
        <v>2409</v>
      </c>
      <c r="G4811" s="4">
        <v>750787.53</v>
      </c>
      <c r="H4811" s="3" t="s">
        <v>11</v>
      </c>
    </row>
    <row r="4812" spans="1:8" s="1" customFormat="1" ht="60" x14ac:dyDescent="0.25">
      <c r="A4812" s="17"/>
      <c r="B4812" s="1" t="s">
        <v>8</v>
      </c>
      <c r="C4812" s="3" t="s">
        <v>6485</v>
      </c>
      <c r="D4812" s="21" t="s">
        <v>291</v>
      </c>
      <c r="E4812" s="27" t="s">
        <v>6528</v>
      </c>
      <c r="F4812" s="3"/>
      <c r="G4812" s="34">
        <v>858897.64</v>
      </c>
      <c r="H4812" s="3" t="s">
        <v>11</v>
      </c>
    </row>
    <row r="4813" spans="1:8" s="1" customFormat="1" ht="30" x14ac:dyDescent="0.25">
      <c r="A4813" s="17"/>
      <c r="B4813" s="1" t="s">
        <v>1057</v>
      </c>
      <c r="C4813" s="3" t="s">
        <v>6485</v>
      </c>
      <c r="D4813" s="21" t="s">
        <v>291</v>
      </c>
      <c r="E4813" s="27" t="s">
        <v>6529</v>
      </c>
      <c r="F4813" s="3"/>
      <c r="G4813" s="4"/>
      <c r="H4813" s="3" t="s">
        <v>16</v>
      </c>
    </row>
    <row r="4814" spans="1:8" s="1" customFormat="1" ht="60" x14ac:dyDescent="0.25">
      <c r="A4814" s="17"/>
      <c r="B4814" s="1" t="s">
        <v>58</v>
      </c>
      <c r="C4814" s="3" t="s">
        <v>6485</v>
      </c>
      <c r="D4814" s="21" t="s">
        <v>291</v>
      </c>
      <c r="E4814" s="27" t="s">
        <v>6530</v>
      </c>
      <c r="F4814" s="27"/>
      <c r="G4814" s="34">
        <v>993076.71</v>
      </c>
      <c r="H4814" s="3" t="s">
        <v>11</v>
      </c>
    </row>
    <row r="4815" spans="1:8" s="1" customFormat="1" ht="30" x14ac:dyDescent="0.25">
      <c r="A4815" s="17"/>
      <c r="B4815" s="1" t="s">
        <v>72</v>
      </c>
      <c r="C4815" s="3" t="s">
        <v>6485</v>
      </c>
      <c r="D4815" s="21" t="s">
        <v>291</v>
      </c>
      <c r="E4815" s="27" t="s">
        <v>6531</v>
      </c>
      <c r="F4815" s="3"/>
      <c r="G4815" s="34">
        <v>121908.41</v>
      </c>
      <c r="H4815" s="3" t="s">
        <v>11</v>
      </c>
    </row>
    <row r="4816" spans="1:8" s="1" customFormat="1" ht="30" x14ac:dyDescent="0.25">
      <c r="A4816" s="17"/>
      <c r="B4816" s="1" t="s">
        <v>72</v>
      </c>
      <c r="C4816" s="3" t="s">
        <v>6485</v>
      </c>
      <c r="D4816" s="21" t="s">
        <v>291</v>
      </c>
      <c r="E4816" s="27" t="s">
        <v>6532</v>
      </c>
      <c r="F4816" s="3"/>
      <c r="G4816" s="4">
        <v>2879505.53</v>
      </c>
      <c r="H4816" s="3" t="s">
        <v>11</v>
      </c>
    </row>
    <row r="4817" spans="1:8" s="1" customFormat="1" ht="45" x14ac:dyDescent="0.25">
      <c r="A4817" s="17"/>
      <c r="B4817" s="1" t="s">
        <v>72</v>
      </c>
      <c r="C4817" s="3" t="s">
        <v>6485</v>
      </c>
      <c r="D4817" s="21" t="s">
        <v>291</v>
      </c>
      <c r="E4817" s="27" t="s">
        <v>6533</v>
      </c>
      <c r="F4817" s="3"/>
      <c r="G4817" s="4">
        <v>2484472.66</v>
      </c>
      <c r="H4817" s="3" t="s">
        <v>11</v>
      </c>
    </row>
    <row r="4818" spans="1:8" s="1" customFormat="1" ht="75" x14ac:dyDescent="0.25">
      <c r="A4818" s="17"/>
      <c r="B4818" s="1" t="s">
        <v>72</v>
      </c>
      <c r="C4818" s="3" t="s">
        <v>6485</v>
      </c>
      <c r="D4818" s="21" t="s">
        <v>291</v>
      </c>
      <c r="E4818" s="27" t="s">
        <v>6541</v>
      </c>
      <c r="F4818" s="3"/>
      <c r="G4818" s="4"/>
      <c r="H4818" s="3" t="s">
        <v>16</v>
      </c>
    </row>
    <row r="4819" spans="1:8" s="1" customFormat="1" ht="45" x14ac:dyDescent="0.25">
      <c r="A4819" s="17"/>
      <c r="B4819" s="1" t="s">
        <v>51</v>
      </c>
      <c r="C4819" s="3" t="s">
        <v>6354</v>
      </c>
      <c r="D4819" s="21" t="s">
        <v>291</v>
      </c>
      <c r="E4819" s="27" t="s">
        <v>6379</v>
      </c>
      <c r="F4819" s="3"/>
      <c r="G4819" s="34">
        <v>30000</v>
      </c>
      <c r="H4819" s="3" t="s">
        <v>11</v>
      </c>
    </row>
    <row r="4820" spans="1:8" s="1" customFormat="1" ht="105" x14ac:dyDescent="0.25">
      <c r="A4820" s="17" t="s">
        <v>12</v>
      </c>
      <c r="B4820" s="1" t="s">
        <v>31</v>
      </c>
      <c r="C4820" s="3" t="s">
        <v>2392</v>
      </c>
      <c r="D4820" s="21" t="s">
        <v>1026</v>
      </c>
      <c r="E4820" s="3" t="s">
        <v>2410</v>
      </c>
      <c r="F4820" s="3" t="s">
        <v>2411</v>
      </c>
      <c r="G4820" s="4">
        <v>613818.55000000005</v>
      </c>
      <c r="H4820" s="3" t="s">
        <v>11</v>
      </c>
    </row>
    <row r="4821" spans="1:8" s="1" customFormat="1" x14ac:dyDescent="0.25">
      <c r="A4821" s="17"/>
      <c r="C4821" s="3"/>
      <c r="D4821" s="3"/>
      <c r="E4821" s="27"/>
      <c r="F4821" s="3"/>
      <c r="G4821" s="4"/>
      <c r="H4821" s="3"/>
    </row>
    <row r="4822" spans="1:8" s="1" customFormat="1" ht="60" x14ac:dyDescent="0.25">
      <c r="A4822" s="17"/>
      <c r="B4822" s="1" t="s">
        <v>28</v>
      </c>
      <c r="C4822" s="3" t="s">
        <v>6255</v>
      </c>
      <c r="D4822" s="21" t="s">
        <v>291</v>
      </c>
      <c r="E4822" s="27" t="s">
        <v>6287</v>
      </c>
      <c r="F4822" s="3"/>
      <c r="G4822" s="34">
        <v>5692515.7300000004</v>
      </c>
      <c r="H4822" s="3" t="s">
        <v>11</v>
      </c>
    </row>
    <row r="4823" spans="1:8" s="1" customFormat="1" ht="30" x14ac:dyDescent="0.25">
      <c r="A4823" s="17"/>
      <c r="B4823" s="1" t="s">
        <v>303</v>
      </c>
      <c r="C4823" s="3" t="s">
        <v>6255</v>
      </c>
      <c r="D4823" s="3" t="s">
        <v>291</v>
      </c>
      <c r="E4823" s="27" t="s">
        <v>6288</v>
      </c>
      <c r="F4823" s="3"/>
      <c r="G4823" s="34">
        <v>2000</v>
      </c>
      <c r="H4823" s="3" t="s">
        <v>11</v>
      </c>
    </row>
    <row r="4824" spans="1:8" s="1" customFormat="1" ht="60" x14ac:dyDescent="0.25">
      <c r="A4824" s="17"/>
      <c r="B4824" s="37" t="s">
        <v>1</v>
      </c>
      <c r="C4824" s="3" t="s">
        <v>6255</v>
      </c>
      <c r="D4824" s="3" t="s">
        <v>291</v>
      </c>
      <c r="E4824" s="27" t="s">
        <v>6289</v>
      </c>
      <c r="F4824" s="3"/>
      <c r="G4824" s="34">
        <v>6288617.5199999996</v>
      </c>
      <c r="H4824" s="3" t="s">
        <v>11</v>
      </c>
    </row>
    <row r="4825" spans="1:8" s="1" customFormat="1" ht="45" x14ac:dyDescent="0.25">
      <c r="A4825" s="17"/>
      <c r="B4825" s="37" t="s">
        <v>1</v>
      </c>
      <c r="C4825" s="3" t="s">
        <v>6255</v>
      </c>
      <c r="D4825" s="3" t="s">
        <v>291</v>
      </c>
      <c r="E4825" s="27" t="s">
        <v>6290</v>
      </c>
      <c r="F4825" s="3"/>
      <c r="G4825" s="27"/>
      <c r="H4825" s="3" t="s">
        <v>16</v>
      </c>
    </row>
    <row r="4826" spans="1:8" s="1" customFormat="1" ht="30" x14ac:dyDescent="0.25">
      <c r="A4826" s="17"/>
      <c r="B4826" s="37" t="s">
        <v>1</v>
      </c>
      <c r="C4826" s="3" t="s">
        <v>6255</v>
      </c>
      <c r="D4826" s="3" t="s">
        <v>291</v>
      </c>
      <c r="E4826" s="27" t="s">
        <v>6291</v>
      </c>
      <c r="F4826" s="3"/>
      <c r="G4826" s="34">
        <v>3040288.3</v>
      </c>
      <c r="H4826" s="3" t="s">
        <v>11</v>
      </c>
    </row>
    <row r="4827" spans="1:8" s="1" customFormat="1" ht="30" x14ac:dyDescent="0.25">
      <c r="A4827" s="17"/>
      <c r="B4827" s="37" t="s">
        <v>1</v>
      </c>
      <c r="C4827" s="3" t="s">
        <v>6255</v>
      </c>
      <c r="D4827" s="3" t="s">
        <v>291</v>
      </c>
      <c r="E4827" s="27" t="s">
        <v>6292</v>
      </c>
      <c r="F4827" s="3"/>
      <c r="G4827" s="4"/>
      <c r="H4827" s="3" t="s">
        <v>16</v>
      </c>
    </row>
    <row r="4828" spans="1:8" s="1" customFormat="1" ht="30" x14ac:dyDescent="0.25">
      <c r="A4828" s="17"/>
      <c r="B4828" s="37" t="s">
        <v>1</v>
      </c>
      <c r="C4828" s="3" t="s">
        <v>6255</v>
      </c>
      <c r="D4828" s="3" t="s">
        <v>291</v>
      </c>
      <c r="E4828" s="27" t="s">
        <v>6293</v>
      </c>
      <c r="F4828" s="3"/>
      <c r="G4828" s="4"/>
      <c r="H4828" s="3" t="s">
        <v>16</v>
      </c>
    </row>
    <row r="4829" spans="1:8" s="1" customFormat="1" ht="45" x14ac:dyDescent="0.25">
      <c r="A4829" s="17"/>
      <c r="B4829" s="1" t="s">
        <v>51</v>
      </c>
      <c r="C4829" s="3" t="s">
        <v>6255</v>
      </c>
      <c r="D4829" s="3" t="s">
        <v>291</v>
      </c>
      <c r="E4829" s="27" t="s">
        <v>6294</v>
      </c>
      <c r="F4829" s="3"/>
      <c r="G4829" s="34">
        <v>1091549.8700000001</v>
      </c>
      <c r="H4829" s="3" t="s">
        <v>11</v>
      </c>
    </row>
    <row r="4830" spans="1:8" s="1" customFormat="1" ht="105" x14ac:dyDescent="0.25">
      <c r="A4830" s="17"/>
      <c r="B4830" s="1" t="s">
        <v>51</v>
      </c>
      <c r="C4830" s="3" t="s">
        <v>6255</v>
      </c>
      <c r="D4830" s="3" t="s">
        <v>291</v>
      </c>
      <c r="E4830" s="27" t="s">
        <v>6295</v>
      </c>
      <c r="F4830" s="3"/>
      <c r="G4830" s="31">
        <v>210000</v>
      </c>
      <c r="H4830" s="3" t="s">
        <v>11</v>
      </c>
    </row>
    <row r="4831" spans="1:8" s="1" customFormat="1" ht="45" x14ac:dyDescent="0.25">
      <c r="A4831" s="17"/>
      <c r="B4831" s="1" t="s">
        <v>51</v>
      </c>
      <c r="C4831" s="3" t="s">
        <v>6255</v>
      </c>
      <c r="D4831" s="3" t="s">
        <v>291</v>
      </c>
      <c r="E4831" s="27" t="s">
        <v>6296</v>
      </c>
      <c r="F4831" s="3"/>
      <c r="G4831" s="34">
        <v>234500</v>
      </c>
      <c r="H4831" s="3" t="s">
        <v>11</v>
      </c>
    </row>
    <row r="4832" spans="1:8" s="1" customFormat="1" ht="60" x14ac:dyDescent="0.25">
      <c r="B4832" s="1" t="s">
        <v>8</v>
      </c>
      <c r="C4832" s="3" t="s">
        <v>6255</v>
      </c>
      <c r="D4832" s="3" t="s">
        <v>291</v>
      </c>
      <c r="E4832" s="27" t="s">
        <v>6297</v>
      </c>
      <c r="F4832" s="3"/>
      <c r="G4832" s="34">
        <v>5877401.0300000003</v>
      </c>
      <c r="H4832" s="3" t="s">
        <v>11</v>
      </c>
    </row>
    <row r="4833" spans="1:8" s="1" customFormat="1" ht="30" x14ac:dyDescent="0.25">
      <c r="A4833" s="17"/>
      <c r="B4833" s="1" t="s">
        <v>8</v>
      </c>
      <c r="C4833" s="3" t="s">
        <v>6255</v>
      </c>
      <c r="D4833" s="3" t="s">
        <v>291</v>
      </c>
      <c r="E4833" s="27" t="s">
        <v>6298</v>
      </c>
      <c r="F4833" s="3"/>
      <c r="G4833" s="38">
        <v>976659.51</v>
      </c>
      <c r="H4833" s="3" t="s">
        <v>11</v>
      </c>
    </row>
    <row r="4834" spans="1:8" s="1" customFormat="1" ht="30" x14ac:dyDescent="0.25">
      <c r="A4834" s="17"/>
      <c r="B4834" s="1" t="s">
        <v>8</v>
      </c>
      <c r="C4834" s="3" t="s">
        <v>6255</v>
      </c>
      <c r="D4834" s="3" t="s">
        <v>291</v>
      </c>
      <c r="E4834" s="27" t="s">
        <v>6299</v>
      </c>
      <c r="F4834" s="3"/>
      <c r="G4834" s="34">
        <v>251756.05</v>
      </c>
      <c r="H4834" s="3" t="s">
        <v>11</v>
      </c>
    </row>
    <row r="4835" spans="1:8" s="1" customFormat="1" ht="30" x14ac:dyDescent="0.25">
      <c r="A4835" s="17"/>
      <c r="B4835" s="1" t="s">
        <v>8</v>
      </c>
      <c r="C4835" s="3" t="s">
        <v>6255</v>
      </c>
      <c r="D4835" s="3" t="s">
        <v>291</v>
      </c>
      <c r="E4835" s="27" t="s">
        <v>6300</v>
      </c>
      <c r="F4835" s="3"/>
      <c r="G4835" s="34">
        <v>116438.34</v>
      </c>
      <c r="H4835" s="3" t="s">
        <v>11</v>
      </c>
    </row>
    <row r="4836" spans="1:8" s="1" customFormat="1" ht="45" x14ac:dyDescent="0.25">
      <c r="A4836" s="17"/>
      <c r="B4836" s="1" t="s">
        <v>8</v>
      </c>
      <c r="C4836" s="3" t="s">
        <v>6255</v>
      </c>
      <c r="D4836" s="3" t="s">
        <v>291</v>
      </c>
      <c r="E4836" s="27" t="s">
        <v>6301</v>
      </c>
      <c r="F4836" s="3"/>
      <c r="G4836" s="34">
        <v>53673.7</v>
      </c>
      <c r="H4836" s="3" t="s">
        <v>11</v>
      </c>
    </row>
    <row r="4837" spans="1:8" s="1" customFormat="1" ht="30" x14ac:dyDescent="0.25">
      <c r="A4837" s="17"/>
      <c r="B4837" s="1" t="s">
        <v>8</v>
      </c>
      <c r="C4837" s="3" t="s">
        <v>6255</v>
      </c>
      <c r="D4837" s="3" t="s">
        <v>291</v>
      </c>
      <c r="E4837" s="27" t="s">
        <v>6302</v>
      </c>
      <c r="F4837" s="3"/>
      <c r="G4837" s="34">
        <v>30558.62</v>
      </c>
      <c r="H4837" s="3" t="s">
        <v>11</v>
      </c>
    </row>
    <row r="4838" spans="1:8" s="1" customFormat="1" ht="45" x14ac:dyDescent="0.25">
      <c r="A4838" s="17"/>
      <c r="B4838" s="1" t="s">
        <v>72</v>
      </c>
      <c r="C4838" s="3" t="s">
        <v>6255</v>
      </c>
      <c r="D4838" s="3" t="s">
        <v>291</v>
      </c>
      <c r="E4838" s="27" t="s">
        <v>6303</v>
      </c>
      <c r="F4838" s="3"/>
      <c r="G4838" s="4"/>
      <c r="H4838" s="3" t="s">
        <v>16</v>
      </c>
    </row>
    <row r="4839" spans="1:8" s="1" customFormat="1" ht="60" x14ac:dyDescent="0.25">
      <c r="A4839" s="17"/>
      <c r="B4839" s="1" t="s">
        <v>35</v>
      </c>
      <c r="C4839" s="3" t="s">
        <v>6255</v>
      </c>
      <c r="D4839" s="3" t="s">
        <v>291</v>
      </c>
      <c r="E4839" s="27" t="s">
        <v>6304</v>
      </c>
      <c r="F4839" s="3"/>
      <c r="G4839" s="4">
        <v>605000</v>
      </c>
      <c r="H4839" s="3" t="s">
        <v>11</v>
      </c>
    </row>
    <row r="4840" spans="1:8" s="1" customFormat="1" ht="45" x14ac:dyDescent="0.25">
      <c r="A4840" s="17"/>
      <c r="B4840" s="1" t="s">
        <v>35</v>
      </c>
      <c r="C4840" s="3" t="s">
        <v>6255</v>
      </c>
      <c r="D4840" s="3" t="s">
        <v>291</v>
      </c>
      <c r="E4840" s="27" t="s">
        <v>6305</v>
      </c>
      <c r="F4840" s="3"/>
      <c r="G4840" s="4"/>
      <c r="H4840" s="3" t="s">
        <v>16</v>
      </c>
    </row>
    <row r="4841" spans="1:8" s="1" customFormat="1" ht="45" x14ac:dyDescent="0.25">
      <c r="A4841" s="17"/>
      <c r="B4841" s="1" t="s">
        <v>72</v>
      </c>
      <c r="C4841" s="3" t="s">
        <v>6255</v>
      </c>
      <c r="D4841" s="3" t="s">
        <v>291</v>
      </c>
      <c r="E4841" s="27" t="s">
        <v>6306</v>
      </c>
      <c r="F4841" s="3"/>
      <c r="G4841" s="4">
        <v>130230.83</v>
      </c>
      <c r="H4841" s="3" t="s">
        <v>11</v>
      </c>
    </row>
    <row r="4842" spans="1:8" s="1" customFormat="1" ht="45" x14ac:dyDescent="0.25">
      <c r="A4842" s="17"/>
      <c r="B4842" s="1" t="s">
        <v>35</v>
      </c>
      <c r="C4842" s="3" t="s">
        <v>6255</v>
      </c>
      <c r="D4842" s="3" t="s">
        <v>291</v>
      </c>
      <c r="E4842" s="27" t="s">
        <v>6307</v>
      </c>
      <c r="F4842" s="3"/>
      <c r="G4842" s="34">
        <v>120000</v>
      </c>
      <c r="H4842" s="3" t="s">
        <v>11</v>
      </c>
    </row>
    <row r="4843" spans="1:8" s="1" customFormat="1" ht="60" x14ac:dyDescent="0.25">
      <c r="A4843" s="17"/>
      <c r="B4843" s="1" t="s">
        <v>35</v>
      </c>
      <c r="C4843" s="3" t="s">
        <v>6255</v>
      </c>
      <c r="D4843" s="3" t="s">
        <v>291</v>
      </c>
      <c r="E4843" s="27" t="s">
        <v>6308</v>
      </c>
      <c r="F4843" s="3"/>
      <c r="G4843" s="34">
        <v>55000</v>
      </c>
      <c r="H4843" s="3" t="s">
        <v>11</v>
      </c>
    </row>
    <row r="4844" spans="1:8" s="1" customFormat="1" ht="45" x14ac:dyDescent="0.25">
      <c r="A4844" s="17"/>
      <c r="B4844" s="1" t="s">
        <v>35</v>
      </c>
      <c r="C4844" s="3" t="s">
        <v>6255</v>
      </c>
      <c r="D4844" s="3" t="s">
        <v>291</v>
      </c>
      <c r="E4844" s="27" t="s">
        <v>6309</v>
      </c>
      <c r="F4844" s="3"/>
      <c r="G4844" s="34">
        <v>40000</v>
      </c>
      <c r="H4844" s="3" t="s">
        <v>11</v>
      </c>
    </row>
    <row r="4845" spans="1:8" s="1" customFormat="1" ht="45" x14ac:dyDescent="0.25">
      <c r="A4845" s="17"/>
      <c r="B4845" s="1" t="s">
        <v>35</v>
      </c>
      <c r="C4845" s="3" t="s">
        <v>6255</v>
      </c>
      <c r="D4845" s="3" t="s">
        <v>291</v>
      </c>
      <c r="E4845" s="27" t="s">
        <v>6310</v>
      </c>
      <c r="F4845" s="3"/>
      <c r="G4845" s="34">
        <v>25000</v>
      </c>
      <c r="H4845" s="3" t="s">
        <v>11</v>
      </c>
    </row>
    <row r="4846" spans="1:8" s="1" customFormat="1" ht="45" x14ac:dyDescent="0.25">
      <c r="A4846" s="17"/>
      <c r="B4846" s="1" t="s">
        <v>35</v>
      </c>
      <c r="C4846" s="3" t="s">
        <v>6255</v>
      </c>
      <c r="D4846" s="3" t="s">
        <v>291</v>
      </c>
      <c r="E4846" s="27" t="s">
        <v>6311</v>
      </c>
      <c r="F4846" s="3"/>
      <c r="G4846" s="34">
        <v>165000</v>
      </c>
      <c r="H4846" s="3" t="s">
        <v>11</v>
      </c>
    </row>
    <row r="4847" spans="1:8" s="1" customFormat="1" ht="75" x14ac:dyDescent="0.25">
      <c r="A4847" s="17"/>
      <c r="B4847" s="1" t="s">
        <v>72</v>
      </c>
      <c r="C4847" s="3" t="s">
        <v>6255</v>
      </c>
      <c r="D4847" s="3" t="s">
        <v>291</v>
      </c>
      <c r="E4847" s="27" t="s">
        <v>6312</v>
      </c>
      <c r="F4847" s="3"/>
      <c r="G4847" s="4">
        <v>4235147.16</v>
      </c>
      <c r="H4847" s="3" t="s">
        <v>11</v>
      </c>
    </row>
    <row r="4848" spans="1:8" s="1" customFormat="1" ht="45" x14ac:dyDescent="0.25">
      <c r="A4848" s="17"/>
      <c r="B4848" s="1" t="s">
        <v>35</v>
      </c>
      <c r="C4848" s="3" t="s">
        <v>6255</v>
      </c>
      <c r="D4848" s="3" t="s">
        <v>291</v>
      </c>
      <c r="E4848" s="27" t="s">
        <v>6313</v>
      </c>
      <c r="F4848" s="3"/>
      <c r="G4848" s="34">
        <v>50000</v>
      </c>
      <c r="H4848" s="3" t="s">
        <v>11</v>
      </c>
    </row>
    <row r="4849" spans="1:8" s="1" customFormat="1" ht="30" x14ac:dyDescent="0.25">
      <c r="A4849" s="17"/>
      <c r="B4849" s="1" t="s">
        <v>303</v>
      </c>
      <c r="C4849" s="3" t="s">
        <v>6024</v>
      </c>
      <c r="D4849" s="21" t="s">
        <v>291</v>
      </c>
      <c r="E4849" s="27" t="s">
        <v>2851</v>
      </c>
      <c r="F4849" s="3"/>
      <c r="G4849" s="34">
        <v>4000</v>
      </c>
      <c r="H4849" s="3" t="s">
        <v>11</v>
      </c>
    </row>
    <row r="4850" spans="1:8" s="1" customFormat="1" ht="30" x14ac:dyDescent="0.25">
      <c r="A4850" s="17"/>
      <c r="B4850" s="13" t="s">
        <v>1</v>
      </c>
      <c r="C4850" s="3" t="s">
        <v>6024</v>
      </c>
      <c r="D4850" s="21" t="s">
        <v>291</v>
      </c>
      <c r="E4850" s="27" t="s">
        <v>6030</v>
      </c>
      <c r="F4850" s="3"/>
      <c r="G4850" s="4"/>
      <c r="H4850" s="3" t="s">
        <v>16</v>
      </c>
    </row>
    <row r="4851" spans="1:8" s="1" customFormat="1" ht="45" x14ac:dyDescent="0.25">
      <c r="A4851" s="17"/>
      <c r="B4851" s="1" t="s">
        <v>31</v>
      </c>
      <c r="C4851" s="3" t="s">
        <v>2392</v>
      </c>
      <c r="D4851" s="21" t="s">
        <v>1026</v>
      </c>
      <c r="E4851" s="27" t="s">
        <v>2415</v>
      </c>
      <c r="F4851" s="3"/>
      <c r="G4851" s="34">
        <v>725509.06</v>
      </c>
      <c r="H4851" s="3" t="s">
        <v>11</v>
      </c>
    </row>
    <row r="4852" spans="1:8" s="1" customFormat="1" ht="45" x14ac:dyDescent="0.25">
      <c r="A4852" s="17"/>
      <c r="B4852" s="1" t="s">
        <v>31</v>
      </c>
      <c r="C4852" s="3" t="s">
        <v>2392</v>
      </c>
      <c r="D4852" s="21" t="s">
        <v>1026</v>
      </c>
      <c r="E4852" s="27" t="s">
        <v>2416</v>
      </c>
      <c r="F4852" s="3"/>
      <c r="G4852" s="57">
        <v>0</v>
      </c>
      <c r="H4852" s="3" t="s">
        <v>16</v>
      </c>
    </row>
    <row r="4853" spans="1:8" s="1" customFormat="1" ht="45" x14ac:dyDescent="0.25">
      <c r="A4853" s="17"/>
      <c r="B4853" s="13" t="s">
        <v>1</v>
      </c>
      <c r="C4853" s="3" t="s">
        <v>5585</v>
      </c>
      <c r="D4853" s="21" t="s">
        <v>291</v>
      </c>
      <c r="E4853" s="27" t="s">
        <v>5598</v>
      </c>
      <c r="F4853" s="3"/>
      <c r="G4853" s="4"/>
      <c r="H4853" s="3" t="s">
        <v>16</v>
      </c>
    </row>
    <row r="4854" spans="1:8" s="1" customFormat="1" ht="45" x14ac:dyDescent="0.25">
      <c r="A4854" s="17"/>
      <c r="B4854" s="1" t="s">
        <v>18</v>
      </c>
      <c r="C4854" s="3" t="s">
        <v>5585</v>
      </c>
      <c r="D4854" s="21" t="s">
        <v>291</v>
      </c>
      <c r="E4854" s="27" t="s">
        <v>5599</v>
      </c>
      <c r="F4854" s="3"/>
      <c r="G4854" s="4"/>
      <c r="H4854" s="3" t="s">
        <v>16</v>
      </c>
    </row>
    <row r="4855" spans="1:8" s="1" customFormat="1" ht="45" x14ac:dyDescent="0.25">
      <c r="A4855" s="17"/>
      <c r="B4855" s="1" t="s">
        <v>35</v>
      </c>
      <c r="C4855" s="3" t="s">
        <v>5585</v>
      </c>
      <c r="D4855" s="21" t="s">
        <v>291</v>
      </c>
      <c r="E4855" s="27" t="s">
        <v>5600</v>
      </c>
      <c r="F4855" s="3"/>
      <c r="G4855" s="34">
        <v>100000</v>
      </c>
      <c r="H4855" s="3" t="s">
        <v>11</v>
      </c>
    </row>
    <row r="4856" spans="1:8" s="1" customFormat="1" ht="45" x14ac:dyDescent="0.25">
      <c r="A4856" s="17"/>
      <c r="B4856" s="1" t="s">
        <v>35</v>
      </c>
      <c r="C4856" s="3" t="s">
        <v>5585</v>
      </c>
      <c r="D4856" s="21" t="s">
        <v>291</v>
      </c>
      <c r="E4856" s="27" t="s">
        <v>5601</v>
      </c>
      <c r="F4856" s="3"/>
      <c r="G4856" s="4"/>
      <c r="H4856" s="3" t="s">
        <v>16</v>
      </c>
    </row>
    <row r="4857" spans="1:8" s="1" customFormat="1" ht="45" x14ac:dyDescent="0.25">
      <c r="A4857" s="17"/>
      <c r="B4857" s="1" t="s">
        <v>35</v>
      </c>
      <c r="C4857" s="3" t="s">
        <v>5585</v>
      </c>
      <c r="D4857" s="21" t="s">
        <v>291</v>
      </c>
      <c r="E4857" s="27" t="s">
        <v>5602</v>
      </c>
      <c r="F4857" s="3"/>
      <c r="G4857" s="4"/>
      <c r="H4857" s="3" t="s">
        <v>16</v>
      </c>
    </row>
    <row r="4858" spans="1:8" s="1" customFormat="1" ht="45" x14ac:dyDescent="0.25">
      <c r="A4858" s="17"/>
      <c r="B4858" s="1" t="s">
        <v>28</v>
      </c>
      <c r="C4858" s="3" t="s">
        <v>5336</v>
      </c>
      <c r="D4858" s="21" t="s">
        <v>291</v>
      </c>
      <c r="E4858" s="27" t="s">
        <v>5344</v>
      </c>
      <c r="F4858" s="3"/>
      <c r="G4858" s="34">
        <v>1509163.27</v>
      </c>
      <c r="H4858" s="3" t="s">
        <v>11</v>
      </c>
    </row>
    <row r="4859" spans="1:8" s="1" customFormat="1" ht="51" x14ac:dyDescent="0.25">
      <c r="A4859" s="117">
        <v>46174</v>
      </c>
      <c r="B4859" s="102" t="s">
        <v>31</v>
      </c>
      <c r="C4859" s="121" t="s">
        <v>2392</v>
      </c>
      <c r="D4859" s="18" t="str">
        <f>_xlfn.XLOOKUP(Tabela1[[#This Row],[MUNICÍPIO]],referencias!C:C,referencias!B:B,"não consta")</f>
        <v>LITORAL NORTE E AGRESTE BAIANO</v>
      </c>
      <c r="E4859" s="92" t="s">
        <v>2399</v>
      </c>
      <c r="F4859" s="92" t="s">
        <v>5</v>
      </c>
      <c r="G4859" s="93">
        <v>3275790.28</v>
      </c>
      <c r="H4859" s="18" t="s">
        <v>7572</v>
      </c>
    </row>
    <row r="4860" spans="1:8" s="1" customFormat="1" x14ac:dyDescent="0.25">
      <c r="A4860" s="17" t="s">
        <v>17</v>
      </c>
      <c r="B4860" s="1" t="s">
        <v>31</v>
      </c>
      <c r="C4860" s="3" t="s">
        <v>2386</v>
      </c>
      <c r="D4860" s="35" t="str">
        <f>_xlfn.XLOOKUP(Tabela1[[#This Row],[MUNICÍPIO]],referencias!C:C,referencias!B:B,"não consta")</f>
        <v>VELHO CHICO</v>
      </c>
      <c r="E4860" s="1" t="s">
        <v>2387</v>
      </c>
      <c r="F4860" s="3" t="s">
        <v>5</v>
      </c>
      <c r="G4860" s="4">
        <v>6935223.8499999996</v>
      </c>
      <c r="H4860" s="3" t="s">
        <v>22</v>
      </c>
    </row>
    <row r="4861" spans="1:8" s="1" customFormat="1" ht="30" x14ac:dyDescent="0.25">
      <c r="A4861" s="17"/>
      <c r="B4861" s="1" t="s">
        <v>8</v>
      </c>
      <c r="C4861" s="3" t="s">
        <v>5336</v>
      </c>
      <c r="D4861" s="21" t="s">
        <v>291</v>
      </c>
      <c r="E4861" s="27" t="s">
        <v>5347</v>
      </c>
      <c r="F4861" s="3"/>
      <c r="G4861" s="4"/>
      <c r="H4861" s="3" t="s">
        <v>16</v>
      </c>
    </row>
    <row r="4862" spans="1:8" s="1" customFormat="1" ht="45" x14ac:dyDescent="0.25">
      <c r="A4862" s="17"/>
      <c r="B4862" s="1" t="s">
        <v>8</v>
      </c>
      <c r="C4862" s="3" t="s">
        <v>5336</v>
      </c>
      <c r="D4862" s="21" t="s">
        <v>291</v>
      </c>
      <c r="E4862" s="27" t="s">
        <v>5348</v>
      </c>
      <c r="F4862" s="3"/>
      <c r="G4862" s="4"/>
      <c r="H4862" s="3" t="s">
        <v>16</v>
      </c>
    </row>
    <row r="4863" spans="1:8" s="1" customFormat="1" ht="30" x14ac:dyDescent="0.25">
      <c r="A4863" s="17"/>
      <c r="B4863" s="1" t="s">
        <v>8</v>
      </c>
      <c r="C4863" s="3" t="s">
        <v>5336</v>
      </c>
      <c r="D4863" s="21" t="s">
        <v>291</v>
      </c>
      <c r="E4863" s="27" t="s">
        <v>5349</v>
      </c>
      <c r="F4863" s="3"/>
      <c r="G4863" s="34">
        <v>320026.84999999998</v>
      </c>
      <c r="H4863" s="3" t="s">
        <v>11</v>
      </c>
    </row>
    <row r="4864" spans="1:8" s="1" customFormat="1" ht="30" x14ac:dyDescent="0.25">
      <c r="A4864" s="17"/>
      <c r="B4864" s="1" t="s">
        <v>1077</v>
      </c>
      <c r="C4864" s="3" t="s">
        <v>5336</v>
      </c>
      <c r="D4864" s="21" t="s">
        <v>291</v>
      </c>
      <c r="E4864" s="27" t="s">
        <v>5350</v>
      </c>
      <c r="F4864" s="3"/>
      <c r="G4864" s="34">
        <v>300960.32</v>
      </c>
      <c r="H4864" s="3" t="s">
        <v>11</v>
      </c>
    </row>
    <row r="4865" spans="1:8" s="1" customFormat="1" ht="75" x14ac:dyDescent="0.25">
      <c r="A4865" s="17"/>
      <c r="B4865" s="1" t="s">
        <v>35</v>
      </c>
      <c r="C4865" s="3" t="s">
        <v>5336</v>
      </c>
      <c r="D4865" s="21" t="s">
        <v>291</v>
      </c>
      <c r="E4865" s="27" t="s">
        <v>5351</v>
      </c>
      <c r="F4865" s="3"/>
      <c r="G4865" s="34">
        <v>1135000</v>
      </c>
      <c r="H4865" s="3" t="s">
        <v>11</v>
      </c>
    </row>
    <row r="4866" spans="1:8" s="1" customFormat="1" ht="30" x14ac:dyDescent="0.25">
      <c r="A4866" s="17"/>
      <c r="B4866" s="1" t="s">
        <v>303</v>
      </c>
      <c r="C4866" s="3" t="s">
        <v>4890</v>
      </c>
      <c r="D4866" s="21" t="s">
        <v>291</v>
      </c>
      <c r="E4866" s="27" t="s">
        <v>1627</v>
      </c>
      <c r="F4866" s="3"/>
      <c r="G4866" s="34">
        <v>6000</v>
      </c>
      <c r="H4866" s="3" t="s">
        <v>11</v>
      </c>
    </row>
    <row r="4867" spans="1:8" s="1" customFormat="1" ht="30" x14ac:dyDescent="0.25">
      <c r="A4867" s="17"/>
      <c r="B4867" s="1" t="s">
        <v>1196</v>
      </c>
      <c r="C4867" s="3" t="s">
        <v>4890</v>
      </c>
      <c r="D4867" s="21" t="s">
        <v>291</v>
      </c>
      <c r="E4867" s="27" t="s">
        <v>4909</v>
      </c>
      <c r="F4867" s="3"/>
      <c r="G4867" s="34">
        <v>1065406.07</v>
      </c>
      <c r="H4867" s="3" t="s">
        <v>11</v>
      </c>
    </row>
    <row r="4868" spans="1:8" s="1" customFormat="1" ht="45" x14ac:dyDescent="0.25">
      <c r="A4868" s="17"/>
      <c r="B4868" s="27" t="s">
        <v>31</v>
      </c>
      <c r="C4868" s="27" t="s">
        <v>2386</v>
      </c>
      <c r="D4868" s="27" t="s">
        <v>731</v>
      </c>
      <c r="E4868" s="27" t="s">
        <v>7939</v>
      </c>
      <c r="F4868" s="3"/>
      <c r="G4868" s="42">
        <v>1811167.14</v>
      </c>
      <c r="H4868" s="3" t="s">
        <v>11</v>
      </c>
    </row>
    <row r="4869" spans="1:8" s="1" customFormat="1" ht="45" x14ac:dyDescent="0.25">
      <c r="A4869" s="17"/>
      <c r="B4869" s="1" t="s">
        <v>18</v>
      </c>
      <c r="C4869" s="3" t="s">
        <v>4890</v>
      </c>
      <c r="D4869" s="21" t="s">
        <v>291</v>
      </c>
      <c r="E4869" s="27" t="s">
        <v>4911</v>
      </c>
      <c r="F4869" s="3"/>
      <c r="G4869" s="34">
        <v>1384849</v>
      </c>
      <c r="H4869" s="3" t="s">
        <v>11</v>
      </c>
    </row>
    <row r="4870" spans="1:8" s="1" customFormat="1" ht="75" x14ac:dyDescent="0.25">
      <c r="A4870" s="17"/>
      <c r="B4870" s="1" t="s">
        <v>72</v>
      </c>
      <c r="C4870" s="3" t="s">
        <v>4890</v>
      </c>
      <c r="D4870" s="21" t="s">
        <v>291</v>
      </c>
      <c r="E4870" s="27" t="s">
        <v>4912</v>
      </c>
      <c r="F4870" s="3"/>
      <c r="G4870" s="34">
        <v>1461131.32</v>
      </c>
      <c r="H4870" s="3" t="s">
        <v>11</v>
      </c>
    </row>
    <row r="4871" spans="1:8" s="1" customFormat="1" ht="45" x14ac:dyDescent="0.25">
      <c r="A4871" s="17"/>
      <c r="B4871" s="1" t="s">
        <v>72</v>
      </c>
      <c r="C4871" s="3" t="s">
        <v>4890</v>
      </c>
      <c r="D4871" s="21" t="s">
        <v>291</v>
      </c>
      <c r="E4871" s="27" t="s">
        <v>4913</v>
      </c>
      <c r="F4871" s="3"/>
      <c r="G4871" s="34">
        <v>1400000</v>
      </c>
      <c r="H4871" s="3" t="s">
        <v>11</v>
      </c>
    </row>
    <row r="4872" spans="1:8" s="1" customFormat="1" ht="45" x14ac:dyDescent="0.25">
      <c r="A4872" s="17"/>
      <c r="B4872" s="1" t="s">
        <v>72</v>
      </c>
      <c r="C4872" s="3" t="s">
        <v>4890</v>
      </c>
      <c r="D4872" s="21" t="s">
        <v>291</v>
      </c>
      <c r="E4872" s="27" t="s">
        <v>4914</v>
      </c>
      <c r="F4872" s="3"/>
      <c r="G4872" s="4">
        <v>359885.12</v>
      </c>
      <c r="H4872" s="3" t="s">
        <v>11</v>
      </c>
    </row>
    <row r="4873" spans="1:8" s="1" customFormat="1" ht="45" x14ac:dyDescent="0.25">
      <c r="A4873" s="17"/>
      <c r="B4873" s="1" t="s">
        <v>72</v>
      </c>
      <c r="C4873" s="3" t="s">
        <v>4890</v>
      </c>
      <c r="D4873" s="21" t="s">
        <v>291</v>
      </c>
      <c r="E4873" s="27" t="s">
        <v>4915</v>
      </c>
      <c r="F4873" s="3"/>
      <c r="G4873" s="34">
        <v>94459.82</v>
      </c>
      <c r="H4873" s="3" t="s">
        <v>11</v>
      </c>
    </row>
    <row r="4874" spans="1:8" s="1" customFormat="1" ht="45" x14ac:dyDescent="0.25">
      <c r="A4874" s="17"/>
      <c r="B4874" s="1" t="s">
        <v>72</v>
      </c>
      <c r="C4874" s="3" t="s">
        <v>4890</v>
      </c>
      <c r="D4874" s="21" t="s">
        <v>291</v>
      </c>
      <c r="E4874" s="27" t="s">
        <v>4916</v>
      </c>
      <c r="F4874" s="3"/>
      <c r="G4874" s="4">
        <v>3700000</v>
      </c>
      <c r="H4874" s="3" t="s">
        <v>11</v>
      </c>
    </row>
    <row r="4875" spans="1:8" s="1" customFormat="1" ht="45" x14ac:dyDescent="0.25">
      <c r="A4875" s="17"/>
      <c r="B4875" s="1" t="s">
        <v>72</v>
      </c>
      <c r="C4875" s="3" t="s">
        <v>4890</v>
      </c>
      <c r="D4875" s="21" t="s">
        <v>291</v>
      </c>
      <c r="E4875" s="27" t="s">
        <v>4917</v>
      </c>
      <c r="F4875" s="3"/>
      <c r="G4875" s="4">
        <v>631101.93999999994</v>
      </c>
      <c r="H4875" s="3" t="s">
        <v>11</v>
      </c>
    </row>
    <row r="4876" spans="1:8" s="1" customFormat="1" ht="45" x14ac:dyDescent="0.25">
      <c r="A4876" s="17"/>
      <c r="B4876" s="1" t="s">
        <v>72</v>
      </c>
      <c r="C4876" s="3" t="s">
        <v>4890</v>
      </c>
      <c r="D4876" s="21" t="s">
        <v>291</v>
      </c>
      <c r="E4876" s="27" t="s">
        <v>4918</v>
      </c>
      <c r="F4876" s="3"/>
      <c r="G4876" s="4">
        <v>607943.07999999996</v>
      </c>
      <c r="H4876" s="3" t="s">
        <v>11</v>
      </c>
    </row>
    <row r="4877" spans="1:8" s="1" customFormat="1" ht="60" x14ac:dyDescent="0.25">
      <c r="A4877" s="17"/>
      <c r="B4877" s="1" t="s">
        <v>72</v>
      </c>
      <c r="C4877" s="3" t="s">
        <v>4890</v>
      </c>
      <c r="D4877" s="21" t="s">
        <v>291</v>
      </c>
      <c r="E4877" s="27" t="s">
        <v>4919</v>
      </c>
      <c r="F4877" s="3"/>
      <c r="G4877" s="4">
        <v>482568.11</v>
      </c>
      <c r="H4877" s="3" t="s">
        <v>11</v>
      </c>
    </row>
    <row r="4878" spans="1:8" s="1" customFormat="1" ht="45" x14ac:dyDescent="0.25">
      <c r="A4878" s="17"/>
      <c r="B4878" s="1" t="s">
        <v>72</v>
      </c>
      <c r="C4878" s="3" t="s">
        <v>4890</v>
      </c>
      <c r="D4878" s="21" t="s">
        <v>291</v>
      </c>
      <c r="E4878" s="27" t="s">
        <v>4920</v>
      </c>
      <c r="F4878" s="3"/>
      <c r="G4878" s="4">
        <v>339727.3</v>
      </c>
      <c r="H4878" s="3" t="s">
        <v>11</v>
      </c>
    </row>
    <row r="4879" spans="1:8" s="1" customFormat="1" ht="60" x14ac:dyDescent="0.25">
      <c r="A4879" s="17"/>
      <c r="B4879" s="1" t="s">
        <v>72</v>
      </c>
      <c r="C4879" s="3" t="s">
        <v>4890</v>
      </c>
      <c r="D4879" s="21" t="s">
        <v>291</v>
      </c>
      <c r="E4879" s="27" t="s">
        <v>4921</v>
      </c>
      <c r="F4879" s="3"/>
      <c r="G4879" s="4">
        <v>276845.68</v>
      </c>
      <c r="H4879" s="3" t="s">
        <v>11</v>
      </c>
    </row>
    <row r="4880" spans="1:8" s="1" customFormat="1" ht="45" x14ac:dyDescent="0.25">
      <c r="A4880" s="17"/>
      <c r="B4880" s="1" t="s">
        <v>72</v>
      </c>
      <c r="C4880" s="3" t="s">
        <v>4890</v>
      </c>
      <c r="D4880" s="21" t="s">
        <v>291</v>
      </c>
      <c r="E4880" s="27" t="s">
        <v>4922</v>
      </c>
      <c r="F4880" s="3"/>
      <c r="G4880" s="4">
        <v>177168.34</v>
      </c>
      <c r="H4880" s="3" t="s">
        <v>11</v>
      </c>
    </row>
    <row r="4881" spans="1:8" s="132" customFormat="1" ht="45" x14ac:dyDescent="0.25">
      <c r="A4881" s="131"/>
      <c r="B4881" s="132" t="s">
        <v>28</v>
      </c>
      <c r="C4881" s="133" t="s">
        <v>4842</v>
      </c>
      <c r="D4881" s="134" t="s">
        <v>291</v>
      </c>
      <c r="E4881" s="287" t="s">
        <v>4852</v>
      </c>
      <c r="F4881" s="133"/>
      <c r="G4881" s="136">
        <v>505878.35</v>
      </c>
      <c r="H4881" s="133" t="s">
        <v>11</v>
      </c>
    </row>
    <row r="4882" spans="1:8" s="187" customFormat="1" ht="45" x14ac:dyDescent="0.25">
      <c r="A4882" s="275"/>
      <c r="B4882" s="187" t="s">
        <v>28</v>
      </c>
      <c r="C4882" s="207" t="s">
        <v>4842</v>
      </c>
      <c r="D4882" s="240" t="s">
        <v>291</v>
      </c>
      <c r="E4882" s="195" t="s">
        <v>4853</v>
      </c>
      <c r="F4882" s="207"/>
      <c r="G4882" s="252">
        <v>231202.99</v>
      </c>
      <c r="H4882" s="207" t="s">
        <v>11</v>
      </c>
    </row>
    <row r="4883" spans="1:8" s="1" customFormat="1" ht="30" x14ac:dyDescent="0.25">
      <c r="A4883" s="17"/>
      <c r="B4883" s="1" t="s">
        <v>8</v>
      </c>
      <c r="C4883" s="3" t="s">
        <v>4842</v>
      </c>
      <c r="D4883" s="21" t="s">
        <v>291</v>
      </c>
      <c r="E4883" s="27" t="s">
        <v>4854</v>
      </c>
      <c r="F4883" s="3"/>
      <c r="G4883" s="34">
        <v>840461.39</v>
      </c>
      <c r="H4883" s="3" t="s">
        <v>11</v>
      </c>
    </row>
    <row r="4884" spans="1:8" s="1" customFormat="1" ht="75" x14ac:dyDescent="0.25">
      <c r="A4884" s="17"/>
      <c r="B4884" s="1" t="s">
        <v>35</v>
      </c>
      <c r="C4884" s="3" t="s">
        <v>4842</v>
      </c>
      <c r="D4884" s="21" t="s">
        <v>291</v>
      </c>
      <c r="E4884" s="27" t="s">
        <v>4855</v>
      </c>
      <c r="F4884" s="3"/>
      <c r="G4884" s="4"/>
      <c r="H4884" s="3" t="s">
        <v>16</v>
      </c>
    </row>
    <row r="4885" spans="1:8" s="1" customFormat="1" ht="60" x14ac:dyDescent="0.25">
      <c r="A4885" s="17"/>
      <c r="B4885" s="27" t="s">
        <v>28</v>
      </c>
      <c r="C4885" s="3" t="s">
        <v>7749</v>
      </c>
      <c r="D4885" s="21" t="s">
        <v>291</v>
      </c>
      <c r="E4885" s="27" t="s">
        <v>3907</v>
      </c>
      <c r="F4885" s="3"/>
      <c r="G4885" s="34">
        <v>775293.46</v>
      </c>
      <c r="H4885" s="3" t="s">
        <v>11</v>
      </c>
    </row>
    <row r="4886" spans="1:8" s="1" customFormat="1" ht="30" x14ac:dyDescent="0.25">
      <c r="A4886" s="17"/>
      <c r="B4886" s="27" t="s">
        <v>303</v>
      </c>
      <c r="C4886" s="3" t="s">
        <v>7749</v>
      </c>
      <c r="D4886" s="21" t="s">
        <v>291</v>
      </c>
      <c r="E4886" s="27" t="s">
        <v>3908</v>
      </c>
      <c r="F4886" s="3"/>
      <c r="G4886" s="34">
        <v>66000</v>
      </c>
      <c r="H4886" s="3" t="s">
        <v>11</v>
      </c>
    </row>
    <row r="4887" spans="1:8" s="1" customFormat="1" ht="60" x14ac:dyDescent="0.25">
      <c r="A4887" s="17"/>
      <c r="B4887" s="27" t="s">
        <v>51</v>
      </c>
      <c r="C4887" s="3" t="s">
        <v>7749</v>
      </c>
      <c r="D4887" s="21" t="s">
        <v>291</v>
      </c>
      <c r="E4887" s="27" t="s">
        <v>3909</v>
      </c>
      <c r="F4887" s="3"/>
      <c r="G4887" s="34"/>
      <c r="H4887" s="3" t="s">
        <v>16</v>
      </c>
    </row>
    <row r="4888" spans="1:8" s="1" customFormat="1" ht="45" x14ac:dyDescent="0.25">
      <c r="A4888" s="17" t="s">
        <v>7</v>
      </c>
      <c r="B4888" s="1" t="s">
        <v>31</v>
      </c>
      <c r="C4888" s="3" t="s">
        <v>2366</v>
      </c>
      <c r="D4888" s="21" t="s">
        <v>1026</v>
      </c>
      <c r="E4888" s="3" t="s">
        <v>2369</v>
      </c>
      <c r="F4888" s="3" t="s">
        <v>39</v>
      </c>
      <c r="G4888" s="4">
        <v>1978719.78</v>
      </c>
      <c r="H4888" s="3" t="s">
        <v>11</v>
      </c>
    </row>
    <row r="4889" spans="1:8" s="1" customFormat="1" ht="45" x14ac:dyDescent="0.25">
      <c r="A4889" s="17"/>
      <c r="B4889" s="27" t="s">
        <v>8</v>
      </c>
      <c r="C4889" s="3" t="s">
        <v>7749</v>
      </c>
      <c r="D4889" s="21" t="s">
        <v>291</v>
      </c>
      <c r="E4889" s="27" t="s">
        <v>3911</v>
      </c>
      <c r="F4889" s="3"/>
      <c r="G4889" s="34"/>
      <c r="H4889" s="3" t="s">
        <v>16</v>
      </c>
    </row>
    <row r="4890" spans="1:8" s="1" customFormat="1" ht="60" x14ac:dyDescent="0.25">
      <c r="A4890" s="17"/>
      <c r="B4890" s="27" t="s">
        <v>8</v>
      </c>
      <c r="C4890" s="3" t="s">
        <v>7749</v>
      </c>
      <c r="D4890" s="21" t="s">
        <v>291</v>
      </c>
      <c r="E4890" s="27" t="s">
        <v>3912</v>
      </c>
      <c r="F4890" s="3"/>
      <c r="G4890" s="34">
        <v>304873.51</v>
      </c>
      <c r="H4890" s="3" t="s">
        <v>11</v>
      </c>
    </row>
    <row r="4891" spans="1:8" s="1" customFormat="1" ht="75" x14ac:dyDescent="0.25">
      <c r="A4891" s="17"/>
      <c r="B4891" s="27" t="s">
        <v>18</v>
      </c>
      <c r="C4891" s="3" t="s">
        <v>7749</v>
      </c>
      <c r="D4891" s="21" t="s">
        <v>291</v>
      </c>
      <c r="E4891" s="27" t="s">
        <v>3913</v>
      </c>
      <c r="F4891" s="3"/>
      <c r="G4891" s="34">
        <v>1027100.73</v>
      </c>
      <c r="H4891" s="3" t="s">
        <v>11</v>
      </c>
    </row>
    <row r="4892" spans="1:8" s="1" customFormat="1" ht="75" x14ac:dyDescent="0.25">
      <c r="A4892" s="17"/>
      <c r="B4892" s="27" t="s">
        <v>18</v>
      </c>
      <c r="C4892" s="3" t="s">
        <v>7749</v>
      </c>
      <c r="D4892" s="21" t="s">
        <v>291</v>
      </c>
      <c r="E4892" s="27" t="s">
        <v>3914</v>
      </c>
      <c r="F4892" s="3"/>
      <c r="G4892" s="34">
        <v>1027100.73</v>
      </c>
      <c r="H4892" s="3" t="s">
        <v>11</v>
      </c>
    </row>
    <row r="4893" spans="1:8" s="1" customFormat="1" ht="60" x14ac:dyDescent="0.25">
      <c r="A4893" s="17"/>
      <c r="B4893" s="27" t="s">
        <v>35</v>
      </c>
      <c r="C4893" s="3" t="s">
        <v>7749</v>
      </c>
      <c r="D4893" s="21" t="s">
        <v>291</v>
      </c>
      <c r="E4893" s="27" t="s">
        <v>3915</v>
      </c>
      <c r="F4893" s="3"/>
      <c r="G4893" s="34">
        <v>720000</v>
      </c>
      <c r="H4893" s="3" t="s">
        <v>11</v>
      </c>
    </row>
    <row r="4894" spans="1:8" s="1" customFormat="1" ht="45" x14ac:dyDescent="0.25">
      <c r="A4894" s="17"/>
      <c r="B4894" s="27" t="s">
        <v>35</v>
      </c>
      <c r="C4894" s="3" t="s">
        <v>7749</v>
      </c>
      <c r="D4894" s="21" t="s">
        <v>291</v>
      </c>
      <c r="E4894" s="27" t="s">
        <v>3916</v>
      </c>
      <c r="F4894" s="3"/>
      <c r="G4894" s="27"/>
      <c r="H4894" s="3" t="s">
        <v>16</v>
      </c>
    </row>
    <row r="4895" spans="1:8" s="1" customFormat="1" ht="45" x14ac:dyDescent="0.25">
      <c r="A4895" s="17"/>
      <c r="B4895" s="27" t="s">
        <v>35</v>
      </c>
      <c r="C4895" s="3" t="s">
        <v>7749</v>
      </c>
      <c r="D4895" s="21" t="s">
        <v>291</v>
      </c>
      <c r="E4895" s="27" t="s">
        <v>3917</v>
      </c>
      <c r="F4895" s="3"/>
      <c r="G4895" s="27"/>
      <c r="H4895" s="3" t="s">
        <v>16</v>
      </c>
    </row>
    <row r="4896" spans="1:8" s="1" customFormat="1" ht="45" x14ac:dyDescent="0.25">
      <c r="A4896" s="17"/>
      <c r="B4896" s="27" t="s">
        <v>35</v>
      </c>
      <c r="C4896" s="3" t="s">
        <v>7749</v>
      </c>
      <c r="D4896" s="21" t="s">
        <v>291</v>
      </c>
      <c r="E4896" s="27" t="s">
        <v>3918</v>
      </c>
      <c r="F4896" s="3"/>
      <c r="G4896" s="27"/>
      <c r="H4896" s="3" t="s">
        <v>16</v>
      </c>
    </row>
    <row r="4897" spans="1:8" s="1" customFormat="1" ht="30" x14ac:dyDescent="0.25">
      <c r="A4897" s="17"/>
      <c r="B4897" s="27" t="s">
        <v>72</v>
      </c>
      <c r="C4897" s="3" t="s">
        <v>7749</v>
      </c>
      <c r="D4897" s="21" t="s">
        <v>291</v>
      </c>
      <c r="E4897" s="27" t="s">
        <v>3919</v>
      </c>
      <c r="F4897" s="3"/>
      <c r="G4897" s="27"/>
      <c r="H4897" s="3" t="s">
        <v>16</v>
      </c>
    </row>
    <row r="4898" spans="1:8" s="1" customFormat="1" ht="60" x14ac:dyDescent="0.25">
      <c r="A4898" s="17"/>
      <c r="B4898" s="27" t="s">
        <v>28</v>
      </c>
      <c r="C4898" s="3" t="s">
        <v>3859</v>
      </c>
      <c r="D4898" s="21" t="s">
        <v>291</v>
      </c>
      <c r="E4898" s="27" t="s">
        <v>3865</v>
      </c>
      <c r="F4898" s="3"/>
      <c r="G4898" s="27"/>
      <c r="H4898" s="3" t="s">
        <v>16</v>
      </c>
    </row>
    <row r="4899" spans="1:8" s="1" customFormat="1" ht="30" x14ac:dyDescent="0.25">
      <c r="A4899" s="17"/>
      <c r="B4899" s="27" t="s">
        <v>303</v>
      </c>
      <c r="C4899" s="3" t="s">
        <v>3859</v>
      </c>
      <c r="D4899" s="21" t="s">
        <v>291</v>
      </c>
      <c r="E4899" s="27" t="s">
        <v>591</v>
      </c>
      <c r="F4899" s="3"/>
      <c r="G4899" s="38">
        <v>1500</v>
      </c>
      <c r="H4899" s="3" t="s">
        <v>11</v>
      </c>
    </row>
    <row r="4900" spans="1:8" s="1" customFormat="1" ht="30" x14ac:dyDescent="0.25">
      <c r="A4900" s="17"/>
      <c r="B4900" s="37" t="s">
        <v>1</v>
      </c>
      <c r="C4900" s="3" t="s">
        <v>3859</v>
      </c>
      <c r="D4900" s="21" t="s">
        <v>291</v>
      </c>
      <c r="E4900" s="27" t="s">
        <v>3866</v>
      </c>
      <c r="F4900" s="3"/>
      <c r="G4900" s="34">
        <v>7301477.8799999999</v>
      </c>
      <c r="H4900" s="3" t="s">
        <v>11</v>
      </c>
    </row>
    <row r="4901" spans="1:8" s="1" customFormat="1" ht="45" x14ac:dyDescent="0.25">
      <c r="A4901" s="17"/>
      <c r="B4901" s="37" t="s">
        <v>1</v>
      </c>
      <c r="C4901" s="3" t="s">
        <v>3859</v>
      </c>
      <c r="D4901" s="21" t="s">
        <v>291</v>
      </c>
      <c r="E4901" s="27" t="s">
        <v>3867</v>
      </c>
      <c r="F4901" s="3"/>
      <c r="G4901" s="34"/>
      <c r="H4901" s="3" t="s">
        <v>16</v>
      </c>
    </row>
    <row r="4902" spans="1:8" s="1" customFormat="1" ht="30" x14ac:dyDescent="0.25">
      <c r="A4902" s="17"/>
      <c r="B4902" s="27" t="s">
        <v>58</v>
      </c>
      <c r="C4902" s="3" t="s">
        <v>3859</v>
      </c>
      <c r="D4902" s="21" t="s">
        <v>291</v>
      </c>
      <c r="E4902" s="27" t="s">
        <v>3868</v>
      </c>
      <c r="F4902" s="3"/>
      <c r="G4902" s="4"/>
      <c r="H4902" s="3" t="s">
        <v>16</v>
      </c>
    </row>
    <row r="4903" spans="1:8" s="1" customFormat="1" ht="45" x14ac:dyDescent="0.25">
      <c r="A4903" s="17"/>
      <c r="B4903" s="27" t="s">
        <v>35</v>
      </c>
      <c r="C4903" s="3" t="s">
        <v>3859</v>
      </c>
      <c r="D4903" s="21" t="s">
        <v>291</v>
      </c>
      <c r="E4903" s="27" t="s">
        <v>3869</v>
      </c>
      <c r="F4903" s="3"/>
      <c r="G4903" s="34"/>
      <c r="H4903" s="3" t="s">
        <v>16</v>
      </c>
    </row>
    <row r="4904" spans="1:8" s="1" customFormat="1" ht="45" x14ac:dyDescent="0.25">
      <c r="A4904" s="17"/>
      <c r="B4904" s="27" t="s">
        <v>72</v>
      </c>
      <c r="C4904" s="3" t="s">
        <v>3859</v>
      </c>
      <c r="D4904" s="21" t="s">
        <v>291</v>
      </c>
      <c r="E4904" s="27" t="s">
        <v>3870</v>
      </c>
      <c r="F4904" s="3"/>
      <c r="G4904" s="34">
        <v>232348.58</v>
      </c>
      <c r="H4904" s="3" t="s">
        <v>11</v>
      </c>
    </row>
    <row r="4905" spans="1:8" s="1" customFormat="1" x14ac:dyDescent="0.25">
      <c r="A4905" s="17"/>
      <c r="B4905" s="27" t="s">
        <v>72</v>
      </c>
      <c r="C4905" s="3" t="s">
        <v>3859</v>
      </c>
      <c r="D4905" s="21" t="s">
        <v>291</v>
      </c>
      <c r="E4905" s="27" t="s">
        <v>3871</v>
      </c>
      <c r="F4905" s="3"/>
      <c r="G4905" s="34">
        <v>206343.67999999999</v>
      </c>
      <c r="H4905" s="3" t="s">
        <v>11</v>
      </c>
    </row>
    <row r="4906" spans="1:8" s="1" customFormat="1" ht="45" x14ac:dyDescent="0.25">
      <c r="A4906" s="17"/>
      <c r="B4906" s="1" t="s">
        <v>18</v>
      </c>
      <c r="C4906" s="3" t="s">
        <v>3374</v>
      </c>
      <c r="D4906" s="21" t="s">
        <v>291</v>
      </c>
      <c r="E4906" s="27" t="s">
        <v>3397</v>
      </c>
      <c r="F4906" s="3"/>
      <c r="G4906" s="4"/>
      <c r="H4906" s="3" t="s">
        <v>16</v>
      </c>
    </row>
    <row r="4907" spans="1:8" s="1" customFormat="1" ht="45" x14ac:dyDescent="0.25">
      <c r="A4907" s="17"/>
      <c r="B4907" s="1" t="s">
        <v>72</v>
      </c>
      <c r="C4907" s="3" t="s">
        <v>3374</v>
      </c>
      <c r="D4907" s="21" t="s">
        <v>291</v>
      </c>
      <c r="E4907" s="27" t="s">
        <v>3398</v>
      </c>
      <c r="F4907" s="3"/>
      <c r="G4907" s="4"/>
      <c r="H4907" s="3" t="s">
        <v>16</v>
      </c>
    </row>
    <row r="4908" spans="1:8" s="1" customFormat="1" ht="60" x14ac:dyDescent="0.25">
      <c r="A4908" s="17"/>
      <c r="B4908" s="1" t="s">
        <v>72</v>
      </c>
      <c r="C4908" s="3" t="s">
        <v>3374</v>
      </c>
      <c r="D4908" s="21" t="s">
        <v>291</v>
      </c>
      <c r="E4908" s="27" t="s">
        <v>3399</v>
      </c>
      <c r="F4908" s="3"/>
      <c r="G4908" s="4"/>
      <c r="H4908" s="3" t="s">
        <v>16</v>
      </c>
    </row>
    <row r="4909" spans="1:8" s="1" customFormat="1" ht="60" x14ac:dyDescent="0.25">
      <c r="A4909" s="17"/>
      <c r="B4909" s="37" t="s">
        <v>1</v>
      </c>
      <c r="C4909" s="3" t="s">
        <v>3204</v>
      </c>
      <c r="D4909" s="21" t="s">
        <v>291</v>
      </c>
      <c r="E4909" s="27" t="s">
        <v>3240</v>
      </c>
      <c r="F4909" s="3"/>
      <c r="G4909" s="4">
        <v>5653792.7599999998</v>
      </c>
      <c r="H4909" s="3" t="s">
        <v>11</v>
      </c>
    </row>
    <row r="4910" spans="1:8" s="1" customFormat="1" ht="60" x14ac:dyDescent="0.25">
      <c r="A4910" s="17"/>
      <c r="B4910" s="27" t="s">
        <v>8</v>
      </c>
      <c r="C4910" s="3" t="s">
        <v>3204</v>
      </c>
      <c r="D4910" s="21" t="s">
        <v>291</v>
      </c>
      <c r="E4910" s="27" t="s">
        <v>3241</v>
      </c>
      <c r="F4910" s="3"/>
      <c r="G4910" s="34">
        <v>2350000</v>
      </c>
      <c r="H4910" s="3" t="s">
        <v>11</v>
      </c>
    </row>
    <row r="4911" spans="1:8" s="1" customFormat="1" ht="30" x14ac:dyDescent="0.25">
      <c r="A4911" s="17"/>
      <c r="B4911" s="27" t="s">
        <v>8</v>
      </c>
      <c r="C4911" s="3" t="s">
        <v>3204</v>
      </c>
      <c r="D4911" s="21" t="s">
        <v>291</v>
      </c>
      <c r="E4911" s="27" t="s">
        <v>3242</v>
      </c>
      <c r="F4911" s="19"/>
      <c r="G4911" s="4">
        <v>10156279.26</v>
      </c>
      <c r="H4911" s="3" t="s">
        <v>11</v>
      </c>
    </row>
    <row r="4912" spans="1:8" s="1" customFormat="1" ht="30" x14ac:dyDescent="0.25">
      <c r="A4912" s="17"/>
      <c r="B4912" s="1" t="s">
        <v>18</v>
      </c>
      <c r="C4912" s="3" t="s">
        <v>3204</v>
      </c>
      <c r="D4912" s="21" t="s">
        <v>291</v>
      </c>
      <c r="E4912" s="27" t="s">
        <v>3243</v>
      </c>
      <c r="F4912" s="3"/>
      <c r="G4912" s="4"/>
      <c r="H4912" s="3" t="s">
        <v>16</v>
      </c>
    </row>
    <row r="4913" spans="1:8" s="1" customFormat="1" ht="30" x14ac:dyDescent="0.25">
      <c r="A4913" s="17"/>
      <c r="B4913" s="1" t="s">
        <v>18</v>
      </c>
      <c r="C4913" s="3" t="s">
        <v>3204</v>
      </c>
      <c r="D4913" s="21" t="s">
        <v>291</v>
      </c>
      <c r="E4913" s="27" t="s">
        <v>3244</v>
      </c>
      <c r="F4913" s="3"/>
      <c r="G4913" s="4"/>
      <c r="H4913" s="3" t="s">
        <v>16</v>
      </c>
    </row>
    <row r="4914" spans="1:8" s="1" customFormat="1" ht="60" x14ac:dyDescent="0.25">
      <c r="A4914" s="17"/>
      <c r="B4914" s="1" t="s">
        <v>72</v>
      </c>
      <c r="C4914" s="3" t="s">
        <v>3204</v>
      </c>
      <c r="D4914" s="21" t="s">
        <v>291</v>
      </c>
      <c r="E4914" s="27" t="s">
        <v>3245</v>
      </c>
      <c r="F4914" s="3"/>
      <c r="G4914" s="4"/>
      <c r="H4914" s="3" t="s">
        <v>16</v>
      </c>
    </row>
    <row r="4915" spans="1:8" s="1" customFormat="1" ht="45" x14ac:dyDescent="0.25">
      <c r="A4915" s="17"/>
      <c r="B4915" s="1" t="s">
        <v>303</v>
      </c>
      <c r="C4915" s="3" t="s">
        <v>3053</v>
      </c>
      <c r="D4915" s="21" t="s">
        <v>291</v>
      </c>
      <c r="E4915" s="3" t="s">
        <v>3062</v>
      </c>
      <c r="F4915" s="3"/>
      <c r="G4915" s="4"/>
      <c r="H4915" s="3" t="s">
        <v>16</v>
      </c>
    </row>
    <row r="4916" spans="1:8" s="1" customFormat="1" ht="45" x14ac:dyDescent="0.25">
      <c r="A4916" s="17"/>
      <c r="B4916" s="13" t="s">
        <v>1</v>
      </c>
      <c r="C4916" s="3" t="s">
        <v>3053</v>
      </c>
      <c r="D4916" s="21" t="s">
        <v>291</v>
      </c>
      <c r="E4916" s="27" t="s">
        <v>3063</v>
      </c>
      <c r="F4916" s="3"/>
      <c r="G4916" s="34">
        <v>15662849.939999999</v>
      </c>
      <c r="H4916" s="3" t="s">
        <v>11</v>
      </c>
    </row>
    <row r="4917" spans="1:8" s="1" customFormat="1" ht="30" x14ac:dyDescent="0.25">
      <c r="A4917" s="17"/>
      <c r="B4917" s="13" t="s">
        <v>1</v>
      </c>
      <c r="C4917" s="3" t="s">
        <v>3053</v>
      </c>
      <c r="D4917" s="21" t="s">
        <v>291</v>
      </c>
      <c r="E4917" s="27" t="s">
        <v>3064</v>
      </c>
      <c r="F4917" s="3"/>
      <c r="G4917" s="4">
        <v>12556608.390000001</v>
      </c>
      <c r="H4917" s="3" t="s">
        <v>11</v>
      </c>
    </row>
    <row r="4918" spans="1:8" s="1" customFormat="1" ht="30" x14ac:dyDescent="0.25">
      <c r="A4918" s="17" t="s">
        <v>7</v>
      </c>
      <c r="B4918" s="1" t="s">
        <v>31</v>
      </c>
      <c r="C4918" s="3" t="s">
        <v>2366</v>
      </c>
      <c r="D4918" s="21" t="s">
        <v>1026</v>
      </c>
      <c r="E4918" s="3" t="s">
        <v>2371</v>
      </c>
      <c r="F4918" s="3" t="s">
        <v>33</v>
      </c>
      <c r="G4918" s="4">
        <v>1006449.75</v>
      </c>
      <c r="H4918" s="3" t="s">
        <v>11</v>
      </c>
    </row>
    <row r="4919" spans="1:8" s="1" customFormat="1" ht="90" x14ac:dyDescent="0.25">
      <c r="A4919" s="17"/>
      <c r="B4919" s="1" t="s">
        <v>8</v>
      </c>
      <c r="C4919" s="3" t="s">
        <v>3053</v>
      </c>
      <c r="D4919" s="21" t="s">
        <v>291</v>
      </c>
      <c r="E4919" s="27" t="s">
        <v>3066</v>
      </c>
      <c r="F4919" s="3"/>
      <c r="G4919" s="34">
        <v>1707601.33</v>
      </c>
      <c r="H4919" s="3" t="s">
        <v>11</v>
      </c>
    </row>
    <row r="4920" spans="1:8" s="1" customFormat="1" ht="45" x14ac:dyDescent="0.25">
      <c r="A4920" s="17"/>
      <c r="B4920" s="1" t="s">
        <v>72</v>
      </c>
      <c r="C4920" s="3" t="s">
        <v>3053</v>
      </c>
      <c r="D4920" s="21" t="s">
        <v>291</v>
      </c>
      <c r="E4920" s="27" t="s">
        <v>3067</v>
      </c>
      <c r="F4920" s="3"/>
      <c r="G4920" s="34">
        <v>750153.6</v>
      </c>
      <c r="H4920" s="3" t="s">
        <v>11</v>
      </c>
    </row>
    <row r="4921" spans="1:8" s="1" customFormat="1" ht="30" x14ac:dyDescent="0.25">
      <c r="A4921" s="17"/>
      <c r="B4921" s="1" t="s">
        <v>72</v>
      </c>
      <c r="C4921" s="3" t="s">
        <v>3053</v>
      </c>
      <c r="D4921" s="21" t="s">
        <v>291</v>
      </c>
      <c r="E4921" s="27" t="s">
        <v>3068</v>
      </c>
      <c r="F4921" s="3"/>
      <c r="G4921" s="4"/>
      <c r="H4921" s="3" t="s">
        <v>16</v>
      </c>
    </row>
    <row r="4922" spans="1:8" s="1" customFormat="1" ht="45" x14ac:dyDescent="0.25">
      <c r="A4922" s="17"/>
      <c r="B4922" s="1" t="s">
        <v>3069</v>
      </c>
      <c r="C4922" s="3" t="s">
        <v>3053</v>
      </c>
      <c r="D4922" s="21" t="s">
        <v>291</v>
      </c>
      <c r="E4922" s="27" t="s">
        <v>3070</v>
      </c>
      <c r="F4922" s="3"/>
      <c r="G4922" s="34">
        <v>2263017.6</v>
      </c>
      <c r="H4922" s="3" t="s">
        <v>11</v>
      </c>
    </row>
    <row r="4923" spans="1:8" s="1" customFormat="1" ht="45" x14ac:dyDescent="0.25">
      <c r="A4923" s="17"/>
      <c r="B4923" s="13" t="s">
        <v>1</v>
      </c>
      <c r="C4923" s="3" t="s">
        <v>2328</v>
      </c>
      <c r="D4923" s="21" t="s">
        <v>291</v>
      </c>
      <c r="E4923" s="27" t="s">
        <v>2343</v>
      </c>
      <c r="F4923" s="3"/>
      <c r="G4923" s="4"/>
      <c r="H4923" s="3" t="s">
        <v>16</v>
      </c>
    </row>
    <row r="4924" spans="1:8" s="1" customFormat="1" ht="60" x14ac:dyDescent="0.25">
      <c r="A4924" s="17"/>
      <c r="B4924" s="1" t="s">
        <v>303</v>
      </c>
      <c r="C4924" s="3" t="s">
        <v>2328</v>
      </c>
      <c r="D4924" s="21" t="s">
        <v>291</v>
      </c>
      <c r="E4924" s="3" t="s">
        <v>2344</v>
      </c>
      <c r="F4924" s="3"/>
      <c r="G4924" s="4">
        <v>155861.56</v>
      </c>
      <c r="H4924" s="3" t="s">
        <v>11</v>
      </c>
    </row>
    <row r="4925" spans="1:8" s="1" customFormat="1" ht="45" x14ac:dyDescent="0.25">
      <c r="A4925" s="17"/>
      <c r="B4925" s="1" t="s">
        <v>28</v>
      </c>
      <c r="C4925" s="3" t="s">
        <v>2328</v>
      </c>
      <c r="D4925" s="21" t="s">
        <v>291</v>
      </c>
      <c r="E4925" s="27" t="s">
        <v>2345</v>
      </c>
      <c r="F4925" s="3"/>
      <c r="G4925" s="4"/>
      <c r="H4925" s="3" t="s">
        <v>16</v>
      </c>
    </row>
    <row r="4926" spans="1:8" s="1" customFormat="1" ht="60" x14ac:dyDescent="0.25">
      <c r="A4926" s="17" t="s">
        <v>7</v>
      </c>
      <c r="B4926" s="1" t="s">
        <v>31</v>
      </c>
      <c r="C4926" s="3" t="s">
        <v>2366</v>
      </c>
      <c r="D4926" s="21" t="s">
        <v>1026</v>
      </c>
      <c r="E4926" s="3" t="s">
        <v>2372</v>
      </c>
      <c r="F4926" s="3" t="s">
        <v>33</v>
      </c>
      <c r="G4926" s="4">
        <v>520792.99</v>
      </c>
      <c r="H4926" s="3" t="s">
        <v>11</v>
      </c>
    </row>
    <row r="4927" spans="1:8" s="1" customFormat="1" ht="60" x14ac:dyDescent="0.25">
      <c r="A4927" s="17" t="s">
        <v>7</v>
      </c>
      <c r="B4927" s="1" t="s">
        <v>31</v>
      </c>
      <c r="C4927" s="3" t="s">
        <v>2366</v>
      </c>
      <c r="D4927" s="21" t="s">
        <v>1026</v>
      </c>
      <c r="E4927" s="3" t="s">
        <v>2373</v>
      </c>
      <c r="F4927" s="3" t="s">
        <v>33</v>
      </c>
      <c r="G4927" s="4">
        <v>467314.62</v>
      </c>
      <c r="H4927" s="3" t="s">
        <v>11</v>
      </c>
    </row>
    <row r="4928" spans="1:8" s="1" customFormat="1" ht="30" x14ac:dyDescent="0.25">
      <c r="A4928" s="177" t="s">
        <v>41</v>
      </c>
      <c r="B4928" s="178" t="s">
        <v>8</v>
      </c>
      <c r="C4928" s="179" t="s">
        <v>6908</v>
      </c>
      <c r="D4928" s="180" t="str">
        <f>_xlfn.XLOOKUP(Geral!C4928,referencias!C:C,referencias!B:B,"NAO CONSTA")</f>
        <v>CHAPADA DIAMANTINA</v>
      </c>
      <c r="E4928" s="179" t="s">
        <v>6923</v>
      </c>
      <c r="F4928" s="179" t="s">
        <v>43</v>
      </c>
      <c r="G4928" s="181">
        <v>22000000</v>
      </c>
      <c r="H4928" s="179"/>
    </row>
    <row r="4929" spans="1:8" s="1" customFormat="1" ht="60" x14ac:dyDescent="0.25">
      <c r="A4929" s="177" t="s">
        <v>41</v>
      </c>
      <c r="B4929" s="178" t="s">
        <v>8</v>
      </c>
      <c r="C4929" s="179" t="s">
        <v>5678</v>
      </c>
      <c r="D4929" s="180" t="s">
        <v>629</v>
      </c>
      <c r="E4929" s="179" t="s">
        <v>5691</v>
      </c>
      <c r="F4929" s="179" t="s">
        <v>549</v>
      </c>
      <c r="G4929" s="181">
        <v>14389753.16</v>
      </c>
      <c r="H4929" s="179" t="s">
        <v>7648</v>
      </c>
    </row>
    <row r="4930" spans="1:8" s="1" customFormat="1" ht="45" x14ac:dyDescent="0.25">
      <c r="A4930" s="17" t="s">
        <v>7</v>
      </c>
      <c r="B4930" s="1" t="s">
        <v>31</v>
      </c>
      <c r="C4930" s="3" t="s">
        <v>2366</v>
      </c>
      <c r="D4930" s="21" t="s">
        <v>1026</v>
      </c>
      <c r="E4930" s="3" t="s">
        <v>2374</v>
      </c>
      <c r="F4930" s="3" t="s">
        <v>33</v>
      </c>
      <c r="G4930" s="4">
        <v>293375.35999999999</v>
      </c>
      <c r="H4930" s="3" t="s">
        <v>11</v>
      </c>
    </row>
    <row r="4931" spans="1:8" s="1" customFormat="1" ht="60" x14ac:dyDescent="0.25">
      <c r="A4931" s="17" t="s">
        <v>7</v>
      </c>
      <c r="B4931" s="1" t="s">
        <v>31</v>
      </c>
      <c r="C4931" s="3" t="s">
        <v>2366</v>
      </c>
      <c r="D4931" s="21" t="s">
        <v>1026</v>
      </c>
      <c r="E4931" s="3" t="s">
        <v>2375</v>
      </c>
      <c r="F4931" s="3" t="s">
        <v>33</v>
      </c>
      <c r="G4931" s="4">
        <v>197239.24</v>
      </c>
      <c r="H4931" s="3" t="s">
        <v>11</v>
      </c>
    </row>
    <row r="4932" spans="1:8" s="1" customFormat="1" ht="30" x14ac:dyDescent="0.25">
      <c r="A4932" s="177" t="s">
        <v>41</v>
      </c>
      <c r="B4932" s="361" t="s">
        <v>1</v>
      </c>
      <c r="C4932" s="179" t="s">
        <v>5585</v>
      </c>
      <c r="D4932" s="180" t="str">
        <f>_xlfn.XLOOKUP(Geral!C4932,referencias!C:C,referencias!B:B,"NAO CONSTA")</f>
        <v>NAO CONSTA</v>
      </c>
      <c r="E4932" s="179" t="s">
        <v>5595</v>
      </c>
      <c r="F4932" s="179" t="s">
        <v>5</v>
      </c>
      <c r="G4932" s="181">
        <v>4017947.56</v>
      </c>
      <c r="H4932" s="179"/>
    </row>
    <row r="4933" spans="1:8" s="1" customFormat="1" x14ac:dyDescent="0.25">
      <c r="A4933" s="177" t="s">
        <v>41</v>
      </c>
      <c r="B4933" s="178" t="s">
        <v>8</v>
      </c>
      <c r="C4933" s="342" t="s">
        <v>7654</v>
      </c>
      <c r="D4933" s="180" t="str">
        <f>_xlfn.XLOOKUP(Geral!C4933,referencias!C:C,referencias!B:B,"NAO CONSTA")</f>
        <v>NAO CONSTA</v>
      </c>
      <c r="E4933" s="179" t="s">
        <v>4743</v>
      </c>
      <c r="F4933" s="179" t="s">
        <v>43</v>
      </c>
      <c r="G4933" s="181">
        <v>22000000</v>
      </c>
      <c r="H4933" s="179" t="s">
        <v>7648</v>
      </c>
    </row>
    <row r="4934" spans="1:8" s="1" customFormat="1" ht="30" x14ac:dyDescent="0.25">
      <c r="A4934" s="17"/>
      <c r="B4934" s="1" t="s">
        <v>31</v>
      </c>
      <c r="C4934" s="3" t="s">
        <v>2366</v>
      </c>
      <c r="D4934" s="21" t="s">
        <v>1026</v>
      </c>
      <c r="E4934" s="27" t="s">
        <v>2381</v>
      </c>
      <c r="F4934" s="3"/>
      <c r="G4934" s="34">
        <v>540008.77</v>
      </c>
      <c r="H4934" s="3" t="s">
        <v>11</v>
      </c>
    </row>
    <row r="4935" spans="1:8" s="1" customFormat="1" ht="30" x14ac:dyDescent="0.25">
      <c r="A4935" s="177" t="s">
        <v>41</v>
      </c>
      <c r="B4935" s="178" t="s">
        <v>72</v>
      </c>
      <c r="C4935" s="179" t="s">
        <v>4394</v>
      </c>
      <c r="D4935" s="180" t="str">
        <f>_xlfn.XLOOKUP(Geral!C4935,referencias!C:C,referencias!B:B,"NAO CONSTA")</f>
        <v>CHAPADA DIAMANTINA</v>
      </c>
      <c r="E4935" s="179" t="s">
        <v>4403</v>
      </c>
      <c r="F4935" s="179" t="s">
        <v>549</v>
      </c>
      <c r="G4935" s="181">
        <v>8019152.1600000001</v>
      </c>
      <c r="H4935" s="179" t="s">
        <v>7648</v>
      </c>
    </row>
    <row r="4936" spans="1:8" s="1" customFormat="1" ht="30" x14ac:dyDescent="0.25">
      <c r="A4936" s="177" t="s">
        <v>41</v>
      </c>
      <c r="B4936" s="178" t="s">
        <v>8</v>
      </c>
      <c r="C4936" s="179" t="s">
        <v>4153</v>
      </c>
      <c r="D4936" s="180" t="s">
        <v>352</v>
      </c>
      <c r="E4936" s="179" t="s">
        <v>4154</v>
      </c>
      <c r="F4936" s="179" t="s">
        <v>549</v>
      </c>
      <c r="G4936" s="181">
        <v>13518425.130000001</v>
      </c>
      <c r="H4936" s="179" t="s">
        <v>7648</v>
      </c>
    </row>
    <row r="4937" spans="1:8" s="1" customFormat="1" ht="30" x14ac:dyDescent="0.25">
      <c r="A4937" s="177" t="s">
        <v>41</v>
      </c>
      <c r="B4937" s="361" t="s">
        <v>1</v>
      </c>
      <c r="C4937" s="179" t="s">
        <v>3696</v>
      </c>
      <c r="D4937" s="180" t="s">
        <v>1026</v>
      </c>
      <c r="E4937" s="179" t="s">
        <v>3709</v>
      </c>
      <c r="F4937" s="179" t="s">
        <v>5</v>
      </c>
      <c r="G4937" s="181">
        <v>7143360.6299999999</v>
      </c>
      <c r="H4937" s="179" t="s">
        <v>7648</v>
      </c>
    </row>
    <row r="4938" spans="1:8" s="1" customFormat="1" ht="30" x14ac:dyDescent="0.25">
      <c r="A4938" s="17"/>
      <c r="B4938" s="1" t="s">
        <v>31</v>
      </c>
      <c r="C4938" s="3" t="s">
        <v>2366</v>
      </c>
      <c r="D4938" s="21" t="s">
        <v>1026</v>
      </c>
      <c r="E4938" s="27" t="s">
        <v>2382</v>
      </c>
      <c r="F4938" s="3"/>
      <c r="G4938" s="57">
        <v>0</v>
      </c>
      <c r="H4938" s="27"/>
    </row>
    <row r="4939" spans="1:8" s="1" customFormat="1" x14ac:dyDescent="0.25">
      <c r="A4939" s="177" t="s">
        <v>41</v>
      </c>
      <c r="B4939" s="178" t="s">
        <v>18</v>
      </c>
      <c r="C4939" s="179" t="s">
        <v>3415</v>
      </c>
      <c r="D4939" s="180" t="str">
        <f>_xlfn.XLOOKUP(Geral!C4939,referencias!C:C,referencias!B:B,"NAO CONSTA")</f>
        <v>CHAPADA DIAMANTINA</v>
      </c>
      <c r="E4939" s="179" t="s">
        <v>3420</v>
      </c>
      <c r="F4939" s="179" t="s">
        <v>5</v>
      </c>
      <c r="G4939" s="181">
        <v>1716017.87</v>
      </c>
      <c r="H4939" s="179" t="s">
        <v>7648</v>
      </c>
    </row>
    <row r="4940" spans="1:8" s="1" customFormat="1" ht="45" x14ac:dyDescent="0.25">
      <c r="A4940" s="177" t="s">
        <v>41</v>
      </c>
      <c r="B4940" s="178" t="s">
        <v>28</v>
      </c>
      <c r="C4940" s="179" t="s">
        <v>3415</v>
      </c>
      <c r="D4940" s="180" t="str">
        <f>_xlfn.XLOOKUP(Geral!C4940,referencias!C:C,referencias!B:B,"NAO CONSTA")</f>
        <v>CHAPADA DIAMANTINA</v>
      </c>
      <c r="E4940" s="179" t="s">
        <v>3421</v>
      </c>
      <c r="F4940" s="179" t="s">
        <v>5</v>
      </c>
      <c r="G4940" s="181">
        <v>321522.75</v>
      </c>
      <c r="H4940" s="179"/>
    </row>
    <row r="4941" spans="1:8" s="1" customFormat="1" ht="38.25" x14ac:dyDescent="0.25">
      <c r="A4941" s="139" t="s">
        <v>7587</v>
      </c>
      <c r="B4941" s="192" t="s">
        <v>31</v>
      </c>
      <c r="C4941" s="211" t="s">
        <v>7940</v>
      </c>
      <c r="D4941" s="211" t="str">
        <f>_xlfn.XLOOKUP(Tabela1[[#This Row],[MUNICÍPIO]],referencias!C:C,referencias!B:B,"não consta")</f>
        <v>LITORAL NORTE E AGRESTE BAIANO</v>
      </c>
      <c r="E4941" s="211" t="s">
        <v>7941</v>
      </c>
      <c r="F4941" s="192" t="s">
        <v>5</v>
      </c>
      <c r="G4941" s="249">
        <v>515443.63</v>
      </c>
      <c r="H4941" s="266" t="s">
        <v>7591</v>
      </c>
    </row>
    <row r="4942" spans="1:8" s="1" customFormat="1" x14ac:dyDescent="0.25">
      <c r="A4942" s="177" t="s">
        <v>41</v>
      </c>
      <c r="B4942" s="178" t="s">
        <v>18</v>
      </c>
      <c r="C4942" s="179" t="s">
        <v>7586</v>
      </c>
      <c r="D4942" s="180" t="str">
        <f>_xlfn.XLOOKUP(Geral!C4942,referencias!C:C,referencias!B:B,"NAO CONSTA")</f>
        <v>NAO CONSTA</v>
      </c>
      <c r="E4942" s="179" t="s">
        <v>2494</v>
      </c>
      <c r="F4942" s="179" t="s">
        <v>5</v>
      </c>
      <c r="G4942" s="181">
        <v>1716017.87</v>
      </c>
      <c r="H4942" s="179" t="s">
        <v>7648</v>
      </c>
    </row>
    <row r="4943" spans="1:8" s="1" customFormat="1" ht="30" x14ac:dyDescent="0.25">
      <c r="A4943" s="177" t="s">
        <v>41</v>
      </c>
      <c r="B4943" s="361" t="s">
        <v>1</v>
      </c>
      <c r="C4943" s="179" t="s">
        <v>7586</v>
      </c>
      <c r="D4943" s="180" t="str">
        <f>_xlfn.XLOOKUP(Geral!C4943,referencias!C:C,referencias!B:B,"NAO CONSTA")</f>
        <v>NAO CONSTA</v>
      </c>
      <c r="E4943" s="179" t="s">
        <v>2495</v>
      </c>
      <c r="F4943" s="179" t="s">
        <v>5</v>
      </c>
      <c r="G4943" s="181">
        <v>11726843.609999999</v>
      </c>
      <c r="H4943" s="179" t="s">
        <v>7648</v>
      </c>
    </row>
    <row r="4944" spans="1:8" s="1" customFormat="1" x14ac:dyDescent="0.25">
      <c r="A4944" s="177" t="s">
        <v>41</v>
      </c>
      <c r="B4944" s="361" t="s">
        <v>1</v>
      </c>
      <c r="C4944" s="179" t="s">
        <v>7586</v>
      </c>
      <c r="D4944" s="180" t="str">
        <f>_xlfn.XLOOKUP(Geral!C4944,referencias!C:C,referencias!B:B,"NAO CONSTA")</f>
        <v>NAO CONSTA</v>
      </c>
      <c r="E4944" s="179" t="s">
        <v>2496</v>
      </c>
      <c r="F4944" s="179" t="s">
        <v>5</v>
      </c>
      <c r="G4944" s="181">
        <v>323103.33</v>
      </c>
      <c r="H4944" s="179" t="s">
        <v>7648</v>
      </c>
    </row>
    <row r="4945" spans="1:8" s="1" customFormat="1" ht="60" x14ac:dyDescent="0.25">
      <c r="A4945" s="17" t="s">
        <v>17</v>
      </c>
      <c r="B4945" s="1" t="s">
        <v>31</v>
      </c>
      <c r="C4945" s="3" t="s">
        <v>2328</v>
      </c>
      <c r="D4945" s="35" t="str">
        <f>_xlfn.XLOOKUP(Tabela1[[#This Row],[MUNICÍPIO]],referencias!C:C,referencias!B:B,"não consta")</f>
        <v>SERTÃO PRODUTIVO</v>
      </c>
      <c r="E4945" s="3" t="s">
        <v>2331</v>
      </c>
      <c r="F4945" s="3" t="s">
        <v>5</v>
      </c>
      <c r="G4945" s="4">
        <v>459660.06</v>
      </c>
      <c r="H4945" s="3" t="s">
        <v>22</v>
      </c>
    </row>
    <row r="4946" spans="1:8" s="1" customFormat="1" ht="30" x14ac:dyDescent="0.25">
      <c r="A4946" s="17" t="s">
        <v>7</v>
      </c>
      <c r="B4946" s="1" t="s">
        <v>31</v>
      </c>
      <c r="C4946" s="3" t="s">
        <v>2328</v>
      </c>
      <c r="D4946" s="21" t="s">
        <v>291</v>
      </c>
      <c r="E4946" s="3" t="s">
        <v>2337</v>
      </c>
      <c r="F4946" s="3" t="s">
        <v>33</v>
      </c>
      <c r="G4946" s="4">
        <v>995987.75</v>
      </c>
      <c r="H4946" s="3" t="s">
        <v>11</v>
      </c>
    </row>
    <row r="4947" spans="1:8" s="1" customFormat="1" ht="30" x14ac:dyDescent="0.25">
      <c r="A4947" s="177" t="s">
        <v>41</v>
      </c>
      <c r="B4947" s="178" t="s">
        <v>18</v>
      </c>
      <c r="C4947" s="179" t="s">
        <v>1132</v>
      </c>
      <c r="D4947" s="180" t="str">
        <f>_xlfn.XLOOKUP(Geral!C4947,referencias!C:C,referencias!B:B,"NAO CONSTA")</f>
        <v>SISAL</v>
      </c>
      <c r="E4947" s="179" t="s">
        <v>1142</v>
      </c>
      <c r="F4947" s="179" t="s">
        <v>5</v>
      </c>
      <c r="G4947" s="181">
        <v>18402416.440000001</v>
      </c>
      <c r="H4947" s="179" t="s">
        <v>7648</v>
      </c>
    </row>
    <row r="4948" spans="1:8" s="1" customFormat="1" ht="60" x14ac:dyDescent="0.25">
      <c r="A4948" s="17" t="s">
        <v>7</v>
      </c>
      <c r="B4948" s="1" t="s">
        <v>31</v>
      </c>
      <c r="C4948" s="3" t="s">
        <v>2328</v>
      </c>
      <c r="D4948" s="21" t="s">
        <v>291</v>
      </c>
      <c r="E4948" s="3" t="s">
        <v>2342</v>
      </c>
      <c r="F4948" s="3" t="s">
        <v>117</v>
      </c>
      <c r="G4948" s="57">
        <v>0</v>
      </c>
      <c r="H4948" s="3" t="s">
        <v>16</v>
      </c>
    </row>
    <row r="4949" spans="1:8" s="1" customFormat="1" ht="45" x14ac:dyDescent="0.25">
      <c r="A4949" s="17" t="s">
        <v>17</v>
      </c>
      <c r="B4949" s="1" t="s">
        <v>31</v>
      </c>
      <c r="C4949" s="3" t="s">
        <v>2326</v>
      </c>
      <c r="D4949" s="35" t="str">
        <f>_xlfn.XLOOKUP(Tabela1[[#This Row],[MUNICÍPIO]],referencias!C:C,referencias!B:B,"não consta")</f>
        <v>CHAPADA DIAMANTINA</v>
      </c>
      <c r="E4949" s="3" t="s">
        <v>2327</v>
      </c>
      <c r="F4949" s="3" t="s">
        <v>43</v>
      </c>
      <c r="G4949" s="4">
        <v>3300429.21</v>
      </c>
      <c r="H4949" s="3" t="s">
        <v>22</v>
      </c>
    </row>
    <row r="4950" spans="1:8" s="1" customFormat="1" ht="31.5" x14ac:dyDescent="0.25">
      <c r="A4950" s="117">
        <v>46174</v>
      </c>
      <c r="B4950" s="185" t="s">
        <v>31</v>
      </c>
      <c r="C4950" s="205" t="s">
        <v>2326</v>
      </c>
      <c r="D4950" s="18" t="str">
        <f>_xlfn.XLOOKUP(Tabela1[[#This Row],[MUNICÍPIO]],referencias!C:C,referencias!B:B,"não consta")</f>
        <v>CHAPADA DIAMANTINA</v>
      </c>
      <c r="E4950" s="182" t="s">
        <v>7942</v>
      </c>
      <c r="F4950" s="86" t="s">
        <v>43</v>
      </c>
      <c r="G4950" s="241">
        <v>1483424.36</v>
      </c>
      <c r="H4950" s="18" t="s">
        <v>7603</v>
      </c>
    </row>
    <row r="4951" spans="1:8" s="1" customFormat="1" ht="30" x14ac:dyDescent="0.25">
      <c r="A4951" s="177" t="s">
        <v>41</v>
      </c>
      <c r="B4951" s="178" t="s">
        <v>8</v>
      </c>
      <c r="C4951" s="179" t="s">
        <v>19</v>
      </c>
      <c r="D4951" s="180" t="s">
        <v>20</v>
      </c>
      <c r="E4951" s="179" t="s">
        <v>42</v>
      </c>
      <c r="F4951" s="179" t="s">
        <v>43</v>
      </c>
      <c r="G4951" s="181">
        <v>42000300</v>
      </c>
      <c r="H4951" s="179" t="s">
        <v>7648</v>
      </c>
    </row>
    <row r="4952" spans="1:8" s="1" customFormat="1" ht="30" x14ac:dyDescent="0.25">
      <c r="A4952" s="177" t="s">
        <v>41</v>
      </c>
      <c r="B4952" s="178" t="s">
        <v>28</v>
      </c>
      <c r="C4952" s="179" t="s">
        <v>19</v>
      </c>
      <c r="D4952" s="180" t="s">
        <v>20</v>
      </c>
      <c r="E4952" s="179" t="s">
        <v>44</v>
      </c>
      <c r="F4952" s="179" t="s">
        <v>45</v>
      </c>
      <c r="G4952" s="181">
        <v>488000</v>
      </c>
      <c r="H4952" s="179"/>
    </row>
    <row r="4953" spans="1:8" s="1" customFormat="1" ht="25.5" x14ac:dyDescent="0.25">
      <c r="A4953" s="139" t="s">
        <v>7587</v>
      </c>
      <c r="B4953" s="192" t="s">
        <v>31</v>
      </c>
      <c r="C4953" s="211" t="s">
        <v>2326</v>
      </c>
      <c r="D4953" s="142"/>
      <c r="E4953" s="183" t="s">
        <v>7943</v>
      </c>
      <c r="F4953" s="192" t="s">
        <v>549</v>
      </c>
      <c r="G4953" s="249">
        <v>2487387.1800000002</v>
      </c>
      <c r="H4953" s="266" t="s">
        <v>7639</v>
      </c>
    </row>
    <row r="4954" spans="1:8" s="1" customFormat="1" ht="75" x14ac:dyDescent="0.25">
      <c r="A4954" s="11" t="s">
        <v>0</v>
      </c>
      <c r="B4954" s="1" t="s">
        <v>31</v>
      </c>
      <c r="C4954" s="3" t="s">
        <v>2290</v>
      </c>
      <c r="D4954" s="12" t="str">
        <f>_xlfn.XLOOKUP(Tabela1[[#This Row],[MUNICÍPIO]],referencias!C:C,referencias!B:B,"não consta")</f>
        <v>BACIA DO PARAMIRIM</v>
      </c>
      <c r="E4954" s="3" t="s">
        <v>2291</v>
      </c>
      <c r="F4954" s="3" t="s">
        <v>5</v>
      </c>
      <c r="G4954" s="4">
        <v>379407.27</v>
      </c>
      <c r="H4954" s="3" t="s">
        <v>6</v>
      </c>
    </row>
    <row r="4955" spans="1:8" s="1" customFormat="1" ht="30" x14ac:dyDescent="0.25">
      <c r="A4955" s="17" t="s">
        <v>7</v>
      </c>
      <c r="B4955" s="1" t="s">
        <v>31</v>
      </c>
      <c r="C4955" s="3" t="s">
        <v>2290</v>
      </c>
      <c r="D4955" s="21" t="s">
        <v>1598</v>
      </c>
      <c r="E4955" s="3" t="s">
        <v>2302</v>
      </c>
      <c r="F4955" s="3" t="s">
        <v>30</v>
      </c>
      <c r="G4955" s="4">
        <v>396917.91</v>
      </c>
      <c r="H4955" s="3" t="s">
        <v>11</v>
      </c>
    </row>
    <row r="4956" spans="1:8" s="1" customFormat="1" ht="60" x14ac:dyDescent="0.25">
      <c r="A4956" s="17" t="s">
        <v>7</v>
      </c>
      <c r="B4956" s="1" t="s">
        <v>31</v>
      </c>
      <c r="C4956" s="3" t="s">
        <v>2290</v>
      </c>
      <c r="D4956" s="21" t="s">
        <v>1598</v>
      </c>
      <c r="E4956" s="3" t="s">
        <v>2304</v>
      </c>
      <c r="F4956" s="3" t="s">
        <v>135</v>
      </c>
      <c r="G4956" s="4">
        <v>379407.27</v>
      </c>
      <c r="H4956" s="3" t="s">
        <v>11</v>
      </c>
    </row>
    <row r="4957" spans="1:8" s="1" customFormat="1" ht="30" x14ac:dyDescent="0.25">
      <c r="A4957" s="17"/>
      <c r="B4957" s="27" t="s">
        <v>31</v>
      </c>
      <c r="C4957" s="3" t="s">
        <v>2290</v>
      </c>
      <c r="D4957" s="21" t="s">
        <v>1598</v>
      </c>
      <c r="E4957" s="27" t="s">
        <v>2314</v>
      </c>
      <c r="F4957" s="3"/>
      <c r="G4957" s="34">
        <v>3029188.28</v>
      </c>
      <c r="H4957" s="3" t="s">
        <v>11</v>
      </c>
    </row>
    <row r="4958" spans="1:8" s="1" customFormat="1" ht="30" x14ac:dyDescent="0.25">
      <c r="A4958" s="17"/>
      <c r="B4958" s="27" t="s">
        <v>31</v>
      </c>
      <c r="C4958" s="3" t="s">
        <v>2290</v>
      </c>
      <c r="D4958" s="21" t="s">
        <v>1598</v>
      </c>
      <c r="E4958" s="27" t="s">
        <v>2315</v>
      </c>
      <c r="F4958" s="3"/>
      <c r="G4958" s="34">
        <v>1020323.4</v>
      </c>
      <c r="H4958" s="3" t="s">
        <v>11</v>
      </c>
    </row>
    <row r="4959" spans="1:8" s="1" customFormat="1" x14ac:dyDescent="0.25">
      <c r="A4959" s="117">
        <v>46174</v>
      </c>
      <c r="B4959" s="102" t="s">
        <v>31</v>
      </c>
      <c r="C4959" s="121" t="s">
        <v>2290</v>
      </c>
      <c r="D4959" s="222" t="str">
        <f>_xlfn.XLOOKUP(Tabela1[[#This Row],[MUNICÍPIO]],referencias!C:C,referencias!B:B,"não consta")</f>
        <v>BACIA DO PARAMIRIM</v>
      </c>
      <c r="E4959" s="92" t="s">
        <v>7944</v>
      </c>
      <c r="F4959" s="92" t="s">
        <v>5</v>
      </c>
      <c r="G4959" s="93">
        <v>7598438.6100000003</v>
      </c>
      <c r="H4959" s="18" t="s">
        <v>7572</v>
      </c>
    </row>
    <row r="4960" spans="1:8" s="1" customFormat="1" ht="45" x14ac:dyDescent="0.25">
      <c r="A4960" s="17" t="s">
        <v>7</v>
      </c>
      <c r="B4960" s="1" t="s">
        <v>31</v>
      </c>
      <c r="C4960" s="3" t="s">
        <v>2259</v>
      </c>
      <c r="D4960" s="21" t="s">
        <v>731</v>
      </c>
      <c r="E4960" s="3" t="s">
        <v>2271</v>
      </c>
      <c r="F4960" s="3" t="s">
        <v>39</v>
      </c>
      <c r="G4960" s="57">
        <v>0</v>
      </c>
      <c r="H4960" s="3" t="s">
        <v>16</v>
      </c>
    </row>
    <row r="4961" spans="1:8" s="1" customFormat="1" ht="225" x14ac:dyDescent="0.25">
      <c r="A4961" s="17" t="s">
        <v>12</v>
      </c>
      <c r="B4961" s="1" t="s">
        <v>31</v>
      </c>
      <c r="C4961" s="3" t="s">
        <v>2259</v>
      </c>
      <c r="D4961" s="54" t="s">
        <v>731</v>
      </c>
      <c r="E4961" s="3" t="s">
        <v>2284</v>
      </c>
      <c r="F4961" s="3" t="s">
        <v>2285</v>
      </c>
      <c r="G4961" s="4">
        <v>712526.8</v>
      </c>
      <c r="H4961" s="3" t="s">
        <v>11</v>
      </c>
    </row>
    <row r="4962" spans="1:8" s="1" customFormat="1" ht="45" x14ac:dyDescent="0.25">
      <c r="A4962" s="17" t="s">
        <v>17</v>
      </c>
      <c r="B4962" s="1" t="s">
        <v>31</v>
      </c>
      <c r="C4962" s="3" t="s">
        <v>2236</v>
      </c>
      <c r="D4962" s="35" t="str">
        <f>_xlfn.XLOOKUP(Tabela1[[#This Row],[MUNICÍPIO]],referencias!C:C,referencias!B:B,"não consta")</f>
        <v>SEMIÁRIDO NORDESTE II</v>
      </c>
      <c r="E4962" s="3" t="s">
        <v>2238</v>
      </c>
      <c r="F4962" s="3" t="s">
        <v>5</v>
      </c>
      <c r="G4962" s="4">
        <v>4696569.93</v>
      </c>
      <c r="H4962" s="3" t="s">
        <v>22</v>
      </c>
    </row>
    <row r="4963" spans="1:8" s="1" customFormat="1" ht="30" x14ac:dyDescent="0.25">
      <c r="A4963" s="17" t="s">
        <v>17</v>
      </c>
      <c r="B4963" s="1" t="s">
        <v>31</v>
      </c>
      <c r="C4963" s="3" t="s">
        <v>2236</v>
      </c>
      <c r="D4963" s="35" t="str">
        <f>_xlfn.XLOOKUP(Tabela1[[#This Row],[MUNICÍPIO]],referencias!C:C,referencias!B:B,"não consta")</f>
        <v>SEMIÁRIDO NORDESTE II</v>
      </c>
      <c r="E4963" s="3" t="s">
        <v>2240</v>
      </c>
      <c r="F4963" s="3" t="s">
        <v>5</v>
      </c>
      <c r="G4963" s="4">
        <v>803990.56</v>
      </c>
      <c r="H4963" s="3" t="s">
        <v>22</v>
      </c>
    </row>
    <row r="4964" spans="1:8" s="1" customFormat="1" ht="60" x14ac:dyDescent="0.25">
      <c r="A4964" s="17" t="s">
        <v>12</v>
      </c>
      <c r="B4964" s="1" t="s">
        <v>31</v>
      </c>
      <c r="C4964" s="3" t="s">
        <v>2236</v>
      </c>
      <c r="D4964" s="21" t="s">
        <v>712</v>
      </c>
      <c r="E4964" s="3" t="s">
        <v>2245</v>
      </c>
      <c r="F4964" s="3" t="s">
        <v>60</v>
      </c>
      <c r="G4964" s="4">
        <v>1555934.33</v>
      </c>
      <c r="H4964" s="3" t="s">
        <v>11</v>
      </c>
    </row>
    <row r="4965" spans="1:8" s="1" customFormat="1" ht="30" x14ac:dyDescent="0.25">
      <c r="A4965" s="17" t="s">
        <v>12</v>
      </c>
      <c r="B4965" s="1" t="s">
        <v>31</v>
      </c>
      <c r="C4965" s="3" t="s">
        <v>2236</v>
      </c>
      <c r="D4965" s="21" t="s">
        <v>712</v>
      </c>
      <c r="E4965" s="3" t="s">
        <v>2246</v>
      </c>
      <c r="F4965" s="3" t="s">
        <v>2247</v>
      </c>
      <c r="G4965" s="4">
        <v>1553710.51</v>
      </c>
      <c r="H4965" s="3" t="s">
        <v>11</v>
      </c>
    </row>
    <row r="4966" spans="1:8" s="1" customFormat="1" ht="75" x14ac:dyDescent="0.25">
      <c r="A4966" s="17" t="s">
        <v>1018</v>
      </c>
      <c r="B4966" s="13" t="s">
        <v>1</v>
      </c>
      <c r="C4966" s="3" t="s">
        <v>4130</v>
      </c>
      <c r="D4966" s="21" t="s">
        <v>1026</v>
      </c>
      <c r="E4966" s="3" t="s">
        <v>4139</v>
      </c>
      <c r="F4966" s="3" t="s">
        <v>5</v>
      </c>
      <c r="G4966" s="4"/>
      <c r="H4966" s="3"/>
    </row>
    <row r="4967" spans="1:8" s="1" customFormat="1" ht="30" x14ac:dyDescent="0.25">
      <c r="A4967" s="17" t="s">
        <v>1018</v>
      </c>
      <c r="B4967" s="13" t="s">
        <v>1</v>
      </c>
      <c r="C4967" s="3" t="s">
        <v>1212</v>
      </c>
      <c r="D4967" s="21" t="str">
        <f>_xlfn.XLOOKUP(Geral!C4967,referencias!C:C,referencias!B:B,"NAO CONSTA")</f>
        <v>PORTAL DO SERTÃO</v>
      </c>
      <c r="E4967" s="3" t="s">
        <v>1225</v>
      </c>
      <c r="F4967" s="3" t="s">
        <v>5</v>
      </c>
      <c r="G4967" s="4"/>
      <c r="H4967" s="3"/>
    </row>
    <row r="4968" spans="1:8" s="1" customFormat="1" ht="30" x14ac:dyDescent="0.25">
      <c r="A4968" s="17" t="s">
        <v>1018</v>
      </c>
      <c r="B4968" s="13" t="s">
        <v>1</v>
      </c>
      <c r="C4968" s="3" t="s">
        <v>1212</v>
      </c>
      <c r="D4968" s="21" t="str">
        <f>_xlfn.XLOOKUP(Geral!C4968,referencias!C:C,referencias!B:B,"NAO CONSTA")</f>
        <v>PORTAL DO SERTÃO</v>
      </c>
      <c r="E4968" s="3" t="s">
        <v>1226</v>
      </c>
      <c r="F4968" s="3" t="s">
        <v>5</v>
      </c>
      <c r="G4968" s="4"/>
      <c r="H4968" s="3"/>
    </row>
    <row r="4969" spans="1:8" s="1" customFormat="1" ht="30" x14ac:dyDescent="0.25">
      <c r="A4969" s="17" t="s">
        <v>1018</v>
      </c>
      <c r="B4969" s="13" t="s">
        <v>1</v>
      </c>
      <c r="C4969" s="3" t="s">
        <v>1782</v>
      </c>
      <c r="D4969" s="21" t="str">
        <f>_xlfn.XLOOKUP(Geral!C4969,referencias!C:C,referencias!B:B,"NAO CONSTA")</f>
        <v>SERTÃO DO SÃO FRANCISCO</v>
      </c>
      <c r="E4969" s="3" t="s">
        <v>1802</v>
      </c>
      <c r="F4969" s="3" t="s">
        <v>5</v>
      </c>
      <c r="G4969" s="4"/>
      <c r="H4969" s="3" t="s">
        <v>16</v>
      </c>
    </row>
    <row r="4970" spans="1:8" s="1" customFormat="1" ht="45" x14ac:dyDescent="0.25">
      <c r="A4970" s="17" t="s">
        <v>1018</v>
      </c>
      <c r="B4970" s="13" t="s">
        <v>1</v>
      </c>
      <c r="C4970" s="3" t="s">
        <v>1782</v>
      </c>
      <c r="D4970" s="21" t="str">
        <f>_xlfn.XLOOKUP(Geral!C4970,referencias!C:C,referencias!B:B,"NAO CONSTA")</f>
        <v>SERTÃO DO SÃO FRANCISCO</v>
      </c>
      <c r="E4970" s="3" t="s">
        <v>1803</v>
      </c>
      <c r="F4970" s="3" t="s">
        <v>5</v>
      </c>
      <c r="G4970" s="4"/>
      <c r="H4970" s="3" t="s">
        <v>16</v>
      </c>
    </row>
    <row r="4971" spans="1:8" s="1" customFormat="1" ht="30" x14ac:dyDescent="0.25">
      <c r="A4971" s="17" t="s">
        <v>1018</v>
      </c>
      <c r="B4971" s="13" t="s">
        <v>1</v>
      </c>
      <c r="C4971" s="3" t="s">
        <v>1782</v>
      </c>
      <c r="D4971" s="21" t="str">
        <f>_xlfn.XLOOKUP(Geral!C4971,referencias!C:C,referencias!B:B,"NAO CONSTA")</f>
        <v>SERTÃO DO SÃO FRANCISCO</v>
      </c>
      <c r="E4971" s="3" t="s">
        <v>7945</v>
      </c>
      <c r="F4971" s="3" t="s">
        <v>5</v>
      </c>
      <c r="G4971" s="4"/>
      <c r="H4971" s="3" t="s">
        <v>16</v>
      </c>
    </row>
    <row r="4972" spans="1:8" s="1" customFormat="1" x14ac:dyDescent="0.25">
      <c r="A4972" s="17" t="s">
        <v>1018</v>
      </c>
      <c r="B4972" s="1" t="s">
        <v>18</v>
      </c>
      <c r="C4972" s="3" t="s">
        <v>3920</v>
      </c>
      <c r="D4972" s="21" t="str">
        <f>_xlfn.XLOOKUP(Geral!C4972,referencias!C:C,referencias!B:B,"NAO CONSTA")</f>
        <v>NAO CONSTA</v>
      </c>
      <c r="E4972" s="3" t="s">
        <v>733</v>
      </c>
      <c r="F4972" s="3" t="s">
        <v>5</v>
      </c>
      <c r="G4972" s="4"/>
      <c r="H4972" s="3"/>
    </row>
    <row r="4973" spans="1:8" s="1" customFormat="1" x14ac:dyDescent="0.25">
      <c r="A4973" s="17" t="s">
        <v>1018</v>
      </c>
      <c r="B4973" s="1" t="s">
        <v>18</v>
      </c>
      <c r="C4973" s="3" t="s">
        <v>1782</v>
      </c>
      <c r="D4973" s="21" t="str">
        <f>_xlfn.XLOOKUP(Geral!C4973,referencias!C:C,referencias!B:B,"NAO CONSTA")</f>
        <v>SERTÃO DO SÃO FRANCISCO</v>
      </c>
      <c r="E4973" s="3" t="s">
        <v>1804</v>
      </c>
      <c r="F4973" s="3" t="s">
        <v>5</v>
      </c>
      <c r="G4973" s="4">
        <v>1716017.87</v>
      </c>
      <c r="H4973" s="3" t="s">
        <v>11</v>
      </c>
    </row>
    <row r="4974" spans="1:8" s="1" customFormat="1" ht="30" x14ac:dyDescent="0.25">
      <c r="A4974" s="17" t="s">
        <v>1018</v>
      </c>
      <c r="B4974" s="1" t="s">
        <v>58</v>
      </c>
      <c r="C4974" s="3" t="s">
        <v>7746</v>
      </c>
      <c r="D4974" s="21" t="s">
        <v>506</v>
      </c>
      <c r="E4974" s="3" t="s">
        <v>4524</v>
      </c>
      <c r="F4974" s="3" t="s">
        <v>5</v>
      </c>
      <c r="G4974" s="4"/>
      <c r="H4974" s="3"/>
    </row>
    <row r="4975" spans="1:8" s="1" customFormat="1" ht="45" x14ac:dyDescent="0.25">
      <c r="A4975" s="17" t="s">
        <v>1018</v>
      </c>
      <c r="B4975" s="1" t="s">
        <v>58</v>
      </c>
      <c r="C4975" s="3" t="s">
        <v>2830</v>
      </c>
      <c r="D4975" s="21" t="str">
        <f>_xlfn.XLOOKUP(Geral!C4975,referencias!C:C,referencias!B:B,"NAO CONSTA")</f>
        <v>PIEMONTE DA DIAMANTINA</v>
      </c>
      <c r="E4975" s="3" t="s">
        <v>2868</v>
      </c>
      <c r="F4975" s="3" t="s">
        <v>5</v>
      </c>
      <c r="G4975" s="4"/>
      <c r="H4975" s="3"/>
    </row>
    <row r="4976" spans="1:8" s="1" customFormat="1" ht="30" x14ac:dyDescent="0.25">
      <c r="A4976" s="17" t="s">
        <v>1018</v>
      </c>
      <c r="B4976" s="1" t="s">
        <v>58</v>
      </c>
      <c r="C4976" s="3" t="s">
        <v>1917</v>
      </c>
      <c r="D4976" s="21" t="str">
        <f>_xlfn.XLOOKUP(Geral!C4976,referencias!C:C,referencias!B:B,"NAO CONSTA")</f>
        <v>PIEMONTE NORTE DO ITAPICURU</v>
      </c>
      <c r="E4976" s="3" t="s">
        <v>1929</v>
      </c>
      <c r="F4976" s="3" t="s">
        <v>5</v>
      </c>
      <c r="G4976" s="4"/>
      <c r="H4976" s="3" t="s">
        <v>16</v>
      </c>
    </row>
    <row r="4977" spans="1:8" s="1" customFormat="1" ht="45" x14ac:dyDescent="0.25">
      <c r="A4977" s="17" t="s">
        <v>12</v>
      </c>
      <c r="B4977" s="1" t="s">
        <v>31</v>
      </c>
      <c r="C4977" s="3" t="s">
        <v>2236</v>
      </c>
      <c r="D4977" s="21" t="s">
        <v>712</v>
      </c>
      <c r="E4977" s="3" t="s">
        <v>2248</v>
      </c>
      <c r="F4977" s="3" t="s">
        <v>2249</v>
      </c>
      <c r="G4977" s="4">
        <v>1552895.23</v>
      </c>
      <c r="H4977" s="3" t="s">
        <v>11</v>
      </c>
    </row>
    <row r="4978" spans="1:8" s="1" customFormat="1" ht="60" x14ac:dyDescent="0.25">
      <c r="A4978" s="17"/>
      <c r="B4978" s="1" t="s">
        <v>35</v>
      </c>
      <c r="C4978" s="3" t="s">
        <v>2328</v>
      </c>
      <c r="D4978" s="21" t="s">
        <v>291</v>
      </c>
      <c r="E4978" s="27" t="s">
        <v>2346</v>
      </c>
      <c r="F4978" s="3"/>
      <c r="G4978" s="27">
        <v>31354577.010000002</v>
      </c>
      <c r="H4978" s="3" t="s">
        <v>16</v>
      </c>
    </row>
    <row r="4979" spans="1:8" s="1" customFormat="1" ht="45" x14ac:dyDescent="0.25">
      <c r="A4979" s="17"/>
      <c r="B4979" s="1" t="s">
        <v>35</v>
      </c>
      <c r="C4979" s="3" t="s">
        <v>2328</v>
      </c>
      <c r="D4979" s="21" t="s">
        <v>291</v>
      </c>
      <c r="E4979" s="27" t="s">
        <v>2347</v>
      </c>
      <c r="F4979" s="3"/>
      <c r="G4979" s="27">
        <v>465000</v>
      </c>
      <c r="H4979" s="3" t="s">
        <v>16</v>
      </c>
    </row>
    <row r="4980" spans="1:8" s="1" customFormat="1" ht="45" x14ac:dyDescent="0.25">
      <c r="A4980" s="17"/>
      <c r="B4980" s="1" t="s">
        <v>35</v>
      </c>
      <c r="C4980" s="3" t="s">
        <v>2328</v>
      </c>
      <c r="D4980" s="21" t="s">
        <v>291</v>
      </c>
      <c r="E4980" s="27" t="s">
        <v>2348</v>
      </c>
      <c r="F4980" s="3"/>
      <c r="G4980" s="27">
        <v>462883.47</v>
      </c>
      <c r="H4980" s="3" t="s">
        <v>16</v>
      </c>
    </row>
    <row r="4981" spans="1:8" s="1" customFormat="1" ht="45" x14ac:dyDescent="0.25">
      <c r="A4981" s="17"/>
      <c r="B4981" s="1" t="s">
        <v>35</v>
      </c>
      <c r="C4981" s="3" t="s">
        <v>2328</v>
      </c>
      <c r="D4981" s="21" t="s">
        <v>291</v>
      </c>
      <c r="E4981" s="27" t="s">
        <v>2349</v>
      </c>
      <c r="F4981" s="3"/>
      <c r="G4981" s="4"/>
      <c r="H4981" s="3" t="s">
        <v>16</v>
      </c>
    </row>
    <row r="4982" spans="1:8" s="1" customFormat="1" ht="30" x14ac:dyDescent="0.25">
      <c r="A4982" s="17"/>
      <c r="B4982" s="27" t="s">
        <v>303</v>
      </c>
      <c r="C4982" s="3" t="s">
        <v>2121</v>
      </c>
      <c r="D4982" s="21" t="s">
        <v>291</v>
      </c>
      <c r="E4982" s="27" t="s">
        <v>304</v>
      </c>
      <c r="F4982" s="3"/>
      <c r="G4982" s="34">
        <v>12000</v>
      </c>
      <c r="H4982" s="3" t="s">
        <v>11</v>
      </c>
    </row>
    <row r="4983" spans="1:8" s="1" customFormat="1" ht="30" x14ac:dyDescent="0.25">
      <c r="A4983" s="17" t="s">
        <v>12</v>
      </c>
      <c r="B4983" s="1" t="s">
        <v>31</v>
      </c>
      <c r="C4983" s="3" t="s">
        <v>2236</v>
      </c>
      <c r="D4983" s="21" t="s">
        <v>712</v>
      </c>
      <c r="E4983" s="3" t="s">
        <v>2252</v>
      </c>
      <c r="F4983" s="3" t="s">
        <v>2253</v>
      </c>
      <c r="G4983" s="4">
        <v>1094970.33</v>
      </c>
      <c r="H4983" s="3" t="s">
        <v>11</v>
      </c>
    </row>
    <row r="4984" spans="1:8" s="1" customFormat="1" ht="45" x14ac:dyDescent="0.25">
      <c r="A4984" s="17"/>
      <c r="B4984" s="1" t="s">
        <v>35</v>
      </c>
      <c r="C4984" s="3" t="s">
        <v>2121</v>
      </c>
      <c r="D4984" s="21" t="s">
        <v>291</v>
      </c>
      <c r="E4984" s="27" t="s">
        <v>2128</v>
      </c>
      <c r="F4984" s="3"/>
      <c r="G4984" s="34">
        <v>205000</v>
      </c>
      <c r="H4984" s="3" t="s">
        <v>11</v>
      </c>
    </row>
    <row r="4985" spans="1:8" s="1" customFormat="1" ht="45" x14ac:dyDescent="0.25">
      <c r="A4985" s="17"/>
      <c r="B4985" s="1" t="s">
        <v>35</v>
      </c>
      <c r="C4985" s="3" t="s">
        <v>2121</v>
      </c>
      <c r="D4985" s="21" t="s">
        <v>291</v>
      </c>
      <c r="E4985" s="27" t="s">
        <v>2129</v>
      </c>
      <c r="F4985" s="3"/>
      <c r="G4985" s="34">
        <v>100000</v>
      </c>
      <c r="H4985" s="3" t="s">
        <v>11</v>
      </c>
    </row>
    <row r="4986" spans="1:8" s="1" customFormat="1" ht="45" x14ac:dyDescent="0.25">
      <c r="A4986" s="17"/>
      <c r="B4986" s="1" t="s">
        <v>35</v>
      </c>
      <c r="C4986" s="3" t="s">
        <v>2121</v>
      </c>
      <c r="D4986" s="21" t="s">
        <v>291</v>
      </c>
      <c r="E4986" s="27" t="s">
        <v>2130</v>
      </c>
      <c r="F4986" s="3"/>
      <c r="G4986" s="4"/>
      <c r="H4986" s="3" t="s">
        <v>16</v>
      </c>
    </row>
    <row r="4987" spans="1:8" s="1" customFormat="1" ht="30" x14ac:dyDescent="0.25">
      <c r="A4987" s="17"/>
      <c r="B4987" s="27" t="s">
        <v>72</v>
      </c>
      <c r="C4987" s="3" t="s">
        <v>2121</v>
      </c>
      <c r="D4987" s="21" t="s">
        <v>291</v>
      </c>
      <c r="E4987" s="27" t="s">
        <v>2131</v>
      </c>
      <c r="F4987" s="3"/>
      <c r="G4987" s="34">
        <v>178902.1</v>
      </c>
      <c r="H4987" s="3" t="s">
        <v>11</v>
      </c>
    </row>
    <row r="4988" spans="1:8" s="1" customFormat="1" ht="45" x14ac:dyDescent="0.25">
      <c r="A4988" s="17"/>
      <c r="B4988" s="27" t="s">
        <v>13</v>
      </c>
      <c r="C4988" s="3" t="s">
        <v>2121</v>
      </c>
      <c r="D4988" s="21" t="s">
        <v>291</v>
      </c>
      <c r="E4988" s="27" t="s">
        <v>656</v>
      </c>
      <c r="F4988" s="3"/>
      <c r="G4988" s="34">
        <v>2529260.12</v>
      </c>
      <c r="H4988" s="3" t="s">
        <v>11</v>
      </c>
    </row>
    <row r="4989" spans="1:8" s="1" customFormat="1" ht="30" x14ac:dyDescent="0.25">
      <c r="A4989" s="17"/>
      <c r="B4989" s="27" t="s">
        <v>303</v>
      </c>
      <c r="C4989" s="3" t="s">
        <v>1631</v>
      </c>
      <c r="D4989" s="21" t="s">
        <v>291</v>
      </c>
      <c r="E4989" s="27" t="s">
        <v>1640</v>
      </c>
      <c r="F4989" s="3"/>
      <c r="G4989" s="38">
        <v>1500</v>
      </c>
      <c r="H4989" s="3" t="s">
        <v>11</v>
      </c>
    </row>
    <row r="4990" spans="1:8" s="1" customFormat="1" ht="45" x14ac:dyDescent="0.25">
      <c r="A4990" s="17"/>
      <c r="B4990" s="37" t="s">
        <v>1</v>
      </c>
      <c r="C4990" s="3" t="s">
        <v>1631</v>
      </c>
      <c r="D4990" s="21" t="s">
        <v>291</v>
      </c>
      <c r="E4990" s="27" t="s">
        <v>1641</v>
      </c>
      <c r="F4990" s="3"/>
      <c r="G4990" s="4"/>
      <c r="H4990" s="3" t="s">
        <v>16</v>
      </c>
    </row>
    <row r="4991" spans="1:8" s="1" customFormat="1" ht="30" x14ac:dyDescent="0.25">
      <c r="A4991" s="17"/>
      <c r="B4991" s="37" t="s">
        <v>1</v>
      </c>
      <c r="C4991" s="3" t="s">
        <v>1631</v>
      </c>
      <c r="D4991" s="21" t="s">
        <v>291</v>
      </c>
      <c r="E4991" s="27" t="s">
        <v>1642</v>
      </c>
      <c r="F4991" s="3"/>
      <c r="G4991" s="34">
        <v>7412244.0499999998</v>
      </c>
      <c r="H4991" s="3" t="s">
        <v>11</v>
      </c>
    </row>
    <row r="4992" spans="1:8" s="1" customFormat="1" ht="30" x14ac:dyDescent="0.25">
      <c r="A4992" s="17" t="s">
        <v>12</v>
      </c>
      <c r="B4992" s="1" t="s">
        <v>31</v>
      </c>
      <c r="C4992" s="3" t="s">
        <v>2236</v>
      </c>
      <c r="D4992" s="21" t="s">
        <v>712</v>
      </c>
      <c r="E4992" s="3" t="s">
        <v>2254</v>
      </c>
      <c r="F4992" s="3" t="s">
        <v>2255</v>
      </c>
      <c r="G4992" s="4">
        <v>710194.4</v>
      </c>
      <c r="H4992" s="3" t="s">
        <v>11</v>
      </c>
    </row>
    <row r="4993" spans="1:8" s="1" customFormat="1" ht="15.75" x14ac:dyDescent="0.25">
      <c r="A4993" s="11" t="s">
        <v>0</v>
      </c>
      <c r="B4993" s="1" t="s">
        <v>31</v>
      </c>
      <c r="C4993" s="3" t="s">
        <v>2222</v>
      </c>
      <c r="D4993" s="12" t="str">
        <f>_xlfn.XLOOKUP(Tabela1[[#This Row],[MUNICÍPIO]],referencias!C:C,referencias!B:B,"não consta")</f>
        <v>LITORAL SUL</v>
      </c>
      <c r="E4993" s="3" t="s">
        <v>2223</v>
      </c>
      <c r="F4993" s="3" t="s">
        <v>5</v>
      </c>
      <c r="G4993" s="4">
        <v>606796.36</v>
      </c>
      <c r="H4993" s="3" t="s">
        <v>6</v>
      </c>
    </row>
    <row r="4994" spans="1:8" s="1" customFormat="1" ht="45" x14ac:dyDescent="0.25">
      <c r="A4994" s="17"/>
      <c r="B4994" s="27" t="s">
        <v>8</v>
      </c>
      <c r="C4994" s="3" t="s">
        <v>1631</v>
      </c>
      <c r="D4994" s="21" t="s">
        <v>291</v>
      </c>
      <c r="E4994" s="27" t="s">
        <v>1645</v>
      </c>
      <c r="F4994" s="3"/>
      <c r="G4994" s="4">
        <v>27773377.199999999</v>
      </c>
      <c r="H4994" s="3" t="s">
        <v>11</v>
      </c>
    </row>
    <row r="4995" spans="1:8" s="1" customFormat="1" ht="45" x14ac:dyDescent="0.25">
      <c r="A4995" s="17"/>
      <c r="B4995" s="27" t="s">
        <v>8</v>
      </c>
      <c r="C4995" s="3" t="s">
        <v>1631</v>
      </c>
      <c r="D4995" s="21" t="s">
        <v>291</v>
      </c>
      <c r="E4995" s="27" t="s">
        <v>1646</v>
      </c>
      <c r="F4995" s="3"/>
      <c r="G4995" s="34">
        <v>322944.63</v>
      </c>
      <c r="H4995" s="3" t="s">
        <v>11</v>
      </c>
    </row>
    <row r="4996" spans="1:8" s="1" customFormat="1" ht="60" x14ac:dyDescent="0.25">
      <c r="A4996" s="17"/>
      <c r="B4996" s="27" t="s">
        <v>72</v>
      </c>
      <c r="C4996" s="3" t="s">
        <v>1631</v>
      </c>
      <c r="D4996" s="21" t="s">
        <v>291</v>
      </c>
      <c r="E4996" s="27" t="s">
        <v>1647</v>
      </c>
      <c r="F4996" s="3"/>
      <c r="G4996" s="34">
        <v>33797901.100000001</v>
      </c>
      <c r="H4996" s="3" t="s">
        <v>11</v>
      </c>
    </row>
    <row r="4997" spans="1:8" s="1" customFormat="1" ht="60" x14ac:dyDescent="0.25">
      <c r="A4997" s="17"/>
      <c r="B4997" s="27" t="s">
        <v>51</v>
      </c>
      <c r="C4997" s="3" t="s">
        <v>962</v>
      </c>
      <c r="D4997" s="21" t="s">
        <v>291</v>
      </c>
      <c r="E4997" s="27" t="s">
        <v>970</v>
      </c>
      <c r="F4997" s="3"/>
      <c r="G4997" s="4"/>
      <c r="H4997" s="3" t="s">
        <v>16</v>
      </c>
    </row>
    <row r="4998" spans="1:8" s="1" customFormat="1" ht="45" x14ac:dyDescent="0.25">
      <c r="A4998" s="17"/>
      <c r="B4998" s="27" t="s">
        <v>72</v>
      </c>
      <c r="C4998" s="3" t="s">
        <v>962</v>
      </c>
      <c r="D4998" s="21" t="s">
        <v>291</v>
      </c>
      <c r="E4998" s="27" t="s">
        <v>971</v>
      </c>
      <c r="F4998" s="3"/>
      <c r="G4998" s="34">
        <v>1632392.94</v>
      </c>
      <c r="H4998" s="3" t="s">
        <v>11</v>
      </c>
    </row>
    <row r="4999" spans="1:8" s="1" customFormat="1" ht="60" x14ac:dyDescent="0.25">
      <c r="A4999" s="17"/>
      <c r="B4999" s="27" t="s">
        <v>28</v>
      </c>
      <c r="C4999" s="3" t="s">
        <v>962</v>
      </c>
      <c r="D4999" s="21" t="s">
        <v>291</v>
      </c>
      <c r="E4999" s="27" t="s">
        <v>972</v>
      </c>
      <c r="F4999" s="3"/>
      <c r="G4999" s="34">
        <v>459523.59</v>
      </c>
      <c r="H4999" s="3" t="s">
        <v>11</v>
      </c>
    </row>
    <row r="5000" spans="1:8" s="1" customFormat="1" ht="30" x14ac:dyDescent="0.25">
      <c r="A5000" s="17"/>
      <c r="B5000" s="27" t="s">
        <v>249</v>
      </c>
      <c r="C5000" s="3" t="s">
        <v>962</v>
      </c>
      <c r="D5000" s="21" t="s">
        <v>291</v>
      </c>
      <c r="E5000" s="27" t="s">
        <v>973</v>
      </c>
      <c r="F5000" s="3"/>
      <c r="G5000" s="34">
        <v>232319</v>
      </c>
      <c r="H5000" s="3" t="s">
        <v>11</v>
      </c>
    </row>
    <row r="5001" spans="1:8" s="1" customFormat="1" ht="30" x14ac:dyDescent="0.25">
      <c r="A5001" s="17"/>
      <c r="B5001" s="37" t="s">
        <v>1</v>
      </c>
      <c r="C5001" s="3" t="s">
        <v>7598</v>
      </c>
      <c r="D5001" s="21" t="s">
        <v>291</v>
      </c>
      <c r="E5001" s="27" t="s">
        <v>974</v>
      </c>
      <c r="F5001" s="3"/>
      <c r="G5001" s="4"/>
      <c r="H5001" s="3" t="s">
        <v>16</v>
      </c>
    </row>
    <row r="5002" spans="1:8" s="1" customFormat="1" ht="45" x14ac:dyDescent="0.25">
      <c r="A5002" s="17"/>
      <c r="B5002" s="37" t="s">
        <v>1</v>
      </c>
      <c r="C5002" s="3" t="s">
        <v>7598</v>
      </c>
      <c r="D5002" s="21" t="s">
        <v>291</v>
      </c>
      <c r="E5002" s="27" t="s">
        <v>975</v>
      </c>
      <c r="F5002" s="3"/>
      <c r="G5002" s="4"/>
      <c r="H5002" s="3" t="s">
        <v>16</v>
      </c>
    </row>
    <row r="5003" spans="1:8" s="1" customFormat="1" ht="30" x14ac:dyDescent="0.25">
      <c r="A5003" s="17"/>
      <c r="B5003" s="37" t="s">
        <v>1</v>
      </c>
      <c r="C5003" s="3" t="s">
        <v>7598</v>
      </c>
      <c r="D5003" s="21" t="s">
        <v>291</v>
      </c>
      <c r="E5003" s="27" t="s">
        <v>976</v>
      </c>
      <c r="F5003" s="3"/>
      <c r="G5003" s="4"/>
      <c r="H5003" s="3" t="s">
        <v>16</v>
      </c>
    </row>
    <row r="5004" spans="1:8" s="1" customFormat="1" ht="45" x14ac:dyDescent="0.25">
      <c r="A5004" s="17"/>
      <c r="B5004" s="37" t="s">
        <v>1</v>
      </c>
      <c r="C5004" s="3" t="s">
        <v>7598</v>
      </c>
      <c r="D5004" s="21" t="s">
        <v>291</v>
      </c>
      <c r="E5004" s="27" t="s">
        <v>977</v>
      </c>
      <c r="F5004" s="3"/>
      <c r="G5004" s="4"/>
      <c r="H5004" s="3" t="s">
        <v>16</v>
      </c>
    </row>
    <row r="5005" spans="1:8" s="1" customFormat="1" ht="45" x14ac:dyDescent="0.25">
      <c r="A5005" s="17"/>
      <c r="B5005" s="27" t="s">
        <v>8</v>
      </c>
      <c r="C5005" s="3" t="s">
        <v>962</v>
      </c>
      <c r="D5005" s="21" t="s">
        <v>291</v>
      </c>
      <c r="E5005" s="27" t="s">
        <v>978</v>
      </c>
      <c r="F5005" s="3"/>
      <c r="G5005" s="34">
        <v>8229668.9100000001</v>
      </c>
      <c r="H5005" s="3" t="s">
        <v>11</v>
      </c>
    </row>
    <row r="5006" spans="1:8" s="1" customFormat="1" ht="60" x14ac:dyDescent="0.25">
      <c r="A5006" s="17"/>
      <c r="B5006" s="27" t="s">
        <v>18</v>
      </c>
      <c r="C5006" s="3" t="s">
        <v>962</v>
      </c>
      <c r="D5006" s="21" t="s">
        <v>291</v>
      </c>
      <c r="E5006" s="27" t="s">
        <v>979</v>
      </c>
      <c r="F5006" s="3"/>
      <c r="G5006" s="34">
        <v>1027100.73</v>
      </c>
      <c r="H5006" s="3" t="s">
        <v>11</v>
      </c>
    </row>
    <row r="5007" spans="1:8" s="1" customFormat="1" ht="90" x14ac:dyDescent="0.25">
      <c r="A5007" s="17"/>
      <c r="B5007" s="27" t="s">
        <v>35</v>
      </c>
      <c r="C5007" s="3" t="s">
        <v>962</v>
      </c>
      <c r="D5007" s="21" t="s">
        <v>291</v>
      </c>
      <c r="E5007" s="27" t="s">
        <v>980</v>
      </c>
      <c r="F5007" s="3"/>
      <c r="G5007" s="34">
        <v>12155000</v>
      </c>
      <c r="H5007" s="3" t="s">
        <v>11</v>
      </c>
    </row>
    <row r="5008" spans="1:8" s="1" customFormat="1" ht="45" x14ac:dyDescent="0.25">
      <c r="A5008" s="17"/>
      <c r="B5008" s="27" t="s">
        <v>35</v>
      </c>
      <c r="C5008" s="3" t="s">
        <v>962</v>
      </c>
      <c r="D5008" s="21" t="s">
        <v>291</v>
      </c>
      <c r="E5008" s="27" t="s">
        <v>981</v>
      </c>
      <c r="F5008" s="3"/>
      <c r="G5008" s="34">
        <v>305000</v>
      </c>
      <c r="H5008" s="3" t="s">
        <v>11</v>
      </c>
    </row>
    <row r="5009" spans="1:8" s="1" customFormat="1" ht="30" x14ac:dyDescent="0.25">
      <c r="A5009" s="17"/>
      <c r="B5009" s="27" t="s">
        <v>35</v>
      </c>
      <c r="C5009" s="3" t="s">
        <v>962</v>
      </c>
      <c r="D5009" s="21" t="s">
        <v>291</v>
      </c>
      <c r="E5009" s="27" t="s">
        <v>982</v>
      </c>
      <c r="F5009" s="3"/>
      <c r="G5009" s="34">
        <v>260000</v>
      </c>
      <c r="H5009" s="3" t="s">
        <v>11</v>
      </c>
    </row>
    <row r="5010" spans="1:8" s="132" customFormat="1" ht="45" x14ac:dyDescent="0.25">
      <c r="A5010" s="131"/>
      <c r="B5010" s="287" t="s">
        <v>28</v>
      </c>
      <c r="C5010" s="133" t="s">
        <v>603</v>
      </c>
      <c r="D5010" s="134" t="s">
        <v>291</v>
      </c>
      <c r="E5010" s="287" t="s">
        <v>621</v>
      </c>
      <c r="F5010" s="133"/>
      <c r="G5010" s="136"/>
      <c r="H5010" s="133" t="s">
        <v>16</v>
      </c>
    </row>
    <row r="5011" spans="1:8" s="187" customFormat="1" ht="30" x14ac:dyDescent="0.25">
      <c r="A5011" s="275"/>
      <c r="B5011" s="195" t="s">
        <v>622</v>
      </c>
      <c r="C5011" s="207" t="s">
        <v>603</v>
      </c>
      <c r="D5011" s="240" t="s">
        <v>291</v>
      </c>
      <c r="E5011" s="195" t="s">
        <v>623</v>
      </c>
      <c r="F5011" s="207"/>
      <c r="G5011" s="252">
        <v>932125.18</v>
      </c>
      <c r="H5011" s="207" t="s">
        <v>11</v>
      </c>
    </row>
    <row r="5012" spans="1:8" s="1" customFormat="1" ht="30" x14ac:dyDescent="0.25">
      <c r="A5012" s="17"/>
      <c r="B5012" s="27" t="s">
        <v>303</v>
      </c>
      <c r="C5012" s="3" t="s">
        <v>603</v>
      </c>
      <c r="D5012" s="21" t="s">
        <v>291</v>
      </c>
      <c r="E5012" s="27" t="s">
        <v>624</v>
      </c>
      <c r="F5012" s="3"/>
      <c r="G5012" s="34">
        <v>184000</v>
      </c>
      <c r="H5012" s="3" t="s">
        <v>11</v>
      </c>
    </row>
    <row r="5013" spans="1:8" s="1" customFormat="1" ht="60" x14ac:dyDescent="0.25">
      <c r="A5013" s="17"/>
      <c r="B5013" s="37" t="s">
        <v>1</v>
      </c>
      <c r="C5013" s="3" t="s">
        <v>603</v>
      </c>
      <c r="D5013" s="21" t="s">
        <v>291</v>
      </c>
      <c r="E5013" s="27" t="s">
        <v>625</v>
      </c>
      <c r="F5013" s="3"/>
      <c r="G5013" s="34"/>
      <c r="H5013" s="3" t="s">
        <v>16</v>
      </c>
    </row>
    <row r="5014" spans="1:8" s="1" customFormat="1" ht="45" x14ac:dyDescent="0.25">
      <c r="A5014" s="17"/>
      <c r="B5014" s="27" t="s">
        <v>35</v>
      </c>
      <c r="C5014" s="3" t="s">
        <v>603</v>
      </c>
      <c r="D5014" s="21" t="s">
        <v>291</v>
      </c>
      <c r="E5014" s="27" t="s">
        <v>626</v>
      </c>
      <c r="F5014" s="3"/>
      <c r="G5014" s="34">
        <v>565000</v>
      </c>
      <c r="H5014" s="3" t="s">
        <v>11</v>
      </c>
    </row>
    <row r="5015" spans="1:8" s="1" customFormat="1" ht="45" x14ac:dyDescent="0.25">
      <c r="A5015" s="17"/>
      <c r="B5015" s="27" t="s">
        <v>35</v>
      </c>
      <c r="C5015" s="3" t="s">
        <v>603</v>
      </c>
      <c r="D5015" s="21" t="s">
        <v>291</v>
      </c>
      <c r="E5015" s="27" t="s">
        <v>627</v>
      </c>
      <c r="F5015" s="3"/>
      <c r="G5015" s="27"/>
      <c r="H5015" s="3" t="s">
        <v>16</v>
      </c>
    </row>
    <row r="5016" spans="1:8" s="1" customFormat="1" x14ac:dyDescent="0.25">
      <c r="A5016" s="17"/>
      <c r="C5016" s="3"/>
      <c r="D5016" s="3"/>
      <c r="E5016" s="3"/>
      <c r="F5016" s="3"/>
      <c r="G5016" s="27"/>
      <c r="H5016" s="3" t="s">
        <v>16</v>
      </c>
    </row>
    <row r="5017" spans="1:8" s="1" customFormat="1" ht="45" x14ac:dyDescent="0.25">
      <c r="A5017" s="17"/>
      <c r="B5017" s="27" t="s">
        <v>588</v>
      </c>
      <c r="C5017" s="3" t="s">
        <v>577</v>
      </c>
      <c r="D5017" s="21" t="s">
        <v>291</v>
      </c>
      <c r="E5017" s="27" t="s">
        <v>589</v>
      </c>
      <c r="F5017" s="3"/>
      <c r="G5017" s="27"/>
      <c r="H5017" s="3" t="s">
        <v>16</v>
      </c>
    </row>
    <row r="5018" spans="1:8" s="1" customFormat="1" ht="30" x14ac:dyDescent="0.25">
      <c r="A5018" s="17"/>
      <c r="B5018" s="27" t="s">
        <v>28</v>
      </c>
      <c r="C5018" s="3" t="s">
        <v>577</v>
      </c>
      <c r="D5018" s="21" t="s">
        <v>291</v>
      </c>
      <c r="E5018" s="27" t="s">
        <v>590</v>
      </c>
      <c r="F5018" s="3"/>
      <c r="G5018" s="34">
        <v>232188.65</v>
      </c>
      <c r="H5018" s="3" t="s">
        <v>11</v>
      </c>
    </row>
    <row r="5019" spans="1:8" s="1" customFormat="1" ht="30" x14ac:dyDescent="0.25">
      <c r="A5019" s="17"/>
      <c r="B5019" s="27" t="s">
        <v>303</v>
      </c>
      <c r="C5019" s="3" t="s">
        <v>577</v>
      </c>
      <c r="D5019" s="21" t="s">
        <v>291</v>
      </c>
      <c r="E5019" s="27" t="s">
        <v>591</v>
      </c>
      <c r="F5019" s="3"/>
      <c r="G5019" s="34">
        <v>2000</v>
      </c>
      <c r="H5019" s="3" t="s">
        <v>11</v>
      </c>
    </row>
    <row r="5020" spans="1:8" s="1" customFormat="1" ht="30" x14ac:dyDescent="0.25">
      <c r="A5020" s="17"/>
      <c r="B5020" s="37" t="s">
        <v>1</v>
      </c>
      <c r="C5020" s="3" t="s">
        <v>577</v>
      </c>
      <c r="D5020" s="21" t="s">
        <v>291</v>
      </c>
      <c r="E5020" s="27" t="s">
        <v>592</v>
      </c>
      <c r="F5020" s="3"/>
      <c r="G5020" s="34">
        <v>26244921.710000001</v>
      </c>
      <c r="H5020" s="3" t="s">
        <v>11</v>
      </c>
    </row>
    <row r="5021" spans="1:8" s="1" customFormat="1" ht="30" x14ac:dyDescent="0.25">
      <c r="A5021" s="17"/>
      <c r="B5021" s="37" t="s">
        <v>1</v>
      </c>
      <c r="C5021" s="3" t="s">
        <v>577</v>
      </c>
      <c r="D5021" s="21" t="s">
        <v>291</v>
      </c>
      <c r="E5021" s="27" t="s">
        <v>593</v>
      </c>
      <c r="F5021" s="3"/>
      <c r="G5021" s="34">
        <v>4284967.71</v>
      </c>
      <c r="H5021" s="3" t="s">
        <v>11</v>
      </c>
    </row>
    <row r="5022" spans="1:8" s="1" customFormat="1" ht="30" x14ac:dyDescent="0.25">
      <c r="A5022" s="17"/>
      <c r="B5022" s="37" t="s">
        <v>1</v>
      </c>
      <c r="C5022" s="3" t="s">
        <v>577</v>
      </c>
      <c r="D5022" s="21" t="s">
        <v>291</v>
      </c>
      <c r="E5022" s="27" t="s">
        <v>594</v>
      </c>
      <c r="F5022" s="3"/>
      <c r="G5022" s="34"/>
      <c r="H5022" s="3" t="s">
        <v>16</v>
      </c>
    </row>
    <row r="5023" spans="1:8" s="1" customFormat="1" ht="90" x14ac:dyDescent="0.25">
      <c r="A5023" s="17" t="s">
        <v>7</v>
      </c>
      <c r="B5023" s="1" t="s">
        <v>31</v>
      </c>
      <c r="C5023" s="3" t="s">
        <v>2222</v>
      </c>
      <c r="D5023" s="21" t="s">
        <v>262</v>
      </c>
      <c r="E5023" s="3" t="s">
        <v>2230</v>
      </c>
      <c r="F5023" s="3" t="s">
        <v>135</v>
      </c>
      <c r="G5023" s="4">
        <v>606796.36</v>
      </c>
      <c r="H5023" s="3" t="s">
        <v>11</v>
      </c>
    </row>
    <row r="5024" spans="1:8" s="1" customFormat="1" ht="45" x14ac:dyDescent="0.25">
      <c r="A5024" s="17"/>
      <c r="B5024" s="30" t="s">
        <v>31</v>
      </c>
      <c r="C5024" s="3" t="s">
        <v>2178</v>
      </c>
      <c r="D5024" s="30" t="s">
        <v>160</v>
      </c>
      <c r="E5024" s="30" t="s">
        <v>2182</v>
      </c>
      <c r="F5024" s="3"/>
      <c r="G5024" s="31">
        <v>504798.71</v>
      </c>
      <c r="H5024" s="30" t="s">
        <v>11</v>
      </c>
    </row>
    <row r="5025" spans="1:8" s="1" customFormat="1" ht="45" x14ac:dyDescent="0.25">
      <c r="A5025" s="17"/>
      <c r="B5025" s="27" t="s">
        <v>8</v>
      </c>
      <c r="C5025" s="3" t="s">
        <v>577</v>
      </c>
      <c r="D5025" s="21" t="s">
        <v>291</v>
      </c>
      <c r="E5025" s="27" t="s">
        <v>597</v>
      </c>
      <c r="F5025" s="3"/>
      <c r="G5025" s="34">
        <v>858897.64</v>
      </c>
      <c r="H5025" s="3" t="s">
        <v>11</v>
      </c>
    </row>
    <row r="5026" spans="1:8" s="1" customFormat="1" x14ac:dyDescent="0.25">
      <c r="A5026" s="17"/>
      <c r="B5026" s="27" t="s">
        <v>58</v>
      </c>
      <c r="C5026" s="3" t="s">
        <v>577</v>
      </c>
      <c r="D5026" s="21" t="s">
        <v>291</v>
      </c>
      <c r="E5026" s="27" t="s">
        <v>317</v>
      </c>
      <c r="F5026" s="3"/>
      <c r="G5026" s="34">
        <v>1318017.3899999999</v>
      </c>
      <c r="H5026" s="3" t="s">
        <v>11</v>
      </c>
    </row>
    <row r="5027" spans="1:8" s="1" customFormat="1" ht="45" x14ac:dyDescent="0.25">
      <c r="A5027" s="17"/>
      <c r="B5027" s="27" t="s">
        <v>35</v>
      </c>
      <c r="C5027" s="3" t="s">
        <v>577</v>
      </c>
      <c r="D5027" s="21" t="s">
        <v>291</v>
      </c>
      <c r="E5027" s="27" t="s">
        <v>598</v>
      </c>
      <c r="F5027" s="3"/>
      <c r="G5027" s="34"/>
      <c r="H5027" s="3" t="s">
        <v>16</v>
      </c>
    </row>
    <row r="5028" spans="1:8" s="1" customFormat="1" ht="75" x14ac:dyDescent="0.25">
      <c r="A5028" s="17"/>
      <c r="B5028" s="27" t="s">
        <v>35</v>
      </c>
      <c r="C5028" s="3" t="s">
        <v>577</v>
      </c>
      <c r="D5028" s="21" t="s">
        <v>291</v>
      </c>
      <c r="E5028" s="27" t="s">
        <v>599</v>
      </c>
      <c r="F5028" s="3"/>
      <c r="G5028" s="34">
        <v>36000</v>
      </c>
      <c r="H5028" s="3" t="s">
        <v>11</v>
      </c>
    </row>
    <row r="5029" spans="1:8" s="1" customFormat="1" ht="30" x14ac:dyDescent="0.25">
      <c r="A5029" s="17"/>
      <c r="B5029" s="27" t="s">
        <v>72</v>
      </c>
      <c r="C5029" s="3" t="s">
        <v>577</v>
      </c>
      <c r="D5029" s="21" t="s">
        <v>291</v>
      </c>
      <c r="E5029" s="27" t="s">
        <v>600</v>
      </c>
      <c r="F5029" s="3"/>
      <c r="G5029" s="34">
        <v>1179157.49</v>
      </c>
      <c r="H5029" s="3" t="s">
        <v>11</v>
      </c>
    </row>
    <row r="5030" spans="1:8" s="1" customFormat="1" x14ac:dyDescent="0.25">
      <c r="A5030" s="17"/>
      <c r="B5030" s="27" t="s">
        <v>72</v>
      </c>
      <c r="C5030" s="3" t="s">
        <v>577</v>
      </c>
      <c r="D5030" s="21" t="s">
        <v>291</v>
      </c>
      <c r="E5030" s="27" t="s">
        <v>601</v>
      </c>
      <c r="F5030" s="3"/>
      <c r="G5030" s="34">
        <v>549609.22</v>
      </c>
      <c r="H5030" s="3" t="s">
        <v>11</v>
      </c>
    </row>
    <row r="5031" spans="1:8" s="1" customFormat="1" ht="30" x14ac:dyDescent="0.25">
      <c r="A5031" s="17"/>
      <c r="B5031" s="27" t="s">
        <v>72</v>
      </c>
      <c r="C5031" s="3" t="s">
        <v>577</v>
      </c>
      <c r="D5031" s="21" t="s">
        <v>291</v>
      </c>
      <c r="E5031" s="27" t="s">
        <v>602</v>
      </c>
      <c r="F5031" s="3"/>
      <c r="G5031" s="27"/>
      <c r="H5031" s="3" t="s">
        <v>16</v>
      </c>
    </row>
    <row r="5032" spans="1:8" s="1" customFormat="1" ht="30" x14ac:dyDescent="0.25">
      <c r="A5032" s="17"/>
      <c r="B5032" s="1" t="s">
        <v>303</v>
      </c>
      <c r="C5032" s="3" t="s">
        <v>290</v>
      </c>
      <c r="D5032" s="21" t="s">
        <v>291</v>
      </c>
      <c r="E5032" s="27" t="s">
        <v>304</v>
      </c>
      <c r="F5032" s="3"/>
      <c r="G5032" s="34">
        <v>16000</v>
      </c>
      <c r="H5032" s="3" t="s">
        <v>11</v>
      </c>
    </row>
    <row r="5033" spans="1:8" s="1" customFormat="1" ht="30" x14ac:dyDescent="0.25">
      <c r="A5033" s="17"/>
      <c r="B5033" s="13" t="s">
        <v>1</v>
      </c>
      <c r="C5033" s="3" t="s">
        <v>290</v>
      </c>
      <c r="D5033" s="21" t="s">
        <v>291</v>
      </c>
      <c r="E5033" s="3" t="s">
        <v>305</v>
      </c>
      <c r="F5033" s="3"/>
      <c r="G5033" s="34">
        <v>21086654.609999999</v>
      </c>
      <c r="H5033" s="3" t="s">
        <v>11</v>
      </c>
    </row>
    <row r="5034" spans="1:8" s="1" customFormat="1" ht="45" x14ac:dyDescent="0.25">
      <c r="A5034" s="17"/>
      <c r="B5034" s="13" t="s">
        <v>1</v>
      </c>
      <c r="C5034" s="3" t="s">
        <v>290</v>
      </c>
      <c r="D5034" s="21" t="s">
        <v>291</v>
      </c>
      <c r="E5034" s="27" t="s">
        <v>306</v>
      </c>
      <c r="F5034" s="3"/>
      <c r="G5034" s="34">
        <v>3390240.06</v>
      </c>
      <c r="H5034" s="3" t="s">
        <v>11</v>
      </c>
    </row>
    <row r="5035" spans="1:8" s="1" customFormat="1" ht="45" x14ac:dyDescent="0.25">
      <c r="A5035" s="17"/>
      <c r="B5035" s="30" t="s">
        <v>31</v>
      </c>
      <c r="C5035" s="3" t="s">
        <v>2178</v>
      </c>
      <c r="D5035" s="30" t="s">
        <v>160</v>
      </c>
      <c r="E5035" s="30" t="s">
        <v>2183</v>
      </c>
      <c r="F5035" s="3" t="s">
        <v>5</v>
      </c>
      <c r="G5035" s="31">
        <v>2093298.92</v>
      </c>
      <c r="H5035" s="30" t="s">
        <v>11</v>
      </c>
    </row>
    <row r="5036" spans="1:8" s="1" customFormat="1" ht="45" x14ac:dyDescent="0.25">
      <c r="A5036" s="17"/>
      <c r="B5036" s="30" t="s">
        <v>31</v>
      </c>
      <c r="C5036" s="3" t="s">
        <v>2178</v>
      </c>
      <c r="D5036" s="30" t="s">
        <v>160</v>
      </c>
      <c r="E5036" s="3" t="s">
        <v>2186</v>
      </c>
      <c r="F5036" s="3" t="s">
        <v>5</v>
      </c>
      <c r="G5036" s="4">
        <v>544595.98</v>
      </c>
      <c r="H5036" s="30" t="s">
        <v>11</v>
      </c>
    </row>
    <row r="5037" spans="1:8" s="1" customFormat="1" ht="30" x14ac:dyDescent="0.25">
      <c r="A5037" s="17"/>
      <c r="B5037" s="27" t="s">
        <v>8</v>
      </c>
      <c r="C5037" s="3" t="s">
        <v>290</v>
      </c>
      <c r="D5037" s="21" t="s">
        <v>291</v>
      </c>
      <c r="E5037" s="27" t="s">
        <v>309</v>
      </c>
      <c r="F5037" s="3"/>
      <c r="G5037" s="34">
        <v>3835190.36</v>
      </c>
      <c r="H5037" s="3" t="s">
        <v>11</v>
      </c>
    </row>
    <row r="5038" spans="1:8" s="1" customFormat="1" ht="60" x14ac:dyDescent="0.25">
      <c r="A5038" s="17"/>
      <c r="B5038" s="27" t="s">
        <v>8</v>
      </c>
      <c r="C5038" s="3" t="s">
        <v>290</v>
      </c>
      <c r="D5038" s="21" t="s">
        <v>291</v>
      </c>
      <c r="E5038" s="27" t="s">
        <v>310</v>
      </c>
      <c r="F5038" s="3"/>
      <c r="G5038" s="34">
        <v>1129870.92</v>
      </c>
      <c r="H5038" s="3" t="s">
        <v>11</v>
      </c>
    </row>
    <row r="5039" spans="1:8" s="1" customFormat="1" ht="105" x14ac:dyDescent="0.25">
      <c r="A5039" s="17"/>
      <c r="B5039" s="27" t="s">
        <v>35</v>
      </c>
      <c r="C5039" s="3" t="s">
        <v>290</v>
      </c>
      <c r="D5039" s="21" t="s">
        <v>291</v>
      </c>
      <c r="E5039" s="27" t="s">
        <v>311</v>
      </c>
      <c r="F5039" s="3"/>
      <c r="G5039" s="34">
        <v>12155000</v>
      </c>
      <c r="H5039" s="3" t="s">
        <v>11</v>
      </c>
    </row>
    <row r="5040" spans="1:8" s="1" customFormat="1" ht="45" x14ac:dyDescent="0.25">
      <c r="A5040" s="17"/>
      <c r="B5040" s="27" t="s">
        <v>35</v>
      </c>
      <c r="C5040" s="3" t="s">
        <v>290</v>
      </c>
      <c r="D5040" s="21" t="s">
        <v>291</v>
      </c>
      <c r="E5040" s="27" t="s">
        <v>312</v>
      </c>
      <c r="F5040" s="3"/>
      <c r="G5040" s="34">
        <v>485000</v>
      </c>
      <c r="H5040" s="3" t="s">
        <v>11</v>
      </c>
    </row>
    <row r="5041" spans="1:8" s="1" customFormat="1" ht="90" x14ac:dyDescent="0.25">
      <c r="A5041" s="17"/>
      <c r="B5041" s="27" t="s">
        <v>35</v>
      </c>
      <c r="C5041" s="3" t="s">
        <v>290</v>
      </c>
      <c r="D5041" s="21" t="s">
        <v>291</v>
      </c>
      <c r="E5041" s="27" t="s">
        <v>313</v>
      </c>
      <c r="F5041" s="3"/>
      <c r="G5041" s="27"/>
      <c r="H5041" s="3" t="s">
        <v>16</v>
      </c>
    </row>
    <row r="5042" spans="1:8" s="1" customFormat="1" ht="75" x14ac:dyDescent="0.25">
      <c r="A5042" s="17"/>
      <c r="B5042" s="1" t="s">
        <v>28</v>
      </c>
      <c r="C5042" s="3" t="s">
        <v>7556</v>
      </c>
      <c r="D5042" s="21" t="s">
        <v>1544</v>
      </c>
      <c r="E5042" s="27" t="s">
        <v>7540</v>
      </c>
      <c r="F5042" s="3"/>
      <c r="G5042" s="27"/>
      <c r="H5042" s="3" t="s">
        <v>16</v>
      </c>
    </row>
    <row r="5043" spans="1:8" s="1" customFormat="1" ht="45" x14ac:dyDescent="0.25">
      <c r="A5043" s="17"/>
      <c r="B5043" s="1" t="s">
        <v>35</v>
      </c>
      <c r="C5043" s="3" t="s">
        <v>7556</v>
      </c>
      <c r="D5043" s="21" t="s">
        <v>1544</v>
      </c>
      <c r="E5043" s="27" t="s">
        <v>7541</v>
      </c>
      <c r="F5043" s="3"/>
      <c r="G5043" s="27">
        <v>1550000</v>
      </c>
      <c r="H5043" s="3" t="s">
        <v>11</v>
      </c>
    </row>
    <row r="5044" spans="1:8" s="1" customFormat="1" ht="30" x14ac:dyDescent="0.25">
      <c r="A5044" s="17"/>
      <c r="B5044" s="37" t="s">
        <v>1</v>
      </c>
      <c r="C5044" s="3" t="s">
        <v>5749</v>
      </c>
      <c r="D5044" s="21" t="s">
        <v>1544</v>
      </c>
      <c r="E5044" s="27" t="s">
        <v>5759</v>
      </c>
      <c r="F5044" s="3"/>
      <c r="G5044" s="4"/>
      <c r="H5044" s="3" t="s">
        <v>16</v>
      </c>
    </row>
    <row r="5045" spans="1:8" s="1" customFormat="1" ht="75" x14ac:dyDescent="0.25">
      <c r="A5045" s="17"/>
      <c r="B5045" s="27" t="s">
        <v>8</v>
      </c>
      <c r="C5045" s="3" t="s">
        <v>5749</v>
      </c>
      <c r="D5045" s="21" t="s">
        <v>1544</v>
      </c>
      <c r="E5045" s="27" t="s">
        <v>5760</v>
      </c>
      <c r="F5045" s="3"/>
      <c r="G5045" s="34">
        <v>14523199.67</v>
      </c>
      <c r="H5045" s="3" t="s">
        <v>11</v>
      </c>
    </row>
    <row r="5046" spans="1:8" s="1" customFormat="1" ht="30" x14ac:dyDescent="0.25">
      <c r="A5046" s="17"/>
      <c r="B5046" s="27" t="s">
        <v>8</v>
      </c>
      <c r="C5046" s="3" t="s">
        <v>5749</v>
      </c>
      <c r="D5046" s="21" t="s">
        <v>1544</v>
      </c>
      <c r="E5046" s="27" t="s">
        <v>5761</v>
      </c>
      <c r="F5046" s="3"/>
      <c r="G5046" s="34">
        <v>1102252.5900000001</v>
      </c>
      <c r="H5046" s="3" t="s">
        <v>11</v>
      </c>
    </row>
    <row r="5047" spans="1:8" s="1" customFormat="1" ht="45" x14ac:dyDescent="0.25">
      <c r="A5047" s="17"/>
      <c r="B5047" s="37" t="s">
        <v>1</v>
      </c>
      <c r="C5047" s="3" t="s">
        <v>4950</v>
      </c>
      <c r="D5047" s="21" t="s">
        <v>1544</v>
      </c>
      <c r="E5047" s="27" t="s">
        <v>4962</v>
      </c>
      <c r="F5047" s="3"/>
      <c r="G5047" s="4"/>
      <c r="H5047" s="3" t="s">
        <v>16</v>
      </c>
    </row>
    <row r="5048" spans="1:8" s="1" customFormat="1" ht="60" x14ac:dyDescent="0.25">
      <c r="A5048" s="17"/>
      <c r="B5048" s="27" t="s">
        <v>35</v>
      </c>
      <c r="C5048" s="3" t="s">
        <v>4950</v>
      </c>
      <c r="D5048" s="21" t="s">
        <v>1544</v>
      </c>
      <c r="E5048" s="27" t="s">
        <v>4963</v>
      </c>
      <c r="F5048" s="3"/>
      <c r="G5048" s="34">
        <v>445000</v>
      </c>
      <c r="H5048" s="3" t="s">
        <v>11</v>
      </c>
    </row>
    <row r="5049" spans="1:8" s="1" customFormat="1" ht="45" x14ac:dyDescent="0.25">
      <c r="A5049" s="17"/>
      <c r="B5049" s="27" t="s">
        <v>35</v>
      </c>
      <c r="C5049" s="3" t="s">
        <v>4950</v>
      </c>
      <c r="D5049" s="21" t="s">
        <v>1544</v>
      </c>
      <c r="E5049" s="27" t="s">
        <v>4964</v>
      </c>
      <c r="F5049" s="3"/>
      <c r="G5049" s="4"/>
      <c r="H5049" s="3" t="s">
        <v>16</v>
      </c>
    </row>
    <row r="5050" spans="1:8" s="1" customFormat="1" ht="45" x14ac:dyDescent="0.25">
      <c r="A5050" s="17"/>
      <c r="B5050" s="27" t="s">
        <v>35</v>
      </c>
      <c r="C5050" s="3" t="s">
        <v>4950</v>
      </c>
      <c r="D5050" s="21" t="s">
        <v>1544</v>
      </c>
      <c r="E5050" s="27" t="s">
        <v>4965</v>
      </c>
      <c r="F5050" s="3"/>
      <c r="G5050" s="4"/>
      <c r="H5050" s="3" t="s">
        <v>16</v>
      </c>
    </row>
    <row r="5051" spans="1:8" s="1" customFormat="1" ht="60" x14ac:dyDescent="0.25">
      <c r="A5051" s="17"/>
      <c r="B5051" s="27" t="s">
        <v>35</v>
      </c>
      <c r="C5051" s="3" t="s">
        <v>4950</v>
      </c>
      <c r="D5051" s="21" t="s">
        <v>1544</v>
      </c>
      <c r="E5051" s="27" t="s">
        <v>4966</v>
      </c>
      <c r="F5051" s="3"/>
      <c r="G5051" s="4"/>
      <c r="H5051" s="3" t="s">
        <v>16</v>
      </c>
    </row>
    <row r="5052" spans="1:8" s="1" customFormat="1" ht="75" x14ac:dyDescent="0.25">
      <c r="A5052" s="17"/>
      <c r="B5052" s="1" t="s">
        <v>8</v>
      </c>
      <c r="C5052" s="3" t="s">
        <v>3126</v>
      </c>
      <c r="D5052" s="21" t="s">
        <v>1544</v>
      </c>
      <c r="E5052" s="27" t="s">
        <v>3143</v>
      </c>
      <c r="F5052" s="3"/>
      <c r="G5052" s="34">
        <v>3855390.71</v>
      </c>
      <c r="H5052" s="3" t="s">
        <v>11</v>
      </c>
    </row>
    <row r="5053" spans="1:8" s="1" customFormat="1" ht="30" x14ac:dyDescent="0.25">
      <c r="A5053" s="17"/>
      <c r="B5053" s="27" t="s">
        <v>28</v>
      </c>
      <c r="C5053" s="3" t="s">
        <v>2191</v>
      </c>
      <c r="D5053" s="21" t="s">
        <v>1544</v>
      </c>
      <c r="E5053" s="27" t="s">
        <v>2206</v>
      </c>
      <c r="F5053" s="3"/>
      <c r="G5053" s="4"/>
      <c r="H5053" s="3" t="s">
        <v>16</v>
      </c>
    </row>
    <row r="5054" spans="1:8" s="1" customFormat="1" ht="30" x14ac:dyDescent="0.25">
      <c r="A5054" s="17"/>
      <c r="B5054" s="27" t="s">
        <v>303</v>
      </c>
      <c r="C5054" s="3" t="s">
        <v>2191</v>
      </c>
      <c r="D5054" s="21" t="s">
        <v>1544</v>
      </c>
      <c r="E5054" s="27" t="s">
        <v>2207</v>
      </c>
      <c r="F5054" s="3"/>
      <c r="G5054" s="34">
        <v>12000</v>
      </c>
      <c r="H5054" s="3" t="s">
        <v>11</v>
      </c>
    </row>
    <row r="5055" spans="1:8" s="1" customFormat="1" ht="45" x14ac:dyDescent="0.25">
      <c r="A5055" s="17"/>
      <c r="B5055" s="27" t="s">
        <v>524</v>
      </c>
      <c r="C5055" s="3" t="s">
        <v>2191</v>
      </c>
      <c r="D5055" s="21" t="s">
        <v>1544</v>
      </c>
      <c r="E5055" s="27" t="s">
        <v>2208</v>
      </c>
      <c r="F5055" s="3"/>
      <c r="G5055" s="4">
        <v>484549</v>
      </c>
      <c r="H5055" s="3" t="s">
        <v>11</v>
      </c>
    </row>
    <row r="5056" spans="1:8" s="1" customFormat="1" ht="30" x14ac:dyDescent="0.25">
      <c r="A5056" s="17"/>
      <c r="B5056" s="27" t="s">
        <v>524</v>
      </c>
      <c r="C5056" s="3" t="s">
        <v>2191</v>
      </c>
      <c r="D5056" s="21" t="s">
        <v>1544</v>
      </c>
      <c r="E5056" s="27" t="s">
        <v>2209</v>
      </c>
      <c r="F5056" s="3"/>
      <c r="G5056" s="4"/>
      <c r="H5056" s="3" t="s">
        <v>16</v>
      </c>
    </row>
    <row r="5057" spans="1:8" s="1" customFormat="1" ht="30" x14ac:dyDescent="0.25">
      <c r="A5057" s="17"/>
      <c r="B5057" s="27" t="s">
        <v>2210</v>
      </c>
      <c r="C5057" s="3" t="s">
        <v>2191</v>
      </c>
      <c r="D5057" s="21" t="s">
        <v>1544</v>
      </c>
      <c r="E5057" s="27" t="s">
        <v>2211</v>
      </c>
      <c r="F5057" s="3"/>
      <c r="G5057" s="4">
        <v>958476.84</v>
      </c>
      <c r="H5057" s="3" t="s">
        <v>11</v>
      </c>
    </row>
    <row r="5058" spans="1:8" s="1" customFormat="1" ht="60" x14ac:dyDescent="0.25">
      <c r="A5058" s="17"/>
      <c r="B5058" s="27" t="s">
        <v>51</v>
      </c>
      <c r="C5058" s="3" t="s">
        <v>2191</v>
      </c>
      <c r="D5058" s="21" t="s">
        <v>1544</v>
      </c>
      <c r="E5058" s="27" t="s">
        <v>2212</v>
      </c>
      <c r="F5058" s="3"/>
      <c r="G5058" s="34">
        <v>60000</v>
      </c>
      <c r="H5058" s="3" t="s">
        <v>11</v>
      </c>
    </row>
    <row r="5059" spans="1:8" s="1" customFormat="1" ht="45" x14ac:dyDescent="0.25">
      <c r="A5059" s="17"/>
      <c r="B5059" s="27" t="s">
        <v>58</v>
      </c>
      <c r="C5059" s="3" t="s">
        <v>2191</v>
      </c>
      <c r="D5059" s="21" t="s">
        <v>1544</v>
      </c>
      <c r="E5059" s="27" t="s">
        <v>2213</v>
      </c>
      <c r="F5059" s="3"/>
      <c r="G5059" s="34">
        <v>2157364.9</v>
      </c>
      <c r="H5059" s="3" t="s">
        <v>11</v>
      </c>
    </row>
    <row r="5060" spans="1:8" s="1" customFormat="1" ht="45" x14ac:dyDescent="0.25">
      <c r="A5060" s="17"/>
      <c r="B5060" s="27" t="s">
        <v>58</v>
      </c>
      <c r="C5060" s="3" t="s">
        <v>2191</v>
      </c>
      <c r="D5060" s="21" t="s">
        <v>1544</v>
      </c>
      <c r="E5060" s="27" t="s">
        <v>2214</v>
      </c>
      <c r="F5060" s="3"/>
      <c r="G5060" s="34">
        <v>1663349.52</v>
      </c>
      <c r="H5060" s="3" t="s">
        <v>11</v>
      </c>
    </row>
    <row r="5061" spans="1:8" s="1" customFormat="1" ht="60" x14ac:dyDescent="0.25">
      <c r="A5061" s="17"/>
      <c r="B5061" s="27" t="s">
        <v>58</v>
      </c>
      <c r="C5061" s="3" t="s">
        <v>2191</v>
      </c>
      <c r="D5061" s="21" t="s">
        <v>1544</v>
      </c>
      <c r="E5061" s="27" t="s">
        <v>2215</v>
      </c>
      <c r="F5061" s="3"/>
      <c r="G5061" s="34"/>
      <c r="H5061" s="3" t="s">
        <v>16</v>
      </c>
    </row>
    <row r="5062" spans="1:8" s="1" customFormat="1" ht="45" x14ac:dyDescent="0.25">
      <c r="A5062" s="17"/>
      <c r="B5062" s="27" t="s">
        <v>58</v>
      </c>
      <c r="C5062" s="3" t="s">
        <v>2191</v>
      </c>
      <c r="D5062" s="21" t="s">
        <v>1544</v>
      </c>
      <c r="E5062" s="27" t="s">
        <v>2216</v>
      </c>
      <c r="F5062" s="3"/>
      <c r="G5062" s="34">
        <v>1576594.93</v>
      </c>
      <c r="H5062" s="3" t="s">
        <v>11</v>
      </c>
    </row>
    <row r="5063" spans="1:8" s="1" customFormat="1" ht="60" x14ac:dyDescent="0.25">
      <c r="A5063" s="17"/>
      <c r="B5063" s="27" t="s">
        <v>35</v>
      </c>
      <c r="C5063" s="3" t="s">
        <v>2191</v>
      </c>
      <c r="D5063" s="21" t="s">
        <v>1544</v>
      </c>
      <c r="E5063" s="27" t="s">
        <v>2217</v>
      </c>
      <c r="F5063" s="3"/>
      <c r="G5063" s="34">
        <v>510000</v>
      </c>
      <c r="H5063" s="3" t="s">
        <v>11</v>
      </c>
    </row>
    <row r="5064" spans="1:8" s="1" customFormat="1" ht="30" x14ac:dyDescent="0.25">
      <c r="A5064" s="17"/>
      <c r="B5064" s="27" t="s">
        <v>13</v>
      </c>
      <c r="C5064" s="3" t="s">
        <v>2191</v>
      </c>
      <c r="D5064" s="21" t="s">
        <v>1544</v>
      </c>
      <c r="E5064" s="27" t="s">
        <v>2218</v>
      </c>
      <c r="F5064" s="3"/>
      <c r="G5064" s="34">
        <v>586548.5</v>
      </c>
      <c r="H5064" s="3" t="s">
        <v>11</v>
      </c>
    </row>
    <row r="5065" spans="1:8" s="1" customFormat="1" ht="90" x14ac:dyDescent="0.25">
      <c r="A5065" s="17"/>
      <c r="B5065" s="1" t="s">
        <v>28</v>
      </c>
      <c r="C5065" s="3" t="s">
        <v>1543</v>
      </c>
      <c r="D5065" s="21" t="s">
        <v>1544</v>
      </c>
      <c r="E5065" s="27" t="s">
        <v>1569</v>
      </c>
      <c r="F5065" s="3"/>
      <c r="G5065" s="4"/>
      <c r="H5065" s="3" t="s">
        <v>16</v>
      </c>
    </row>
    <row r="5066" spans="1:8" s="1" customFormat="1" ht="45" x14ac:dyDescent="0.25">
      <c r="A5066" s="17"/>
      <c r="B5066" s="13" t="s">
        <v>1</v>
      </c>
      <c r="C5066" s="3" t="s">
        <v>1543</v>
      </c>
      <c r="D5066" s="21" t="s">
        <v>1544</v>
      </c>
      <c r="E5066" s="27" t="s">
        <v>1570</v>
      </c>
      <c r="F5066" s="3"/>
      <c r="G5066" s="4"/>
      <c r="H5066" s="3" t="s">
        <v>16</v>
      </c>
    </row>
    <row r="5067" spans="1:8" s="1" customFormat="1" ht="45" x14ac:dyDescent="0.25">
      <c r="A5067" s="17"/>
      <c r="B5067" s="13" t="s">
        <v>1</v>
      </c>
      <c r="C5067" s="3" t="s">
        <v>1543</v>
      </c>
      <c r="D5067" s="21" t="s">
        <v>1544</v>
      </c>
      <c r="E5067" s="27" t="s">
        <v>1571</v>
      </c>
      <c r="F5067" s="3"/>
      <c r="G5067" s="4"/>
      <c r="H5067" s="3" t="s">
        <v>16</v>
      </c>
    </row>
    <row r="5068" spans="1:8" s="1" customFormat="1" ht="45" x14ac:dyDescent="0.25">
      <c r="A5068" s="17"/>
      <c r="B5068" s="13" t="s">
        <v>1</v>
      </c>
      <c r="C5068" s="3" t="s">
        <v>1543</v>
      </c>
      <c r="D5068" s="21" t="s">
        <v>1544</v>
      </c>
      <c r="E5068" s="27" t="s">
        <v>1572</v>
      </c>
      <c r="F5068" s="3"/>
      <c r="G5068" s="4"/>
      <c r="H5068" s="3" t="s">
        <v>16</v>
      </c>
    </row>
    <row r="5069" spans="1:8" s="1" customFormat="1" ht="45" x14ac:dyDescent="0.25">
      <c r="A5069" s="17"/>
      <c r="B5069" s="1" t="s">
        <v>51</v>
      </c>
      <c r="C5069" s="3" t="s">
        <v>1543</v>
      </c>
      <c r="D5069" s="21" t="s">
        <v>1544</v>
      </c>
      <c r="E5069" s="27" t="s">
        <v>1573</v>
      </c>
      <c r="F5069" s="3"/>
      <c r="G5069" s="34">
        <v>67000</v>
      </c>
      <c r="H5069" s="3" t="s">
        <v>11</v>
      </c>
    </row>
    <row r="5070" spans="1:8" s="1" customFormat="1" ht="45" x14ac:dyDescent="0.25">
      <c r="A5070" s="17"/>
      <c r="B5070" s="1" t="s">
        <v>8</v>
      </c>
      <c r="C5070" s="3" t="s">
        <v>1543</v>
      </c>
      <c r="D5070" s="21" t="s">
        <v>1544</v>
      </c>
      <c r="E5070" s="27" t="s">
        <v>1574</v>
      </c>
      <c r="F5070" s="3"/>
      <c r="G5070" s="34">
        <v>3500000</v>
      </c>
      <c r="H5070" s="3" t="s">
        <v>11</v>
      </c>
    </row>
    <row r="5071" spans="1:8" s="1" customFormat="1" ht="60" x14ac:dyDescent="0.25">
      <c r="A5071" s="17"/>
      <c r="B5071" s="1" t="s">
        <v>35</v>
      </c>
      <c r="C5071" s="3" t="s">
        <v>1543</v>
      </c>
      <c r="D5071" s="21" t="s">
        <v>1544</v>
      </c>
      <c r="E5071" s="27" t="s">
        <v>1575</v>
      </c>
      <c r="F5071" s="3"/>
      <c r="G5071" s="4"/>
      <c r="H5071" s="3" t="s">
        <v>16</v>
      </c>
    </row>
    <row r="5072" spans="1:8" s="1" customFormat="1" ht="45" x14ac:dyDescent="0.25">
      <c r="A5072" s="17"/>
      <c r="B5072" s="27" t="s">
        <v>28</v>
      </c>
      <c r="C5072" s="27" t="s">
        <v>6236</v>
      </c>
      <c r="D5072" s="21" t="s">
        <v>881</v>
      </c>
      <c r="E5072" s="27" t="s">
        <v>6237</v>
      </c>
      <c r="F5072" s="3"/>
      <c r="G5072" s="4"/>
      <c r="H5072" s="3" t="s">
        <v>16</v>
      </c>
    </row>
    <row r="5073" spans="1:8" s="1" customFormat="1" ht="45" x14ac:dyDescent="0.25">
      <c r="A5073" s="17"/>
      <c r="B5073" s="27" t="s">
        <v>8</v>
      </c>
      <c r="C5073" s="27" t="s">
        <v>6236</v>
      </c>
      <c r="D5073" s="21" t="s">
        <v>881</v>
      </c>
      <c r="E5073" s="27" t="s">
        <v>6238</v>
      </c>
      <c r="F5073" s="3"/>
      <c r="G5073" s="34">
        <v>31354577.010000002</v>
      </c>
      <c r="H5073" s="3" t="s">
        <v>11</v>
      </c>
    </row>
    <row r="5074" spans="1:8" s="1" customFormat="1" ht="60" x14ac:dyDescent="0.25">
      <c r="A5074" s="17"/>
      <c r="B5074" s="27" t="s">
        <v>72</v>
      </c>
      <c r="C5074" s="27" t="s">
        <v>6236</v>
      </c>
      <c r="D5074" s="21" t="s">
        <v>881</v>
      </c>
      <c r="E5074" s="27" t="s">
        <v>1933</v>
      </c>
      <c r="F5074" s="3"/>
      <c r="G5074" s="4"/>
      <c r="H5074" s="3" t="s">
        <v>16</v>
      </c>
    </row>
    <row r="5075" spans="1:8" s="1" customFormat="1" x14ac:dyDescent="0.25">
      <c r="A5075" s="17"/>
      <c r="B5075" s="3" t="s">
        <v>28</v>
      </c>
      <c r="C5075" s="3" t="s">
        <v>7257</v>
      </c>
      <c r="D5075" s="21" t="s">
        <v>881</v>
      </c>
      <c r="E5075" s="27" t="s">
        <v>7294</v>
      </c>
      <c r="F5075" s="3"/>
      <c r="G5075" s="4"/>
      <c r="H5075" s="3" t="s">
        <v>16</v>
      </c>
    </row>
    <row r="5076" spans="1:8" s="1" customFormat="1" ht="30" x14ac:dyDescent="0.25">
      <c r="A5076" s="17"/>
      <c r="B5076" s="3" t="s">
        <v>303</v>
      </c>
      <c r="C5076" s="3" t="s">
        <v>7257</v>
      </c>
      <c r="D5076" s="21" t="s">
        <v>881</v>
      </c>
      <c r="E5076" s="27" t="s">
        <v>2851</v>
      </c>
      <c r="F5076" s="3"/>
      <c r="G5076" s="34">
        <v>4000</v>
      </c>
      <c r="H5076" s="3" t="s">
        <v>11</v>
      </c>
    </row>
    <row r="5077" spans="1:8" s="1" customFormat="1" ht="60" x14ac:dyDescent="0.25">
      <c r="A5077" s="17"/>
      <c r="B5077" s="30" t="s">
        <v>31</v>
      </c>
      <c r="C5077" s="3" t="s">
        <v>2178</v>
      </c>
      <c r="D5077" s="30" t="s">
        <v>160</v>
      </c>
      <c r="E5077" s="3" t="s">
        <v>2187</v>
      </c>
      <c r="F5077" s="3" t="s">
        <v>5</v>
      </c>
      <c r="G5077" s="4">
        <v>344888.51</v>
      </c>
      <c r="H5077" s="30" t="s">
        <v>11</v>
      </c>
    </row>
    <row r="5078" spans="1:8" s="1" customFormat="1" ht="45" x14ac:dyDescent="0.25">
      <c r="A5078" s="17"/>
      <c r="B5078" s="1" t="s">
        <v>8</v>
      </c>
      <c r="C5078" s="3" t="s">
        <v>7257</v>
      </c>
      <c r="D5078" s="21" t="s">
        <v>881</v>
      </c>
      <c r="E5078" s="27" t="s">
        <v>7296</v>
      </c>
      <c r="F5078" s="3"/>
      <c r="G5078" s="34">
        <v>2526050.5099999998</v>
      </c>
      <c r="H5078" s="16" t="s">
        <v>11</v>
      </c>
    </row>
    <row r="5079" spans="1:8" s="1" customFormat="1" ht="60" x14ac:dyDescent="0.25">
      <c r="A5079" s="17"/>
      <c r="B5079" s="1" t="s">
        <v>58</v>
      </c>
      <c r="C5079" s="3" t="s">
        <v>7257</v>
      </c>
      <c r="D5079" s="21" t="s">
        <v>881</v>
      </c>
      <c r="E5079" s="27" t="s">
        <v>7297</v>
      </c>
      <c r="F5079" s="3"/>
      <c r="G5079" s="34">
        <v>2787029</v>
      </c>
      <c r="H5079" s="16" t="s">
        <v>11</v>
      </c>
    </row>
    <row r="5080" spans="1:8" s="1" customFormat="1" ht="45" x14ac:dyDescent="0.25">
      <c r="A5080" s="17"/>
      <c r="B5080" s="1" t="s">
        <v>58</v>
      </c>
      <c r="C5080" s="3" t="s">
        <v>7257</v>
      </c>
      <c r="D5080" s="21" t="s">
        <v>881</v>
      </c>
      <c r="E5080" s="27" t="s">
        <v>7298</v>
      </c>
      <c r="F5080" s="3"/>
      <c r="G5080" s="4"/>
      <c r="H5080" s="3" t="s">
        <v>16</v>
      </c>
    </row>
    <row r="5081" spans="1:8" s="1" customFormat="1" ht="120" x14ac:dyDescent="0.25">
      <c r="A5081" s="17"/>
      <c r="B5081" s="1" t="s">
        <v>35</v>
      </c>
      <c r="C5081" s="3" t="s">
        <v>7257</v>
      </c>
      <c r="D5081" s="21" t="s">
        <v>881</v>
      </c>
      <c r="E5081" s="27" t="s">
        <v>7299</v>
      </c>
      <c r="F5081" s="34"/>
      <c r="G5081" s="34">
        <v>6943319.6299999999</v>
      </c>
      <c r="H5081" s="16" t="s">
        <v>11</v>
      </c>
    </row>
    <row r="5082" spans="1:8" s="1" customFormat="1" ht="45" x14ac:dyDescent="0.25">
      <c r="A5082" s="17"/>
      <c r="B5082" s="1" t="s">
        <v>72</v>
      </c>
      <c r="C5082" s="3" t="s">
        <v>7257</v>
      </c>
      <c r="D5082" s="21" t="s">
        <v>881</v>
      </c>
      <c r="E5082" s="27" t="s">
        <v>7300</v>
      </c>
      <c r="F5082" s="3"/>
      <c r="G5082" s="34">
        <v>103670</v>
      </c>
      <c r="H5082" s="16" t="s">
        <v>11</v>
      </c>
    </row>
    <row r="5083" spans="1:8" s="1" customFormat="1" ht="30" x14ac:dyDescent="0.25">
      <c r="A5083" s="17"/>
      <c r="B5083" s="1" t="s">
        <v>72</v>
      </c>
      <c r="C5083" s="3" t="s">
        <v>7257</v>
      </c>
      <c r="D5083" s="21" t="s">
        <v>881</v>
      </c>
      <c r="E5083" s="27" t="s">
        <v>7301</v>
      </c>
      <c r="F5083" s="3"/>
      <c r="G5083" s="34">
        <v>101640</v>
      </c>
      <c r="H5083" s="16" t="s">
        <v>11</v>
      </c>
    </row>
    <row r="5084" spans="1:8" s="1" customFormat="1" ht="30" x14ac:dyDescent="0.25">
      <c r="A5084" s="17"/>
      <c r="B5084" s="1" t="s">
        <v>72</v>
      </c>
      <c r="C5084" s="3" t="s">
        <v>7257</v>
      </c>
      <c r="D5084" s="21" t="s">
        <v>881</v>
      </c>
      <c r="E5084" s="27" t="s">
        <v>7302</v>
      </c>
      <c r="F5084" s="3"/>
      <c r="G5084" s="34"/>
      <c r="H5084" s="3" t="s">
        <v>16</v>
      </c>
    </row>
    <row r="5085" spans="1:8" s="1" customFormat="1" ht="45" x14ac:dyDescent="0.25">
      <c r="A5085" s="17"/>
      <c r="B5085" s="27" t="s">
        <v>13</v>
      </c>
      <c r="C5085" s="3" t="s">
        <v>7257</v>
      </c>
      <c r="D5085" s="21" t="s">
        <v>881</v>
      </c>
      <c r="E5085" s="27" t="s">
        <v>7303</v>
      </c>
      <c r="F5085" s="3"/>
      <c r="G5085" s="34">
        <v>2391985.52</v>
      </c>
      <c r="H5085" s="16" t="s">
        <v>11</v>
      </c>
    </row>
    <row r="5086" spans="1:8" s="132" customFormat="1" ht="75" x14ac:dyDescent="0.25">
      <c r="A5086" s="131"/>
      <c r="B5086" s="132" t="s">
        <v>28</v>
      </c>
      <c r="C5086" s="133" t="s">
        <v>7170</v>
      </c>
      <c r="D5086" s="134" t="s">
        <v>881</v>
      </c>
      <c r="E5086" s="287" t="s">
        <v>7195</v>
      </c>
      <c r="F5086" s="133"/>
      <c r="G5086" s="271"/>
      <c r="H5086" s="133" t="s">
        <v>16</v>
      </c>
    </row>
    <row r="5087" spans="1:8" x14ac:dyDescent="0.25">
      <c r="A5087" s="284"/>
      <c r="B5087" s="186" t="s">
        <v>28</v>
      </c>
      <c r="C5087" s="206" t="s">
        <v>7170</v>
      </c>
      <c r="D5087" s="196" t="s">
        <v>881</v>
      </c>
      <c r="E5087" s="191" t="s">
        <v>7196</v>
      </c>
      <c r="G5087" s="242">
        <v>1110895.48</v>
      </c>
      <c r="H5087" s="206" t="s">
        <v>11</v>
      </c>
    </row>
    <row r="5088" spans="1:8" ht="60" x14ac:dyDescent="0.25">
      <c r="A5088" s="284"/>
      <c r="B5088" s="186" t="s">
        <v>28</v>
      </c>
      <c r="C5088" s="206" t="s">
        <v>7170</v>
      </c>
      <c r="D5088" s="196" t="s">
        <v>881</v>
      </c>
      <c r="E5088" s="191" t="s">
        <v>7197</v>
      </c>
      <c r="H5088" s="206" t="s">
        <v>16</v>
      </c>
    </row>
    <row r="5089" spans="1:8" ht="90" x14ac:dyDescent="0.25">
      <c r="A5089" s="284"/>
      <c r="B5089" s="186" t="s">
        <v>28</v>
      </c>
      <c r="C5089" s="206" t="s">
        <v>6096</v>
      </c>
      <c r="D5089" s="196" t="s">
        <v>881</v>
      </c>
      <c r="E5089" s="191" t="s">
        <v>6113</v>
      </c>
      <c r="H5089" s="206" t="s">
        <v>16</v>
      </c>
    </row>
    <row r="5090" spans="1:8" ht="60" x14ac:dyDescent="0.25">
      <c r="A5090" s="284"/>
      <c r="B5090" s="186" t="s">
        <v>28</v>
      </c>
      <c r="C5090" s="206" t="s">
        <v>6096</v>
      </c>
      <c r="D5090" s="196" t="s">
        <v>881</v>
      </c>
      <c r="E5090" s="191" t="s">
        <v>6114</v>
      </c>
      <c r="H5090" s="206" t="s">
        <v>16</v>
      </c>
    </row>
    <row r="5091" spans="1:8" s="187" customFormat="1" ht="45" x14ac:dyDescent="0.25">
      <c r="A5091" s="275"/>
      <c r="B5091" s="187" t="s">
        <v>28</v>
      </c>
      <c r="C5091" s="207" t="s">
        <v>6096</v>
      </c>
      <c r="D5091" s="240" t="s">
        <v>881</v>
      </c>
      <c r="E5091" s="195" t="s">
        <v>6115</v>
      </c>
      <c r="F5091" s="207"/>
      <c r="G5091" s="252">
        <v>404737.55</v>
      </c>
      <c r="H5091" s="207" t="s">
        <v>11</v>
      </c>
    </row>
    <row r="5092" spans="1:8" s="1" customFormat="1" ht="30" x14ac:dyDescent="0.25">
      <c r="A5092" s="17"/>
      <c r="B5092" s="1" t="s">
        <v>303</v>
      </c>
      <c r="C5092" s="3" t="s">
        <v>6096</v>
      </c>
      <c r="D5092" s="21" t="s">
        <v>881</v>
      </c>
      <c r="E5092" s="27" t="s">
        <v>2310</v>
      </c>
      <c r="F5092" s="3"/>
      <c r="G5092" s="34">
        <v>8000</v>
      </c>
      <c r="H5092" s="3" t="s">
        <v>11</v>
      </c>
    </row>
    <row r="5093" spans="1:8" s="1" customFormat="1" ht="75" x14ac:dyDescent="0.25">
      <c r="A5093" s="17"/>
      <c r="B5093" s="13" t="s">
        <v>1</v>
      </c>
      <c r="C5093" s="3" t="s">
        <v>6096</v>
      </c>
      <c r="D5093" s="21" t="s">
        <v>881</v>
      </c>
      <c r="E5093" s="27" t="s">
        <v>6116</v>
      </c>
      <c r="F5093" s="3"/>
      <c r="G5093" s="4"/>
      <c r="H5093" s="3" t="s">
        <v>16</v>
      </c>
    </row>
    <row r="5094" spans="1:8" s="1" customFormat="1" ht="45" x14ac:dyDescent="0.25">
      <c r="A5094" s="17"/>
      <c r="B5094" s="13" t="s">
        <v>1</v>
      </c>
      <c r="C5094" s="3" t="s">
        <v>6096</v>
      </c>
      <c r="D5094" s="21" t="s">
        <v>881</v>
      </c>
      <c r="E5094" s="27" t="s">
        <v>6117</v>
      </c>
      <c r="F5094" s="3"/>
      <c r="G5094" s="4"/>
      <c r="H5094" s="3" t="s">
        <v>16</v>
      </c>
    </row>
    <row r="5095" spans="1:8" s="1" customFormat="1" ht="45" x14ac:dyDescent="0.25">
      <c r="A5095" s="17"/>
      <c r="B5095" s="30" t="s">
        <v>31</v>
      </c>
      <c r="C5095" s="3" t="s">
        <v>2178</v>
      </c>
      <c r="D5095" s="30" t="s">
        <v>160</v>
      </c>
      <c r="E5095" s="3" t="s">
        <v>2188</v>
      </c>
      <c r="F5095" s="3" t="s">
        <v>5</v>
      </c>
      <c r="G5095" s="4">
        <v>254710.47</v>
      </c>
      <c r="H5095" s="30" t="s">
        <v>11</v>
      </c>
    </row>
    <row r="5096" spans="1:8" s="1" customFormat="1" ht="45" x14ac:dyDescent="0.25">
      <c r="A5096" s="17"/>
      <c r="B5096" s="1" t="s">
        <v>8</v>
      </c>
      <c r="C5096" s="3" t="s">
        <v>6096</v>
      </c>
      <c r="D5096" s="21" t="s">
        <v>881</v>
      </c>
      <c r="E5096" s="27" t="s">
        <v>6119</v>
      </c>
      <c r="F5096" s="3"/>
      <c r="G5096" s="34">
        <v>16057625.560000001</v>
      </c>
      <c r="H5096" s="3" t="s">
        <v>11</v>
      </c>
    </row>
    <row r="5097" spans="1:8" s="1" customFormat="1" ht="30" x14ac:dyDescent="0.25">
      <c r="A5097" s="17"/>
      <c r="B5097" s="1" t="s">
        <v>8</v>
      </c>
      <c r="C5097" s="3" t="s">
        <v>6096</v>
      </c>
      <c r="D5097" s="21" t="s">
        <v>881</v>
      </c>
      <c r="E5097" s="27" t="s">
        <v>6120</v>
      </c>
      <c r="F5097" s="3"/>
      <c r="G5097" s="34">
        <v>14376752.34</v>
      </c>
      <c r="H5097" s="3" t="s">
        <v>11</v>
      </c>
    </row>
    <row r="5098" spans="1:8" s="1" customFormat="1" ht="60" x14ac:dyDescent="0.25">
      <c r="A5098" s="17"/>
      <c r="B5098" s="1" t="s">
        <v>8</v>
      </c>
      <c r="C5098" s="3" t="s">
        <v>6096</v>
      </c>
      <c r="D5098" s="21" t="s">
        <v>881</v>
      </c>
      <c r="E5098" s="27" t="s">
        <v>6121</v>
      </c>
      <c r="F5098" s="3"/>
      <c r="G5098" s="34">
        <v>1529287.54</v>
      </c>
      <c r="H5098" s="3" t="s">
        <v>11</v>
      </c>
    </row>
    <row r="5099" spans="1:8" s="1" customFormat="1" ht="45" x14ac:dyDescent="0.25">
      <c r="A5099" s="17"/>
      <c r="B5099" s="1" t="s">
        <v>72</v>
      </c>
      <c r="C5099" s="3" t="s">
        <v>6096</v>
      </c>
      <c r="D5099" s="21" t="s">
        <v>881</v>
      </c>
      <c r="E5099" s="27" t="s">
        <v>6122</v>
      </c>
      <c r="F5099" s="3"/>
      <c r="G5099" s="34">
        <v>3826633.47</v>
      </c>
      <c r="H5099" s="3" t="s">
        <v>11</v>
      </c>
    </row>
    <row r="5100" spans="1:8" s="1" customFormat="1" ht="45" x14ac:dyDescent="0.25">
      <c r="A5100" s="17"/>
      <c r="B5100" s="1" t="s">
        <v>72</v>
      </c>
      <c r="C5100" s="3" t="s">
        <v>6096</v>
      </c>
      <c r="D5100" s="21" t="s">
        <v>881</v>
      </c>
      <c r="E5100" s="27" t="s">
        <v>6123</v>
      </c>
      <c r="F5100" s="3"/>
      <c r="G5100" s="34">
        <v>2513917.87</v>
      </c>
      <c r="H5100" s="3" t="s">
        <v>11</v>
      </c>
    </row>
    <row r="5101" spans="1:8" s="1" customFormat="1" ht="60" x14ac:dyDescent="0.25">
      <c r="A5101" s="17"/>
      <c r="B5101" s="1" t="s">
        <v>72</v>
      </c>
      <c r="C5101" s="3" t="s">
        <v>6096</v>
      </c>
      <c r="D5101" s="21" t="s">
        <v>881</v>
      </c>
      <c r="E5101" s="27" t="s">
        <v>6124</v>
      </c>
      <c r="F5101" s="3"/>
      <c r="G5101" s="34"/>
      <c r="H5101" s="3" t="s">
        <v>16</v>
      </c>
    </row>
    <row r="5102" spans="1:8" s="1" customFormat="1" ht="30" x14ac:dyDescent="0.25">
      <c r="A5102" s="17"/>
      <c r="B5102" s="27" t="s">
        <v>303</v>
      </c>
      <c r="C5102" s="3" t="s">
        <v>5072</v>
      </c>
      <c r="D5102" s="21" t="s">
        <v>881</v>
      </c>
      <c r="E5102" s="27" t="s">
        <v>5077</v>
      </c>
      <c r="F5102" s="3"/>
      <c r="G5102" s="34">
        <v>16000</v>
      </c>
      <c r="H5102" s="3" t="s">
        <v>11</v>
      </c>
    </row>
    <row r="5103" spans="1:8" s="1" customFormat="1" ht="45" x14ac:dyDescent="0.25">
      <c r="A5103" s="17"/>
      <c r="B5103" s="37" t="s">
        <v>1</v>
      </c>
      <c r="C5103" s="3" t="s">
        <v>5072</v>
      </c>
      <c r="D5103" s="21" t="s">
        <v>881</v>
      </c>
      <c r="E5103" s="27" t="s">
        <v>5078</v>
      </c>
      <c r="F5103" s="3"/>
      <c r="G5103" s="34">
        <v>29453956.02</v>
      </c>
      <c r="H5103" s="3" t="s">
        <v>11</v>
      </c>
    </row>
    <row r="5104" spans="1:8" s="1" customFormat="1" ht="90" x14ac:dyDescent="0.25">
      <c r="A5104" s="17"/>
      <c r="B5104" s="27" t="s">
        <v>8</v>
      </c>
      <c r="C5104" s="3" t="s">
        <v>5072</v>
      </c>
      <c r="D5104" s="21" t="s">
        <v>881</v>
      </c>
      <c r="E5104" s="27" t="s">
        <v>5079</v>
      </c>
      <c r="F5104" s="3"/>
      <c r="G5104" s="34">
        <v>2280448.4700000002</v>
      </c>
      <c r="H5104" s="3" t="s">
        <v>11</v>
      </c>
    </row>
    <row r="5105" spans="1:8" s="1" customFormat="1" ht="30" x14ac:dyDescent="0.25">
      <c r="A5105" s="17"/>
      <c r="B5105" s="27" t="s">
        <v>72</v>
      </c>
      <c r="C5105" s="3" t="s">
        <v>5072</v>
      </c>
      <c r="D5105" s="21" t="s">
        <v>881</v>
      </c>
      <c r="E5105" s="27" t="s">
        <v>5080</v>
      </c>
      <c r="F5105" s="3"/>
      <c r="G5105" s="34">
        <v>288960</v>
      </c>
      <c r="H5105" s="3" t="s">
        <v>11</v>
      </c>
    </row>
    <row r="5106" spans="1:8" s="1" customFormat="1" ht="60" x14ac:dyDescent="0.25">
      <c r="A5106" s="17"/>
      <c r="B5106" s="27" t="s">
        <v>72</v>
      </c>
      <c r="C5106" s="3" t="s">
        <v>5072</v>
      </c>
      <c r="D5106" s="21" t="s">
        <v>881</v>
      </c>
      <c r="E5106" s="27" t="s">
        <v>1933</v>
      </c>
      <c r="F5106" s="3"/>
      <c r="G5106" s="27"/>
      <c r="H5106" s="3" t="s">
        <v>16</v>
      </c>
    </row>
    <row r="5107" spans="1:8" s="1" customFormat="1" ht="30" x14ac:dyDescent="0.25">
      <c r="A5107" s="17"/>
      <c r="B5107" s="1" t="s">
        <v>303</v>
      </c>
      <c r="C5107" s="3" t="s">
        <v>3724</v>
      </c>
      <c r="D5107" s="21" t="s">
        <v>881</v>
      </c>
      <c r="E5107" s="27" t="s">
        <v>3750</v>
      </c>
      <c r="F5107" s="3"/>
      <c r="G5107" s="34">
        <v>26000</v>
      </c>
      <c r="H5107" s="3" t="s">
        <v>11</v>
      </c>
    </row>
    <row r="5108" spans="1:8" s="1" customFormat="1" ht="45" x14ac:dyDescent="0.25">
      <c r="A5108" s="17"/>
      <c r="B5108" s="13" t="s">
        <v>1</v>
      </c>
      <c r="C5108" s="3" t="s">
        <v>3724</v>
      </c>
      <c r="D5108" s="21" t="s">
        <v>881</v>
      </c>
      <c r="E5108" s="27" t="s">
        <v>3751</v>
      </c>
      <c r="F5108" s="3"/>
      <c r="G5108" s="4"/>
      <c r="H5108" s="3" t="s">
        <v>16</v>
      </c>
    </row>
    <row r="5109" spans="1:8" s="1" customFormat="1" ht="45" x14ac:dyDescent="0.25">
      <c r="A5109" s="17"/>
      <c r="B5109" s="13" t="s">
        <v>1</v>
      </c>
      <c r="C5109" s="3" t="s">
        <v>3724</v>
      </c>
      <c r="D5109" s="21" t="s">
        <v>881</v>
      </c>
      <c r="E5109" s="27" t="s">
        <v>3752</v>
      </c>
      <c r="F5109" s="3"/>
      <c r="G5109" s="4"/>
      <c r="H5109" s="3" t="s">
        <v>16</v>
      </c>
    </row>
    <row r="5110" spans="1:8" s="1" customFormat="1" ht="45" x14ac:dyDescent="0.25">
      <c r="A5110" s="17"/>
      <c r="B5110" s="13" t="s">
        <v>1</v>
      </c>
      <c r="C5110" s="3" t="s">
        <v>3724</v>
      </c>
      <c r="D5110" s="21" t="s">
        <v>881</v>
      </c>
      <c r="E5110" s="27" t="s">
        <v>3753</v>
      </c>
      <c r="F5110" s="3"/>
      <c r="G5110" s="4"/>
      <c r="H5110" s="3" t="s">
        <v>16</v>
      </c>
    </row>
    <row r="5111" spans="1:8" s="1" customFormat="1" ht="45" x14ac:dyDescent="0.25">
      <c r="A5111" s="17"/>
      <c r="B5111" s="13" t="s">
        <v>1</v>
      </c>
      <c r="C5111" s="3" t="s">
        <v>3724</v>
      </c>
      <c r="D5111" s="21" t="s">
        <v>881</v>
      </c>
      <c r="E5111" s="27" t="s">
        <v>3754</v>
      </c>
      <c r="F5111" s="3"/>
      <c r="G5111" s="4"/>
      <c r="H5111" s="3" t="s">
        <v>16</v>
      </c>
    </row>
    <row r="5112" spans="1:8" s="1" customFormat="1" ht="60" x14ac:dyDescent="0.25">
      <c r="A5112" s="17"/>
      <c r="B5112" s="13" t="s">
        <v>1</v>
      </c>
      <c r="C5112" s="3" t="s">
        <v>3724</v>
      </c>
      <c r="D5112" s="21" t="s">
        <v>881</v>
      </c>
      <c r="E5112" s="27" t="s">
        <v>3755</v>
      </c>
      <c r="F5112" s="3"/>
      <c r="G5112" s="4"/>
      <c r="H5112" s="3" t="s">
        <v>16</v>
      </c>
    </row>
    <row r="5113" spans="1:8" s="1" customFormat="1" ht="75" x14ac:dyDescent="0.25">
      <c r="A5113" s="17"/>
      <c r="B5113" s="27" t="s">
        <v>51</v>
      </c>
      <c r="C5113" s="3" t="s">
        <v>3724</v>
      </c>
      <c r="D5113" s="21" t="s">
        <v>881</v>
      </c>
      <c r="E5113" s="27" t="s">
        <v>3756</v>
      </c>
      <c r="F5113" s="3"/>
      <c r="G5113" s="34">
        <v>180000</v>
      </c>
      <c r="H5113" s="3" t="s">
        <v>11</v>
      </c>
    </row>
    <row r="5114" spans="1:8" s="1" customFormat="1" x14ac:dyDescent="0.25">
      <c r="A5114" s="17" t="s">
        <v>17</v>
      </c>
      <c r="B5114" s="1" t="s">
        <v>31</v>
      </c>
      <c r="C5114" s="3" t="s">
        <v>2149</v>
      </c>
      <c r="D5114" s="35" t="str">
        <f>_xlfn.XLOOKUP(Tabela1[[#This Row],[MUNICÍPIO]],referencias!C:C,referencias!B:B,"não consta")</f>
        <v>SEMIÁRIDO NORDESTE II</v>
      </c>
      <c r="E5114" s="3" t="s">
        <v>2152</v>
      </c>
      <c r="F5114" s="3" t="s">
        <v>5</v>
      </c>
      <c r="G5114" s="4">
        <v>1522539.12</v>
      </c>
      <c r="H5114" s="3" t="s">
        <v>22</v>
      </c>
    </row>
    <row r="5115" spans="1:8" s="1" customFormat="1" ht="60" x14ac:dyDescent="0.25">
      <c r="A5115" s="17"/>
      <c r="B5115" s="27" t="s">
        <v>8</v>
      </c>
      <c r="C5115" s="3" t="s">
        <v>3724</v>
      </c>
      <c r="D5115" s="21" t="s">
        <v>881</v>
      </c>
      <c r="E5115" s="27" t="s">
        <v>3758</v>
      </c>
      <c r="F5115" s="3"/>
      <c r="G5115" s="34">
        <v>10319012.34</v>
      </c>
      <c r="H5115" s="3" t="s">
        <v>11</v>
      </c>
    </row>
    <row r="5116" spans="1:8" s="1" customFormat="1" ht="45" x14ac:dyDescent="0.25">
      <c r="A5116" s="17"/>
      <c r="B5116" s="1" t="s">
        <v>28</v>
      </c>
      <c r="C5116" s="3" t="s">
        <v>2076</v>
      </c>
      <c r="D5116" s="21" t="s">
        <v>881</v>
      </c>
      <c r="E5116" s="27" t="s">
        <v>2112</v>
      </c>
      <c r="F5116" s="3"/>
      <c r="G5116" s="4"/>
      <c r="H5116" s="3" t="s">
        <v>16</v>
      </c>
    </row>
    <row r="5117" spans="1:8" s="1" customFormat="1" ht="30" x14ac:dyDescent="0.25">
      <c r="A5117" s="17"/>
      <c r="B5117" s="13" t="s">
        <v>1</v>
      </c>
      <c r="C5117" s="3" t="s">
        <v>2076</v>
      </c>
      <c r="D5117" s="21" t="s">
        <v>881</v>
      </c>
      <c r="E5117" s="27" t="s">
        <v>2113</v>
      </c>
      <c r="F5117" s="3"/>
      <c r="G5117" s="34">
        <v>28638906.199999999</v>
      </c>
      <c r="H5117" s="3" t="s">
        <v>11</v>
      </c>
    </row>
    <row r="5118" spans="1:8" s="1" customFormat="1" ht="45" x14ac:dyDescent="0.25">
      <c r="A5118" s="17" t="s">
        <v>7</v>
      </c>
      <c r="B5118" s="1" t="s">
        <v>31</v>
      </c>
      <c r="C5118" s="3" t="s">
        <v>2149</v>
      </c>
      <c r="D5118" s="21" t="s">
        <v>712</v>
      </c>
      <c r="E5118" s="3" t="s">
        <v>2157</v>
      </c>
      <c r="F5118" s="3" t="s">
        <v>80</v>
      </c>
      <c r="G5118" s="4">
        <v>974252.18</v>
      </c>
      <c r="H5118" s="3" t="s">
        <v>11</v>
      </c>
    </row>
    <row r="5119" spans="1:8" s="1" customFormat="1" ht="45" x14ac:dyDescent="0.25">
      <c r="A5119" s="17"/>
      <c r="B5119" s="1" t="s">
        <v>8</v>
      </c>
      <c r="C5119" s="3" t="s">
        <v>2076</v>
      </c>
      <c r="D5119" s="21" t="s">
        <v>881</v>
      </c>
      <c r="E5119" s="27" t="s">
        <v>2115</v>
      </c>
      <c r="F5119" s="3"/>
      <c r="G5119" s="4"/>
      <c r="H5119" s="3" t="s">
        <v>16</v>
      </c>
    </row>
    <row r="5120" spans="1:8" s="1" customFormat="1" ht="45" x14ac:dyDescent="0.25">
      <c r="A5120" s="17"/>
      <c r="B5120" s="1" t="s">
        <v>18</v>
      </c>
      <c r="C5120" s="3" t="s">
        <v>2076</v>
      </c>
      <c r="D5120" s="21" t="s">
        <v>881</v>
      </c>
      <c r="E5120" s="27" t="s">
        <v>2116</v>
      </c>
      <c r="F5120" s="3"/>
      <c r="G5120" s="4"/>
      <c r="H5120" s="3" t="s">
        <v>16</v>
      </c>
    </row>
    <row r="5121" spans="1:8" s="1" customFormat="1" ht="60" x14ac:dyDescent="0.25">
      <c r="A5121" s="17"/>
      <c r="B5121" s="1" t="s">
        <v>18</v>
      </c>
      <c r="C5121" s="3" t="s">
        <v>2076</v>
      </c>
      <c r="D5121" s="21" t="s">
        <v>881</v>
      </c>
      <c r="E5121" s="27" t="s">
        <v>2117</v>
      </c>
      <c r="F5121" s="3"/>
      <c r="G5121" s="4"/>
      <c r="H5121" s="3" t="s">
        <v>16</v>
      </c>
    </row>
    <row r="5122" spans="1:8" s="1" customFormat="1" ht="45" x14ac:dyDescent="0.25">
      <c r="A5122" s="17"/>
      <c r="B5122" s="1" t="s">
        <v>35</v>
      </c>
      <c r="C5122" s="3" t="s">
        <v>2076</v>
      </c>
      <c r="D5122" s="21" t="s">
        <v>881</v>
      </c>
      <c r="E5122" s="27" t="s">
        <v>2118</v>
      </c>
      <c r="F5122" s="3"/>
      <c r="G5122" s="34">
        <v>23000</v>
      </c>
      <c r="H5122" s="3" t="s">
        <v>11</v>
      </c>
    </row>
    <row r="5123" spans="1:8" s="1" customFormat="1" ht="30" x14ac:dyDescent="0.25">
      <c r="A5123" s="17"/>
      <c r="B5123" s="1" t="s">
        <v>35</v>
      </c>
      <c r="C5123" s="3" t="s">
        <v>2076</v>
      </c>
      <c r="D5123" s="21" t="s">
        <v>881</v>
      </c>
      <c r="E5123" s="27" t="s">
        <v>2119</v>
      </c>
      <c r="F5123" s="3"/>
      <c r="G5123" s="4"/>
      <c r="H5123" s="3" t="s">
        <v>16</v>
      </c>
    </row>
    <row r="5124" spans="1:8" s="1" customFormat="1" ht="45" x14ac:dyDescent="0.25">
      <c r="A5124" s="17"/>
      <c r="B5124" s="1" t="s">
        <v>13</v>
      </c>
      <c r="C5124" s="3" t="s">
        <v>2076</v>
      </c>
      <c r="D5124" s="21" t="s">
        <v>881</v>
      </c>
      <c r="E5124" s="27" t="s">
        <v>2120</v>
      </c>
      <c r="F5124" s="3"/>
      <c r="G5124" s="34">
        <v>2678614.04</v>
      </c>
      <c r="H5124" s="3" t="s">
        <v>11</v>
      </c>
    </row>
    <row r="5125" spans="1:8" s="1" customFormat="1" ht="45" x14ac:dyDescent="0.25">
      <c r="A5125" s="17"/>
      <c r="B5125" s="1" t="s">
        <v>28</v>
      </c>
      <c r="C5125" s="3" t="s">
        <v>1917</v>
      </c>
      <c r="D5125" s="21" t="s">
        <v>881</v>
      </c>
      <c r="E5125" s="27" t="s">
        <v>1930</v>
      </c>
      <c r="F5125" s="3"/>
      <c r="G5125" s="4"/>
      <c r="H5125" s="3" t="s">
        <v>16</v>
      </c>
    </row>
    <row r="5126" spans="1:8" s="1" customFormat="1" ht="60" x14ac:dyDescent="0.25">
      <c r="A5126" s="17"/>
      <c r="B5126" s="1" t="s">
        <v>51</v>
      </c>
      <c r="C5126" s="3" t="s">
        <v>1917</v>
      </c>
      <c r="D5126" s="21" t="s">
        <v>881</v>
      </c>
      <c r="E5126" s="27" t="s">
        <v>1931</v>
      </c>
      <c r="F5126" s="3"/>
      <c r="G5126" s="4"/>
      <c r="H5126" s="3" t="s">
        <v>16</v>
      </c>
    </row>
    <row r="5127" spans="1:8" s="1" customFormat="1" ht="30" x14ac:dyDescent="0.25">
      <c r="A5127" s="17"/>
      <c r="B5127" s="1" t="s">
        <v>35</v>
      </c>
      <c r="C5127" s="3" t="s">
        <v>1917</v>
      </c>
      <c r="D5127" s="21" t="s">
        <v>881</v>
      </c>
      <c r="E5127" s="27" t="s">
        <v>1932</v>
      </c>
      <c r="F5127" s="3"/>
      <c r="G5127" s="4"/>
      <c r="H5127" s="3" t="s">
        <v>16</v>
      </c>
    </row>
    <row r="5128" spans="1:8" s="1" customFormat="1" ht="60" x14ac:dyDescent="0.25">
      <c r="A5128" s="17"/>
      <c r="B5128" s="1" t="s">
        <v>72</v>
      </c>
      <c r="C5128" s="3" t="s">
        <v>1917</v>
      </c>
      <c r="D5128" s="21" t="s">
        <v>881</v>
      </c>
      <c r="E5128" s="27" t="s">
        <v>1933</v>
      </c>
      <c r="F5128" s="3"/>
      <c r="G5128" s="4"/>
      <c r="H5128" s="3" t="s">
        <v>16</v>
      </c>
    </row>
    <row r="5129" spans="1:8" s="132" customFormat="1" ht="30" x14ac:dyDescent="0.25">
      <c r="A5129" s="131"/>
      <c r="B5129" s="132" t="s">
        <v>28</v>
      </c>
      <c r="C5129" s="133" t="s">
        <v>880</v>
      </c>
      <c r="D5129" s="134" t="s">
        <v>881</v>
      </c>
      <c r="E5129" s="287" t="s">
        <v>914</v>
      </c>
      <c r="F5129" s="133"/>
      <c r="G5129" s="136">
        <v>4165430.83</v>
      </c>
      <c r="H5129" s="133" t="s">
        <v>11</v>
      </c>
    </row>
    <row r="5130" spans="1:8" ht="30" x14ac:dyDescent="0.25">
      <c r="A5130" s="284"/>
      <c r="B5130" s="186" t="s">
        <v>28</v>
      </c>
      <c r="C5130" s="206" t="s">
        <v>880</v>
      </c>
      <c r="D5130" s="196" t="s">
        <v>881</v>
      </c>
      <c r="E5130" s="191" t="s">
        <v>915</v>
      </c>
      <c r="H5130" s="206" t="s">
        <v>16</v>
      </c>
    </row>
    <row r="5131" spans="1:8" ht="60" x14ac:dyDescent="0.25">
      <c r="A5131" s="284"/>
      <c r="B5131" s="186" t="s">
        <v>28</v>
      </c>
      <c r="C5131" s="206" t="s">
        <v>880</v>
      </c>
      <c r="D5131" s="196" t="s">
        <v>881</v>
      </c>
      <c r="E5131" s="191" t="s">
        <v>916</v>
      </c>
      <c r="H5131" s="206" t="s">
        <v>16</v>
      </c>
    </row>
    <row r="5132" spans="1:8" ht="30" x14ac:dyDescent="0.25">
      <c r="A5132" s="284"/>
      <c r="B5132" s="186" t="s">
        <v>28</v>
      </c>
      <c r="C5132" s="206" t="s">
        <v>880</v>
      </c>
      <c r="D5132" s="196" t="s">
        <v>881</v>
      </c>
      <c r="E5132" s="191" t="s">
        <v>917</v>
      </c>
      <c r="H5132" s="206" t="s">
        <v>16</v>
      </c>
    </row>
    <row r="5133" spans="1:8" s="187" customFormat="1" ht="45" x14ac:dyDescent="0.25">
      <c r="A5133" s="275"/>
      <c r="B5133" s="187" t="s">
        <v>28</v>
      </c>
      <c r="C5133" s="207" t="s">
        <v>880</v>
      </c>
      <c r="D5133" s="240" t="s">
        <v>881</v>
      </c>
      <c r="E5133" s="195" t="s">
        <v>918</v>
      </c>
      <c r="F5133" s="207"/>
      <c r="G5133" s="251"/>
      <c r="H5133" s="207" t="s">
        <v>16</v>
      </c>
    </row>
    <row r="5134" spans="1:8" s="1" customFormat="1" ht="30" x14ac:dyDescent="0.25">
      <c r="A5134" s="17"/>
      <c r="B5134" s="27" t="s">
        <v>303</v>
      </c>
      <c r="C5134" s="3" t="s">
        <v>880</v>
      </c>
      <c r="D5134" s="21" t="s">
        <v>881</v>
      </c>
      <c r="E5134" s="27" t="s">
        <v>304</v>
      </c>
      <c r="F5134" s="3"/>
      <c r="G5134" s="34">
        <v>16000</v>
      </c>
      <c r="H5134" s="3" t="s">
        <v>11</v>
      </c>
    </row>
    <row r="5135" spans="1:8" s="1" customFormat="1" ht="45" x14ac:dyDescent="0.25">
      <c r="A5135" s="17"/>
      <c r="B5135" s="13" t="s">
        <v>1</v>
      </c>
      <c r="C5135" s="3" t="s">
        <v>880</v>
      </c>
      <c r="D5135" s="21" t="s">
        <v>881</v>
      </c>
      <c r="E5135" s="27" t="s">
        <v>919</v>
      </c>
      <c r="F5135" s="3"/>
      <c r="G5135" s="4"/>
      <c r="H5135" s="3" t="s">
        <v>16</v>
      </c>
    </row>
    <row r="5136" spans="1:8" s="1" customFormat="1" ht="30" x14ac:dyDescent="0.25">
      <c r="A5136" s="17" t="s">
        <v>7</v>
      </c>
      <c r="B5136" s="1" t="s">
        <v>31</v>
      </c>
      <c r="C5136" s="3" t="s">
        <v>2149</v>
      </c>
      <c r="D5136" s="21" t="s">
        <v>712</v>
      </c>
      <c r="E5136" s="3" t="s">
        <v>2158</v>
      </c>
      <c r="F5136" s="3" t="s">
        <v>80</v>
      </c>
      <c r="G5136" s="4">
        <v>603363.43999999994</v>
      </c>
      <c r="H5136" s="3" t="s">
        <v>11</v>
      </c>
    </row>
    <row r="5137" spans="1:8" s="1" customFormat="1" ht="30" x14ac:dyDescent="0.25">
      <c r="A5137" s="17" t="s">
        <v>7</v>
      </c>
      <c r="B5137" s="1" t="s">
        <v>31</v>
      </c>
      <c r="C5137" s="3" t="s">
        <v>2149</v>
      </c>
      <c r="D5137" s="21" t="s">
        <v>712</v>
      </c>
      <c r="E5137" s="3" t="s">
        <v>2159</v>
      </c>
      <c r="F5137" s="3" t="s">
        <v>33</v>
      </c>
      <c r="G5137" s="4">
        <v>298731.7</v>
      </c>
      <c r="H5137" s="3" t="s">
        <v>11</v>
      </c>
    </row>
    <row r="5138" spans="1:8" s="1" customFormat="1" ht="30" x14ac:dyDescent="0.25">
      <c r="A5138" s="17" t="s">
        <v>7</v>
      </c>
      <c r="B5138" s="1" t="s">
        <v>31</v>
      </c>
      <c r="C5138" s="3" t="s">
        <v>2149</v>
      </c>
      <c r="D5138" s="21" t="s">
        <v>712</v>
      </c>
      <c r="E5138" s="3" t="s">
        <v>2162</v>
      </c>
      <c r="F5138" s="3" t="s">
        <v>117</v>
      </c>
      <c r="G5138" s="57">
        <v>0</v>
      </c>
      <c r="H5138" s="3" t="s">
        <v>16</v>
      </c>
    </row>
    <row r="5139" spans="1:8" s="1" customFormat="1" ht="30" x14ac:dyDescent="0.25">
      <c r="A5139" s="17"/>
      <c r="B5139" s="1" t="s">
        <v>8</v>
      </c>
      <c r="C5139" s="3" t="s">
        <v>880</v>
      </c>
      <c r="D5139" s="21" t="s">
        <v>881</v>
      </c>
      <c r="E5139" s="27" t="s">
        <v>923</v>
      </c>
      <c r="F5139" s="3"/>
      <c r="G5139" s="34">
        <v>1910255.2</v>
      </c>
      <c r="H5139" s="3" t="s">
        <v>11</v>
      </c>
    </row>
    <row r="5140" spans="1:8" s="1" customFormat="1" ht="45" x14ac:dyDescent="0.25">
      <c r="A5140" s="17"/>
      <c r="B5140" s="1" t="s">
        <v>8</v>
      </c>
      <c r="C5140" s="3" t="s">
        <v>880</v>
      </c>
      <c r="D5140" s="21" t="s">
        <v>881</v>
      </c>
      <c r="E5140" s="27" t="s">
        <v>924</v>
      </c>
      <c r="F5140" s="3"/>
      <c r="G5140" s="34">
        <v>1492004.06</v>
      </c>
      <c r="H5140" s="3" t="s">
        <v>11</v>
      </c>
    </row>
    <row r="5141" spans="1:8" s="1" customFormat="1" ht="60" x14ac:dyDescent="0.25">
      <c r="A5141" s="17"/>
      <c r="B5141" s="1" t="s">
        <v>8</v>
      </c>
      <c r="C5141" s="3" t="s">
        <v>880</v>
      </c>
      <c r="D5141" s="21" t="s">
        <v>881</v>
      </c>
      <c r="E5141" s="27" t="s">
        <v>925</v>
      </c>
      <c r="F5141" s="3"/>
      <c r="G5141" s="34">
        <v>1311848.6399999999</v>
      </c>
      <c r="H5141" s="3" t="s">
        <v>11</v>
      </c>
    </row>
    <row r="5142" spans="1:8" s="1" customFormat="1" ht="90" x14ac:dyDescent="0.25">
      <c r="A5142" s="17"/>
      <c r="B5142" s="1" t="s">
        <v>8</v>
      </c>
      <c r="C5142" s="3" t="s">
        <v>880</v>
      </c>
      <c r="D5142" s="21" t="s">
        <v>881</v>
      </c>
      <c r="E5142" s="27" t="s">
        <v>926</v>
      </c>
      <c r="F5142" s="3"/>
      <c r="G5142" s="34">
        <v>1142522.27</v>
      </c>
      <c r="H5142" s="3" t="s">
        <v>11</v>
      </c>
    </row>
    <row r="5143" spans="1:8" s="1" customFormat="1" ht="75" x14ac:dyDescent="0.25">
      <c r="A5143" s="17"/>
      <c r="B5143" s="1" t="s">
        <v>8</v>
      </c>
      <c r="C5143" s="3" t="s">
        <v>880</v>
      </c>
      <c r="D5143" s="21" t="s">
        <v>881</v>
      </c>
      <c r="E5143" s="27" t="s">
        <v>927</v>
      </c>
      <c r="F5143" s="3"/>
      <c r="G5143" s="4"/>
      <c r="H5143" s="3" t="s">
        <v>16</v>
      </c>
    </row>
    <row r="5144" spans="1:8" s="1" customFormat="1" ht="60" x14ac:dyDescent="0.25">
      <c r="A5144" s="17"/>
      <c r="B5144" s="1" t="s">
        <v>8</v>
      </c>
      <c r="C5144" s="3" t="s">
        <v>880</v>
      </c>
      <c r="D5144" s="21" t="s">
        <v>881</v>
      </c>
      <c r="E5144" s="27" t="s">
        <v>928</v>
      </c>
      <c r="F5144" s="3"/>
      <c r="G5144" s="4">
        <v>3058719.02</v>
      </c>
      <c r="H5144" s="3" t="s">
        <v>11</v>
      </c>
    </row>
    <row r="5145" spans="1:8" s="1" customFormat="1" ht="90" x14ac:dyDescent="0.25">
      <c r="A5145" s="17"/>
      <c r="B5145" s="1" t="s">
        <v>72</v>
      </c>
      <c r="C5145" s="3" t="s">
        <v>880</v>
      </c>
      <c r="D5145" s="21" t="s">
        <v>881</v>
      </c>
      <c r="E5145" s="27" t="s">
        <v>929</v>
      </c>
      <c r="F5145" s="3"/>
      <c r="G5145" s="4"/>
      <c r="H5145" s="3" t="s">
        <v>16</v>
      </c>
    </row>
    <row r="5146" spans="1:8" s="1" customFormat="1" ht="75" x14ac:dyDescent="0.25">
      <c r="A5146" s="17"/>
      <c r="B5146" s="1" t="s">
        <v>8</v>
      </c>
      <c r="C5146" s="3" t="s">
        <v>880</v>
      </c>
      <c r="D5146" s="21" t="s">
        <v>881</v>
      </c>
      <c r="E5146" s="27" t="s">
        <v>930</v>
      </c>
      <c r="F5146" s="3"/>
      <c r="G5146" s="34">
        <v>319884.24</v>
      </c>
      <c r="H5146" s="3" t="s">
        <v>11</v>
      </c>
    </row>
    <row r="5147" spans="1:8" s="1" customFormat="1" ht="45" x14ac:dyDescent="0.25">
      <c r="A5147" s="17"/>
      <c r="B5147" s="1" t="s">
        <v>8</v>
      </c>
      <c r="C5147" s="3" t="s">
        <v>880</v>
      </c>
      <c r="D5147" s="21" t="s">
        <v>881</v>
      </c>
      <c r="E5147" s="27" t="s">
        <v>931</v>
      </c>
      <c r="F5147" s="3"/>
      <c r="G5147" s="34">
        <v>139869.78</v>
      </c>
      <c r="H5147" s="3" t="s">
        <v>11</v>
      </c>
    </row>
    <row r="5148" spans="1:8" s="1" customFormat="1" ht="45" x14ac:dyDescent="0.25">
      <c r="A5148" s="17"/>
      <c r="B5148" s="1" t="s">
        <v>8</v>
      </c>
      <c r="C5148" s="3" t="s">
        <v>880</v>
      </c>
      <c r="D5148" s="21" t="s">
        <v>881</v>
      </c>
      <c r="E5148" s="27" t="s">
        <v>932</v>
      </c>
      <c r="F5148" s="3"/>
      <c r="G5148" s="34">
        <v>133665.4</v>
      </c>
      <c r="H5148" s="3" t="s">
        <v>11</v>
      </c>
    </row>
    <row r="5149" spans="1:8" s="1" customFormat="1" ht="60" x14ac:dyDescent="0.25">
      <c r="A5149" s="17"/>
      <c r="B5149" s="27" t="s">
        <v>35</v>
      </c>
      <c r="C5149" s="3" t="s">
        <v>880</v>
      </c>
      <c r="D5149" s="21" t="s">
        <v>881</v>
      </c>
      <c r="E5149" s="27" t="s">
        <v>933</v>
      </c>
      <c r="F5149" s="3"/>
      <c r="G5149" s="34"/>
      <c r="H5149" s="3" t="s">
        <v>16</v>
      </c>
    </row>
    <row r="5150" spans="1:8" s="1" customFormat="1" ht="30" x14ac:dyDescent="0.25">
      <c r="A5150" s="17"/>
      <c r="B5150" s="1" t="s">
        <v>72</v>
      </c>
      <c r="C5150" s="3" t="s">
        <v>880</v>
      </c>
      <c r="D5150" s="21" t="s">
        <v>881</v>
      </c>
      <c r="E5150" s="27" t="s">
        <v>934</v>
      </c>
      <c r="F5150" s="3"/>
      <c r="G5150" s="34">
        <v>81000406.340000004</v>
      </c>
      <c r="H5150" s="3" t="s">
        <v>11</v>
      </c>
    </row>
    <row r="5151" spans="1:8" s="1" customFormat="1" ht="30" x14ac:dyDescent="0.25">
      <c r="A5151" s="17"/>
      <c r="B5151" s="1" t="s">
        <v>72</v>
      </c>
      <c r="C5151" s="3" t="s">
        <v>880</v>
      </c>
      <c r="D5151" s="21" t="s">
        <v>881</v>
      </c>
      <c r="E5151" s="27" t="s">
        <v>935</v>
      </c>
      <c r="F5151" s="3"/>
      <c r="G5151" s="34">
        <v>1123064.54</v>
      </c>
      <c r="H5151" s="3" t="s">
        <v>11</v>
      </c>
    </row>
    <row r="5152" spans="1:8" s="1" customFormat="1" ht="30" x14ac:dyDescent="0.25">
      <c r="A5152" s="17"/>
      <c r="B5152" s="1" t="s">
        <v>72</v>
      </c>
      <c r="C5152" s="3" t="s">
        <v>880</v>
      </c>
      <c r="D5152" s="21" t="s">
        <v>881</v>
      </c>
      <c r="E5152" s="27" t="s">
        <v>936</v>
      </c>
      <c r="F5152" s="3"/>
      <c r="G5152" s="34">
        <v>411984</v>
      </c>
      <c r="H5152" s="3" t="s">
        <v>11</v>
      </c>
    </row>
    <row r="5153" spans="1:8" s="1" customFormat="1" ht="30" x14ac:dyDescent="0.25">
      <c r="A5153" s="17"/>
      <c r="B5153" s="1" t="s">
        <v>72</v>
      </c>
      <c r="C5153" s="3" t="s">
        <v>880</v>
      </c>
      <c r="D5153" s="21" t="s">
        <v>881</v>
      </c>
      <c r="E5153" s="27" t="s">
        <v>937</v>
      </c>
      <c r="F5153" s="3"/>
      <c r="G5153" s="34">
        <v>341122.32</v>
      </c>
      <c r="H5153" s="3" t="s">
        <v>11</v>
      </c>
    </row>
    <row r="5154" spans="1:8" s="1" customFormat="1" ht="30" x14ac:dyDescent="0.25">
      <c r="A5154" s="17"/>
      <c r="B5154" s="1" t="s">
        <v>72</v>
      </c>
      <c r="C5154" s="3" t="s">
        <v>880</v>
      </c>
      <c r="D5154" s="21" t="s">
        <v>881</v>
      </c>
      <c r="E5154" s="27" t="s">
        <v>938</v>
      </c>
      <c r="F5154" s="3"/>
      <c r="G5154" s="34">
        <v>129060</v>
      </c>
      <c r="H5154" s="3" t="s">
        <v>11</v>
      </c>
    </row>
    <row r="5155" spans="1:8" s="1" customFormat="1" ht="30" x14ac:dyDescent="0.25">
      <c r="A5155" s="17"/>
      <c r="B5155" s="1" t="s">
        <v>72</v>
      </c>
      <c r="C5155" s="3" t="s">
        <v>880</v>
      </c>
      <c r="D5155" s="21" t="s">
        <v>881</v>
      </c>
      <c r="E5155" s="27" t="s">
        <v>939</v>
      </c>
      <c r="F5155" s="3"/>
      <c r="G5155" s="34">
        <v>76206</v>
      </c>
      <c r="H5155" s="3" t="s">
        <v>11</v>
      </c>
    </row>
    <row r="5156" spans="1:8" s="1" customFormat="1" ht="45" x14ac:dyDescent="0.25">
      <c r="A5156" s="17"/>
      <c r="B5156" s="13" t="s">
        <v>1</v>
      </c>
      <c r="C5156" s="3" t="s">
        <v>880</v>
      </c>
      <c r="D5156" s="21" t="s">
        <v>881</v>
      </c>
      <c r="E5156" s="3" t="s">
        <v>940</v>
      </c>
      <c r="F5156" s="3"/>
      <c r="G5156" s="4">
        <v>969976.24</v>
      </c>
      <c r="H5156" s="3" t="s">
        <v>11</v>
      </c>
    </row>
    <row r="5157" spans="1:8" s="1" customFormat="1" ht="45" x14ac:dyDescent="0.25">
      <c r="A5157" s="17"/>
      <c r="B5157" s="1" t="s">
        <v>58</v>
      </c>
      <c r="C5157" s="3" t="s">
        <v>880</v>
      </c>
      <c r="D5157" s="21" t="s">
        <v>881</v>
      </c>
      <c r="E5157" s="3" t="s">
        <v>941</v>
      </c>
      <c r="F5157" s="3"/>
      <c r="G5157" s="4">
        <v>851336.59</v>
      </c>
      <c r="H5157" s="3" t="s">
        <v>11</v>
      </c>
    </row>
    <row r="5158" spans="1:8" s="1" customFormat="1" ht="30" x14ac:dyDescent="0.25">
      <c r="A5158" s="17"/>
      <c r="B5158" s="1" t="s">
        <v>8</v>
      </c>
      <c r="C5158" s="3" t="s">
        <v>880</v>
      </c>
      <c r="D5158" s="21" t="s">
        <v>881</v>
      </c>
      <c r="E5158" s="3" t="s">
        <v>942</v>
      </c>
      <c r="F5158" s="3"/>
      <c r="G5158" s="4">
        <v>7206057.7199999997</v>
      </c>
      <c r="H5158" s="3" t="s">
        <v>11</v>
      </c>
    </row>
    <row r="5159" spans="1:8" s="1" customFormat="1" ht="75" x14ac:dyDescent="0.25">
      <c r="A5159" s="17"/>
      <c r="B5159" s="1" t="s">
        <v>8</v>
      </c>
      <c r="C5159" s="3" t="s">
        <v>880</v>
      </c>
      <c r="D5159" s="21" t="s">
        <v>881</v>
      </c>
      <c r="E5159" s="3" t="s">
        <v>943</v>
      </c>
      <c r="F5159" s="3"/>
      <c r="G5159" s="4">
        <v>748037.48</v>
      </c>
      <c r="H5159" s="3" t="s">
        <v>11</v>
      </c>
    </row>
    <row r="5160" spans="1:8" s="1" customFormat="1" ht="60" x14ac:dyDescent="0.25">
      <c r="A5160" s="17"/>
      <c r="B5160" s="1" t="s">
        <v>8</v>
      </c>
      <c r="C5160" s="3" t="s">
        <v>880</v>
      </c>
      <c r="D5160" s="21" t="s">
        <v>881</v>
      </c>
      <c r="E5160" s="3" t="s">
        <v>944</v>
      </c>
      <c r="F5160" s="3"/>
      <c r="G5160" s="4">
        <v>880693.39</v>
      </c>
      <c r="H5160" s="3" t="s">
        <v>11</v>
      </c>
    </row>
    <row r="5161" spans="1:8" s="1" customFormat="1" ht="90" x14ac:dyDescent="0.25">
      <c r="A5161" s="17"/>
      <c r="B5161" s="1" t="s">
        <v>8</v>
      </c>
      <c r="C5161" s="3" t="s">
        <v>880</v>
      </c>
      <c r="D5161" s="21" t="s">
        <v>881</v>
      </c>
      <c r="E5161" s="3" t="s">
        <v>945</v>
      </c>
      <c r="F5161" s="3"/>
      <c r="G5161" s="4">
        <v>1981560.14</v>
      </c>
      <c r="H5161" s="3" t="s">
        <v>11</v>
      </c>
    </row>
    <row r="5162" spans="1:8" s="1" customFormat="1" ht="90" x14ac:dyDescent="0.25">
      <c r="A5162" s="17"/>
      <c r="B5162" s="1" t="s">
        <v>8</v>
      </c>
      <c r="C5162" s="3" t="s">
        <v>880</v>
      </c>
      <c r="D5162" s="21" t="s">
        <v>881</v>
      </c>
      <c r="E5162" s="3" t="s">
        <v>946</v>
      </c>
      <c r="F5162" s="3"/>
      <c r="G5162" s="4">
        <v>2036603.47</v>
      </c>
      <c r="H5162" s="3" t="s">
        <v>11</v>
      </c>
    </row>
    <row r="5163" spans="1:8" s="1" customFormat="1" ht="90" x14ac:dyDescent="0.25">
      <c r="A5163" s="17"/>
      <c r="B5163" s="1" t="s">
        <v>8</v>
      </c>
      <c r="C5163" s="3" t="s">
        <v>880</v>
      </c>
      <c r="D5163" s="21" t="s">
        <v>881</v>
      </c>
      <c r="E5163" s="3" t="s">
        <v>947</v>
      </c>
      <c r="F5163" s="3"/>
      <c r="G5163" s="4">
        <v>2200000</v>
      </c>
      <c r="H5163" s="3" t="s">
        <v>11</v>
      </c>
    </row>
    <row r="5164" spans="1:8" s="1" customFormat="1" ht="60" x14ac:dyDescent="0.25">
      <c r="A5164" s="17"/>
      <c r="B5164" s="1" t="s">
        <v>8</v>
      </c>
      <c r="C5164" s="3" t="s">
        <v>880</v>
      </c>
      <c r="D5164" s="21" t="s">
        <v>881</v>
      </c>
      <c r="E5164" s="3" t="s">
        <v>948</v>
      </c>
      <c r="F5164" s="3"/>
      <c r="G5164" s="4">
        <v>491658.4</v>
      </c>
      <c r="H5164" s="3" t="s">
        <v>11</v>
      </c>
    </row>
    <row r="5165" spans="1:8" s="1" customFormat="1" ht="90" x14ac:dyDescent="0.25">
      <c r="A5165" s="17"/>
      <c r="B5165" s="1" t="s">
        <v>8</v>
      </c>
      <c r="C5165" s="3" t="s">
        <v>880</v>
      </c>
      <c r="D5165" s="21" t="s">
        <v>881</v>
      </c>
      <c r="E5165" s="3" t="s">
        <v>949</v>
      </c>
      <c r="F5165" s="3"/>
      <c r="G5165" s="4">
        <v>262423.86</v>
      </c>
      <c r="H5165" s="3" t="s">
        <v>11</v>
      </c>
    </row>
    <row r="5166" spans="1:8" s="1" customFormat="1" ht="60" x14ac:dyDescent="0.25">
      <c r="A5166" s="17"/>
      <c r="B5166" s="1" t="s">
        <v>8</v>
      </c>
      <c r="C5166" s="3" t="s">
        <v>880</v>
      </c>
      <c r="D5166" s="21" t="s">
        <v>881</v>
      </c>
      <c r="E5166" s="3" t="s">
        <v>950</v>
      </c>
      <c r="F5166" s="3"/>
      <c r="G5166" s="4">
        <v>140920.54999999999</v>
      </c>
      <c r="H5166" s="3" t="s">
        <v>11</v>
      </c>
    </row>
    <row r="5167" spans="1:8" s="1" customFormat="1" ht="60" x14ac:dyDescent="0.25">
      <c r="A5167" s="17"/>
      <c r="B5167" s="1" t="s">
        <v>8</v>
      </c>
      <c r="C5167" s="3" t="s">
        <v>880</v>
      </c>
      <c r="D5167" s="21" t="s">
        <v>881</v>
      </c>
      <c r="E5167" s="3" t="s">
        <v>951</v>
      </c>
      <c r="F5167" s="3"/>
      <c r="G5167" s="4">
        <v>44605.95</v>
      </c>
      <c r="H5167" s="3" t="s">
        <v>11</v>
      </c>
    </row>
    <row r="5168" spans="1:8" s="1" customFormat="1" ht="45" x14ac:dyDescent="0.25">
      <c r="A5168" s="17" t="s">
        <v>7</v>
      </c>
      <c r="B5168" s="1" t="s">
        <v>31</v>
      </c>
      <c r="C5168" s="3" t="s">
        <v>2149</v>
      </c>
      <c r="D5168" s="21" t="s">
        <v>712</v>
      </c>
      <c r="E5168" s="3" t="s">
        <v>2163</v>
      </c>
      <c r="F5168" s="3" t="s">
        <v>117</v>
      </c>
      <c r="G5168" s="57">
        <v>0</v>
      </c>
      <c r="H5168" s="3" t="s">
        <v>16</v>
      </c>
    </row>
    <row r="5169" spans="1:8" s="1" customFormat="1" ht="150" x14ac:dyDescent="0.25">
      <c r="A5169" s="17"/>
      <c r="B5169" s="1" t="s">
        <v>72</v>
      </c>
      <c r="C5169" s="3" t="s">
        <v>880</v>
      </c>
      <c r="D5169" s="21" t="s">
        <v>881</v>
      </c>
      <c r="E5169" s="3" t="s">
        <v>953</v>
      </c>
      <c r="F5169" s="3"/>
      <c r="G5169" s="4">
        <v>473003.93</v>
      </c>
      <c r="H5169" s="3" t="s">
        <v>11</v>
      </c>
    </row>
    <row r="5170" spans="1:8" s="1" customFormat="1" ht="60" x14ac:dyDescent="0.25">
      <c r="A5170" s="17"/>
      <c r="B5170" s="1" t="s">
        <v>72</v>
      </c>
      <c r="C5170" s="3" t="s">
        <v>880</v>
      </c>
      <c r="D5170" s="21" t="s">
        <v>881</v>
      </c>
      <c r="E5170" s="3" t="s">
        <v>954</v>
      </c>
      <c r="F5170" s="3"/>
      <c r="G5170" s="4">
        <v>295782.48</v>
      </c>
      <c r="H5170" s="3" t="s">
        <v>11</v>
      </c>
    </row>
    <row r="5171" spans="1:8" s="1" customFormat="1" ht="75" x14ac:dyDescent="0.25">
      <c r="A5171" s="17"/>
      <c r="B5171" s="1" t="s">
        <v>72</v>
      </c>
      <c r="C5171" s="3" t="s">
        <v>880</v>
      </c>
      <c r="D5171" s="21" t="s">
        <v>881</v>
      </c>
      <c r="E5171" s="3" t="s">
        <v>955</v>
      </c>
      <c r="F5171" s="3"/>
      <c r="G5171" s="4">
        <v>122198.27</v>
      </c>
      <c r="H5171" s="3" t="s">
        <v>11</v>
      </c>
    </row>
    <row r="5172" spans="1:8" s="1" customFormat="1" ht="30" x14ac:dyDescent="0.25">
      <c r="A5172" s="17"/>
      <c r="B5172" s="1" t="s">
        <v>72</v>
      </c>
      <c r="C5172" s="3" t="s">
        <v>880</v>
      </c>
      <c r="D5172" s="21" t="s">
        <v>881</v>
      </c>
      <c r="E5172" s="3" t="s">
        <v>956</v>
      </c>
      <c r="F5172" s="3"/>
      <c r="G5172" s="4">
        <v>1123064.54</v>
      </c>
      <c r="H5172" s="3" t="s">
        <v>11</v>
      </c>
    </row>
    <row r="5173" spans="1:8" s="1" customFormat="1" ht="90" x14ac:dyDescent="0.25">
      <c r="A5173" s="17"/>
      <c r="B5173" s="1" t="s">
        <v>72</v>
      </c>
      <c r="C5173" s="3" t="s">
        <v>880</v>
      </c>
      <c r="D5173" s="21" t="s">
        <v>881</v>
      </c>
      <c r="E5173" s="3" t="s">
        <v>957</v>
      </c>
      <c r="F5173" s="3"/>
      <c r="G5173" s="4">
        <v>7100000</v>
      </c>
      <c r="H5173" s="3" t="s">
        <v>11</v>
      </c>
    </row>
    <row r="5174" spans="1:8" s="1" customFormat="1" ht="60" x14ac:dyDescent="0.25">
      <c r="A5174" s="17"/>
      <c r="B5174" s="1" t="s">
        <v>35</v>
      </c>
      <c r="C5174" s="3" t="s">
        <v>880</v>
      </c>
      <c r="D5174" s="21" t="s">
        <v>881</v>
      </c>
      <c r="E5174" s="3" t="s">
        <v>958</v>
      </c>
      <c r="F5174" s="3"/>
      <c r="G5174" s="4">
        <v>130000</v>
      </c>
      <c r="H5174" s="3" t="s">
        <v>11</v>
      </c>
    </row>
    <row r="5175" spans="1:8" s="132" customFormat="1" ht="45" x14ac:dyDescent="0.25">
      <c r="A5175" s="131"/>
      <c r="B5175" s="132" t="s">
        <v>28</v>
      </c>
      <c r="C5175" s="133" t="s">
        <v>880</v>
      </c>
      <c r="D5175" s="134" t="s">
        <v>881</v>
      </c>
      <c r="E5175" s="133" t="s">
        <v>959</v>
      </c>
      <c r="F5175" s="133"/>
      <c r="G5175" s="271">
        <v>4615430.83</v>
      </c>
      <c r="H5175" s="133" t="s">
        <v>11</v>
      </c>
    </row>
    <row r="5176" spans="1:8" ht="75" x14ac:dyDescent="0.25">
      <c r="A5176" s="284"/>
      <c r="B5176" s="186" t="s">
        <v>28</v>
      </c>
      <c r="C5176" s="206" t="s">
        <v>880</v>
      </c>
      <c r="D5176" s="196" t="s">
        <v>881</v>
      </c>
      <c r="E5176" s="206" t="s">
        <v>960</v>
      </c>
      <c r="G5176" s="242">
        <v>736854.86</v>
      </c>
      <c r="H5176" s="206" t="s">
        <v>11</v>
      </c>
    </row>
    <row r="5177" spans="1:8" s="187" customFormat="1" ht="45" x14ac:dyDescent="0.25">
      <c r="A5177" s="275"/>
      <c r="B5177" s="187" t="s">
        <v>28</v>
      </c>
      <c r="C5177" s="207" t="s">
        <v>880</v>
      </c>
      <c r="D5177" s="240" t="s">
        <v>881</v>
      </c>
      <c r="E5177" s="207" t="s">
        <v>961</v>
      </c>
      <c r="F5177" s="207"/>
      <c r="G5177" s="251">
        <v>429185.16</v>
      </c>
      <c r="H5177" s="207" t="s">
        <v>11</v>
      </c>
    </row>
    <row r="5178" spans="1:8" s="1" customFormat="1" ht="45" x14ac:dyDescent="0.25">
      <c r="A5178" s="17"/>
      <c r="B5178" s="1" t="s">
        <v>8</v>
      </c>
      <c r="C5178" s="3" t="s">
        <v>7170</v>
      </c>
      <c r="D5178" s="21" t="s">
        <v>881</v>
      </c>
      <c r="E5178" s="3" t="s">
        <v>7198</v>
      </c>
      <c r="F5178" s="3"/>
      <c r="G5178" s="4">
        <v>668994.93999999994</v>
      </c>
      <c r="H5178" s="3" t="s">
        <v>11</v>
      </c>
    </row>
    <row r="5179" spans="1:8" s="1" customFormat="1" ht="30" x14ac:dyDescent="0.25">
      <c r="A5179" s="17"/>
      <c r="B5179" s="1" t="s">
        <v>72</v>
      </c>
      <c r="C5179" s="3" t="s">
        <v>7170</v>
      </c>
      <c r="D5179" s="21" t="s">
        <v>881</v>
      </c>
      <c r="E5179" s="3" t="s">
        <v>7199</v>
      </c>
      <c r="F5179" s="3"/>
      <c r="G5179" s="4">
        <v>31920</v>
      </c>
      <c r="H5179" s="3" t="s">
        <v>11</v>
      </c>
    </row>
    <row r="5180" spans="1:8" s="1" customFormat="1" ht="45" x14ac:dyDescent="0.25">
      <c r="A5180" s="17"/>
      <c r="B5180" s="27" t="s">
        <v>72</v>
      </c>
      <c r="C5180" s="3" t="s">
        <v>5072</v>
      </c>
      <c r="D5180" s="21" t="s">
        <v>881</v>
      </c>
      <c r="E5180" s="3" t="s">
        <v>5081</v>
      </c>
      <c r="F5180" s="3"/>
      <c r="G5180" s="4">
        <v>220080</v>
      </c>
      <c r="H5180" s="3" t="s">
        <v>11</v>
      </c>
    </row>
    <row r="5181" spans="1:8" s="1" customFormat="1" ht="75" x14ac:dyDescent="0.25">
      <c r="A5181" s="17"/>
      <c r="B5181" s="27" t="s">
        <v>72</v>
      </c>
      <c r="C5181" s="3" t="s">
        <v>5072</v>
      </c>
      <c r="D5181" s="21" t="s">
        <v>881</v>
      </c>
      <c r="E5181" s="3" t="s">
        <v>5082</v>
      </c>
      <c r="F5181" s="3"/>
      <c r="G5181" s="4">
        <v>64820</v>
      </c>
      <c r="H5181" s="3" t="s">
        <v>11</v>
      </c>
    </row>
    <row r="5182" spans="1:8" s="1" customFormat="1" ht="45" x14ac:dyDescent="0.25">
      <c r="A5182" s="17"/>
      <c r="B5182" s="27" t="s">
        <v>72</v>
      </c>
      <c r="C5182" s="3" t="s">
        <v>5072</v>
      </c>
      <c r="D5182" s="21" t="s">
        <v>881</v>
      </c>
      <c r="E5182" s="3" t="s">
        <v>5083</v>
      </c>
      <c r="F5182" s="3"/>
      <c r="G5182" s="4">
        <v>41160</v>
      </c>
      <c r="H5182" s="3" t="s">
        <v>11</v>
      </c>
    </row>
    <row r="5183" spans="1:8" s="1" customFormat="1" ht="45" x14ac:dyDescent="0.25">
      <c r="A5183" s="17"/>
      <c r="B5183" s="27" t="s">
        <v>72</v>
      </c>
      <c r="C5183" s="3" t="s">
        <v>5072</v>
      </c>
      <c r="D5183" s="21" t="s">
        <v>881</v>
      </c>
      <c r="E5183" s="3" t="s">
        <v>5084</v>
      </c>
      <c r="F5183" s="3"/>
      <c r="G5183" s="4">
        <v>25585</v>
      </c>
      <c r="H5183" s="3" t="s">
        <v>11</v>
      </c>
    </row>
    <row r="5184" spans="1:8" s="132" customFormat="1" ht="45" x14ac:dyDescent="0.25">
      <c r="A5184" s="131"/>
      <c r="B5184" s="132" t="s">
        <v>28</v>
      </c>
      <c r="C5184" s="324" t="s">
        <v>7560</v>
      </c>
      <c r="D5184" s="134" t="s">
        <v>56</v>
      </c>
      <c r="E5184" s="133" t="s">
        <v>7311</v>
      </c>
      <c r="F5184" s="133"/>
      <c r="G5184" s="271">
        <v>1999063.69</v>
      </c>
      <c r="H5184" s="133" t="s">
        <v>11</v>
      </c>
    </row>
    <row r="5185" spans="1:8" x14ac:dyDescent="0.25">
      <c r="A5185" s="284" t="s">
        <v>28</v>
      </c>
      <c r="B5185" s="186" t="s">
        <v>28</v>
      </c>
      <c r="C5185" s="206" t="s">
        <v>3400</v>
      </c>
    </row>
    <row r="5186" spans="1:8" s="187" customFormat="1" ht="75" x14ac:dyDescent="0.25">
      <c r="A5186" s="187" t="s">
        <v>28</v>
      </c>
      <c r="B5186" s="187" t="s">
        <v>28</v>
      </c>
      <c r="C5186" s="207" t="s">
        <v>657</v>
      </c>
      <c r="D5186" s="207" t="s">
        <v>4414</v>
      </c>
      <c r="E5186" s="207" t="s">
        <v>658</v>
      </c>
      <c r="F5186" s="207"/>
      <c r="G5186" s="251">
        <v>1052239.22</v>
      </c>
      <c r="H5186" s="207" t="s">
        <v>11</v>
      </c>
    </row>
    <row r="5187" spans="1:8" s="1" customFormat="1" ht="38.25" x14ac:dyDescent="0.25">
      <c r="A5187" s="117">
        <v>46174</v>
      </c>
      <c r="B5187" s="185" t="s">
        <v>31</v>
      </c>
      <c r="C5187" s="205" t="s">
        <v>2149</v>
      </c>
      <c r="D5187" s="18" t="str">
        <f>_xlfn.XLOOKUP(Tabela1[[#This Row],[MUNICÍPIO]],referencias!C:C,referencias!B:B,"não consta")</f>
        <v>SEMIÁRIDO NORDESTE II</v>
      </c>
      <c r="E5187" s="86" t="s">
        <v>7946</v>
      </c>
      <c r="F5187" s="86" t="s">
        <v>5</v>
      </c>
      <c r="G5187" s="241">
        <v>1187374.76</v>
      </c>
      <c r="H5187" s="18" t="s">
        <v>7572</v>
      </c>
    </row>
    <row r="5188" spans="1:8" s="1" customFormat="1" ht="60" x14ac:dyDescent="0.25">
      <c r="A5188" s="17"/>
      <c r="B5188" s="1" t="s">
        <v>1</v>
      </c>
      <c r="C5188" s="3" t="s">
        <v>2651</v>
      </c>
      <c r="D5188" s="3"/>
      <c r="E5188" s="3" t="s">
        <v>2657</v>
      </c>
      <c r="F5188" s="3"/>
      <c r="G5188" s="4">
        <v>298070.78000000003</v>
      </c>
      <c r="H5188" s="3" t="s">
        <v>11</v>
      </c>
    </row>
    <row r="5189" spans="1:8" s="1" customFormat="1" ht="45" x14ac:dyDescent="0.25">
      <c r="A5189" s="17"/>
      <c r="B5189" s="1" t="s">
        <v>72</v>
      </c>
      <c r="C5189" s="3" t="s">
        <v>7141</v>
      </c>
      <c r="D5189" s="21" t="s">
        <v>1026</v>
      </c>
      <c r="E5189" s="3" t="s">
        <v>7149</v>
      </c>
      <c r="F5189" s="3"/>
      <c r="G5189" s="4">
        <v>133818.32</v>
      </c>
      <c r="H5189" s="3" t="s">
        <v>11</v>
      </c>
    </row>
    <row r="5190" spans="1:8" s="1" customFormat="1" x14ac:dyDescent="0.25">
      <c r="A5190" s="17"/>
      <c r="C5190" s="3" t="s">
        <v>5585</v>
      </c>
      <c r="D5190" s="21"/>
      <c r="E5190" s="3"/>
      <c r="F5190" s="3"/>
      <c r="G5190" s="4"/>
      <c r="H5190" s="3"/>
    </row>
    <row r="5191" spans="1:8" s="1" customFormat="1" ht="45" x14ac:dyDescent="0.25">
      <c r="A5191" s="17"/>
      <c r="B5191" s="1" t="s">
        <v>72</v>
      </c>
      <c r="C5191" s="3"/>
      <c r="D5191" s="21" t="s">
        <v>291</v>
      </c>
      <c r="E5191" s="3" t="s">
        <v>6170</v>
      </c>
      <c r="F5191" s="3"/>
      <c r="G5191" s="4">
        <v>247475.81</v>
      </c>
      <c r="H5191" s="3" t="s">
        <v>11</v>
      </c>
    </row>
    <row r="5192" spans="1:8" s="1" customFormat="1" ht="45" x14ac:dyDescent="0.25">
      <c r="A5192" s="17"/>
      <c r="B5192" s="1" t="s">
        <v>72</v>
      </c>
      <c r="C5192" s="3" t="s">
        <v>3204</v>
      </c>
      <c r="D5192" s="21" t="s">
        <v>291</v>
      </c>
      <c r="E5192" s="3" t="s">
        <v>3246</v>
      </c>
      <c r="F5192" s="3"/>
      <c r="G5192" s="4">
        <v>166491.75</v>
      </c>
      <c r="H5192" s="3" t="s">
        <v>11</v>
      </c>
    </row>
    <row r="5193" spans="1:8" s="1" customFormat="1" ht="60" x14ac:dyDescent="0.25">
      <c r="A5193" s="17"/>
      <c r="B5193" s="1" t="s">
        <v>72</v>
      </c>
      <c r="C5193" s="3" t="s">
        <v>3204</v>
      </c>
      <c r="D5193" s="21" t="s">
        <v>291</v>
      </c>
      <c r="E5193" s="3" t="s">
        <v>3247</v>
      </c>
      <c r="F5193" s="3"/>
      <c r="G5193" s="4">
        <v>182275.01</v>
      </c>
      <c r="H5193" s="3" t="s">
        <v>11</v>
      </c>
    </row>
    <row r="5194" spans="1:8" s="1" customFormat="1" ht="45" x14ac:dyDescent="0.25">
      <c r="A5194" s="17"/>
      <c r="B5194" s="1" t="s">
        <v>72</v>
      </c>
      <c r="C5194" s="3" t="s">
        <v>3204</v>
      </c>
      <c r="D5194" s="21" t="s">
        <v>291</v>
      </c>
      <c r="E5194" s="3" t="s">
        <v>3248</v>
      </c>
      <c r="F5194" s="3"/>
      <c r="G5194" s="4">
        <v>147985.21</v>
      </c>
      <c r="H5194" s="3" t="s">
        <v>11</v>
      </c>
    </row>
    <row r="5195" spans="1:8" s="1" customFormat="1" ht="30" x14ac:dyDescent="0.25">
      <c r="A5195" s="17"/>
      <c r="B5195" s="1" t="s">
        <v>1057</v>
      </c>
      <c r="C5195" s="3" t="s">
        <v>3204</v>
      </c>
      <c r="D5195" s="21" t="s">
        <v>291</v>
      </c>
      <c r="E5195" s="3" t="s">
        <v>3249</v>
      </c>
      <c r="F5195" s="3"/>
      <c r="G5195" s="4">
        <v>2230818.56</v>
      </c>
      <c r="H5195" s="3" t="s">
        <v>11</v>
      </c>
    </row>
    <row r="5196" spans="1:8" s="1" customFormat="1" ht="60" x14ac:dyDescent="0.25">
      <c r="A5196" s="17"/>
      <c r="B5196" s="1" t="s">
        <v>35</v>
      </c>
      <c r="C5196" s="3" t="s">
        <v>6485</v>
      </c>
      <c r="D5196" s="21" t="s">
        <v>291</v>
      </c>
      <c r="E5196" s="3" t="s">
        <v>6542</v>
      </c>
      <c r="F5196" s="3"/>
      <c r="G5196" s="4">
        <v>295000</v>
      </c>
      <c r="H5196" s="3" t="s">
        <v>11</v>
      </c>
    </row>
    <row r="5197" spans="1:8" s="1" customFormat="1" x14ac:dyDescent="0.25">
      <c r="A5197" s="17"/>
      <c r="C5197" s="3" t="s">
        <v>6485</v>
      </c>
      <c r="D5197" s="21"/>
      <c r="E5197" s="3"/>
      <c r="F5197" s="3"/>
      <c r="G5197" s="4"/>
      <c r="H5197" s="3"/>
    </row>
    <row r="5198" spans="1:8" s="1" customFormat="1" ht="45" x14ac:dyDescent="0.25">
      <c r="A5198" s="17"/>
      <c r="B5198" s="1" t="s">
        <v>1</v>
      </c>
      <c r="C5198" s="3"/>
      <c r="D5198" s="21" t="s">
        <v>291</v>
      </c>
      <c r="E5198" s="3" t="s">
        <v>6177</v>
      </c>
      <c r="F5198" s="3"/>
      <c r="G5198" s="4">
        <v>22623418.59</v>
      </c>
      <c r="H5198" s="3" t="s">
        <v>11</v>
      </c>
    </row>
    <row r="5199" spans="1:8" s="1" customFormat="1" ht="45" x14ac:dyDescent="0.25">
      <c r="A5199" s="17"/>
      <c r="B5199" s="1" t="s">
        <v>1</v>
      </c>
      <c r="C5199" s="3" t="s">
        <v>4890</v>
      </c>
      <c r="D5199" s="21" t="s">
        <v>291</v>
      </c>
      <c r="E5199" s="3" t="s">
        <v>4923</v>
      </c>
      <c r="F5199" s="3"/>
      <c r="G5199" s="4">
        <v>1060360.26</v>
      </c>
      <c r="H5199" s="3" t="s">
        <v>11</v>
      </c>
    </row>
    <row r="5200" spans="1:8" s="1" customFormat="1" ht="60" x14ac:dyDescent="0.25">
      <c r="A5200" s="17"/>
      <c r="B5200" s="1" t="s">
        <v>18</v>
      </c>
      <c r="C5200" s="3" t="s">
        <v>4890</v>
      </c>
      <c r="D5200" s="21" t="s">
        <v>291</v>
      </c>
      <c r="E5200" s="3" t="s">
        <v>4924</v>
      </c>
      <c r="F5200" s="3"/>
      <c r="G5200" s="4">
        <v>2241795.1800000002</v>
      </c>
      <c r="H5200" s="3" t="s">
        <v>11</v>
      </c>
    </row>
    <row r="5201" spans="1:8" s="1" customFormat="1" ht="75" x14ac:dyDescent="0.25">
      <c r="A5201" s="17"/>
      <c r="B5201" s="1" t="s">
        <v>51</v>
      </c>
      <c r="C5201" s="3" t="s">
        <v>4890</v>
      </c>
      <c r="D5201" s="21" t="s">
        <v>291</v>
      </c>
      <c r="E5201" s="3" t="s">
        <v>4925</v>
      </c>
      <c r="F5201" s="3"/>
      <c r="G5201" s="4">
        <v>93000</v>
      </c>
      <c r="H5201" s="3" t="s">
        <v>11</v>
      </c>
    </row>
    <row r="5202" spans="1:8" s="1" customFormat="1" ht="75" x14ac:dyDescent="0.25">
      <c r="A5202" s="17"/>
      <c r="B5202" s="1" t="s">
        <v>8</v>
      </c>
      <c r="C5202" s="3" t="s">
        <v>4890</v>
      </c>
      <c r="D5202" s="21" t="s">
        <v>291</v>
      </c>
      <c r="E5202" s="3" t="s">
        <v>4926</v>
      </c>
      <c r="F5202" s="3"/>
      <c r="G5202" s="4">
        <v>1092198.8700000001</v>
      </c>
      <c r="H5202" s="3" t="s">
        <v>11</v>
      </c>
    </row>
    <row r="5203" spans="1:8" s="1" customFormat="1" x14ac:dyDescent="0.25">
      <c r="A5203" s="17"/>
      <c r="C5203" s="3" t="s">
        <v>4890</v>
      </c>
      <c r="D5203" s="3"/>
      <c r="E5203" s="3" t="s">
        <v>4927</v>
      </c>
      <c r="F5203" s="3"/>
      <c r="G5203" s="4"/>
      <c r="H5203" s="3"/>
    </row>
    <row r="5204" spans="1:8" s="1" customFormat="1" ht="45" x14ac:dyDescent="0.25">
      <c r="A5204" s="17"/>
      <c r="B5204" s="1" t="s">
        <v>18</v>
      </c>
      <c r="C5204" s="3"/>
      <c r="D5204" s="3" t="s">
        <v>291</v>
      </c>
      <c r="E5204" s="3" t="s">
        <v>6184</v>
      </c>
      <c r="F5204" s="3" t="s">
        <v>80</v>
      </c>
      <c r="G5204" s="4">
        <v>8090712.29</v>
      </c>
      <c r="H5204" s="3" t="s">
        <v>11</v>
      </c>
    </row>
    <row r="5205" spans="1:8" s="1" customFormat="1" ht="45" x14ac:dyDescent="0.25">
      <c r="A5205" s="17"/>
      <c r="B5205" s="1" t="s">
        <v>35</v>
      </c>
      <c r="C5205" s="3" t="s">
        <v>6255</v>
      </c>
      <c r="D5205" s="3" t="s">
        <v>291</v>
      </c>
      <c r="E5205" s="3" t="s">
        <v>6314</v>
      </c>
      <c r="F5205" s="3"/>
      <c r="G5205" s="4">
        <v>120000</v>
      </c>
      <c r="H5205" s="3" t="s">
        <v>11</v>
      </c>
    </row>
    <row r="5206" spans="1:8" s="1" customFormat="1" ht="30" x14ac:dyDescent="0.25">
      <c r="A5206" s="17"/>
      <c r="B5206" s="1" t="s">
        <v>1</v>
      </c>
      <c r="C5206" s="3" t="s">
        <v>6255</v>
      </c>
      <c r="D5206" s="21" t="s">
        <v>1544</v>
      </c>
      <c r="E5206" s="3" t="s">
        <v>6315</v>
      </c>
      <c r="F5206" s="3"/>
      <c r="G5206" s="4">
        <v>1885151.67</v>
      </c>
      <c r="H5206" s="3" t="s">
        <v>11</v>
      </c>
    </row>
    <row r="5207" spans="1:8" s="1" customFormat="1" ht="30" x14ac:dyDescent="0.25">
      <c r="A5207" s="17"/>
      <c r="B5207" s="1" t="s">
        <v>28</v>
      </c>
      <c r="C5207" s="3" t="s">
        <v>2191</v>
      </c>
      <c r="D5207" s="21" t="s">
        <v>1544</v>
      </c>
      <c r="E5207" s="3" t="s">
        <v>2219</v>
      </c>
      <c r="F5207" s="3"/>
      <c r="G5207" s="4">
        <v>343000</v>
      </c>
      <c r="H5207" s="3" t="s">
        <v>11</v>
      </c>
    </row>
    <row r="5208" spans="1:8" s="1" customFormat="1" ht="45" x14ac:dyDescent="0.25">
      <c r="A5208" s="17"/>
      <c r="B5208" s="1" t="s">
        <v>1</v>
      </c>
      <c r="C5208" s="3" t="s">
        <v>2191</v>
      </c>
      <c r="D5208" s="21" t="s">
        <v>1544</v>
      </c>
      <c r="E5208" s="3" t="s">
        <v>2220</v>
      </c>
      <c r="F5208" s="3"/>
      <c r="G5208" s="4">
        <v>7830000</v>
      </c>
      <c r="H5208" s="3" t="s">
        <v>11</v>
      </c>
    </row>
    <row r="5209" spans="1:8" s="1" customFormat="1" ht="60" x14ac:dyDescent="0.25">
      <c r="A5209" s="17"/>
      <c r="B5209" s="1" t="s">
        <v>28</v>
      </c>
      <c r="C5209" s="3" t="s">
        <v>2191</v>
      </c>
      <c r="D5209" s="21" t="s">
        <v>409</v>
      </c>
      <c r="E5209" s="44" t="s">
        <v>2221</v>
      </c>
      <c r="F5209" s="3"/>
      <c r="G5209" s="4"/>
      <c r="H5209" s="3" t="s">
        <v>16</v>
      </c>
    </row>
    <row r="5210" spans="1:8" s="1" customFormat="1" ht="60" x14ac:dyDescent="0.25">
      <c r="A5210" s="17"/>
      <c r="B5210" s="1" t="s">
        <v>35</v>
      </c>
      <c r="C5210" s="3" t="s">
        <v>6125</v>
      </c>
      <c r="D5210" s="21" t="s">
        <v>409</v>
      </c>
      <c r="E5210" s="43" t="s">
        <v>6167</v>
      </c>
      <c r="F5210" s="3"/>
      <c r="G5210" s="56">
        <v>360000</v>
      </c>
      <c r="H5210" s="3" t="s">
        <v>11</v>
      </c>
    </row>
    <row r="5211" spans="1:8" s="1" customFormat="1" ht="45" x14ac:dyDescent="0.25">
      <c r="A5211" s="17"/>
      <c r="B5211" s="1" t="s">
        <v>35</v>
      </c>
      <c r="C5211" s="3" t="s">
        <v>6125</v>
      </c>
      <c r="D5211" s="21" t="s">
        <v>409</v>
      </c>
      <c r="E5211" s="44" t="s">
        <v>6168</v>
      </c>
      <c r="F5211" s="3"/>
      <c r="G5211" s="34">
        <v>135000</v>
      </c>
      <c r="H5211" s="3" t="s">
        <v>11</v>
      </c>
    </row>
    <row r="5212" spans="1:8" s="132" customFormat="1" ht="45" x14ac:dyDescent="0.25">
      <c r="A5212" s="131"/>
      <c r="B5212" s="132" t="s">
        <v>28</v>
      </c>
      <c r="C5212" s="133" t="s">
        <v>6125</v>
      </c>
      <c r="D5212" s="134" t="s">
        <v>409</v>
      </c>
      <c r="E5212" s="135" t="s">
        <v>6169</v>
      </c>
      <c r="F5212" s="133"/>
      <c r="G5212" s="288">
        <v>193770.76</v>
      </c>
      <c r="H5212" s="133" t="s">
        <v>11</v>
      </c>
    </row>
    <row r="5213" spans="1:8" s="187" customFormat="1" ht="45" x14ac:dyDescent="0.25">
      <c r="A5213" s="275"/>
      <c r="B5213" s="187" t="s">
        <v>28</v>
      </c>
      <c r="C5213" s="207" t="s">
        <v>5983</v>
      </c>
      <c r="D5213" s="240" t="s">
        <v>409</v>
      </c>
      <c r="E5213" s="289" t="s">
        <v>5993</v>
      </c>
      <c r="F5213" s="207"/>
      <c r="G5213" s="290"/>
      <c r="H5213" s="207" t="s">
        <v>16</v>
      </c>
    </row>
    <row r="5214" spans="1:8" s="1" customFormat="1" ht="45" x14ac:dyDescent="0.25">
      <c r="A5214" s="17"/>
      <c r="B5214" s="43" t="s">
        <v>303</v>
      </c>
      <c r="C5214" s="3" t="s">
        <v>5983</v>
      </c>
      <c r="D5214" s="21" t="s">
        <v>409</v>
      </c>
      <c r="E5214" s="43" t="s">
        <v>5994</v>
      </c>
      <c r="F5214" s="3"/>
      <c r="G5214" s="56">
        <v>18000</v>
      </c>
      <c r="H5214" s="3" t="s">
        <v>11</v>
      </c>
    </row>
    <row r="5215" spans="1:8" s="1" customFormat="1" ht="45" x14ac:dyDescent="0.25">
      <c r="A5215" s="17"/>
      <c r="B5215" s="13" t="s">
        <v>1</v>
      </c>
      <c r="C5215" s="3" t="s">
        <v>5983</v>
      </c>
      <c r="D5215" s="21" t="s">
        <v>409</v>
      </c>
      <c r="E5215" s="43" t="s">
        <v>5995</v>
      </c>
      <c r="F5215" s="3"/>
      <c r="G5215" s="43"/>
      <c r="H5215" s="3" t="s">
        <v>16</v>
      </c>
    </row>
    <row r="5216" spans="1:8" s="1" customFormat="1" ht="30" x14ac:dyDescent="0.25">
      <c r="A5216" s="17"/>
      <c r="B5216" s="13" t="s">
        <v>1</v>
      </c>
      <c r="C5216" s="3" t="s">
        <v>5983</v>
      </c>
      <c r="D5216" s="21" t="s">
        <v>409</v>
      </c>
      <c r="E5216" s="44" t="s">
        <v>5996</v>
      </c>
      <c r="F5216" s="3"/>
      <c r="G5216" s="43"/>
      <c r="H5216" s="3" t="s">
        <v>16</v>
      </c>
    </row>
    <row r="5217" spans="1:8" s="132" customFormat="1" ht="60" x14ac:dyDescent="0.25">
      <c r="A5217" s="131"/>
      <c r="B5217" s="132" t="s">
        <v>28</v>
      </c>
      <c r="C5217" s="133" t="s">
        <v>5983</v>
      </c>
      <c r="D5217" s="134" t="s">
        <v>409</v>
      </c>
      <c r="E5217" s="135" t="s">
        <v>5997</v>
      </c>
      <c r="F5217" s="133"/>
      <c r="G5217" s="135"/>
      <c r="H5217" s="133" t="s">
        <v>16</v>
      </c>
    </row>
    <row r="5218" spans="1:8" s="187" customFormat="1" ht="45" x14ac:dyDescent="0.25">
      <c r="A5218" s="275"/>
      <c r="B5218" s="187" t="s">
        <v>28</v>
      </c>
      <c r="C5218" s="207" t="s">
        <v>5833</v>
      </c>
      <c r="D5218" s="240" t="s">
        <v>409</v>
      </c>
      <c r="E5218" s="291" t="s">
        <v>5860</v>
      </c>
      <c r="F5218" s="207"/>
      <c r="G5218" s="251"/>
      <c r="H5218" s="207" t="s">
        <v>16</v>
      </c>
    </row>
    <row r="5219" spans="1:8" s="1" customFormat="1" ht="30" x14ac:dyDescent="0.25">
      <c r="A5219" s="17"/>
      <c r="B5219" s="1" t="s">
        <v>303</v>
      </c>
      <c r="C5219" s="3" t="s">
        <v>5833</v>
      </c>
      <c r="D5219" s="21" t="s">
        <v>409</v>
      </c>
      <c r="E5219" s="44" t="s">
        <v>2851</v>
      </c>
      <c r="F5219" s="3"/>
      <c r="G5219" s="56">
        <v>6000</v>
      </c>
      <c r="H5219" s="3" t="s">
        <v>11</v>
      </c>
    </row>
    <row r="5220" spans="1:8" s="1" customFormat="1" ht="105" x14ac:dyDescent="0.25">
      <c r="A5220" s="17"/>
      <c r="B5220" s="1" t="s">
        <v>8</v>
      </c>
      <c r="C5220" s="3" t="s">
        <v>5833</v>
      </c>
      <c r="D5220" s="21" t="s">
        <v>409</v>
      </c>
      <c r="E5220" s="44" t="s">
        <v>5861</v>
      </c>
      <c r="F5220" s="3"/>
      <c r="G5220" s="4"/>
      <c r="H5220" s="3" t="s">
        <v>16</v>
      </c>
    </row>
    <row r="5221" spans="1:8" s="1" customFormat="1" ht="60" x14ac:dyDescent="0.25">
      <c r="A5221" s="17"/>
      <c r="B5221" s="1" t="s">
        <v>8</v>
      </c>
      <c r="C5221" s="3" t="s">
        <v>5833</v>
      </c>
      <c r="D5221" s="21" t="s">
        <v>409</v>
      </c>
      <c r="E5221" s="44" t="s">
        <v>5862</v>
      </c>
      <c r="F5221" s="3"/>
      <c r="G5221" s="4"/>
      <c r="H5221" s="3" t="s">
        <v>16</v>
      </c>
    </row>
    <row r="5222" spans="1:8" s="1" customFormat="1" ht="60" x14ac:dyDescent="0.25">
      <c r="A5222" s="17"/>
      <c r="B5222" s="1" t="s">
        <v>35</v>
      </c>
      <c r="C5222" s="3" t="s">
        <v>5833</v>
      </c>
      <c r="D5222" s="21" t="s">
        <v>409</v>
      </c>
      <c r="E5222" s="43" t="s">
        <v>5863</v>
      </c>
      <c r="F5222" s="3"/>
      <c r="G5222" s="4"/>
      <c r="H5222" s="3" t="s">
        <v>16</v>
      </c>
    </row>
    <row r="5223" spans="1:8" s="1" customFormat="1" ht="60" x14ac:dyDescent="0.25">
      <c r="A5223" s="17"/>
      <c r="B5223" s="1" t="s">
        <v>35</v>
      </c>
      <c r="C5223" s="3" t="s">
        <v>5833</v>
      </c>
      <c r="D5223" s="21" t="s">
        <v>409</v>
      </c>
      <c r="E5223" s="44" t="s">
        <v>5864</v>
      </c>
      <c r="F5223" s="3"/>
      <c r="G5223" s="4"/>
      <c r="H5223" s="3" t="s">
        <v>16</v>
      </c>
    </row>
    <row r="5224" spans="1:8" s="132" customFormat="1" ht="45" x14ac:dyDescent="0.25">
      <c r="A5224" s="131"/>
      <c r="B5224" s="132" t="s">
        <v>28</v>
      </c>
      <c r="C5224" s="133" t="s">
        <v>5833</v>
      </c>
      <c r="D5224" s="292" t="s">
        <v>409</v>
      </c>
      <c r="E5224" s="135" t="s">
        <v>5865</v>
      </c>
      <c r="F5224" s="133"/>
      <c r="G5224" s="288"/>
      <c r="H5224" s="133" t="s">
        <v>16</v>
      </c>
    </row>
    <row r="5225" spans="1:8" ht="30" x14ac:dyDescent="0.25">
      <c r="A5225" s="284"/>
      <c r="B5225" s="186" t="s">
        <v>28</v>
      </c>
      <c r="C5225" s="206" t="s">
        <v>5385</v>
      </c>
      <c r="D5225" s="281" t="s">
        <v>409</v>
      </c>
      <c r="E5225" s="293" t="s">
        <v>5399</v>
      </c>
      <c r="G5225" s="294">
        <v>575385.53</v>
      </c>
      <c r="H5225" s="206" t="s">
        <v>11</v>
      </c>
    </row>
    <row r="5226" spans="1:8" ht="45" x14ac:dyDescent="0.25">
      <c r="A5226" s="284"/>
      <c r="B5226" s="186" t="s">
        <v>28</v>
      </c>
      <c r="C5226" s="206" t="s">
        <v>5385</v>
      </c>
      <c r="D5226" s="281" t="s">
        <v>409</v>
      </c>
      <c r="E5226" s="293" t="s">
        <v>5400</v>
      </c>
      <c r="G5226" s="294">
        <v>360000</v>
      </c>
      <c r="H5226" s="206" t="s">
        <v>11</v>
      </c>
    </row>
    <row r="5227" spans="1:8" s="187" customFormat="1" ht="60" x14ac:dyDescent="0.25">
      <c r="A5227" s="275"/>
      <c r="B5227" s="187" t="s">
        <v>28</v>
      </c>
      <c r="C5227" s="207" t="s">
        <v>5385</v>
      </c>
      <c r="D5227" s="295" t="s">
        <v>409</v>
      </c>
      <c r="E5227" s="289" t="s">
        <v>5401</v>
      </c>
      <c r="F5227" s="207"/>
      <c r="G5227" s="290"/>
      <c r="H5227" s="207" t="s">
        <v>16</v>
      </c>
    </row>
    <row r="5228" spans="1:8" s="1" customFormat="1" ht="45" x14ac:dyDescent="0.25">
      <c r="A5228" s="17"/>
      <c r="B5228" s="1" t="s">
        <v>8</v>
      </c>
      <c r="C5228" s="3" t="s">
        <v>5385</v>
      </c>
      <c r="D5228" s="50" t="s">
        <v>409</v>
      </c>
      <c r="E5228" s="43" t="s">
        <v>5402</v>
      </c>
      <c r="F5228" s="3"/>
      <c r="G5228" s="56">
        <v>2489817.96</v>
      </c>
      <c r="H5228" s="3" t="s">
        <v>11</v>
      </c>
    </row>
    <row r="5229" spans="1:8" s="1" customFormat="1" ht="60" x14ac:dyDescent="0.25">
      <c r="A5229" s="17"/>
      <c r="B5229" s="1" t="s">
        <v>8</v>
      </c>
      <c r="C5229" s="3" t="s">
        <v>5385</v>
      </c>
      <c r="D5229" s="50" t="s">
        <v>409</v>
      </c>
      <c r="E5229" s="43" t="s">
        <v>5403</v>
      </c>
      <c r="F5229" s="3"/>
      <c r="G5229" s="56">
        <v>9317606.7400000002</v>
      </c>
      <c r="H5229" s="3" t="s">
        <v>11</v>
      </c>
    </row>
    <row r="5230" spans="1:8" s="1" customFormat="1" ht="105" x14ac:dyDescent="0.25">
      <c r="A5230" s="17"/>
      <c r="B5230" s="1" t="s">
        <v>35</v>
      </c>
      <c r="C5230" s="3" t="s">
        <v>5385</v>
      </c>
      <c r="D5230" s="50" t="s">
        <v>409</v>
      </c>
      <c r="E5230" s="43" t="s">
        <v>5404</v>
      </c>
      <c r="F5230" s="3"/>
      <c r="G5230" s="56">
        <v>1040000</v>
      </c>
      <c r="H5230" s="3" t="s">
        <v>11</v>
      </c>
    </row>
    <row r="5231" spans="1:8" s="1" customFormat="1" ht="60" x14ac:dyDescent="0.25">
      <c r="A5231" s="17"/>
      <c r="B5231" s="1" t="s">
        <v>35</v>
      </c>
      <c r="C5231" s="3" t="s">
        <v>5385</v>
      </c>
      <c r="D5231" s="50" t="s">
        <v>409</v>
      </c>
      <c r="E5231" s="43" t="s">
        <v>5405</v>
      </c>
      <c r="F5231" s="3"/>
      <c r="G5231" s="56">
        <v>595000</v>
      </c>
      <c r="H5231" s="3" t="s">
        <v>11</v>
      </c>
    </row>
    <row r="5232" spans="1:8" s="1" customFormat="1" ht="75" x14ac:dyDescent="0.25">
      <c r="A5232" s="17"/>
      <c r="B5232" s="1" t="s">
        <v>35</v>
      </c>
      <c r="C5232" s="3" t="s">
        <v>5385</v>
      </c>
      <c r="D5232" s="50" t="s">
        <v>409</v>
      </c>
      <c r="E5232" s="43" t="s">
        <v>5406</v>
      </c>
      <c r="F5232" s="3"/>
      <c r="G5232" s="43"/>
      <c r="H5232" s="3" t="s">
        <v>16</v>
      </c>
    </row>
    <row r="5233" spans="1:8" s="1" customFormat="1" ht="45" x14ac:dyDescent="0.25">
      <c r="A5233" s="17"/>
      <c r="B5233" s="1" t="s">
        <v>35</v>
      </c>
      <c r="C5233" s="3" t="s">
        <v>5385</v>
      </c>
      <c r="D5233" s="50" t="s">
        <v>409</v>
      </c>
      <c r="E5233" s="43" t="s">
        <v>5407</v>
      </c>
      <c r="F5233" s="3"/>
      <c r="G5233" s="43"/>
      <c r="H5233" s="3" t="s">
        <v>16</v>
      </c>
    </row>
    <row r="5234" spans="1:8" s="1" customFormat="1" ht="45" x14ac:dyDescent="0.25">
      <c r="A5234" s="17"/>
      <c r="B5234" s="1" t="s">
        <v>35</v>
      </c>
      <c r="C5234" s="3" t="s">
        <v>5385</v>
      </c>
      <c r="D5234" s="50" t="s">
        <v>409</v>
      </c>
      <c r="E5234" s="43" t="s">
        <v>5408</v>
      </c>
      <c r="F5234" s="3"/>
      <c r="G5234" s="43"/>
      <c r="H5234" s="3" t="s">
        <v>16</v>
      </c>
    </row>
    <row r="5235" spans="1:8" s="1" customFormat="1" ht="30" x14ac:dyDescent="0.25">
      <c r="A5235" s="17"/>
      <c r="B5235" s="1" t="s">
        <v>35</v>
      </c>
      <c r="C5235" s="3" t="s">
        <v>5385</v>
      </c>
      <c r="D5235" s="50" t="s">
        <v>409</v>
      </c>
      <c r="E5235" s="44" t="s">
        <v>5409</v>
      </c>
      <c r="F5235" s="3"/>
      <c r="G5235" s="43"/>
      <c r="H5235" s="3" t="s">
        <v>16</v>
      </c>
    </row>
    <row r="5236" spans="1:8" s="1" customFormat="1" ht="45" x14ac:dyDescent="0.25">
      <c r="A5236" s="17"/>
      <c r="B5236" s="45" t="s">
        <v>2210</v>
      </c>
      <c r="C5236" s="3" t="s">
        <v>5385</v>
      </c>
      <c r="D5236" s="21" t="str">
        <f>_xlfn.XLOOKUP(Geral!C5236,referencias!C:C,referencias!B:B,"NAO CONSTA")</f>
        <v>NAO CONSTA</v>
      </c>
      <c r="E5236" s="43" t="s">
        <v>5410</v>
      </c>
      <c r="F5236" s="3"/>
      <c r="G5236" s="56">
        <v>3475961.94</v>
      </c>
      <c r="H5236" s="3" t="s">
        <v>11</v>
      </c>
    </row>
    <row r="5237" spans="1:8" s="1" customFormat="1" ht="60" x14ac:dyDescent="0.25">
      <c r="A5237" s="17"/>
      <c r="B5237" s="1" t="s">
        <v>372</v>
      </c>
      <c r="C5237" s="3" t="s">
        <v>3442</v>
      </c>
      <c r="D5237" s="21" t="str">
        <f>_xlfn.XLOOKUP(Geral!C5237,referencias!C:C,referencias!B:B,"NAO CONSTA")</f>
        <v>SERTÃO DO SÃO FRANCISCO</v>
      </c>
      <c r="E5237" s="44" t="s">
        <v>3511</v>
      </c>
      <c r="F5237" s="3"/>
      <c r="G5237" s="4"/>
      <c r="H5237" s="3" t="s">
        <v>16</v>
      </c>
    </row>
    <row r="5238" spans="1:8" s="1" customFormat="1" ht="45" x14ac:dyDescent="0.25">
      <c r="A5238" s="17"/>
      <c r="B5238" s="1" t="s">
        <v>58</v>
      </c>
      <c r="C5238" s="3" t="s">
        <v>3442</v>
      </c>
      <c r="D5238" s="21" t="str">
        <f>_xlfn.XLOOKUP(Geral!C5238,referencias!C:C,referencias!B:B,"NAO CONSTA")</f>
        <v>SERTÃO DO SÃO FRANCISCO</v>
      </c>
      <c r="E5238" s="44" t="s">
        <v>3512</v>
      </c>
      <c r="F5238" s="3"/>
      <c r="G5238" s="56">
        <v>2297349.08</v>
      </c>
      <c r="H5238" s="3" t="s">
        <v>11</v>
      </c>
    </row>
    <row r="5239" spans="1:8" s="1" customFormat="1" ht="45" x14ac:dyDescent="0.25">
      <c r="A5239" s="17"/>
      <c r="B5239" s="1" t="s">
        <v>3069</v>
      </c>
      <c r="C5239" s="3" t="s">
        <v>3442</v>
      </c>
      <c r="D5239" s="21" t="str">
        <f>_xlfn.XLOOKUP(Geral!C5239,referencias!C:C,referencias!B:B,"NAO CONSTA")</f>
        <v>SERTÃO DO SÃO FRANCISCO</v>
      </c>
      <c r="E5239" s="44" t="s">
        <v>3513</v>
      </c>
      <c r="F5239" s="3"/>
      <c r="G5239" s="4"/>
      <c r="H5239" s="3" t="s">
        <v>16</v>
      </c>
    </row>
    <row r="5240" spans="1:8" s="1" customFormat="1" ht="45" x14ac:dyDescent="0.25">
      <c r="A5240" s="17"/>
      <c r="B5240" s="1" t="s">
        <v>3069</v>
      </c>
      <c r="C5240" s="3" t="s">
        <v>3442</v>
      </c>
      <c r="D5240" s="21" t="str">
        <f>_xlfn.XLOOKUP(Geral!C5240,referencias!C:C,referencias!B:B,"NAO CONSTA")</f>
        <v>SERTÃO DO SÃO FRANCISCO</v>
      </c>
      <c r="E5240" s="44" t="s">
        <v>3514</v>
      </c>
      <c r="F5240" s="3"/>
      <c r="G5240" s="4"/>
      <c r="H5240" s="3" t="s">
        <v>16</v>
      </c>
    </row>
    <row r="5241" spans="1:8" s="132" customFormat="1" ht="60" x14ac:dyDescent="0.25">
      <c r="A5241" s="131"/>
      <c r="B5241" s="135" t="s">
        <v>28</v>
      </c>
      <c r="C5241" s="133" t="s">
        <v>3442</v>
      </c>
      <c r="D5241" s="134" t="s">
        <v>409</v>
      </c>
      <c r="E5241" s="135" t="s">
        <v>3515</v>
      </c>
      <c r="F5241" s="133"/>
      <c r="G5241" s="135"/>
      <c r="H5241" s="133" t="s">
        <v>16</v>
      </c>
    </row>
    <row r="5242" spans="1:8" s="187" customFormat="1" ht="45" x14ac:dyDescent="0.25">
      <c r="A5242" s="275"/>
      <c r="B5242" s="289" t="s">
        <v>28</v>
      </c>
      <c r="C5242" s="324" t="s">
        <v>7593</v>
      </c>
      <c r="D5242" s="240" t="s">
        <v>409</v>
      </c>
      <c r="E5242" s="289" t="s">
        <v>2145</v>
      </c>
      <c r="F5242" s="207"/>
      <c r="G5242" s="290">
        <v>784235.98</v>
      </c>
      <c r="H5242" s="207" t="s">
        <v>11</v>
      </c>
    </row>
    <row r="5243" spans="1:8" s="1" customFormat="1" ht="45" x14ac:dyDescent="0.25">
      <c r="A5243" s="17"/>
      <c r="B5243" s="43" t="s">
        <v>51</v>
      </c>
      <c r="C5243" s="324" t="s">
        <v>7593</v>
      </c>
      <c r="D5243" s="21" t="s">
        <v>409</v>
      </c>
      <c r="E5243" s="43" t="s">
        <v>2146</v>
      </c>
      <c r="F5243" s="3"/>
      <c r="G5243" s="56">
        <v>60000</v>
      </c>
      <c r="H5243" s="3" t="s">
        <v>11</v>
      </c>
    </row>
    <row r="5244" spans="1:8" s="1" customFormat="1" ht="30" x14ac:dyDescent="0.25">
      <c r="A5244" s="17"/>
      <c r="B5244" s="43" t="s">
        <v>58</v>
      </c>
      <c r="C5244" s="324" t="s">
        <v>7593</v>
      </c>
      <c r="D5244" s="21" t="s">
        <v>409</v>
      </c>
      <c r="E5244" s="44" t="s">
        <v>2147</v>
      </c>
      <c r="F5244" s="3"/>
      <c r="G5244" s="43"/>
      <c r="H5244" s="3" t="s">
        <v>16</v>
      </c>
    </row>
    <row r="5245" spans="1:8" s="1" customFormat="1" ht="60" x14ac:dyDescent="0.25">
      <c r="A5245" s="17"/>
      <c r="B5245" s="1" t="s">
        <v>28</v>
      </c>
      <c r="C5245" s="324" t="s">
        <v>7593</v>
      </c>
      <c r="D5245" s="21" t="str">
        <f>_xlfn.XLOOKUP(Geral!C5245,referencias!C:C,referencias!B:B,"NAO CONSTA")</f>
        <v>SERTÃO DO SÃO FRANCISCO</v>
      </c>
      <c r="E5245" s="43" t="s">
        <v>2148</v>
      </c>
      <c r="F5245" s="3"/>
      <c r="G5245" s="43"/>
      <c r="H5245" s="3" t="s">
        <v>16</v>
      </c>
    </row>
    <row r="5246" spans="1:8" s="1" customFormat="1" ht="30" x14ac:dyDescent="0.25">
      <c r="A5246" s="17"/>
      <c r="B5246" s="43" t="s">
        <v>212</v>
      </c>
      <c r="C5246" s="3" t="s">
        <v>1782</v>
      </c>
      <c r="D5246" s="21" t="str">
        <f>_xlfn.XLOOKUP(Geral!C5246,referencias!C:C,referencias!B:B,"NAO CONSTA")</f>
        <v>SERTÃO DO SÃO FRANCISCO</v>
      </c>
      <c r="E5246" s="43" t="s">
        <v>1805</v>
      </c>
      <c r="F5246" s="3"/>
      <c r="G5246" s="56">
        <v>2040164.49</v>
      </c>
      <c r="H5246" s="3" t="s">
        <v>11</v>
      </c>
    </row>
    <row r="5247" spans="1:8" s="1" customFormat="1" ht="30" x14ac:dyDescent="0.25">
      <c r="A5247" s="17"/>
      <c r="B5247" s="43" t="s">
        <v>249</v>
      </c>
      <c r="C5247" s="3" t="s">
        <v>1782</v>
      </c>
      <c r="D5247" s="21" t="str">
        <f>_xlfn.XLOOKUP(Geral!C5247,referencias!C:C,referencias!B:B,"NAO CONSTA")</f>
        <v>SERTÃO DO SÃO FRANCISCO</v>
      </c>
      <c r="E5247" s="43" t="s">
        <v>1806</v>
      </c>
      <c r="F5247" s="3"/>
      <c r="G5247" s="56">
        <v>229322.43</v>
      </c>
      <c r="H5247" s="3" t="s">
        <v>11</v>
      </c>
    </row>
    <row r="5248" spans="1:8" s="1" customFormat="1" ht="45" x14ac:dyDescent="0.25">
      <c r="A5248" s="17"/>
      <c r="B5248" s="43" t="s">
        <v>1</v>
      </c>
      <c r="C5248" s="3" t="s">
        <v>1782</v>
      </c>
      <c r="D5248" s="21" t="str">
        <f>_xlfn.XLOOKUP(Geral!C5248,referencias!C:C,referencias!B:B,"NAO CONSTA")</f>
        <v>SERTÃO DO SÃO FRANCISCO</v>
      </c>
      <c r="E5248" s="43" t="s">
        <v>1807</v>
      </c>
      <c r="F5248" s="3"/>
      <c r="G5248" s="43"/>
      <c r="H5248" s="3" t="s">
        <v>16</v>
      </c>
    </row>
    <row r="5249" spans="1:8" s="1" customFormat="1" ht="60" x14ac:dyDescent="0.25">
      <c r="A5249" s="17"/>
      <c r="B5249" s="43" t="s">
        <v>1</v>
      </c>
      <c r="C5249" s="3" t="s">
        <v>1782</v>
      </c>
      <c r="D5249" s="21" t="str">
        <f>_xlfn.XLOOKUP(Geral!C5249,referencias!C:C,referencias!B:B,"NAO CONSTA")</f>
        <v>SERTÃO DO SÃO FRANCISCO</v>
      </c>
      <c r="E5249" s="44" t="s">
        <v>1808</v>
      </c>
      <c r="F5249" s="3"/>
      <c r="G5249" s="43"/>
      <c r="H5249" s="3" t="s">
        <v>16</v>
      </c>
    </row>
    <row r="5250" spans="1:8" s="1" customFormat="1" ht="25.5" x14ac:dyDescent="0.25">
      <c r="A5250" s="139" t="s">
        <v>7587</v>
      </c>
      <c r="B5250" s="193" t="s">
        <v>31</v>
      </c>
      <c r="C5250" s="211" t="s">
        <v>2149</v>
      </c>
      <c r="D5250" s="142"/>
      <c r="E5250" s="231" t="s">
        <v>7947</v>
      </c>
      <c r="F5250" s="192" t="s">
        <v>5</v>
      </c>
      <c r="G5250" s="256">
        <v>7838177.7699999996</v>
      </c>
      <c r="H5250" s="266" t="s">
        <v>7639</v>
      </c>
    </row>
    <row r="5251" spans="1:8" s="1" customFormat="1" ht="45" x14ac:dyDescent="0.25">
      <c r="A5251" s="17"/>
      <c r="B5251" s="1" t="s">
        <v>8</v>
      </c>
      <c r="C5251" s="3" t="s">
        <v>1782</v>
      </c>
      <c r="D5251" s="21" t="str">
        <f>_xlfn.XLOOKUP(Geral!C5251,referencias!C:C,referencias!B:B,"NAO CONSTA")</f>
        <v>SERTÃO DO SÃO FRANCISCO</v>
      </c>
      <c r="E5251" s="44" t="s">
        <v>1810</v>
      </c>
      <c r="F5251" s="3"/>
      <c r="G5251" s="56">
        <v>1000000</v>
      </c>
      <c r="H5251" s="3" t="s">
        <v>11</v>
      </c>
    </row>
    <row r="5252" spans="1:8" s="1" customFormat="1" ht="45" x14ac:dyDescent="0.25">
      <c r="A5252" s="17"/>
      <c r="B5252" s="1" t="s">
        <v>8</v>
      </c>
      <c r="C5252" s="3" t="s">
        <v>1782</v>
      </c>
      <c r="D5252" s="21" t="s">
        <v>441</v>
      </c>
      <c r="E5252" s="43" t="s">
        <v>1811</v>
      </c>
      <c r="F5252" s="3"/>
      <c r="G5252" s="4"/>
      <c r="H5252" s="3" t="s">
        <v>16</v>
      </c>
    </row>
    <row r="5253" spans="1:8" s="1" customFormat="1" ht="45" x14ac:dyDescent="0.25">
      <c r="A5253" s="17"/>
      <c r="B5253" s="1" t="s">
        <v>18</v>
      </c>
      <c r="C5253" s="3" t="s">
        <v>1782</v>
      </c>
      <c r="D5253" s="21" t="s">
        <v>441</v>
      </c>
      <c r="E5253" s="43" t="s">
        <v>1812</v>
      </c>
      <c r="F5253" s="3"/>
      <c r="G5253" s="4"/>
      <c r="H5253" s="3" t="s">
        <v>16</v>
      </c>
    </row>
    <row r="5254" spans="1:8" s="1" customFormat="1" ht="30" x14ac:dyDescent="0.25">
      <c r="A5254" s="17"/>
      <c r="B5254" s="1" t="s">
        <v>18</v>
      </c>
      <c r="C5254" s="3" t="s">
        <v>1782</v>
      </c>
      <c r="D5254" s="21" t="s">
        <v>441</v>
      </c>
      <c r="E5254" s="44" t="s">
        <v>1813</v>
      </c>
      <c r="F5254" s="3"/>
      <c r="G5254" s="4"/>
      <c r="H5254" s="3" t="s">
        <v>16</v>
      </c>
    </row>
    <row r="5255" spans="1:8" s="1" customFormat="1" ht="45" x14ac:dyDescent="0.25">
      <c r="A5255" s="17"/>
      <c r="B5255" s="43" t="s">
        <v>35</v>
      </c>
      <c r="C5255" s="3" t="s">
        <v>1782</v>
      </c>
      <c r="D5255" s="21" t="s">
        <v>441</v>
      </c>
      <c r="E5255" s="43" t="s">
        <v>1814</v>
      </c>
      <c r="F5255" s="3"/>
      <c r="G5255" s="56">
        <v>205000</v>
      </c>
      <c r="H5255" s="3" t="s">
        <v>11</v>
      </c>
    </row>
    <row r="5256" spans="1:8" s="1" customFormat="1" ht="45" x14ac:dyDescent="0.25">
      <c r="A5256" s="17"/>
      <c r="B5256" s="43" t="s">
        <v>35</v>
      </c>
      <c r="C5256" s="3" t="s">
        <v>1782</v>
      </c>
      <c r="D5256" s="21" t="s">
        <v>441</v>
      </c>
      <c r="E5256" s="43" t="s">
        <v>1815</v>
      </c>
      <c r="F5256" s="3"/>
      <c r="G5256" s="56">
        <v>185000</v>
      </c>
      <c r="H5256" s="3" t="s">
        <v>11</v>
      </c>
    </row>
    <row r="5257" spans="1:8" s="1" customFormat="1" ht="45" x14ac:dyDescent="0.25">
      <c r="A5257" s="17"/>
      <c r="B5257" s="43" t="s">
        <v>35</v>
      </c>
      <c r="C5257" s="3" t="s">
        <v>1782</v>
      </c>
      <c r="D5257" s="21" t="s">
        <v>441</v>
      </c>
      <c r="E5257" s="43" t="s">
        <v>1816</v>
      </c>
      <c r="F5257" s="3"/>
      <c r="G5257" s="56">
        <v>180000</v>
      </c>
      <c r="H5257" s="3" t="s">
        <v>11</v>
      </c>
    </row>
    <row r="5258" spans="1:8" s="1" customFormat="1" ht="45" x14ac:dyDescent="0.25">
      <c r="A5258" s="17"/>
      <c r="B5258" s="43" t="s">
        <v>35</v>
      </c>
      <c r="C5258" s="3" t="s">
        <v>1782</v>
      </c>
      <c r="D5258" s="21" t="s">
        <v>441</v>
      </c>
      <c r="E5258" s="43" t="s">
        <v>1817</v>
      </c>
      <c r="F5258" s="3"/>
      <c r="G5258" s="56">
        <v>170000</v>
      </c>
      <c r="H5258" s="3" t="s">
        <v>11</v>
      </c>
    </row>
    <row r="5259" spans="1:8" s="1" customFormat="1" ht="60" x14ac:dyDescent="0.25">
      <c r="A5259" s="17"/>
      <c r="B5259" s="43" t="s">
        <v>35</v>
      </c>
      <c r="C5259" s="3" t="s">
        <v>1782</v>
      </c>
      <c r="D5259" s="21" t="s">
        <v>441</v>
      </c>
      <c r="E5259" s="43" t="s">
        <v>1818</v>
      </c>
      <c r="F5259" s="3"/>
      <c r="G5259" s="56">
        <v>275000</v>
      </c>
      <c r="H5259" s="3" t="s">
        <v>11</v>
      </c>
    </row>
    <row r="5260" spans="1:8" s="1" customFormat="1" ht="30" x14ac:dyDescent="0.25">
      <c r="A5260" s="17"/>
      <c r="B5260" s="43" t="s">
        <v>13</v>
      </c>
      <c r="C5260" s="3" t="s">
        <v>1782</v>
      </c>
      <c r="D5260" s="21" t="s">
        <v>441</v>
      </c>
      <c r="E5260" s="44" t="s">
        <v>1819</v>
      </c>
      <c r="F5260" s="3"/>
      <c r="G5260" s="34">
        <v>2269120.65</v>
      </c>
      <c r="H5260" s="3" t="s">
        <v>11</v>
      </c>
    </row>
    <row r="5261" spans="1:8" s="1" customFormat="1" ht="60" x14ac:dyDescent="0.25">
      <c r="A5261" s="17"/>
      <c r="B5261" s="1" t="s">
        <v>303</v>
      </c>
      <c r="C5261" s="3" t="s">
        <v>1782</v>
      </c>
      <c r="D5261" s="21" t="s">
        <v>409</v>
      </c>
      <c r="E5261" s="44" t="s">
        <v>1820</v>
      </c>
      <c r="F5261" s="3"/>
      <c r="G5261" s="4"/>
      <c r="H5261" s="3" t="s">
        <v>16</v>
      </c>
    </row>
    <row r="5262" spans="1:8" s="132" customFormat="1" ht="105" x14ac:dyDescent="0.25">
      <c r="A5262" s="131"/>
      <c r="B5262" s="132" t="s">
        <v>28</v>
      </c>
      <c r="C5262" s="133" t="s">
        <v>849</v>
      </c>
      <c r="D5262" s="134" t="s">
        <v>409</v>
      </c>
      <c r="E5262" s="135" t="s">
        <v>874</v>
      </c>
      <c r="F5262" s="133"/>
      <c r="G5262" s="288">
        <v>360000</v>
      </c>
      <c r="H5262" s="133" t="s">
        <v>11</v>
      </c>
    </row>
    <row r="5263" spans="1:8" ht="60" x14ac:dyDescent="0.25">
      <c r="A5263" s="284"/>
      <c r="B5263" s="186" t="s">
        <v>28</v>
      </c>
      <c r="C5263" s="206" t="s">
        <v>674</v>
      </c>
      <c r="D5263" s="196" t="s">
        <v>409</v>
      </c>
      <c r="E5263" s="293" t="s">
        <v>700</v>
      </c>
      <c r="G5263" s="294">
        <v>4067038.78</v>
      </c>
      <c r="H5263" s="206" t="s">
        <v>11</v>
      </c>
    </row>
    <row r="5264" spans="1:8" x14ac:dyDescent="0.25">
      <c r="A5264" s="284"/>
      <c r="B5264" s="186" t="s">
        <v>28</v>
      </c>
      <c r="C5264" s="206" t="s">
        <v>674</v>
      </c>
      <c r="D5264" s="196" t="s">
        <v>409</v>
      </c>
      <c r="E5264" s="293" t="s">
        <v>701</v>
      </c>
      <c r="G5264" s="294">
        <v>350283.21</v>
      </c>
      <c r="H5264" s="206" t="s">
        <v>11</v>
      </c>
    </row>
    <row r="5265" spans="1:9" ht="45" x14ac:dyDescent="0.25">
      <c r="A5265" s="284"/>
      <c r="B5265" s="186" t="s">
        <v>28</v>
      </c>
      <c r="C5265" s="206" t="s">
        <v>674</v>
      </c>
      <c r="D5265" s="196" t="s">
        <v>409</v>
      </c>
      <c r="E5265" s="293" t="s">
        <v>7948</v>
      </c>
      <c r="G5265" s="294">
        <v>900000</v>
      </c>
      <c r="H5265" s="206" t="s">
        <v>11</v>
      </c>
    </row>
    <row r="5266" spans="1:9" ht="45" x14ac:dyDescent="0.25">
      <c r="A5266" s="284"/>
      <c r="B5266" s="186" t="s">
        <v>28</v>
      </c>
      <c r="C5266" s="206" t="s">
        <v>7949</v>
      </c>
      <c r="D5266" s="196" t="s">
        <v>409</v>
      </c>
      <c r="E5266" s="293" t="s">
        <v>7948</v>
      </c>
      <c r="G5266" s="294">
        <v>351881.2</v>
      </c>
      <c r="H5266" s="206" t="s">
        <v>11</v>
      </c>
    </row>
    <row r="5267" spans="1:9" ht="60" x14ac:dyDescent="0.25">
      <c r="A5267" s="284"/>
      <c r="B5267" s="186" t="s">
        <v>28</v>
      </c>
      <c r="C5267" s="206" t="s">
        <v>674</v>
      </c>
      <c r="D5267" s="196" t="s">
        <v>409</v>
      </c>
      <c r="E5267" s="293" t="s">
        <v>702</v>
      </c>
      <c r="G5267" s="294"/>
      <c r="H5267" s="206" t="s">
        <v>16</v>
      </c>
    </row>
    <row r="5268" spans="1:9" s="187" customFormat="1" ht="30" x14ac:dyDescent="0.25">
      <c r="A5268" s="275"/>
      <c r="B5268" s="187" t="s">
        <v>28</v>
      </c>
      <c r="C5268" s="207" t="s">
        <v>674</v>
      </c>
      <c r="D5268" s="240" t="s">
        <v>409</v>
      </c>
      <c r="E5268" s="289" t="s">
        <v>703</v>
      </c>
      <c r="F5268" s="207"/>
      <c r="G5268" s="290">
        <v>4007571.77</v>
      </c>
      <c r="H5268" s="207" t="s">
        <v>11</v>
      </c>
    </row>
    <row r="5269" spans="1:9" s="1" customFormat="1" ht="30" x14ac:dyDescent="0.25">
      <c r="A5269" s="17" t="s">
        <v>7</v>
      </c>
      <c r="B5269" s="1" t="s">
        <v>31</v>
      </c>
      <c r="C5269" s="324" t="s">
        <v>7593</v>
      </c>
      <c r="D5269" s="21" t="s">
        <v>409</v>
      </c>
      <c r="E5269" s="165" t="s">
        <v>2136</v>
      </c>
      <c r="F5269" s="3" t="s">
        <v>30</v>
      </c>
      <c r="G5269" s="4">
        <v>2969386.36</v>
      </c>
      <c r="H5269" s="3" t="s">
        <v>11</v>
      </c>
    </row>
    <row r="5270" spans="1:9" s="1" customFormat="1" ht="90" x14ac:dyDescent="0.25">
      <c r="A5270" s="17" t="s">
        <v>7</v>
      </c>
      <c r="B5270" s="1" t="s">
        <v>31</v>
      </c>
      <c r="C5270" s="324" t="s">
        <v>7593</v>
      </c>
      <c r="D5270" s="21" t="s">
        <v>409</v>
      </c>
      <c r="E5270" s="168" t="s">
        <v>2144</v>
      </c>
      <c r="F5270" s="3" t="s">
        <v>117</v>
      </c>
      <c r="G5270" s="176">
        <v>0</v>
      </c>
      <c r="H5270" s="3" t="s">
        <v>16</v>
      </c>
    </row>
    <row r="5271" spans="1:9" s="1" customFormat="1" ht="45" x14ac:dyDescent="0.25">
      <c r="A5271" s="17"/>
      <c r="B5271" s="1" t="s">
        <v>72</v>
      </c>
      <c r="C5271" s="3" t="s">
        <v>674</v>
      </c>
      <c r="D5271" s="21" t="s">
        <v>409</v>
      </c>
      <c r="E5271" s="43" t="s">
        <v>706</v>
      </c>
      <c r="F5271" s="3"/>
      <c r="G5271" s="43"/>
      <c r="H5271" s="3" t="s">
        <v>16</v>
      </c>
    </row>
    <row r="5272" spans="1:9" s="1" customFormat="1" ht="45" x14ac:dyDescent="0.25">
      <c r="A5272" s="17"/>
      <c r="B5272" s="43" t="s">
        <v>212</v>
      </c>
      <c r="C5272" s="3" t="s">
        <v>408</v>
      </c>
      <c r="D5272" s="21" t="s">
        <v>409</v>
      </c>
      <c r="E5272" s="43" t="s">
        <v>429</v>
      </c>
      <c r="F5272" s="3"/>
      <c r="G5272" s="43"/>
      <c r="H5272" s="3" t="s">
        <v>16</v>
      </c>
    </row>
    <row r="5273" spans="1:9" s="132" customFormat="1" ht="60" x14ac:dyDescent="0.25">
      <c r="A5273" s="131"/>
      <c r="B5273" s="132" t="s">
        <v>28</v>
      </c>
      <c r="C5273" s="133" t="s">
        <v>408</v>
      </c>
      <c r="D5273" s="134" t="s">
        <v>409</v>
      </c>
      <c r="E5273" s="135" t="s">
        <v>430</v>
      </c>
      <c r="F5273" s="133"/>
      <c r="G5273" s="288">
        <v>970575.45</v>
      </c>
      <c r="H5273" s="133" t="s">
        <v>11</v>
      </c>
    </row>
    <row r="5274" spans="1:9" ht="75" x14ac:dyDescent="0.25">
      <c r="A5274" s="284"/>
      <c r="B5274" s="186" t="s">
        <v>28</v>
      </c>
      <c r="C5274" s="206" t="s">
        <v>408</v>
      </c>
      <c r="D5274" s="196" t="s">
        <v>409</v>
      </c>
      <c r="E5274" s="293" t="s">
        <v>431</v>
      </c>
      <c r="G5274" s="294">
        <v>108000</v>
      </c>
      <c r="H5274" s="206" t="s">
        <v>11</v>
      </c>
    </row>
    <row r="5275" spans="1:9" ht="30" x14ac:dyDescent="0.25">
      <c r="A5275" s="284"/>
      <c r="B5275" s="186" t="s">
        <v>28</v>
      </c>
      <c r="C5275" s="206" t="s">
        <v>408</v>
      </c>
      <c r="D5275" s="196" t="s">
        <v>409</v>
      </c>
      <c r="E5275" s="293" t="s">
        <v>432</v>
      </c>
      <c r="G5275" s="294"/>
      <c r="H5275" s="206" t="s">
        <v>16</v>
      </c>
    </row>
    <row r="5276" spans="1:9" s="187" customFormat="1" ht="45" x14ac:dyDescent="0.25">
      <c r="A5276" s="275"/>
      <c r="B5276" s="187" t="s">
        <v>28</v>
      </c>
      <c r="C5276" s="207" t="s">
        <v>408</v>
      </c>
      <c r="D5276" s="240" t="s">
        <v>409</v>
      </c>
      <c r="E5276" s="289" t="s">
        <v>433</v>
      </c>
      <c r="F5276" s="207"/>
      <c r="G5276" s="290"/>
      <c r="H5276" s="207" t="s">
        <v>16</v>
      </c>
    </row>
    <row r="5277" spans="1:9" s="1" customFormat="1" ht="30" x14ac:dyDescent="0.25">
      <c r="A5277" s="17"/>
      <c r="B5277" s="43" t="s">
        <v>303</v>
      </c>
      <c r="C5277" s="3" t="s">
        <v>408</v>
      </c>
      <c r="D5277" s="21" t="s">
        <v>409</v>
      </c>
      <c r="E5277" s="43" t="s">
        <v>434</v>
      </c>
      <c r="F5277" s="3"/>
      <c r="G5277" s="56">
        <v>40000</v>
      </c>
      <c r="H5277" s="3" t="s">
        <v>11</v>
      </c>
    </row>
    <row r="5278" spans="1:9" s="1" customFormat="1" ht="51" x14ac:dyDescent="0.25">
      <c r="A5278" s="117">
        <v>46174</v>
      </c>
      <c r="B5278" s="185" t="s">
        <v>31</v>
      </c>
      <c r="C5278" s="121" t="s">
        <v>7950</v>
      </c>
      <c r="D5278" s="18" t="str">
        <f>_xlfn.XLOOKUP(Tabela1[[#This Row],[MUNICÍPIO]],referencias!C:C,referencias!B:B,"não consta")</f>
        <v>SERTÃO DO SÃO FRANCISCO</v>
      </c>
      <c r="E5278" s="86" t="s">
        <v>7951</v>
      </c>
      <c r="F5278" s="86" t="s">
        <v>5</v>
      </c>
      <c r="G5278" s="241">
        <v>1300248.8999999999</v>
      </c>
      <c r="H5278" s="18" t="s">
        <v>7603</v>
      </c>
      <c r="I5278" s="117"/>
    </row>
    <row r="5279" spans="1:9" s="1" customFormat="1" ht="30" x14ac:dyDescent="0.25">
      <c r="A5279" s="17"/>
      <c r="B5279" s="43" t="s">
        <v>18</v>
      </c>
      <c r="C5279" s="3" t="s">
        <v>408</v>
      </c>
      <c r="D5279" s="21" t="s">
        <v>409</v>
      </c>
      <c r="E5279" s="43" t="s">
        <v>436</v>
      </c>
      <c r="F5279" s="3"/>
      <c r="G5279" s="56"/>
      <c r="H5279" s="3" t="s">
        <v>16</v>
      </c>
    </row>
    <row r="5280" spans="1:9" s="1" customFormat="1" ht="45" x14ac:dyDescent="0.25">
      <c r="A5280" s="17"/>
      <c r="B5280" s="43" t="s">
        <v>35</v>
      </c>
      <c r="C5280" s="3" t="s">
        <v>408</v>
      </c>
      <c r="D5280" s="21" t="s">
        <v>409</v>
      </c>
      <c r="E5280" s="43" t="s">
        <v>437</v>
      </c>
      <c r="F5280" s="3"/>
      <c r="G5280" s="56"/>
      <c r="H5280" s="3" t="s">
        <v>16</v>
      </c>
    </row>
    <row r="5281" spans="1:8" s="1" customFormat="1" ht="45" x14ac:dyDescent="0.25">
      <c r="A5281" s="17"/>
      <c r="B5281" s="43" t="s">
        <v>35</v>
      </c>
      <c r="C5281" s="3" t="s">
        <v>408</v>
      </c>
      <c r="D5281" s="21" t="s">
        <v>409</v>
      </c>
      <c r="E5281" s="43" t="s">
        <v>438</v>
      </c>
      <c r="F5281" s="3"/>
      <c r="G5281" s="56"/>
      <c r="H5281" s="3" t="s">
        <v>16</v>
      </c>
    </row>
    <row r="5282" spans="1:8" s="1" customFormat="1" ht="60" x14ac:dyDescent="0.25">
      <c r="A5282" s="17"/>
      <c r="B5282" s="43" t="s">
        <v>35</v>
      </c>
      <c r="C5282" s="3" t="s">
        <v>408</v>
      </c>
      <c r="D5282" s="21" t="s">
        <v>409</v>
      </c>
      <c r="E5282" s="43" t="s">
        <v>439</v>
      </c>
      <c r="F5282" s="3"/>
      <c r="G5282" s="56">
        <v>40000</v>
      </c>
      <c r="H5282" s="3" t="s">
        <v>11</v>
      </c>
    </row>
    <row r="5283" spans="1:8" s="1" customFormat="1" ht="75" x14ac:dyDescent="0.25">
      <c r="A5283" s="17"/>
      <c r="B5283" s="43" t="s">
        <v>72</v>
      </c>
      <c r="C5283" s="3" t="s">
        <v>408</v>
      </c>
      <c r="D5283" s="21" t="s">
        <v>409</v>
      </c>
      <c r="E5283" s="44" t="s">
        <v>440</v>
      </c>
      <c r="F5283" s="3"/>
      <c r="G5283" s="43"/>
      <c r="H5283" s="3" t="s">
        <v>16</v>
      </c>
    </row>
    <row r="5284" spans="1:8" s="1" customFormat="1" ht="30" x14ac:dyDescent="0.25">
      <c r="A5284" s="17"/>
      <c r="B5284" s="1" t="s">
        <v>58</v>
      </c>
      <c r="C5284" s="3" t="s">
        <v>408</v>
      </c>
      <c r="D5284" s="21" t="s">
        <v>441</v>
      </c>
      <c r="E5284" s="3" t="s">
        <v>442</v>
      </c>
      <c r="F5284" s="3"/>
      <c r="G5284" s="4">
        <v>2493582.37</v>
      </c>
      <c r="H5284" s="3" t="s">
        <v>11</v>
      </c>
    </row>
    <row r="5285" spans="1:8" s="1" customFormat="1" ht="30" x14ac:dyDescent="0.25">
      <c r="A5285" s="17"/>
      <c r="B5285" s="13" t="s">
        <v>1</v>
      </c>
      <c r="C5285" s="3" t="s">
        <v>1782</v>
      </c>
      <c r="D5285" s="21" t="s">
        <v>409</v>
      </c>
      <c r="E5285" s="3" t="s">
        <v>1821</v>
      </c>
      <c r="F5285" s="3"/>
      <c r="G5285" s="4">
        <v>422420.49</v>
      </c>
      <c r="H5285" s="3" t="s">
        <v>11</v>
      </c>
    </row>
    <row r="5286" spans="1:8" s="1" customFormat="1" ht="30" x14ac:dyDescent="0.25">
      <c r="A5286" s="17" t="s">
        <v>7</v>
      </c>
      <c r="B5286" s="1" t="s">
        <v>31</v>
      </c>
      <c r="C5286" s="3" t="s">
        <v>2121</v>
      </c>
      <c r="D5286" s="21" t="s">
        <v>291</v>
      </c>
      <c r="E5286" s="3" t="s">
        <v>2124</v>
      </c>
      <c r="F5286" s="3" t="s">
        <v>30</v>
      </c>
      <c r="G5286" s="4">
        <v>1484722.49</v>
      </c>
      <c r="H5286" s="3" t="s">
        <v>11</v>
      </c>
    </row>
    <row r="5287" spans="1:8" s="1" customFormat="1" ht="90" x14ac:dyDescent="0.25">
      <c r="A5287" s="17"/>
      <c r="B5287" s="27" t="s">
        <v>31</v>
      </c>
      <c r="C5287" s="3" t="s">
        <v>2121</v>
      </c>
      <c r="D5287" s="21" t="s">
        <v>291</v>
      </c>
      <c r="E5287" s="27" t="s">
        <v>2127</v>
      </c>
      <c r="F5287" s="3"/>
      <c r="G5287" s="34">
        <v>1206811.04</v>
      </c>
      <c r="H5287" s="3" t="s">
        <v>11</v>
      </c>
    </row>
    <row r="5288" spans="1:8" s="1" customFormat="1" ht="45" x14ac:dyDescent="0.25">
      <c r="A5288" s="17"/>
      <c r="B5288" s="1" t="s">
        <v>51</v>
      </c>
      <c r="C5288" s="3" t="s">
        <v>5983</v>
      </c>
      <c r="D5288" s="21" t="s">
        <v>409</v>
      </c>
      <c r="E5288" s="3" t="s">
        <v>6000</v>
      </c>
      <c r="F5288" s="3"/>
      <c r="G5288" s="4">
        <v>62000</v>
      </c>
      <c r="H5288" s="3" t="s">
        <v>11</v>
      </c>
    </row>
    <row r="5289" spans="1:8" s="1" customFormat="1" ht="45" x14ac:dyDescent="0.25">
      <c r="A5289" s="17"/>
      <c r="B5289" s="1" t="s">
        <v>1</v>
      </c>
      <c r="C5289" s="3" t="s">
        <v>5983</v>
      </c>
      <c r="D5289" s="21" t="s">
        <v>409</v>
      </c>
      <c r="E5289" s="3" t="s">
        <v>6001</v>
      </c>
      <c r="F5289" s="3"/>
      <c r="G5289" s="4">
        <v>9800267.6199999992</v>
      </c>
      <c r="H5289" s="3" t="s">
        <v>11</v>
      </c>
    </row>
    <row r="5290" spans="1:8" s="1" customFormat="1" ht="45" x14ac:dyDescent="0.25">
      <c r="A5290" s="17"/>
      <c r="B5290" s="1" t="s">
        <v>1</v>
      </c>
      <c r="C5290" s="3" t="s">
        <v>6125</v>
      </c>
      <c r="D5290" s="21" t="s">
        <v>409</v>
      </c>
      <c r="E5290" s="3" t="s">
        <v>6171</v>
      </c>
      <c r="F5290" s="3"/>
      <c r="G5290" s="4">
        <v>1102283.05</v>
      </c>
      <c r="H5290" s="3" t="s">
        <v>11</v>
      </c>
    </row>
    <row r="5291" spans="1:8" s="1" customFormat="1" ht="60" x14ac:dyDescent="0.25">
      <c r="A5291" s="17"/>
      <c r="B5291" s="13" t="s">
        <v>1</v>
      </c>
      <c r="C5291" s="3" t="s">
        <v>6125</v>
      </c>
      <c r="D5291" s="21" t="s">
        <v>409</v>
      </c>
      <c r="E5291" s="3" t="s">
        <v>6172</v>
      </c>
      <c r="F5291" s="3"/>
      <c r="G5291" s="4">
        <v>1107071.8</v>
      </c>
      <c r="H5291" s="3" t="s">
        <v>11</v>
      </c>
    </row>
    <row r="5292" spans="1:8" s="1" customFormat="1" ht="60" x14ac:dyDescent="0.25">
      <c r="A5292" s="17"/>
      <c r="B5292" s="1" t="s">
        <v>35</v>
      </c>
      <c r="C5292" s="3" t="s">
        <v>5983</v>
      </c>
      <c r="D5292" s="21" t="s">
        <v>409</v>
      </c>
      <c r="E5292" s="3" t="s">
        <v>6002</v>
      </c>
      <c r="F5292" s="3"/>
      <c r="G5292" s="4">
        <v>135000</v>
      </c>
      <c r="H5292" s="3" t="s">
        <v>11</v>
      </c>
    </row>
    <row r="5293" spans="1:8" s="1" customFormat="1" x14ac:dyDescent="0.25">
      <c r="A5293" s="17"/>
      <c r="B5293" s="1" t="s">
        <v>8</v>
      </c>
      <c r="C5293" s="3" t="s">
        <v>5983</v>
      </c>
      <c r="D5293" s="21" t="s">
        <v>409</v>
      </c>
      <c r="E5293" s="3" t="s">
        <v>6003</v>
      </c>
      <c r="F5293" s="3" t="s">
        <v>876</v>
      </c>
      <c r="G5293" s="4">
        <v>3184000.33</v>
      </c>
      <c r="H5293" s="3" t="s">
        <v>11</v>
      </c>
    </row>
    <row r="5294" spans="1:8" s="1" customFormat="1" ht="45" x14ac:dyDescent="0.25">
      <c r="A5294" s="17"/>
      <c r="B5294" s="1" t="s">
        <v>8</v>
      </c>
      <c r="C5294" s="3" t="s">
        <v>849</v>
      </c>
      <c r="D5294" s="21" t="s">
        <v>409</v>
      </c>
      <c r="E5294" s="3" t="s">
        <v>875</v>
      </c>
      <c r="F5294" s="3" t="s">
        <v>876</v>
      </c>
      <c r="G5294" s="4">
        <v>2400000</v>
      </c>
      <c r="H5294" s="3" t="s">
        <v>11</v>
      </c>
    </row>
    <row r="5295" spans="1:8" s="1" customFormat="1" x14ac:dyDescent="0.25">
      <c r="A5295" s="17" t="s">
        <v>7</v>
      </c>
      <c r="B5295" s="1" t="s">
        <v>31</v>
      </c>
      <c r="C5295" s="3" t="s">
        <v>2076</v>
      </c>
      <c r="D5295" s="21" t="s">
        <v>881</v>
      </c>
      <c r="E5295" s="3" t="s">
        <v>2093</v>
      </c>
      <c r="F5295" s="3" t="s">
        <v>30</v>
      </c>
      <c r="G5295" s="4">
        <v>239955.22</v>
      </c>
      <c r="H5295" s="3" t="s">
        <v>11</v>
      </c>
    </row>
    <row r="5296" spans="1:8" s="1" customFormat="1" ht="30" x14ac:dyDescent="0.25">
      <c r="A5296" s="17"/>
      <c r="B5296" s="1" t="s">
        <v>58</v>
      </c>
      <c r="C5296" s="3" t="s">
        <v>849</v>
      </c>
      <c r="D5296" s="21" t="s">
        <v>409</v>
      </c>
      <c r="E5296" s="3" t="s">
        <v>878</v>
      </c>
      <c r="F5296" s="3"/>
      <c r="G5296" s="4">
        <v>1089382.8700000001</v>
      </c>
      <c r="H5296" s="3" t="s">
        <v>11</v>
      </c>
    </row>
    <row r="5297" spans="1:8" s="1" customFormat="1" ht="60" x14ac:dyDescent="0.25">
      <c r="A5297" s="17"/>
      <c r="B5297" s="13" t="s">
        <v>1</v>
      </c>
      <c r="C5297" s="3" t="s">
        <v>849</v>
      </c>
      <c r="D5297" s="21" t="s">
        <v>409</v>
      </c>
      <c r="E5297" s="3" t="s">
        <v>879</v>
      </c>
      <c r="F5297" s="3"/>
      <c r="G5297" s="4">
        <v>29014747.640000001</v>
      </c>
      <c r="H5297" s="3" t="s">
        <v>11</v>
      </c>
    </row>
    <row r="5298" spans="1:8" s="1" customFormat="1" ht="60" x14ac:dyDescent="0.25">
      <c r="A5298" s="17"/>
      <c r="B5298" s="1" t="s">
        <v>28</v>
      </c>
      <c r="C5298" s="3" t="s">
        <v>674</v>
      </c>
      <c r="D5298" s="21" t="s">
        <v>409</v>
      </c>
      <c r="E5298" s="3" t="s">
        <v>707</v>
      </c>
      <c r="F5298" s="3"/>
      <c r="G5298" s="4">
        <v>1104307.3700000001</v>
      </c>
      <c r="H5298" s="3" t="s">
        <v>11</v>
      </c>
    </row>
    <row r="5299" spans="1:8" s="1" customFormat="1" ht="30" x14ac:dyDescent="0.25">
      <c r="A5299" s="17"/>
      <c r="B5299" s="1" t="s">
        <v>708</v>
      </c>
      <c r="C5299" s="3" t="s">
        <v>674</v>
      </c>
      <c r="D5299" s="21" t="s">
        <v>409</v>
      </c>
      <c r="E5299" s="3" t="s">
        <v>709</v>
      </c>
      <c r="F5299" s="3"/>
      <c r="G5299" s="4">
        <v>1243162.53</v>
      </c>
      <c r="H5299" s="3" t="s">
        <v>11</v>
      </c>
    </row>
    <row r="5300" spans="1:8" s="1" customFormat="1" ht="60" x14ac:dyDescent="0.25">
      <c r="A5300" s="17"/>
      <c r="B5300" s="13" t="s">
        <v>1</v>
      </c>
      <c r="C5300" s="3" t="s">
        <v>674</v>
      </c>
      <c r="D5300" s="21" t="str">
        <f>_xlfn.XLOOKUP(Geral!C5300,referencias!C:C,referencias!B:B,"NAO CONSTA")</f>
        <v>SERTÃO DO SÃO FRANCISCO</v>
      </c>
      <c r="E5300" s="3" t="s">
        <v>710</v>
      </c>
      <c r="F5300" s="3"/>
      <c r="G5300" s="4">
        <v>903692.17</v>
      </c>
      <c r="H5300" s="3" t="s">
        <v>11</v>
      </c>
    </row>
    <row r="5301" spans="1:8" s="1" customFormat="1" ht="45" x14ac:dyDescent="0.25">
      <c r="A5301" s="17" t="s">
        <v>7</v>
      </c>
      <c r="B5301" s="1" t="s">
        <v>18</v>
      </c>
      <c r="C5301" s="3" t="s">
        <v>3442</v>
      </c>
      <c r="D5301" s="21" t="s">
        <v>409</v>
      </c>
      <c r="E5301" s="3" t="s">
        <v>3455</v>
      </c>
      <c r="F5301" s="3" t="s">
        <v>1288</v>
      </c>
      <c r="G5301" s="4">
        <v>70751343.799999997</v>
      </c>
      <c r="H5301" s="3" t="s">
        <v>11</v>
      </c>
    </row>
    <row r="5302" spans="1:8" s="1" customFormat="1" ht="45" x14ac:dyDescent="0.25">
      <c r="A5302" s="17" t="s">
        <v>7</v>
      </c>
      <c r="B5302" s="1" t="s">
        <v>212</v>
      </c>
      <c r="C5302" s="3" t="s">
        <v>3442</v>
      </c>
      <c r="D5302" s="21" t="str">
        <f>_xlfn.XLOOKUP(Geral!C5302,referencias!C:C,referencias!B:B,"NAO CONSTA")</f>
        <v>SERTÃO DO SÃO FRANCISCO</v>
      </c>
      <c r="E5302" s="3" t="s">
        <v>3516</v>
      </c>
      <c r="F5302" s="3" t="s">
        <v>1288</v>
      </c>
      <c r="G5302" s="4">
        <v>1436795</v>
      </c>
      <c r="H5302" s="3" t="s">
        <v>11</v>
      </c>
    </row>
    <row r="5303" spans="1:8" s="1" customFormat="1" ht="30" x14ac:dyDescent="0.25">
      <c r="A5303" s="17" t="s">
        <v>12</v>
      </c>
      <c r="B5303" s="1" t="s">
        <v>31</v>
      </c>
      <c r="C5303" s="3" t="s">
        <v>2076</v>
      </c>
      <c r="D5303" s="21" t="s">
        <v>881</v>
      </c>
      <c r="E5303" s="3" t="s">
        <v>2105</v>
      </c>
      <c r="F5303" s="3" t="s">
        <v>2104</v>
      </c>
      <c r="G5303" s="4">
        <v>560828.88</v>
      </c>
      <c r="H5303" s="3" t="s">
        <v>11</v>
      </c>
    </row>
    <row r="5304" spans="1:8" s="1" customFormat="1" x14ac:dyDescent="0.25">
      <c r="A5304" s="17"/>
      <c r="C5304" s="3" t="s">
        <v>3442</v>
      </c>
      <c r="D5304" s="21"/>
      <c r="E5304" s="3"/>
      <c r="F5304" s="3"/>
      <c r="G5304" s="4"/>
      <c r="H5304" s="3"/>
    </row>
    <row r="5305" spans="1:8" s="1" customFormat="1" ht="45" x14ac:dyDescent="0.25">
      <c r="A5305" s="17" t="s">
        <v>12</v>
      </c>
      <c r="B5305" s="1" t="s">
        <v>31</v>
      </c>
      <c r="C5305" s="3" t="s">
        <v>2076</v>
      </c>
      <c r="D5305" s="21" t="s">
        <v>881</v>
      </c>
      <c r="E5305" s="168" t="s">
        <v>2106</v>
      </c>
      <c r="F5305" s="3" t="s">
        <v>2107</v>
      </c>
      <c r="G5305" s="4">
        <v>556130.1</v>
      </c>
      <c r="H5305" s="3" t="s">
        <v>11</v>
      </c>
    </row>
    <row r="5306" spans="1:8" s="1" customFormat="1" ht="60" x14ac:dyDescent="0.25">
      <c r="A5306" s="17"/>
      <c r="B5306" s="1" t="s">
        <v>35</v>
      </c>
      <c r="C5306" s="3" t="s">
        <v>7345</v>
      </c>
      <c r="D5306" s="3" t="s">
        <v>4414</v>
      </c>
      <c r="E5306" s="44" t="s">
        <v>7362</v>
      </c>
      <c r="F5306" s="3"/>
      <c r="G5306" s="56">
        <v>240000</v>
      </c>
      <c r="H5306" s="3" t="s">
        <v>11</v>
      </c>
    </row>
    <row r="5307" spans="1:8" s="1" customFormat="1" ht="60" x14ac:dyDescent="0.25">
      <c r="A5307" s="17"/>
      <c r="B5307" s="1" t="s">
        <v>72</v>
      </c>
      <c r="C5307" s="3" t="s">
        <v>7345</v>
      </c>
      <c r="D5307" s="3" t="s">
        <v>4414</v>
      </c>
      <c r="E5307" s="44" t="s">
        <v>7363</v>
      </c>
      <c r="F5307" s="3"/>
      <c r="G5307" s="56">
        <v>819052.97</v>
      </c>
      <c r="H5307" s="3" t="s">
        <v>11</v>
      </c>
    </row>
    <row r="5308" spans="1:8" s="1" customFormat="1" ht="60" x14ac:dyDescent="0.25">
      <c r="A5308" s="17"/>
      <c r="B5308" s="1" t="s">
        <v>72</v>
      </c>
      <c r="C5308" s="3" t="s">
        <v>7345</v>
      </c>
      <c r="D5308" s="3" t="s">
        <v>4414</v>
      </c>
      <c r="E5308" s="44" t="s">
        <v>7364</v>
      </c>
      <c r="F5308" s="3"/>
      <c r="G5308" s="4"/>
      <c r="H5308" s="3" t="s">
        <v>16</v>
      </c>
    </row>
    <row r="5309" spans="1:8" s="1" customFormat="1" ht="45" x14ac:dyDescent="0.25">
      <c r="A5309" s="17"/>
      <c r="B5309" s="162" t="s">
        <v>31</v>
      </c>
      <c r="C5309" s="3" t="s">
        <v>2076</v>
      </c>
      <c r="D5309" s="21" t="s">
        <v>881</v>
      </c>
      <c r="E5309" s="43" t="s">
        <v>2114</v>
      </c>
      <c r="F5309" s="3"/>
      <c r="G5309" s="57">
        <v>0</v>
      </c>
      <c r="H5309" s="3" t="s">
        <v>16</v>
      </c>
    </row>
    <row r="5310" spans="1:8" s="1" customFormat="1" ht="165" x14ac:dyDescent="0.25">
      <c r="A5310" s="17" t="s">
        <v>12</v>
      </c>
      <c r="B5310" s="162" t="s">
        <v>31</v>
      </c>
      <c r="C5310" s="3" t="s">
        <v>2050</v>
      </c>
      <c r="D5310" s="21" t="s">
        <v>160</v>
      </c>
      <c r="E5310" s="366" t="s">
        <v>7952</v>
      </c>
      <c r="F5310" s="3" t="s">
        <v>2055</v>
      </c>
      <c r="G5310" s="174">
        <v>4538190.9400000004</v>
      </c>
      <c r="H5310" s="3" t="s">
        <v>11</v>
      </c>
    </row>
    <row r="5311" spans="1:8" s="1" customFormat="1" ht="150" x14ac:dyDescent="0.25">
      <c r="A5311" s="17" t="s">
        <v>12</v>
      </c>
      <c r="B5311" s="162" t="s">
        <v>31</v>
      </c>
      <c r="C5311" s="3" t="s">
        <v>2050</v>
      </c>
      <c r="D5311" s="21" t="s">
        <v>160</v>
      </c>
      <c r="E5311" s="165" t="s">
        <v>2056</v>
      </c>
      <c r="F5311" s="3" t="s">
        <v>2057</v>
      </c>
      <c r="G5311" s="174">
        <v>3728302.4</v>
      </c>
      <c r="H5311" s="3" t="s">
        <v>11</v>
      </c>
    </row>
    <row r="5312" spans="1:8" s="1" customFormat="1" ht="45" x14ac:dyDescent="0.25">
      <c r="A5312" s="17"/>
      <c r="B5312" s="1" t="s">
        <v>35</v>
      </c>
      <c r="C5312" s="3" t="s">
        <v>7563</v>
      </c>
      <c r="D5312" s="3" t="s">
        <v>4414</v>
      </c>
      <c r="E5312" s="44" t="s">
        <v>6561</v>
      </c>
      <c r="F5312" s="3"/>
      <c r="G5312" s="4"/>
      <c r="H5312" s="3" t="s">
        <v>16</v>
      </c>
    </row>
    <row r="5313" spans="1:8" s="1" customFormat="1" ht="30" x14ac:dyDescent="0.25">
      <c r="A5313" s="17"/>
      <c r="B5313" s="43" t="s">
        <v>58</v>
      </c>
      <c r="C5313" s="324" t="s">
        <v>7640</v>
      </c>
      <c r="D5313" s="3" t="s">
        <v>4414</v>
      </c>
      <c r="E5313" s="43" t="s">
        <v>5459</v>
      </c>
      <c r="F5313" s="3"/>
      <c r="G5313" s="56">
        <v>2232600</v>
      </c>
      <c r="H5313" s="3" t="s">
        <v>11</v>
      </c>
    </row>
    <row r="5314" spans="1:8" s="1" customFormat="1" ht="30" x14ac:dyDescent="0.25">
      <c r="A5314" s="17"/>
      <c r="B5314" s="43" t="s">
        <v>58</v>
      </c>
      <c r="C5314" s="324" t="s">
        <v>7640</v>
      </c>
      <c r="D5314" s="3" t="s">
        <v>4414</v>
      </c>
      <c r="E5314" s="43" t="s">
        <v>5460</v>
      </c>
      <c r="F5314" s="3"/>
      <c r="G5314" s="56">
        <v>1091243.79</v>
      </c>
      <c r="H5314" s="3" t="s">
        <v>11</v>
      </c>
    </row>
    <row r="5315" spans="1:8" s="1" customFormat="1" ht="60" x14ac:dyDescent="0.25">
      <c r="A5315" s="17"/>
      <c r="B5315" s="43" t="s">
        <v>72</v>
      </c>
      <c r="C5315" s="324" t="s">
        <v>7640</v>
      </c>
      <c r="D5315" s="3" t="s">
        <v>4414</v>
      </c>
      <c r="E5315" s="43" t="s">
        <v>4946</v>
      </c>
      <c r="F5315" s="3"/>
      <c r="G5315" s="56">
        <v>135517.04</v>
      </c>
      <c r="H5315" s="3" t="s">
        <v>11</v>
      </c>
    </row>
    <row r="5316" spans="1:8" s="1" customFormat="1" ht="45" x14ac:dyDescent="0.25">
      <c r="A5316" s="17"/>
      <c r="B5316" s="43" t="s">
        <v>72</v>
      </c>
      <c r="C5316" s="324" t="s">
        <v>7640</v>
      </c>
      <c r="D5316" s="3" t="s">
        <v>4414</v>
      </c>
      <c r="E5316" s="43" t="s">
        <v>5461</v>
      </c>
      <c r="F5316" s="3"/>
      <c r="G5316" s="56">
        <v>99644.24</v>
      </c>
      <c r="H5316" s="3" t="s">
        <v>11</v>
      </c>
    </row>
    <row r="5317" spans="1:8" s="1" customFormat="1" ht="75" x14ac:dyDescent="0.25">
      <c r="A5317" s="17"/>
      <c r="B5317" s="43" t="s">
        <v>72</v>
      </c>
      <c r="C5317" s="324" t="s">
        <v>7640</v>
      </c>
      <c r="D5317" s="3" t="s">
        <v>4414</v>
      </c>
      <c r="E5317" s="43" t="s">
        <v>5462</v>
      </c>
      <c r="F5317" s="3"/>
      <c r="G5317" s="43"/>
      <c r="H5317" s="3" t="s">
        <v>16</v>
      </c>
    </row>
    <row r="5318" spans="1:8" s="1" customFormat="1" ht="30" x14ac:dyDescent="0.25">
      <c r="A5318" s="17"/>
      <c r="B5318" s="43" t="s">
        <v>72</v>
      </c>
      <c r="C5318" s="324" t="s">
        <v>7640</v>
      </c>
      <c r="D5318" s="3" t="s">
        <v>4414</v>
      </c>
      <c r="E5318" s="44" t="s">
        <v>5463</v>
      </c>
      <c r="F5318" s="3"/>
      <c r="G5318" s="43"/>
      <c r="H5318" s="3" t="s">
        <v>16</v>
      </c>
    </row>
    <row r="5319" spans="1:8" s="1" customFormat="1" ht="30" x14ac:dyDescent="0.25">
      <c r="A5319" s="17"/>
      <c r="B5319" s="1" t="s">
        <v>303</v>
      </c>
      <c r="C5319" s="342" t="s">
        <v>7750</v>
      </c>
      <c r="D5319" s="3" t="s">
        <v>4414</v>
      </c>
      <c r="E5319" s="44" t="s">
        <v>5335</v>
      </c>
      <c r="F5319" s="3"/>
      <c r="G5319" s="56">
        <v>14000</v>
      </c>
      <c r="H5319" s="3" t="s">
        <v>11</v>
      </c>
    </row>
    <row r="5320" spans="1:8" s="132" customFormat="1" ht="30" x14ac:dyDescent="0.25">
      <c r="A5320" s="131"/>
      <c r="B5320" s="132" t="s">
        <v>28</v>
      </c>
      <c r="C5320" s="135" t="s">
        <v>4413</v>
      </c>
      <c r="D5320" s="133" t="s">
        <v>4414</v>
      </c>
      <c r="E5320" s="135" t="s">
        <v>4415</v>
      </c>
      <c r="F5320" s="133"/>
      <c r="G5320" s="135">
        <v>850247.29</v>
      </c>
      <c r="H5320" s="292" t="s">
        <v>11</v>
      </c>
    </row>
    <row r="5321" spans="1:8" s="187" customFormat="1" ht="30" x14ac:dyDescent="0.25">
      <c r="A5321" s="275"/>
      <c r="B5321" s="187" t="s">
        <v>28</v>
      </c>
      <c r="C5321" s="289" t="s">
        <v>4413</v>
      </c>
      <c r="D5321" s="207" t="s">
        <v>4414</v>
      </c>
      <c r="E5321" s="289" t="s">
        <v>4416</v>
      </c>
      <c r="F5321" s="207"/>
      <c r="G5321" s="290">
        <v>795983.65</v>
      </c>
      <c r="H5321" s="289" t="s">
        <v>11</v>
      </c>
    </row>
    <row r="5322" spans="1:8" s="1" customFormat="1" ht="30" x14ac:dyDescent="0.25">
      <c r="A5322" s="17"/>
      <c r="B5322" s="1" t="s">
        <v>303</v>
      </c>
      <c r="C5322" s="43" t="s">
        <v>4413</v>
      </c>
      <c r="D5322" s="3" t="s">
        <v>4414</v>
      </c>
      <c r="E5322" s="43" t="s">
        <v>4417</v>
      </c>
      <c r="F5322" s="3"/>
      <c r="G5322" s="56">
        <v>24000</v>
      </c>
      <c r="H5322" s="43" t="s">
        <v>11</v>
      </c>
    </row>
    <row r="5323" spans="1:8" s="1" customFormat="1" ht="45" x14ac:dyDescent="0.25">
      <c r="A5323" s="17" t="s">
        <v>12</v>
      </c>
      <c r="B5323" s="1" t="s">
        <v>31</v>
      </c>
      <c r="C5323" s="165" t="s">
        <v>2050</v>
      </c>
      <c r="D5323" s="21" t="s">
        <v>160</v>
      </c>
      <c r="E5323" s="165" t="s">
        <v>2058</v>
      </c>
      <c r="F5323" s="3" t="s">
        <v>2059</v>
      </c>
      <c r="G5323" s="4">
        <v>1097341.75</v>
      </c>
      <c r="H5323" s="3" t="s">
        <v>11</v>
      </c>
    </row>
    <row r="5324" spans="1:8" s="1" customFormat="1" ht="30" x14ac:dyDescent="0.25">
      <c r="A5324" s="17"/>
      <c r="B5324" s="43" t="s">
        <v>1</v>
      </c>
      <c r="C5324" s="43" t="s">
        <v>4413</v>
      </c>
      <c r="D5324" s="3" t="s">
        <v>4414</v>
      </c>
      <c r="E5324" s="43" t="s">
        <v>4419</v>
      </c>
      <c r="F5324" s="3"/>
      <c r="G5324" s="56">
        <v>733259.49</v>
      </c>
      <c r="H5324" s="43" t="s">
        <v>11</v>
      </c>
    </row>
    <row r="5325" spans="1:8" s="1" customFormat="1" ht="30" x14ac:dyDescent="0.25">
      <c r="A5325" s="17"/>
      <c r="B5325" s="43" t="s">
        <v>1</v>
      </c>
      <c r="C5325" s="43" t="s">
        <v>4413</v>
      </c>
      <c r="D5325" s="3" t="s">
        <v>4414</v>
      </c>
      <c r="E5325" s="43" t="s">
        <v>4420</v>
      </c>
      <c r="F5325" s="3"/>
      <c r="G5325" s="56">
        <v>722829.56</v>
      </c>
      <c r="H5325" s="43" t="s">
        <v>11</v>
      </c>
    </row>
    <row r="5326" spans="1:8" s="1" customFormat="1" ht="30" x14ac:dyDescent="0.25">
      <c r="A5326" s="17"/>
      <c r="B5326" s="43" t="s">
        <v>1</v>
      </c>
      <c r="C5326" s="43" t="s">
        <v>4413</v>
      </c>
      <c r="D5326" s="3" t="s">
        <v>4414</v>
      </c>
      <c r="E5326" s="43" t="s">
        <v>4421</v>
      </c>
      <c r="F5326" s="3"/>
      <c r="G5326" s="56">
        <v>672574.41</v>
      </c>
      <c r="H5326" s="43" t="s">
        <v>11</v>
      </c>
    </row>
    <row r="5327" spans="1:8" s="1" customFormat="1" ht="30" x14ac:dyDescent="0.25">
      <c r="A5327" s="17"/>
      <c r="B5327" s="43" t="s">
        <v>1</v>
      </c>
      <c r="C5327" s="43" t="s">
        <v>4413</v>
      </c>
      <c r="D5327" s="3" t="s">
        <v>4414</v>
      </c>
      <c r="E5327" s="43" t="s">
        <v>4422</v>
      </c>
      <c r="F5327" s="3"/>
      <c r="G5327" s="56">
        <v>594599.16</v>
      </c>
      <c r="H5327" s="43" t="s">
        <v>11</v>
      </c>
    </row>
    <row r="5328" spans="1:8" s="1" customFormat="1" ht="45" x14ac:dyDescent="0.25">
      <c r="A5328" s="17"/>
      <c r="B5328" s="43" t="s">
        <v>1</v>
      </c>
      <c r="C5328" s="43" t="s">
        <v>4413</v>
      </c>
      <c r="D5328" s="3" t="s">
        <v>4414</v>
      </c>
      <c r="E5328" s="43" t="s">
        <v>4423</v>
      </c>
      <c r="F5328" s="3"/>
      <c r="G5328" s="56">
        <v>528025.68000000005</v>
      </c>
      <c r="H5328" s="43" t="s">
        <v>11</v>
      </c>
    </row>
    <row r="5329" spans="1:8" s="1" customFormat="1" ht="30" x14ac:dyDescent="0.25">
      <c r="A5329" s="17"/>
      <c r="B5329" s="43" t="s">
        <v>1</v>
      </c>
      <c r="C5329" s="43" t="s">
        <v>4413</v>
      </c>
      <c r="D5329" s="3" t="s">
        <v>4414</v>
      </c>
      <c r="E5329" s="43" t="s">
        <v>4424</v>
      </c>
      <c r="F5329" s="3"/>
      <c r="G5329" s="56"/>
      <c r="H5329" s="3" t="s">
        <v>16</v>
      </c>
    </row>
    <row r="5330" spans="1:8" s="1" customFormat="1" ht="75" x14ac:dyDescent="0.25">
      <c r="A5330" s="17" t="s">
        <v>12</v>
      </c>
      <c r="B5330" s="1" t="s">
        <v>31</v>
      </c>
      <c r="C5330" s="165" t="s">
        <v>2050</v>
      </c>
      <c r="D5330" s="21" t="s">
        <v>160</v>
      </c>
      <c r="E5330" s="165" t="s">
        <v>2060</v>
      </c>
      <c r="F5330" s="3" t="s">
        <v>2061</v>
      </c>
      <c r="G5330" s="4">
        <v>892925.9</v>
      </c>
      <c r="H5330" s="3" t="s">
        <v>11</v>
      </c>
    </row>
    <row r="5331" spans="1:8" s="1" customFormat="1" ht="45" x14ac:dyDescent="0.25">
      <c r="A5331" s="17" t="s">
        <v>12</v>
      </c>
      <c r="B5331" s="1" t="s">
        <v>31</v>
      </c>
      <c r="C5331" s="165" t="s">
        <v>2050</v>
      </c>
      <c r="D5331" s="21" t="s">
        <v>160</v>
      </c>
      <c r="E5331" s="165" t="s">
        <v>2068</v>
      </c>
      <c r="F5331" s="3" t="s">
        <v>2069</v>
      </c>
      <c r="G5331" s="174">
        <v>269817.78999999998</v>
      </c>
      <c r="H5331" s="165" t="s">
        <v>11</v>
      </c>
    </row>
    <row r="5332" spans="1:8" s="1" customFormat="1" ht="45" x14ac:dyDescent="0.25">
      <c r="A5332" s="17"/>
      <c r="B5332" s="1" t="s">
        <v>810</v>
      </c>
      <c r="C5332" s="165" t="s">
        <v>2050</v>
      </c>
      <c r="D5332" s="21" t="s">
        <v>160</v>
      </c>
      <c r="E5332" s="43" t="s">
        <v>2072</v>
      </c>
      <c r="F5332" s="3"/>
      <c r="G5332" s="57">
        <v>0</v>
      </c>
      <c r="H5332" s="3" t="s">
        <v>16</v>
      </c>
    </row>
    <row r="5333" spans="1:8" s="1" customFormat="1" ht="60" x14ac:dyDescent="0.25">
      <c r="A5333" s="17"/>
      <c r="B5333" s="43" t="s">
        <v>8</v>
      </c>
      <c r="C5333" s="43" t="s">
        <v>4413</v>
      </c>
      <c r="D5333" s="3" t="s">
        <v>4414</v>
      </c>
      <c r="E5333" s="43" t="s">
        <v>4429</v>
      </c>
      <c r="F5333" s="3"/>
      <c r="G5333" s="56">
        <v>2400000</v>
      </c>
      <c r="H5333" s="43" t="s">
        <v>11</v>
      </c>
    </row>
    <row r="5334" spans="1:8" s="1" customFormat="1" ht="60" x14ac:dyDescent="0.25">
      <c r="A5334" s="17"/>
      <c r="B5334" s="43" t="s">
        <v>18</v>
      </c>
      <c r="C5334" s="43" t="s">
        <v>4413</v>
      </c>
      <c r="D5334" s="3" t="s">
        <v>4414</v>
      </c>
      <c r="E5334" s="43" t="s">
        <v>4430</v>
      </c>
      <c r="F5334" s="3"/>
      <c r="G5334" s="56">
        <v>1386800.16</v>
      </c>
      <c r="H5334" s="43" t="s">
        <v>11</v>
      </c>
    </row>
    <row r="5335" spans="1:8" s="1" customFormat="1" ht="45" x14ac:dyDescent="0.25">
      <c r="A5335" s="17"/>
      <c r="B5335" s="1" t="s">
        <v>58</v>
      </c>
      <c r="C5335" s="43" t="s">
        <v>4413</v>
      </c>
      <c r="D5335" s="3" t="s">
        <v>4414</v>
      </c>
      <c r="E5335" s="43" t="s">
        <v>4431</v>
      </c>
      <c r="F5335" s="3"/>
      <c r="G5335" s="56"/>
      <c r="H5335" s="3" t="s">
        <v>16</v>
      </c>
    </row>
    <row r="5336" spans="1:8" s="1" customFormat="1" ht="45" x14ac:dyDescent="0.25">
      <c r="A5336" s="17"/>
      <c r="B5336" s="43" t="s">
        <v>13</v>
      </c>
      <c r="C5336" s="43" t="s">
        <v>4413</v>
      </c>
      <c r="D5336" s="3" t="s">
        <v>4414</v>
      </c>
      <c r="E5336" s="44" t="s">
        <v>3998</v>
      </c>
      <c r="F5336" s="3"/>
      <c r="G5336" s="56">
        <v>2532714.84</v>
      </c>
      <c r="H5336" s="43" t="s">
        <v>11</v>
      </c>
    </row>
    <row r="5337" spans="1:8" s="1" customFormat="1" ht="45" x14ac:dyDescent="0.25">
      <c r="A5337" s="17"/>
      <c r="B5337" s="46" t="s">
        <v>3019</v>
      </c>
      <c r="C5337" s="3" t="s">
        <v>7425</v>
      </c>
      <c r="D5337" s="21" t="s">
        <v>352</v>
      </c>
      <c r="E5337" s="46" t="s">
        <v>7455</v>
      </c>
      <c r="F5337" s="3"/>
      <c r="G5337" s="4"/>
      <c r="H5337" s="3" t="s">
        <v>16</v>
      </c>
    </row>
    <row r="5338" spans="1:8" s="1" customFormat="1" ht="45" x14ac:dyDescent="0.25">
      <c r="A5338" s="17"/>
      <c r="B5338" s="1" t="s">
        <v>28</v>
      </c>
      <c r="C5338" s="3" t="s">
        <v>4394</v>
      </c>
      <c r="D5338" s="21" t="s">
        <v>56</v>
      </c>
      <c r="E5338" s="43" t="s">
        <v>4404</v>
      </c>
      <c r="F5338" s="3"/>
      <c r="G5338" s="56">
        <v>2662319.88</v>
      </c>
      <c r="H5338" s="3" t="s">
        <v>11</v>
      </c>
    </row>
    <row r="5339" spans="1:8" s="1" customFormat="1" ht="45" x14ac:dyDescent="0.25">
      <c r="A5339" s="17"/>
      <c r="B5339" s="13" t="s">
        <v>1</v>
      </c>
      <c r="C5339" s="3" t="s">
        <v>4394</v>
      </c>
      <c r="D5339" s="21" t="s">
        <v>56</v>
      </c>
      <c r="E5339" s="43" t="s">
        <v>4405</v>
      </c>
      <c r="F5339" s="3"/>
      <c r="G5339" s="43"/>
      <c r="H5339" s="3" t="s">
        <v>16</v>
      </c>
    </row>
    <row r="5340" spans="1:8" s="1" customFormat="1" ht="75" x14ac:dyDescent="0.25">
      <c r="A5340" s="17"/>
      <c r="B5340" s="1" t="s">
        <v>51</v>
      </c>
      <c r="C5340" s="3" t="s">
        <v>4394</v>
      </c>
      <c r="D5340" s="21" t="s">
        <v>56</v>
      </c>
      <c r="E5340" s="43" t="s">
        <v>4406</v>
      </c>
      <c r="F5340" s="3"/>
      <c r="G5340" s="43"/>
      <c r="H5340" s="3" t="s">
        <v>16</v>
      </c>
    </row>
    <row r="5341" spans="1:8" s="1" customFormat="1" ht="60" x14ac:dyDescent="0.25">
      <c r="A5341" s="17"/>
      <c r="B5341" s="1" t="s">
        <v>35</v>
      </c>
      <c r="C5341" s="3" t="s">
        <v>4394</v>
      </c>
      <c r="D5341" s="21" t="s">
        <v>56</v>
      </c>
      <c r="E5341" s="44" t="s">
        <v>4407</v>
      </c>
      <c r="F5341" s="3"/>
      <c r="G5341" s="43"/>
      <c r="H5341" s="3" t="s">
        <v>16</v>
      </c>
    </row>
    <row r="5342" spans="1:8" s="1" customFormat="1" ht="45" x14ac:dyDescent="0.25">
      <c r="A5342" s="17"/>
      <c r="B5342" s="1" t="s">
        <v>51</v>
      </c>
      <c r="C5342" s="3" t="s">
        <v>7425</v>
      </c>
      <c r="D5342" s="21" t="s">
        <v>352</v>
      </c>
      <c r="E5342" s="46" t="s">
        <v>7456</v>
      </c>
      <c r="F5342" s="3"/>
      <c r="G5342" s="4">
        <v>31000</v>
      </c>
      <c r="H5342" s="3" t="s">
        <v>11</v>
      </c>
    </row>
    <row r="5343" spans="1:8" s="1" customFormat="1" x14ac:dyDescent="0.25">
      <c r="A5343" s="17"/>
      <c r="C5343" s="3"/>
      <c r="D5343" s="21"/>
      <c r="E5343" s="46"/>
      <c r="F5343" s="3"/>
      <c r="G5343" s="4"/>
      <c r="H5343" s="3"/>
    </row>
    <row r="5344" spans="1:8" s="1" customFormat="1" x14ac:dyDescent="0.25">
      <c r="A5344" s="17"/>
      <c r="C5344" s="3"/>
      <c r="D5344" s="21"/>
      <c r="E5344" s="46"/>
      <c r="F5344" s="3"/>
      <c r="G5344" s="4"/>
      <c r="H5344" s="3"/>
    </row>
    <row r="5345" spans="1:8" s="1" customFormat="1" x14ac:dyDescent="0.25">
      <c r="A5345" s="17"/>
      <c r="C5345" s="3"/>
      <c r="D5345" s="21"/>
      <c r="E5345" s="46"/>
      <c r="F5345" s="3"/>
      <c r="G5345" s="4"/>
      <c r="H5345" s="3"/>
    </row>
    <row r="5346" spans="1:8" s="1" customFormat="1" x14ac:dyDescent="0.25">
      <c r="A5346" s="17"/>
      <c r="C5346" s="3"/>
      <c r="D5346" s="21"/>
      <c r="E5346" s="46"/>
      <c r="F5346" s="3"/>
      <c r="G5346" s="4"/>
      <c r="H5346" s="3"/>
    </row>
    <row r="5347" spans="1:8" s="1" customFormat="1" x14ac:dyDescent="0.25">
      <c r="A5347" s="17"/>
      <c r="C5347" s="3"/>
      <c r="D5347" s="21"/>
      <c r="E5347" s="46"/>
      <c r="F5347" s="3"/>
      <c r="G5347" s="4"/>
      <c r="H5347" s="3"/>
    </row>
    <row r="5348" spans="1:8" s="1" customFormat="1" x14ac:dyDescent="0.25">
      <c r="A5348" s="17"/>
      <c r="C5348" s="3"/>
      <c r="D5348" s="21"/>
      <c r="E5348" s="46"/>
      <c r="F5348" s="3"/>
      <c r="G5348" s="4"/>
      <c r="H5348" s="3"/>
    </row>
    <row r="5349" spans="1:8" s="1" customFormat="1" ht="45" x14ac:dyDescent="0.25">
      <c r="A5349" s="17"/>
      <c r="B5349" s="1" t="s">
        <v>1</v>
      </c>
      <c r="C5349" s="48" t="s">
        <v>3963</v>
      </c>
      <c r="D5349" s="3" t="s">
        <v>4414</v>
      </c>
      <c r="E5349" s="50" t="s">
        <v>3989</v>
      </c>
      <c r="F5349" s="3"/>
      <c r="G5349" s="112">
        <v>8561905.6300000008</v>
      </c>
      <c r="H5349" s="48" t="s">
        <v>11</v>
      </c>
    </row>
    <row r="5350" spans="1:8" s="1" customFormat="1" ht="63.75" x14ac:dyDescent="0.25">
      <c r="A5350" s="117">
        <v>46174</v>
      </c>
      <c r="B5350" s="204" t="s">
        <v>31</v>
      </c>
      <c r="C5350" s="124" t="s">
        <v>2050</v>
      </c>
      <c r="D5350" s="18" t="str">
        <f>_xlfn.XLOOKUP(Tabela1[[#This Row],[MUNICÍPIO]],referencias!C:C,referencias!B:B,"não consta")</f>
        <v>BACIA DO JACUÍPE</v>
      </c>
      <c r="E5350" s="228" t="s">
        <v>7953</v>
      </c>
      <c r="F5350" s="92" t="s">
        <v>5</v>
      </c>
      <c r="G5350" s="245">
        <v>2759802.4</v>
      </c>
      <c r="H5350" s="222" t="s">
        <v>7572</v>
      </c>
    </row>
    <row r="5351" spans="1:8" s="1" customFormat="1" ht="30" x14ac:dyDescent="0.25">
      <c r="A5351" s="17"/>
      <c r="B5351" s="49" t="s">
        <v>58</v>
      </c>
      <c r="C5351" s="48" t="s">
        <v>3963</v>
      </c>
      <c r="D5351" s="3" t="s">
        <v>4414</v>
      </c>
      <c r="E5351" s="50" t="s">
        <v>3991</v>
      </c>
      <c r="F5351" s="3"/>
      <c r="G5351" s="32">
        <v>282740.94</v>
      </c>
      <c r="H5351" s="48" t="s">
        <v>11</v>
      </c>
    </row>
    <row r="5352" spans="1:8" s="1" customFormat="1" ht="45" x14ac:dyDescent="0.25">
      <c r="A5352" s="17"/>
      <c r="B5352" s="49" t="s">
        <v>28</v>
      </c>
      <c r="C5352" s="3" t="s">
        <v>3759</v>
      </c>
      <c r="D5352" s="3" t="s">
        <v>4414</v>
      </c>
      <c r="E5352" s="48" t="s">
        <v>3799</v>
      </c>
      <c r="F5352" s="3"/>
      <c r="G5352" s="4">
        <v>1040000</v>
      </c>
      <c r="H5352" s="48" t="s">
        <v>11</v>
      </c>
    </row>
    <row r="5353" spans="1:8" s="1" customFormat="1" ht="45" x14ac:dyDescent="0.25">
      <c r="A5353" s="17"/>
      <c r="B5353" s="1" t="s">
        <v>1</v>
      </c>
      <c r="C5353" s="3" t="s">
        <v>3759</v>
      </c>
      <c r="D5353" s="3" t="s">
        <v>4414</v>
      </c>
      <c r="E5353" s="50" t="s">
        <v>3800</v>
      </c>
      <c r="F5353" s="3"/>
      <c r="G5353" s="4"/>
      <c r="H5353" s="3" t="s">
        <v>16</v>
      </c>
    </row>
    <row r="5354" spans="1:8" s="1" customFormat="1" ht="60" x14ac:dyDescent="0.25">
      <c r="A5354" s="17"/>
      <c r="B5354" s="1" t="s">
        <v>51</v>
      </c>
      <c r="C5354" s="3" t="s">
        <v>3759</v>
      </c>
      <c r="D5354" s="3" t="s">
        <v>4414</v>
      </c>
      <c r="E5354" s="50" t="s">
        <v>3801</v>
      </c>
      <c r="F5354" s="3"/>
      <c r="G5354" s="112">
        <v>62000</v>
      </c>
      <c r="H5354" s="48" t="s">
        <v>11</v>
      </c>
    </row>
    <row r="5355" spans="1:8" s="1" customFormat="1" ht="45" x14ac:dyDescent="0.25">
      <c r="A5355" s="17"/>
      <c r="B5355" s="1" t="s">
        <v>35</v>
      </c>
      <c r="C5355" s="3" t="s">
        <v>3759</v>
      </c>
      <c r="D5355" s="3" t="s">
        <v>4414</v>
      </c>
      <c r="E5355" s="46" t="s">
        <v>3802</v>
      </c>
      <c r="F5355" s="3"/>
      <c r="G5355" s="113"/>
      <c r="H5355" s="3" t="s">
        <v>16</v>
      </c>
    </row>
    <row r="5356" spans="1:8" s="1" customFormat="1" ht="30" x14ac:dyDescent="0.25">
      <c r="A5356" s="17"/>
      <c r="B5356" s="49" t="s">
        <v>72</v>
      </c>
      <c r="C5356" s="3" t="s">
        <v>3759</v>
      </c>
      <c r="D5356" s="3" t="s">
        <v>4414</v>
      </c>
      <c r="E5356" s="50" t="s">
        <v>3803</v>
      </c>
      <c r="F5356" s="3"/>
      <c r="G5356" s="112">
        <v>1938581.05</v>
      </c>
      <c r="H5356" s="48" t="s">
        <v>11</v>
      </c>
    </row>
    <row r="5357" spans="1:8" s="1" customFormat="1" ht="30" x14ac:dyDescent="0.25">
      <c r="A5357" s="17"/>
      <c r="B5357" s="49" t="s">
        <v>72</v>
      </c>
      <c r="C5357" s="3" t="s">
        <v>3759</v>
      </c>
      <c r="D5357" s="3" t="s">
        <v>4414</v>
      </c>
      <c r="E5357" s="50" t="s">
        <v>3804</v>
      </c>
      <c r="F5357" s="3"/>
      <c r="G5357" s="112">
        <v>139683.19</v>
      </c>
      <c r="H5357" s="48" t="s">
        <v>11</v>
      </c>
    </row>
    <row r="5358" spans="1:8" s="1" customFormat="1" ht="30" x14ac:dyDescent="0.25">
      <c r="A5358" s="17"/>
      <c r="B5358" s="49" t="s">
        <v>72</v>
      </c>
      <c r="C5358" s="3" t="s">
        <v>3759</v>
      </c>
      <c r="D5358" s="3" t="s">
        <v>4414</v>
      </c>
      <c r="E5358" s="50" t="s">
        <v>3805</v>
      </c>
      <c r="F5358" s="3"/>
      <c r="G5358" s="4"/>
      <c r="H5358" s="3" t="s">
        <v>16</v>
      </c>
    </row>
    <row r="5359" spans="1:8" s="1" customFormat="1" ht="30" x14ac:dyDescent="0.25">
      <c r="A5359" s="17"/>
      <c r="B5359" s="49" t="s">
        <v>72</v>
      </c>
      <c r="C5359" s="3" t="s">
        <v>3759</v>
      </c>
      <c r="D5359" s="3" t="s">
        <v>4414</v>
      </c>
      <c r="E5359" s="50" t="s">
        <v>3806</v>
      </c>
      <c r="F5359" s="3"/>
      <c r="G5359" s="112"/>
      <c r="H5359" s="3" t="s">
        <v>16</v>
      </c>
    </row>
    <row r="5360" spans="1:8" s="1" customFormat="1" ht="75" x14ac:dyDescent="0.25">
      <c r="A5360" s="17"/>
      <c r="B5360" s="1" t="s">
        <v>51</v>
      </c>
      <c r="C5360" s="324" t="s">
        <v>3547</v>
      </c>
      <c r="D5360" s="3" t="s">
        <v>4414</v>
      </c>
      <c r="E5360" s="50" t="s">
        <v>3546</v>
      </c>
      <c r="F5360" s="3"/>
      <c r="G5360" s="112">
        <v>93000</v>
      </c>
      <c r="H5360" s="48" t="s">
        <v>11</v>
      </c>
    </row>
    <row r="5361" spans="1:8" s="1" customFormat="1" ht="45" x14ac:dyDescent="0.25">
      <c r="A5361" s="17"/>
      <c r="B5361" s="1" t="s">
        <v>51</v>
      </c>
      <c r="C5361" s="3" t="s">
        <v>3361</v>
      </c>
      <c r="D5361" s="3" t="s">
        <v>4414</v>
      </c>
      <c r="E5361" s="50" t="s">
        <v>3371</v>
      </c>
      <c r="F5361" s="3"/>
      <c r="G5361" s="112">
        <v>62000</v>
      </c>
      <c r="H5361" s="48" t="s">
        <v>11</v>
      </c>
    </row>
    <row r="5362" spans="1:8" s="1" customFormat="1" ht="45" x14ac:dyDescent="0.25">
      <c r="A5362" s="17"/>
      <c r="B5362" s="1" t="s">
        <v>35</v>
      </c>
      <c r="C5362" s="3" t="s">
        <v>3361</v>
      </c>
      <c r="D5362" s="3" t="s">
        <v>4414</v>
      </c>
      <c r="E5362" s="50" t="s">
        <v>3372</v>
      </c>
      <c r="F5362" s="3"/>
      <c r="G5362" s="4"/>
      <c r="H5362" s="3" t="s">
        <v>16</v>
      </c>
    </row>
    <row r="5363" spans="1:8" s="1" customFormat="1" ht="45" x14ac:dyDescent="0.25">
      <c r="A5363" s="17"/>
      <c r="B5363" s="49" t="s">
        <v>72</v>
      </c>
      <c r="C5363" s="3" t="s">
        <v>3361</v>
      </c>
      <c r="D5363" s="3" t="s">
        <v>4414</v>
      </c>
      <c r="E5363" s="50" t="s">
        <v>3373</v>
      </c>
      <c r="F5363" s="3"/>
      <c r="G5363" s="4"/>
      <c r="H5363" s="3" t="s">
        <v>16</v>
      </c>
    </row>
    <row r="5364" spans="1:8" s="1" customFormat="1" ht="30" x14ac:dyDescent="0.25">
      <c r="A5364" s="17"/>
      <c r="B5364" s="49" t="s">
        <v>28</v>
      </c>
      <c r="C5364" s="50" t="s">
        <v>3335</v>
      </c>
      <c r="D5364" s="3" t="s">
        <v>4414</v>
      </c>
      <c r="E5364" s="50" t="s">
        <v>3336</v>
      </c>
      <c r="F5364" s="3"/>
      <c r="G5364" s="4"/>
      <c r="H5364" s="3" t="s">
        <v>16</v>
      </c>
    </row>
    <row r="5365" spans="1:8" s="1" customFormat="1" ht="30" x14ac:dyDescent="0.25">
      <c r="A5365" s="17"/>
      <c r="B5365" s="1" t="s">
        <v>1</v>
      </c>
      <c r="C5365" s="50" t="s">
        <v>3335</v>
      </c>
      <c r="D5365" s="3" t="s">
        <v>4414</v>
      </c>
      <c r="E5365" s="50" t="s">
        <v>3337</v>
      </c>
      <c r="F5365" s="3"/>
      <c r="G5365" s="4"/>
      <c r="H5365" s="3" t="s">
        <v>16</v>
      </c>
    </row>
    <row r="5366" spans="1:8" s="1" customFormat="1" ht="45" x14ac:dyDescent="0.25">
      <c r="A5366" s="17"/>
      <c r="B5366" s="1" t="s">
        <v>51</v>
      </c>
      <c r="C5366" s="50" t="s">
        <v>3335</v>
      </c>
      <c r="D5366" s="3" t="s">
        <v>4414</v>
      </c>
      <c r="E5366" s="50" t="s">
        <v>3338</v>
      </c>
      <c r="F5366" s="3"/>
      <c r="G5366" s="112">
        <v>62000</v>
      </c>
      <c r="H5366" s="48" t="s">
        <v>11</v>
      </c>
    </row>
    <row r="5367" spans="1:8" s="1" customFormat="1" ht="120" x14ac:dyDescent="0.25">
      <c r="A5367" s="17" t="s">
        <v>12</v>
      </c>
      <c r="B5367" s="1" t="s">
        <v>31</v>
      </c>
      <c r="C5367" s="165" t="s">
        <v>2039</v>
      </c>
      <c r="D5367" s="21" t="s">
        <v>3</v>
      </c>
      <c r="E5367" s="165" t="s">
        <v>2041</v>
      </c>
      <c r="F5367" s="3" t="s">
        <v>2042</v>
      </c>
      <c r="G5367" s="174">
        <v>2670183.1800000002</v>
      </c>
      <c r="H5367" s="48" t="s">
        <v>11</v>
      </c>
    </row>
    <row r="5368" spans="1:8" s="1" customFormat="1" ht="225" x14ac:dyDescent="0.25">
      <c r="A5368" s="17" t="s">
        <v>12</v>
      </c>
      <c r="B5368" s="1" t="s">
        <v>31</v>
      </c>
      <c r="C5368" s="165" t="s">
        <v>2039</v>
      </c>
      <c r="D5368" s="21" t="s">
        <v>3</v>
      </c>
      <c r="E5368" s="165" t="s">
        <v>2043</v>
      </c>
      <c r="F5368" s="3" t="s">
        <v>2044</v>
      </c>
      <c r="G5368" s="174">
        <v>1117120.6399999999</v>
      </c>
      <c r="H5368" s="48" t="s">
        <v>11</v>
      </c>
    </row>
    <row r="5369" spans="1:8" s="1" customFormat="1" ht="45" x14ac:dyDescent="0.25">
      <c r="A5369" s="17"/>
      <c r="B5369" s="49" t="s">
        <v>28</v>
      </c>
      <c r="C5369" s="50" t="s">
        <v>2948</v>
      </c>
      <c r="D5369" s="3" t="s">
        <v>4414</v>
      </c>
      <c r="E5369" s="50" t="s">
        <v>2949</v>
      </c>
      <c r="F5369" s="3"/>
      <c r="G5369" s="4"/>
      <c r="H5369" s="3" t="s">
        <v>16</v>
      </c>
    </row>
    <row r="5370" spans="1:8" s="1" customFormat="1" ht="45" x14ac:dyDescent="0.25">
      <c r="A5370" s="17"/>
      <c r="B5370" s="1" t="s">
        <v>51</v>
      </c>
      <c r="C5370" s="50" t="s">
        <v>2948</v>
      </c>
      <c r="D5370" s="3" t="s">
        <v>4414</v>
      </c>
      <c r="E5370" s="50" t="s">
        <v>2950</v>
      </c>
      <c r="F5370" s="3"/>
      <c r="G5370" s="112">
        <v>93000</v>
      </c>
      <c r="H5370" s="48" t="s">
        <v>11</v>
      </c>
    </row>
    <row r="5371" spans="1:8" s="1" customFormat="1" ht="30" x14ac:dyDescent="0.25">
      <c r="A5371" s="17"/>
      <c r="B5371" s="53" t="s">
        <v>8</v>
      </c>
      <c r="C5371" s="50" t="s">
        <v>2948</v>
      </c>
      <c r="D5371" s="3" t="s">
        <v>4414</v>
      </c>
      <c r="E5371" s="50" t="s">
        <v>2951</v>
      </c>
      <c r="F5371" s="3"/>
      <c r="G5371" s="112">
        <v>4353632.99</v>
      </c>
      <c r="H5371" s="48" t="s">
        <v>11</v>
      </c>
    </row>
    <row r="5372" spans="1:8" s="1" customFormat="1" ht="30" x14ac:dyDescent="0.25">
      <c r="A5372" s="17"/>
      <c r="B5372" s="1" t="s">
        <v>58</v>
      </c>
      <c r="C5372" s="50" t="s">
        <v>2948</v>
      </c>
      <c r="D5372" s="3" t="s">
        <v>4414</v>
      </c>
      <c r="E5372" s="50" t="s">
        <v>2952</v>
      </c>
      <c r="F5372" s="3"/>
      <c r="G5372" s="4">
        <v>1422076.05</v>
      </c>
      <c r="H5372" s="48" t="s">
        <v>11</v>
      </c>
    </row>
    <row r="5373" spans="1:8" s="1" customFormat="1" ht="30" x14ac:dyDescent="0.25">
      <c r="A5373" s="17"/>
      <c r="B5373" s="49" t="s">
        <v>28</v>
      </c>
      <c r="C5373" s="3" t="s">
        <v>2813</v>
      </c>
      <c r="D5373" s="3" t="s">
        <v>4414</v>
      </c>
      <c r="E5373" s="50" t="s">
        <v>2820</v>
      </c>
      <c r="F5373" s="3"/>
      <c r="G5373" s="112">
        <v>99914.5</v>
      </c>
      <c r="H5373" s="48" t="s">
        <v>11</v>
      </c>
    </row>
    <row r="5374" spans="1:8" s="1" customFormat="1" ht="30" x14ac:dyDescent="0.25">
      <c r="A5374" s="17"/>
      <c r="B5374" s="53" t="s">
        <v>1</v>
      </c>
      <c r="C5374" s="3" t="s">
        <v>2813</v>
      </c>
      <c r="D5374" s="3" t="s">
        <v>4414</v>
      </c>
      <c r="E5374" s="50" t="s">
        <v>2821</v>
      </c>
      <c r="F5374" s="3"/>
      <c r="G5374" s="112">
        <v>6306673.3700000001</v>
      </c>
      <c r="H5374" s="48" t="s">
        <v>11</v>
      </c>
    </row>
    <row r="5375" spans="1:8" s="1" customFormat="1" ht="45" x14ac:dyDescent="0.25">
      <c r="A5375" s="17"/>
      <c r="B5375" s="162" t="s">
        <v>31</v>
      </c>
      <c r="C5375" s="3" t="s">
        <v>2039</v>
      </c>
      <c r="D5375" s="21" t="s">
        <v>3</v>
      </c>
      <c r="E5375" s="43" t="s">
        <v>2047</v>
      </c>
      <c r="F5375" s="3"/>
      <c r="G5375" s="176">
        <v>0</v>
      </c>
      <c r="H5375" s="48" t="s">
        <v>1241</v>
      </c>
    </row>
    <row r="5376" spans="1:8" s="1" customFormat="1" ht="60" x14ac:dyDescent="0.25">
      <c r="A5376" s="17"/>
      <c r="B5376" s="53" t="s">
        <v>8</v>
      </c>
      <c r="C5376" s="3" t="s">
        <v>2813</v>
      </c>
      <c r="D5376" s="3" t="s">
        <v>4414</v>
      </c>
      <c r="E5376" s="50" t="s">
        <v>2823</v>
      </c>
      <c r="F5376" s="3"/>
      <c r="G5376" s="112">
        <v>2400000</v>
      </c>
      <c r="H5376" s="48" t="s">
        <v>11</v>
      </c>
    </row>
    <row r="5377" spans="1:8" s="1" customFormat="1" ht="45" x14ac:dyDescent="0.25">
      <c r="A5377" s="17"/>
      <c r="B5377" s="53" t="s">
        <v>35</v>
      </c>
      <c r="C5377" s="3" t="s">
        <v>2813</v>
      </c>
      <c r="D5377" s="3" t="s">
        <v>4414</v>
      </c>
      <c r="E5377" s="50" t="s">
        <v>2824</v>
      </c>
      <c r="F5377" s="3"/>
      <c r="G5377" s="112">
        <v>225000</v>
      </c>
      <c r="H5377" s="48" t="s">
        <v>11</v>
      </c>
    </row>
    <row r="5378" spans="1:8" s="1" customFormat="1" ht="60" x14ac:dyDescent="0.25">
      <c r="A5378" s="17"/>
      <c r="B5378" s="53" t="s">
        <v>72</v>
      </c>
      <c r="C5378" s="3" t="s">
        <v>2813</v>
      </c>
      <c r="D5378" s="3" t="s">
        <v>4414</v>
      </c>
      <c r="E5378" s="50" t="s">
        <v>2825</v>
      </c>
      <c r="F5378" s="3"/>
      <c r="G5378" s="112">
        <v>1668876.74</v>
      </c>
      <c r="H5378" s="48" t="s">
        <v>11</v>
      </c>
    </row>
    <row r="5379" spans="1:8" s="132" customFormat="1" ht="30" x14ac:dyDescent="0.25">
      <c r="A5379" s="131"/>
      <c r="B5379" s="296" t="s">
        <v>28</v>
      </c>
      <c r="C5379" s="297" t="s">
        <v>2627</v>
      </c>
      <c r="D5379" s="133" t="s">
        <v>4414</v>
      </c>
      <c r="E5379" s="292" t="s">
        <v>2636</v>
      </c>
      <c r="F5379" s="133"/>
      <c r="G5379" s="298">
        <v>3646852.9</v>
      </c>
      <c r="H5379" s="297" t="s">
        <v>11</v>
      </c>
    </row>
    <row r="5380" spans="1:8" s="187" customFormat="1" ht="45" x14ac:dyDescent="0.25">
      <c r="A5380" s="275"/>
      <c r="B5380" s="187" t="s">
        <v>28</v>
      </c>
      <c r="C5380" s="207" t="s">
        <v>2627</v>
      </c>
      <c r="D5380" s="207" t="s">
        <v>4414</v>
      </c>
      <c r="E5380" s="295" t="s">
        <v>2637</v>
      </c>
      <c r="F5380" s="207"/>
      <c r="G5380" s="299"/>
      <c r="H5380" s="207" t="s">
        <v>16</v>
      </c>
    </row>
    <row r="5381" spans="1:8" s="1" customFormat="1" ht="30" x14ac:dyDescent="0.25">
      <c r="A5381" s="17"/>
      <c r="B5381" s="53" t="s">
        <v>303</v>
      </c>
      <c r="C5381" s="48" t="s">
        <v>2627</v>
      </c>
      <c r="D5381" s="3" t="s">
        <v>4414</v>
      </c>
      <c r="E5381" s="50" t="s">
        <v>2638</v>
      </c>
      <c r="F5381" s="3"/>
      <c r="G5381" s="112">
        <v>36000</v>
      </c>
      <c r="H5381" s="48" t="s">
        <v>11</v>
      </c>
    </row>
    <row r="5382" spans="1:8" s="1" customFormat="1" ht="45" x14ac:dyDescent="0.25">
      <c r="A5382" s="17"/>
      <c r="B5382" s="53" t="s">
        <v>1</v>
      </c>
      <c r="C5382" s="48" t="s">
        <v>2627</v>
      </c>
      <c r="D5382" s="3" t="s">
        <v>4414</v>
      </c>
      <c r="E5382" s="50" t="s">
        <v>2639</v>
      </c>
      <c r="F5382" s="3"/>
      <c r="G5382" s="112">
        <v>31352823.57</v>
      </c>
      <c r="H5382" s="48" t="s">
        <v>11</v>
      </c>
    </row>
    <row r="5383" spans="1:8" s="1" customFormat="1" ht="60" x14ac:dyDescent="0.25">
      <c r="A5383" s="17"/>
      <c r="B5383" s="53" t="s">
        <v>51</v>
      </c>
      <c r="C5383" s="78" t="s">
        <v>2627</v>
      </c>
      <c r="D5383" s="3" t="s">
        <v>4414</v>
      </c>
      <c r="E5383" s="50" t="s">
        <v>2640</v>
      </c>
      <c r="F5383" s="3"/>
      <c r="G5383" s="112"/>
      <c r="H5383" s="3" t="s">
        <v>16</v>
      </c>
    </row>
    <row r="5384" spans="1:8" s="1" customFormat="1" ht="30" x14ac:dyDescent="0.25">
      <c r="A5384" s="17" t="s">
        <v>7</v>
      </c>
      <c r="B5384" s="162" t="s">
        <v>31</v>
      </c>
      <c r="C5384" s="48" t="s">
        <v>2029</v>
      </c>
      <c r="D5384" s="21" t="s">
        <v>68</v>
      </c>
      <c r="E5384" s="165" t="s">
        <v>2030</v>
      </c>
      <c r="F5384" s="3" t="s">
        <v>30</v>
      </c>
      <c r="G5384" s="4">
        <v>4499989.1399999997</v>
      </c>
      <c r="H5384" s="3" t="s">
        <v>11</v>
      </c>
    </row>
    <row r="5385" spans="1:8" s="1" customFormat="1" ht="30" x14ac:dyDescent="0.25">
      <c r="A5385" s="17" t="s">
        <v>7</v>
      </c>
      <c r="B5385" s="162" t="s">
        <v>31</v>
      </c>
      <c r="C5385" s="48" t="s">
        <v>2029</v>
      </c>
      <c r="D5385" s="21" t="s">
        <v>68</v>
      </c>
      <c r="E5385" s="165" t="s">
        <v>2031</v>
      </c>
      <c r="F5385" s="3" t="s">
        <v>37</v>
      </c>
      <c r="G5385" s="4">
        <v>1122651.96</v>
      </c>
      <c r="H5385" s="3" t="s">
        <v>11</v>
      </c>
    </row>
    <row r="5386" spans="1:8" s="1" customFormat="1" ht="90" x14ac:dyDescent="0.25">
      <c r="A5386" s="17"/>
      <c r="B5386" s="1" t="s">
        <v>35</v>
      </c>
      <c r="C5386" s="48" t="s">
        <v>2627</v>
      </c>
      <c r="D5386" s="3" t="s">
        <v>4414</v>
      </c>
      <c r="E5386" s="50" t="s">
        <v>2643</v>
      </c>
      <c r="F5386" s="3"/>
      <c r="G5386" s="112"/>
      <c r="H5386" s="3" t="s">
        <v>16</v>
      </c>
    </row>
    <row r="5387" spans="1:8" s="1" customFormat="1" ht="60" x14ac:dyDescent="0.25">
      <c r="A5387" s="17"/>
      <c r="B5387" s="1" t="s">
        <v>35</v>
      </c>
      <c r="C5387" s="48" t="s">
        <v>2627</v>
      </c>
      <c r="D5387" s="3" t="s">
        <v>4414</v>
      </c>
      <c r="E5387" s="50" t="s">
        <v>2644</v>
      </c>
      <c r="F5387" s="3"/>
      <c r="G5387" s="112">
        <v>860000</v>
      </c>
      <c r="H5387" s="48" t="s">
        <v>11</v>
      </c>
    </row>
    <row r="5388" spans="1:8" s="1" customFormat="1" ht="45" x14ac:dyDescent="0.25">
      <c r="A5388" s="17"/>
      <c r="B5388" s="53" t="s">
        <v>72</v>
      </c>
      <c r="C5388" s="78" t="s">
        <v>2627</v>
      </c>
      <c r="D5388" s="3" t="s">
        <v>4414</v>
      </c>
      <c r="E5388" s="50" t="s">
        <v>2645</v>
      </c>
      <c r="F5388" s="3"/>
      <c r="G5388" s="112"/>
      <c r="H5388" s="3" t="s">
        <v>16</v>
      </c>
    </row>
    <row r="5389" spans="1:8" s="1" customFormat="1" ht="45" x14ac:dyDescent="0.25">
      <c r="A5389" s="17"/>
      <c r="B5389" s="53" t="s">
        <v>72</v>
      </c>
      <c r="C5389" s="78" t="s">
        <v>2627</v>
      </c>
      <c r="D5389" s="3" t="s">
        <v>4414</v>
      </c>
      <c r="E5389" s="50" t="s">
        <v>2646</v>
      </c>
      <c r="F5389" s="3"/>
      <c r="G5389" s="112"/>
      <c r="H5389" s="3" t="s">
        <v>16</v>
      </c>
    </row>
    <row r="5390" spans="1:8" s="1" customFormat="1" ht="45" x14ac:dyDescent="0.25">
      <c r="A5390" s="17"/>
      <c r="B5390" s="53" t="s">
        <v>1</v>
      </c>
      <c r="C5390" s="50" t="s">
        <v>2508</v>
      </c>
      <c r="D5390" s="3" t="s">
        <v>4414</v>
      </c>
      <c r="E5390" s="50" t="s">
        <v>2509</v>
      </c>
      <c r="F5390" s="3"/>
      <c r="G5390" s="4"/>
      <c r="H5390" s="3" t="s">
        <v>16</v>
      </c>
    </row>
    <row r="5391" spans="1:8" s="1" customFormat="1" ht="45" x14ac:dyDescent="0.25">
      <c r="A5391" s="17"/>
      <c r="B5391" s="49" t="s">
        <v>28</v>
      </c>
      <c r="C5391" s="50" t="s">
        <v>2508</v>
      </c>
      <c r="D5391" s="3" t="s">
        <v>4414</v>
      </c>
      <c r="E5391" s="50" t="s">
        <v>2510</v>
      </c>
      <c r="F5391" s="3"/>
      <c r="G5391" s="4"/>
      <c r="H5391" s="3" t="s">
        <v>16</v>
      </c>
    </row>
    <row r="5392" spans="1:8" s="1" customFormat="1" ht="45" x14ac:dyDescent="0.25">
      <c r="A5392" s="17"/>
      <c r="B5392" s="1" t="s">
        <v>35</v>
      </c>
      <c r="C5392" s="50" t="s">
        <v>2508</v>
      </c>
      <c r="D5392" s="3" t="s">
        <v>4414</v>
      </c>
      <c r="E5392" s="50" t="s">
        <v>2511</v>
      </c>
      <c r="F5392" s="3"/>
      <c r="G5392" s="4"/>
      <c r="H5392" s="3" t="s">
        <v>16</v>
      </c>
    </row>
    <row r="5393" spans="1:8" s="1" customFormat="1" ht="60" x14ac:dyDescent="0.25">
      <c r="A5393" s="17"/>
      <c r="B5393" s="53" t="s">
        <v>72</v>
      </c>
      <c r="C5393" s="50" t="s">
        <v>2508</v>
      </c>
      <c r="D5393" s="3" t="s">
        <v>4414</v>
      </c>
      <c r="E5393" s="50" t="s">
        <v>2512</v>
      </c>
      <c r="F5393" s="3"/>
      <c r="G5393" s="112">
        <v>1668876.74</v>
      </c>
      <c r="H5393" s="48" t="s">
        <v>11</v>
      </c>
    </row>
    <row r="5394" spans="1:8" s="1" customFormat="1" ht="45" x14ac:dyDescent="0.25">
      <c r="A5394" s="17"/>
      <c r="B5394" s="1" t="s">
        <v>58</v>
      </c>
      <c r="C5394" s="50" t="s">
        <v>1993</v>
      </c>
      <c r="D5394" s="3" t="s">
        <v>4414</v>
      </c>
      <c r="E5394" s="50" t="s">
        <v>1994</v>
      </c>
      <c r="F5394" s="3"/>
      <c r="G5394" s="112">
        <v>2787029</v>
      </c>
      <c r="H5394" s="48" t="s">
        <v>11</v>
      </c>
    </row>
    <row r="5395" spans="1:8" s="1" customFormat="1" x14ac:dyDescent="0.25">
      <c r="A5395" s="17"/>
      <c r="B5395" s="1" t="s">
        <v>58</v>
      </c>
      <c r="C5395" s="50" t="s">
        <v>1993</v>
      </c>
      <c r="D5395" s="3" t="s">
        <v>4414</v>
      </c>
      <c r="E5395" s="50" t="s">
        <v>1995</v>
      </c>
      <c r="F5395" s="3"/>
      <c r="G5395" s="112">
        <v>1652768.64</v>
      </c>
      <c r="H5395" s="48" t="s">
        <v>11</v>
      </c>
    </row>
    <row r="5396" spans="1:8" s="1" customFormat="1" ht="45" x14ac:dyDescent="0.25">
      <c r="A5396" s="17"/>
      <c r="B5396" s="53" t="s">
        <v>72</v>
      </c>
      <c r="C5396" s="50" t="s">
        <v>1993</v>
      </c>
      <c r="D5396" s="3" t="s">
        <v>4414</v>
      </c>
      <c r="E5396" s="50" t="s">
        <v>1996</v>
      </c>
      <c r="F5396" s="3"/>
      <c r="G5396" s="4"/>
      <c r="H5396" s="3" t="s">
        <v>16</v>
      </c>
    </row>
    <row r="5397" spans="1:8" s="1" customFormat="1" ht="45" x14ac:dyDescent="0.25">
      <c r="A5397" s="17"/>
      <c r="B5397" s="53" t="s">
        <v>1</v>
      </c>
      <c r="C5397" s="338" t="s">
        <v>7596</v>
      </c>
      <c r="D5397" s="3" t="s">
        <v>4414</v>
      </c>
      <c r="E5397" s="50" t="s">
        <v>1386</v>
      </c>
      <c r="F5397" s="3"/>
      <c r="G5397" s="4"/>
      <c r="H5397" s="3" t="s">
        <v>16</v>
      </c>
    </row>
    <row r="5398" spans="1:8" s="1" customFormat="1" ht="75" x14ac:dyDescent="0.25">
      <c r="A5398" s="17"/>
      <c r="B5398" s="1" t="s">
        <v>51</v>
      </c>
      <c r="C5398" s="338" t="s">
        <v>7596</v>
      </c>
      <c r="D5398" s="3" t="s">
        <v>4414</v>
      </c>
      <c r="E5398" s="50" t="s">
        <v>1387</v>
      </c>
      <c r="F5398" s="3"/>
      <c r="G5398" s="4"/>
      <c r="H5398" s="3" t="s">
        <v>16</v>
      </c>
    </row>
    <row r="5399" spans="1:8" s="1" customFormat="1" ht="30" x14ac:dyDescent="0.25">
      <c r="A5399" s="17" t="s">
        <v>7</v>
      </c>
      <c r="B5399" s="1" t="s">
        <v>31</v>
      </c>
      <c r="C5399" s="3" t="s">
        <v>2029</v>
      </c>
      <c r="D5399" s="21" t="s">
        <v>68</v>
      </c>
      <c r="E5399" s="165" t="s">
        <v>2037</v>
      </c>
      <c r="F5399" s="3" t="s">
        <v>39</v>
      </c>
      <c r="G5399" s="57">
        <v>0</v>
      </c>
      <c r="H5399" s="3" t="s">
        <v>16</v>
      </c>
    </row>
    <row r="5400" spans="1:8" s="1" customFormat="1" ht="75" x14ac:dyDescent="0.25">
      <c r="A5400" s="17" t="s">
        <v>7</v>
      </c>
      <c r="B5400" s="1" t="s">
        <v>31</v>
      </c>
      <c r="C5400" s="3" t="s">
        <v>2029</v>
      </c>
      <c r="D5400" s="21" t="s">
        <v>68</v>
      </c>
      <c r="E5400" s="165" t="s">
        <v>2038</v>
      </c>
      <c r="F5400" s="3" t="s">
        <v>106</v>
      </c>
      <c r="G5400" s="57">
        <v>0</v>
      </c>
      <c r="H5400" s="3" t="s">
        <v>11</v>
      </c>
    </row>
    <row r="5401" spans="1:8" s="1" customFormat="1" ht="105" x14ac:dyDescent="0.25">
      <c r="A5401" s="17"/>
      <c r="B5401" s="1" t="s">
        <v>8</v>
      </c>
      <c r="C5401" s="338" t="s">
        <v>7596</v>
      </c>
      <c r="D5401" s="3" t="s">
        <v>4414</v>
      </c>
      <c r="E5401" s="50" t="s">
        <v>1390</v>
      </c>
      <c r="F5401" s="3"/>
      <c r="G5401" s="4"/>
      <c r="H5401" s="3" t="s">
        <v>16</v>
      </c>
    </row>
    <row r="5402" spans="1:8" s="1" customFormat="1" ht="90" x14ac:dyDescent="0.25">
      <c r="A5402" s="17"/>
      <c r="B5402" s="1" t="s">
        <v>28</v>
      </c>
      <c r="C5402" s="338" t="s">
        <v>7596</v>
      </c>
      <c r="D5402" s="3" t="s">
        <v>4414</v>
      </c>
      <c r="E5402" s="50" t="s">
        <v>7954</v>
      </c>
      <c r="F5402" s="3" t="s">
        <v>7955</v>
      </c>
      <c r="G5402" s="4">
        <v>100000</v>
      </c>
      <c r="H5402" s="48" t="s">
        <v>11</v>
      </c>
    </row>
    <row r="5403" spans="1:8" s="1" customFormat="1" ht="30" x14ac:dyDescent="0.25">
      <c r="A5403" s="17"/>
      <c r="B5403" s="1" t="s">
        <v>8</v>
      </c>
      <c r="C5403" s="338" t="s">
        <v>7596</v>
      </c>
      <c r="D5403" s="3" t="s">
        <v>4414</v>
      </c>
      <c r="E5403" s="50" t="s">
        <v>1391</v>
      </c>
      <c r="F5403" s="3"/>
      <c r="G5403" s="112">
        <v>136141.6</v>
      </c>
      <c r="H5403" s="48" t="s">
        <v>11</v>
      </c>
    </row>
    <row r="5404" spans="1:8" s="1" customFormat="1" ht="45" x14ac:dyDescent="0.25">
      <c r="A5404" s="17"/>
      <c r="B5404" s="53" t="s">
        <v>303</v>
      </c>
      <c r="C5404" s="50" t="s">
        <v>1049</v>
      </c>
      <c r="D5404" s="3" t="s">
        <v>4414</v>
      </c>
      <c r="E5404" s="50" t="s">
        <v>1050</v>
      </c>
      <c r="F5404" s="3"/>
      <c r="G5404" s="112">
        <v>2000</v>
      </c>
      <c r="H5404" s="48" t="s">
        <v>11</v>
      </c>
    </row>
    <row r="5405" spans="1:8" s="1" customFormat="1" ht="45" x14ac:dyDescent="0.25">
      <c r="A5405" s="17"/>
      <c r="B5405" s="53" t="s">
        <v>51</v>
      </c>
      <c r="C5405" s="50" t="s">
        <v>1049</v>
      </c>
      <c r="D5405" s="3" t="s">
        <v>4414</v>
      </c>
      <c r="E5405" s="50" t="s">
        <v>1051</v>
      </c>
      <c r="F5405" s="3"/>
      <c r="G5405" s="112"/>
      <c r="H5405" s="3" t="s">
        <v>16</v>
      </c>
    </row>
    <row r="5406" spans="1:8" s="1" customFormat="1" ht="45" x14ac:dyDescent="0.25">
      <c r="A5406" s="17"/>
      <c r="B5406" s="53" t="s">
        <v>35</v>
      </c>
      <c r="C5406" s="50" t="s">
        <v>1049</v>
      </c>
      <c r="D5406" s="3" t="s">
        <v>4414</v>
      </c>
      <c r="E5406" s="50" t="s">
        <v>1052</v>
      </c>
      <c r="F5406" s="3"/>
      <c r="G5406" s="112"/>
      <c r="H5406" s="3" t="s">
        <v>16</v>
      </c>
    </row>
    <row r="5407" spans="1:8" s="1" customFormat="1" ht="45" x14ac:dyDescent="0.25">
      <c r="A5407" s="17"/>
      <c r="B5407" s="53" t="s">
        <v>35</v>
      </c>
      <c r="C5407" s="50" t="s">
        <v>1049</v>
      </c>
      <c r="D5407" s="3" t="s">
        <v>4414</v>
      </c>
      <c r="E5407" s="50" t="s">
        <v>1053</v>
      </c>
      <c r="F5407" s="3"/>
      <c r="G5407" s="112"/>
      <c r="H5407" s="3" t="s">
        <v>16</v>
      </c>
    </row>
    <row r="5408" spans="1:8" s="1" customFormat="1" ht="105" x14ac:dyDescent="0.25">
      <c r="A5408" s="17"/>
      <c r="B5408" s="53" t="s">
        <v>72</v>
      </c>
      <c r="C5408" s="50" t="s">
        <v>1049</v>
      </c>
      <c r="D5408" s="3" t="s">
        <v>4414</v>
      </c>
      <c r="E5408" s="50" t="s">
        <v>1054</v>
      </c>
      <c r="F5408" s="3"/>
      <c r="G5408" s="32"/>
      <c r="H5408" s="3" t="s">
        <v>16</v>
      </c>
    </row>
    <row r="5409" spans="1:9" s="1" customFormat="1" ht="30" x14ac:dyDescent="0.25">
      <c r="A5409" s="17"/>
      <c r="B5409" s="1" t="s">
        <v>303</v>
      </c>
      <c r="C5409" s="3" t="s">
        <v>7716</v>
      </c>
      <c r="D5409" s="3" t="s">
        <v>4414</v>
      </c>
      <c r="E5409" s="50" t="s">
        <v>383</v>
      </c>
      <c r="F5409" s="3"/>
      <c r="G5409" s="112">
        <v>68000</v>
      </c>
      <c r="H5409" s="48" t="s">
        <v>11</v>
      </c>
    </row>
    <row r="5410" spans="1:9" s="1" customFormat="1" x14ac:dyDescent="0.25">
      <c r="A5410" s="17"/>
      <c r="C5410" s="3" t="s">
        <v>7716</v>
      </c>
      <c r="D5410" s="3"/>
      <c r="E5410" s="50"/>
      <c r="F5410" s="3"/>
      <c r="G5410" s="112"/>
      <c r="H5410" s="48"/>
    </row>
    <row r="5411" spans="1:9" s="1" customFormat="1" ht="45" x14ac:dyDescent="0.25">
      <c r="A5411" s="17"/>
      <c r="B5411" s="1" t="s">
        <v>1</v>
      </c>
      <c r="C5411" s="3" t="s">
        <v>7716</v>
      </c>
      <c r="D5411" s="3" t="s">
        <v>4414</v>
      </c>
      <c r="E5411" s="50" t="s">
        <v>384</v>
      </c>
      <c r="F5411" s="3"/>
      <c r="G5411" s="112">
        <v>31396115.550000001</v>
      </c>
      <c r="H5411" s="48" t="s">
        <v>11</v>
      </c>
    </row>
    <row r="5412" spans="1:9" s="1" customFormat="1" x14ac:dyDescent="0.25">
      <c r="A5412" s="117">
        <v>46174</v>
      </c>
      <c r="B5412" s="185" t="s">
        <v>31</v>
      </c>
      <c r="C5412" s="121" t="s">
        <v>7956</v>
      </c>
      <c r="D5412" s="18" t="str">
        <f>_xlfn.XLOOKUP(Tabela1[[#This Row],[MUNICÍPIO]],referencias!C:C,referencias!B:B,"não consta")</f>
        <v>SUDOESTE BAIANO</v>
      </c>
      <c r="E5412" s="86" t="s">
        <v>7957</v>
      </c>
      <c r="F5412" s="86" t="s">
        <v>5</v>
      </c>
      <c r="G5412" s="241">
        <v>3902650.62</v>
      </c>
      <c r="H5412" s="18" t="s">
        <v>7603</v>
      </c>
      <c r="I5412" s="117"/>
    </row>
    <row r="5413" spans="1:9" s="1" customFormat="1" ht="30" x14ac:dyDescent="0.25">
      <c r="A5413" s="17" t="s">
        <v>17</v>
      </c>
      <c r="B5413" s="1" t="s">
        <v>31</v>
      </c>
      <c r="C5413" s="3" t="s">
        <v>1997</v>
      </c>
      <c r="D5413" s="35" t="str">
        <f>_xlfn.XLOOKUP(Tabela1[[#This Row],[MUNICÍPIO]],referencias!C:C,referencias!B:B,"não consta")</f>
        <v>PIEMONTE DO PARAGUAÇU</v>
      </c>
      <c r="E5413" s="3" t="s">
        <v>2000</v>
      </c>
      <c r="F5413" s="3" t="s">
        <v>5</v>
      </c>
      <c r="G5413" s="4">
        <v>1099671.71</v>
      </c>
      <c r="H5413" s="3" t="s">
        <v>22</v>
      </c>
    </row>
    <row r="5414" spans="1:9" s="1" customFormat="1" ht="45" x14ac:dyDescent="0.25">
      <c r="A5414" s="17" t="s">
        <v>7</v>
      </c>
      <c r="B5414" s="1" t="s">
        <v>31</v>
      </c>
      <c r="C5414" s="165" t="s">
        <v>1997</v>
      </c>
      <c r="D5414" s="21" t="s">
        <v>532</v>
      </c>
      <c r="E5414" s="165" t="s">
        <v>2008</v>
      </c>
      <c r="F5414" s="3" t="s">
        <v>117</v>
      </c>
      <c r="G5414" s="176">
        <v>0</v>
      </c>
      <c r="H5414" s="48" t="s">
        <v>16</v>
      </c>
    </row>
    <row r="5415" spans="1:9" s="1" customFormat="1" ht="60" x14ac:dyDescent="0.25">
      <c r="A5415" s="17"/>
      <c r="B5415" s="1" t="s">
        <v>8</v>
      </c>
      <c r="C5415" s="3" t="s">
        <v>7716</v>
      </c>
      <c r="D5415" s="3" t="s">
        <v>4414</v>
      </c>
      <c r="E5415" s="50" t="s">
        <v>388</v>
      </c>
      <c r="F5415" s="3"/>
      <c r="G5415" s="112">
        <v>614757.07999999996</v>
      </c>
      <c r="H5415" s="48" t="s">
        <v>11</v>
      </c>
    </row>
    <row r="5416" spans="1:9" s="1" customFormat="1" ht="60" x14ac:dyDescent="0.25">
      <c r="A5416" s="17"/>
      <c r="B5416" s="1" t="s">
        <v>8</v>
      </c>
      <c r="C5416" s="3" t="s">
        <v>7716</v>
      </c>
      <c r="D5416" s="3" t="s">
        <v>4414</v>
      </c>
      <c r="E5416" s="50" t="s">
        <v>389</v>
      </c>
      <c r="F5416" s="3"/>
      <c r="G5416" s="112">
        <v>134146.29999999999</v>
      </c>
      <c r="H5416" s="48" t="s">
        <v>11</v>
      </c>
    </row>
    <row r="5417" spans="1:9" s="1" customFormat="1" ht="30" x14ac:dyDescent="0.25">
      <c r="A5417" s="17"/>
      <c r="B5417" s="1" t="s">
        <v>58</v>
      </c>
      <c r="C5417" s="3" t="s">
        <v>7716</v>
      </c>
      <c r="D5417" s="3" t="s">
        <v>4414</v>
      </c>
      <c r="E5417" s="50" t="s">
        <v>390</v>
      </c>
      <c r="F5417" s="3"/>
      <c r="G5417" s="4"/>
      <c r="H5417" s="3" t="s">
        <v>16</v>
      </c>
    </row>
    <row r="5418" spans="1:9" s="1" customFormat="1" ht="75" x14ac:dyDescent="0.25">
      <c r="A5418" s="17"/>
      <c r="B5418" s="53" t="s">
        <v>35</v>
      </c>
      <c r="C5418" s="3" t="s">
        <v>7716</v>
      </c>
      <c r="D5418" s="3" t="s">
        <v>4414</v>
      </c>
      <c r="E5418" s="50" t="s">
        <v>391</v>
      </c>
      <c r="F5418" s="3"/>
      <c r="G5418" s="112">
        <v>840000</v>
      </c>
      <c r="H5418" s="48" t="s">
        <v>11</v>
      </c>
    </row>
    <row r="5419" spans="1:9" s="1" customFormat="1" ht="45" x14ac:dyDescent="0.25">
      <c r="A5419" s="17"/>
      <c r="B5419" s="53" t="s">
        <v>35</v>
      </c>
      <c r="C5419" s="3" t="s">
        <v>7716</v>
      </c>
      <c r="D5419" s="3" t="s">
        <v>4414</v>
      </c>
      <c r="E5419" s="50" t="s">
        <v>392</v>
      </c>
      <c r="F5419" s="3"/>
      <c r="G5419" s="112">
        <v>440000</v>
      </c>
      <c r="H5419" s="48" t="s">
        <v>11</v>
      </c>
    </row>
    <row r="5420" spans="1:9" s="1" customFormat="1" ht="60" x14ac:dyDescent="0.25">
      <c r="A5420" s="17"/>
      <c r="B5420" s="53" t="s">
        <v>35</v>
      </c>
      <c r="C5420" s="3" t="s">
        <v>7716</v>
      </c>
      <c r="D5420" s="3" t="s">
        <v>4414</v>
      </c>
      <c r="E5420" s="50" t="s">
        <v>393</v>
      </c>
      <c r="F5420" s="3"/>
      <c r="G5420" s="112">
        <v>400000</v>
      </c>
      <c r="H5420" s="48" t="s">
        <v>11</v>
      </c>
    </row>
    <row r="5421" spans="1:9" s="1" customFormat="1" ht="45" x14ac:dyDescent="0.25">
      <c r="A5421" s="17"/>
      <c r="B5421" s="53" t="s">
        <v>35</v>
      </c>
      <c r="C5421" s="3" t="s">
        <v>7716</v>
      </c>
      <c r="D5421" s="3" t="s">
        <v>4414</v>
      </c>
      <c r="E5421" s="50" t="s">
        <v>394</v>
      </c>
      <c r="F5421" s="3"/>
      <c r="G5421" s="32">
        <v>235000</v>
      </c>
      <c r="H5421" s="48" t="s">
        <v>11</v>
      </c>
    </row>
    <row r="5422" spans="1:9" s="1" customFormat="1" ht="45" x14ac:dyDescent="0.25">
      <c r="A5422" s="17"/>
      <c r="B5422" s="53" t="s">
        <v>72</v>
      </c>
      <c r="C5422" s="3" t="s">
        <v>7716</v>
      </c>
      <c r="D5422" s="3" t="s">
        <v>4414</v>
      </c>
      <c r="E5422" s="50" t="s">
        <v>395</v>
      </c>
      <c r="F5422" s="3"/>
      <c r="G5422" s="32"/>
      <c r="H5422" s="3" t="s">
        <v>16</v>
      </c>
    </row>
    <row r="5423" spans="1:9" s="1" customFormat="1" ht="60" x14ac:dyDescent="0.25">
      <c r="A5423" s="17" t="s">
        <v>12</v>
      </c>
      <c r="B5423" s="1" t="s">
        <v>31</v>
      </c>
      <c r="C5423" s="3" t="s">
        <v>1997</v>
      </c>
      <c r="D5423" s="21" t="s">
        <v>532</v>
      </c>
      <c r="E5423" s="3" t="s">
        <v>2011</v>
      </c>
      <c r="F5423" s="3" t="s">
        <v>2012</v>
      </c>
      <c r="G5423" s="4">
        <v>1922344.43</v>
      </c>
      <c r="H5423" s="48" t="s">
        <v>11</v>
      </c>
    </row>
    <row r="5424" spans="1:9" s="1" customFormat="1" ht="30" x14ac:dyDescent="0.25">
      <c r="A5424" s="17" t="s">
        <v>12</v>
      </c>
      <c r="B5424" s="1" t="s">
        <v>31</v>
      </c>
      <c r="C5424" s="3" t="s">
        <v>1997</v>
      </c>
      <c r="D5424" s="21" t="s">
        <v>532</v>
      </c>
      <c r="E5424" s="3" t="s">
        <v>2016</v>
      </c>
      <c r="F5424" s="3" t="s">
        <v>2017</v>
      </c>
      <c r="G5424" s="4">
        <v>786638.62</v>
      </c>
      <c r="H5424" s="48" t="s">
        <v>11</v>
      </c>
    </row>
    <row r="5425" spans="1:8" s="1" customFormat="1" ht="45" x14ac:dyDescent="0.25">
      <c r="A5425" s="17"/>
      <c r="B5425" s="1" t="s">
        <v>28</v>
      </c>
      <c r="C5425" s="3" t="s">
        <v>2813</v>
      </c>
      <c r="D5425" s="3" t="s">
        <v>4414</v>
      </c>
      <c r="E5425" s="3" t="s">
        <v>2828</v>
      </c>
      <c r="F5425" s="3"/>
      <c r="G5425" s="4">
        <v>1012274.52</v>
      </c>
      <c r="H5425" s="48" t="s">
        <v>11</v>
      </c>
    </row>
    <row r="5426" spans="1:8" s="1" customFormat="1" ht="30" x14ac:dyDescent="0.25">
      <c r="A5426" s="17"/>
      <c r="B5426" s="1" t="s">
        <v>51</v>
      </c>
      <c r="C5426" s="3" t="s">
        <v>2813</v>
      </c>
      <c r="D5426" s="3" t="s">
        <v>4414</v>
      </c>
      <c r="E5426" s="3" t="s">
        <v>2829</v>
      </c>
      <c r="F5426" s="3"/>
      <c r="G5426" s="4">
        <v>31000</v>
      </c>
      <c r="H5426" s="48" t="s">
        <v>11</v>
      </c>
    </row>
    <row r="5427" spans="1:8" s="1" customFormat="1" ht="30" x14ac:dyDescent="0.25">
      <c r="A5427" s="17"/>
      <c r="B5427" s="1" t="s">
        <v>72</v>
      </c>
      <c r="C5427" s="114" t="s">
        <v>3547</v>
      </c>
      <c r="D5427" s="3" t="s">
        <v>4414</v>
      </c>
      <c r="E5427" s="3" t="s">
        <v>3548</v>
      </c>
      <c r="F5427" s="3"/>
      <c r="G5427" s="4">
        <v>1953058.61</v>
      </c>
      <c r="H5427" s="48" t="s">
        <v>11</v>
      </c>
    </row>
    <row r="5428" spans="1:8" s="1" customFormat="1" ht="45" x14ac:dyDescent="0.25">
      <c r="A5428" s="17"/>
      <c r="B5428" s="1" t="s">
        <v>13</v>
      </c>
      <c r="C5428" s="114" t="s">
        <v>3547</v>
      </c>
      <c r="D5428" s="3" t="s">
        <v>4414</v>
      </c>
      <c r="E5428" s="3" t="s">
        <v>3549</v>
      </c>
      <c r="F5428" s="3"/>
      <c r="G5428" s="4">
        <v>2980699.32</v>
      </c>
      <c r="H5428" s="48" t="s">
        <v>11</v>
      </c>
    </row>
    <row r="5429" spans="1:8" s="1" customFormat="1" ht="60" x14ac:dyDescent="0.25">
      <c r="A5429" s="17"/>
      <c r="B5429" s="1" t="s">
        <v>8</v>
      </c>
      <c r="C5429" s="114" t="s">
        <v>3759</v>
      </c>
      <c r="D5429" s="3" t="s">
        <v>4414</v>
      </c>
      <c r="E5429" s="3" t="s">
        <v>3807</v>
      </c>
      <c r="F5429" s="3"/>
      <c r="G5429" s="4">
        <v>42280000</v>
      </c>
      <c r="H5429" s="48" t="s">
        <v>11</v>
      </c>
    </row>
    <row r="5430" spans="1:8" s="1" customFormat="1" ht="60" x14ac:dyDescent="0.25">
      <c r="A5430" s="17"/>
      <c r="B5430" s="1" t="s">
        <v>72</v>
      </c>
      <c r="C5430" s="114" t="s">
        <v>3759</v>
      </c>
      <c r="D5430" s="3" t="s">
        <v>4414</v>
      </c>
      <c r="E5430" s="3" t="s">
        <v>3808</v>
      </c>
      <c r="F5430" s="3"/>
      <c r="G5430" s="4">
        <v>404707.07</v>
      </c>
      <c r="H5430" s="48" t="s">
        <v>11</v>
      </c>
    </row>
    <row r="5431" spans="1:8" s="1" customFormat="1" ht="30" x14ac:dyDescent="0.25">
      <c r="A5431" s="17"/>
      <c r="B5431" s="1" t="s">
        <v>72</v>
      </c>
      <c r="C5431" s="114" t="s">
        <v>3759</v>
      </c>
      <c r="D5431" s="3" t="s">
        <v>4414</v>
      </c>
      <c r="E5431" s="3" t="s">
        <v>3809</v>
      </c>
      <c r="F5431" s="3"/>
      <c r="G5431" s="4">
        <v>200000</v>
      </c>
      <c r="H5431" s="48" t="s">
        <v>11</v>
      </c>
    </row>
    <row r="5432" spans="1:8" s="1" customFormat="1" ht="45" x14ac:dyDescent="0.25">
      <c r="A5432" s="17"/>
      <c r="B5432" s="1" t="s">
        <v>72</v>
      </c>
      <c r="C5432" s="114" t="s">
        <v>3759</v>
      </c>
      <c r="D5432" s="3" t="s">
        <v>4414</v>
      </c>
      <c r="E5432" s="3" t="s">
        <v>3810</v>
      </c>
      <c r="F5432" s="3"/>
      <c r="G5432" s="4">
        <v>139683.19</v>
      </c>
      <c r="H5432" s="48" t="s">
        <v>11</v>
      </c>
    </row>
    <row r="5433" spans="1:8" s="1" customFormat="1" ht="45" x14ac:dyDescent="0.25">
      <c r="A5433" s="17"/>
      <c r="B5433" s="1" t="s">
        <v>28</v>
      </c>
      <c r="C5433" s="114" t="s">
        <v>3759</v>
      </c>
      <c r="D5433" s="3" t="s">
        <v>4414</v>
      </c>
      <c r="E5433" s="3" t="s">
        <v>3811</v>
      </c>
      <c r="F5433" s="3"/>
      <c r="G5433" s="4">
        <v>457811.08</v>
      </c>
      <c r="H5433" s="48" t="s">
        <v>11</v>
      </c>
    </row>
    <row r="5434" spans="1:8" s="1" customFormat="1" ht="45" x14ac:dyDescent="0.25">
      <c r="A5434" s="17"/>
      <c r="B5434" s="1" t="s">
        <v>13</v>
      </c>
      <c r="C5434" s="50" t="s">
        <v>5361</v>
      </c>
      <c r="D5434" s="54" t="s">
        <v>352</v>
      </c>
      <c r="E5434" s="50" t="s">
        <v>5362</v>
      </c>
      <c r="F5434" s="3"/>
      <c r="G5434" s="4"/>
      <c r="H5434" s="3" t="s">
        <v>16</v>
      </c>
    </row>
    <row r="5435" spans="1:8" s="1" customFormat="1" ht="45" x14ac:dyDescent="0.25">
      <c r="A5435" s="17"/>
      <c r="B5435" s="1" t="s">
        <v>72</v>
      </c>
      <c r="C5435" s="50" t="s">
        <v>4486</v>
      </c>
      <c r="D5435" s="54" t="s">
        <v>352</v>
      </c>
      <c r="E5435" s="50" t="s">
        <v>4487</v>
      </c>
      <c r="F5435" s="3"/>
      <c r="G5435" s="112"/>
      <c r="H5435" s="3" t="s">
        <v>16</v>
      </c>
    </row>
    <row r="5436" spans="1:8" s="1" customFormat="1" ht="45" x14ac:dyDescent="0.25">
      <c r="A5436" s="17"/>
      <c r="B5436" s="1" t="s">
        <v>28</v>
      </c>
      <c r="C5436" s="50" t="s">
        <v>4486</v>
      </c>
      <c r="D5436" s="54" t="s">
        <v>352</v>
      </c>
      <c r="E5436" s="50" t="s">
        <v>4488</v>
      </c>
      <c r="F5436" s="3"/>
      <c r="G5436" s="112"/>
      <c r="H5436" s="3" t="s">
        <v>16</v>
      </c>
    </row>
    <row r="5437" spans="1:8" s="1" customFormat="1" ht="25.5" x14ac:dyDescent="0.25">
      <c r="A5437" s="117">
        <v>46174</v>
      </c>
      <c r="B5437" s="102" t="s">
        <v>31</v>
      </c>
      <c r="C5437" s="213" t="s">
        <v>1997</v>
      </c>
      <c r="D5437" s="222" t="str">
        <f>_xlfn.XLOOKUP(Tabela1[[#This Row],[MUNICÍPIO]],referencias!C:C,referencias!B:B,"não consta")</f>
        <v>PIEMONTE DO PARAGUAÇU</v>
      </c>
      <c r="E5437" s="228" t="s">
        <v>7958</v>
      </c>
      <c r="F5437" s="92" t="s">
        <v>1229</v>
      </c>
      <c r="G5437" s="245">
        <v>1099671.71</v>
      </c>
      <c r="H5437" s="222" t="s">
        <v>7572</v>
      </c>
    </row>
    <row r="5438" spans="1:8" s="1" customFormat="1" ht="105" x14ac:dyDescent="0.25">
      <c r="A5438" s="11" t="s">
        <v>0</v>
      </c>
      <c r="B5438" s="1" t="s">
        <v>31</v>
      </c>
      <c r="C5438" s="165" t="s">
        <v>1964</v>
      </c>
      <c r="D5438" s="48" t="s">
        <v>4414</v>
      </c>
      <c r="E5438" s="165" t="s">
        <v>1965</v>
      </c>
      <c r="F5438" s="3" t="s">
        <v>5</v>
      </c>
      <c r="G5438" s="174">
        <v>1569487.03</v>
      </c>
      <c r="H5438" s="48" t="s">
        <v>6</v>
      </c>
    </row>
    <row r="5439" spans="1:8" s="1" customFormat="1" ht="105" x14ac:dyDescent="0.25">
      <c r="A5439" s="11" t="s">
        <v>0</v>
      </c>
      <c r="B5439" s="1" t="s">
        <v>31</v>
      </c>
      <c r="C5439" s="165" t="s">
        <v>1964</v>
      </c>
      <c r="D5439" s="48" t="s">
        <v>4414</v>
      </c>
      <c r="E5439" s="165" t="s">
        <v>1966</v>
      </c>
      <c r="F5439" s="3" t="s">
        <v>5</v>
      </c>
      <c r="G5439" s="174">
        <v>1210686.3700000001</v>
      </c>
      <c r="H5439" s="48" t="s">
        <v>6</v>
      </c>
    </row>
    <row r="5440" spans="1:8" s="1" customFormat="1" ht="45" x14ac:dyDescent="0.25">
      <c r="A5440" s="17" t="s">
        <v>12</v>
      </c>
      <c r="B5440" s="1" t="s">
        <v>31</v>
      </c>
      <c r="C5440" s="165" t="s">
        <v>1964</v>
      </c>
      <c r="D5440" s="48" t="s">
        <v>4414</v>
      </c>
      <c r="E5440" s="165" t="s">
        <v>1984</v>
      </c>
      <c r="F5440" s="3" t="s">
        <v>60</v>
      </c>
      <c r="G5440" s="4">
        <v>1219570.6000000001</v>
      </c>
      <c r="H5440" s="3" t="s">
        <v>11</v>
      </c>
    </row>
    <row r="5441" spans="1:8" s="1" customFormat="1" ht="30" x14ac:dyDescent="0.25">
      <c r="A5441" s="17" t="s">
        <v>12</v>
      </c>
      <c r="B5441" s="1" t="s">
        <v>31</v>
      </c>
      <c r="C5441" s="165" t="s">
        <v>1964</v>
      </c>
      <c r="D5441" s="48" t="s">
        <v>4414</v>
      </c>
      <c r="E5441" s="165" t="s">
        <v>1987</v>
      </c>
      <c r="F5441" s="3" t="s">
        <v>1988</v>
      </c>
      <c r="G5441" s="4">
        <v>616819.99</v>
      </c>
      <c r="H5441" s="3" t="s">
        <v>11</v>
      </c>
    </row>
    <row r="5442" spans="1:8" s="1" customFormat="1" ht="45" x14ac:dyDescent="0.25">
      <c r="A5442" s="17"/>
      <c r="B5442" s="53" t="s">
        <v>35</v>
      </c>
      <c r="C5442" s="50" t="s">
        <v>4486</v>
      </c>
      <c r="D5442" s="54" t="s">
        <v>352</v>
      </c>
      <c r="E5442" s="50" t="s">
        <v>4494</v>
      </c>
      <c r="F5442" s="3"/>
      <c r="G5442" s="112"/>
      <c r="H5442" s="3" t="s">
        <v>16</v>
      </c>
    </row>
    <row r="5443" spans="1:8" s="1" customFormat="1" ht="45" x14ac:dyDescent="0.25">
      <c r="A5443" s="17"/>
      <c r="B5443" s="53" t="s">
        <v>35</v>
      </c>
      <c r="C5443" s="50" t="s">
        <v>4486</v>
      </c>
      <c r="D5443" s="54" t="s">
        <v>352</v>
      </c>
      <c r="E5443" s="50" t="s">
        <v>4495</v>
      </c>
      <c r="F5443" s="3"/>
      <c r="G5443" s="112"/>
      <c r="H5443" s="3" t="s">
        <v>16</v>
      </c>
    </row>
    <row r="5444" spans="1:8" s="1" customFormat="1" ht="45" x14ac:dyDescent="0.25">
      <c r="A5444" s="17"/>
      <c r="B5444" s="53" t="s">
        <v>35</v>
      </c>
      <c r="C5444" s="50" t="s">
        <v>4486</v>
      </c>
      <c r="D5444" s="54" t="s">
        <v>352</v>
      </c>
      <c r="E5444" s="50" t="s">
        <v>4496</v>
      </c>
      <c r="F5444" s="3"/>
      <c r="G5444" s="112"/>
      <c r="H5444" s="3" t="s">
        <v>16</v>
      </c>
    </row>
    <row r="5445" spans="1:8" s="1" customFormat="1" ht="45" x14ac:dyDescent="0.25">
      <c r="A5445" s="17"/>
      <c r="B5445" s="1" t="s">
        <v>72</v>
      </c>
      <c r="C5445" s="50" t="s">
        <v>4486</v>
      </c>
      <c r="D5445" s="54" t="s">
        <v>352</v>
      </c>
      <c r="E5445" s="50" t="s">
        <v>4497</v>
      </c>
      <c r="F5445" s="3"/>
      <c r="G5445" s="112">
        <v>13706320.33</v>
      </c>
      <c r="H5445" s="48" t="s">
        <v>11</v>
      </c>
    </row>
    <row r="5446" spans="1:8" s="1" customFormat="1" ht="60" x14ac:dyDescent="0.25">
      <c r="A5446" s="17"/>
      <c r="B5446" s="1" t="s">
        <v>72</v>
      </c>
      <c r="C5446" s="50" t="s">
        <v>4486</v>
      </c>
      <c r="D5446" s="54" t="s">
        <v>352</v>
      </c>
      <c r="E5446" s="50" t="s">
        <v>4498</v>
      </c>
      <c r="F5446" s="3"/>
      <c r="G5446" s="32"/>
      <c r="H5446" s="3" t="s">
        <v>16</v>
      </c>
    </row>
    <row r="5447" spans="1:8" s="1" customFormat="1" ht="45" x14ac:dyDescent="0.25">
      <c r="A5447" s="115" t="s">
        <v>7</v>
      </c>
      <c r="B5447" s="1" t="s">
        <v>58</v>
      </c>
      <c r="C5447" s="3" t="s">
        <v>7816</v>
      </c>
      <c r="D5447" s="54" t="s">
        <v>352</v>
      </c>
      <c r="E5447" s="3" t="s">
        <v>4216</v>
      </c>
      <c r="F5447" s="3" t="s">
        <v>241</v>
      </c>
      <c r="G5447" s="4">
        <v>1212981.8700000001</v>
      </c>
      <c r="H5447" s="48" t="s">
        <v>11</v>
      </c>
    </row>
    <row r="5448" spans="1:8" s="1" customFormat="1" ht="30" x14ac:dyDescent="0.25">
      <c r="A5448" s="115" t="s">
        <v>7</v>
      </c>
      <c r="B5448" s="1" t="s">
        <v>3069</v>
      </c>
      <c r="C5448" s="3" t="s">
        <v>7816</v>
      </c>
      <c r="D5448" s="54" t="s">
        <v>352</v>
      </c>
      <c r="E5448" s="3" t="s">
        <v>4217</v>
      </c>
      <c r="F5448" s="3" t="s">
        <v>241</v>
      </c>
      <c r="G5448" s="4">
        <v>1399459.43</v>
      </c>
      <c r="H5448" s="48" t="s">
        <v>11</v>
      </c>
    </row>
    <row r="5449" spans="1:8" s="132" customFormat="1" ht="45" x14ac:dyDescent="0.25">
      <c r="A5449" s="300" t="s">
        <v>7</v>
      </c>
      <c r="B5449" s="132" t="s">
        <v>28</v>
      </c>
      <c r="C5449" s="133" t="s">
        <v>7816</v>
      </c>
      <c r="D5449" s="301" t="s">
        <v>352</v>
      </c>
      <c r="E5449" s="133" t="s">
        <v>4218</v>
      </c>
      <c r="F5449" s="133" t="s">
        <v>241</v>
      </c>
      <c r="G5449" s="271">
        <v>1116524.92</v>
      </c>
      <c r="H5449" s="297" t="s">
        <v>11</v>
      </c>
    </row>
    <row r="5450" spans="1:8" ht="30" x14ac:dyDescent="0.25">
      <c r="A5450" s="302" t="s">
        <v>7</v>
      </c>
      <c r="B5450" s="186" t="s">
        <v>28</v>
      </c>
      <c r="C5450" s="206" t="s">
        <v>7816</v>
      </c>
      <c r="D5450" s="196" t="s">
        <v>352</v>
      </c>
      <c r="E5450" s="206" t="s">
        <v>4219</v>
      </c>
      <c r="F5450" s="206" t="s">
        <v>241</v>
      </c>
      <c r="G5450" s="242">
        <v>1069941.05</v>
      </c>
      <c r="H5450" s="206" t="s">
        <v>11</v>
      </c>
    </row>
    <row r="5451" spans="1:8" s="187" customFormat="1" ht="60" x14ac:dyDescent="0.25">
      <c r="A5451" s="275"/>
      <c r="B5451" s="187" t="s">
        <v>28</v>
      </c>
      <c r="C5451" s="207" t="s">
        <v>4947</v>
      </c>
      <c r="D5451" s="240" t="s">
        <v>352</v>
      </c>
      <c r="E5451" s="207" t="s">
        <v>4948</v>
      </c>
      <c r="F5451" s="207"/>
      <c r="G5451" s="251">
        <v>1280965.57</v>
      </c>
      <c r="H5451" s="207" t="s">
        <v>11</v>
      </c>
    </row>
    <row r="5452" spans="1:8" s="1" customFormat="1" ht="60" x14ac:dyDescent="0.25">
      <c r="A5452" s="17"/>
      <c r="B5452" s="1" t="s">
        <v>72</v>
      </c>
      <c r="C5452" s="3" t="s">
        <v>4947</v>
      </c>
      <c r="D5452" s="54" t="s">
        <v>352</v>
      </c>
      <c r="E5452" s="3" t="s">
        <v>4949</v>
      </c>
      <c r="F5452" s="3"/>
      <c r="G5452" s="4">
        <v>292760.2</v>
      </c>
      <c r="H5452" s="48" t="s">
        <v>11</v>
      </c>
    </row>
    <row r="5453" spans="1:8" s="1" customFormat="1" ht="45" x14ac:dyDescent="0.25">
      <c r="A5453" s="115" t="s">
        <v>7</v>
      </c>
      <c r="B5453" s="1" t="s">
        <v>1</v>
      </c>
      <c r="C5453" s="50" t="s">
        <v>4486</v>
      </c>
      <c r="D5453" s="54" t="s">
        <v>352</v>
      </c>
      <c r="E5453" s="3" t="s">
        <v>4499</v>
      </c>
      <c r="F5453" s="3" t="s">
        <v>241</v>
      </c>
      <c r="G5453" s="4">
        <v>9067132.1500000004</v>
      </c>
      <c r="H5453" s="48" t="s">
        <v>11</v>
      </c>
    </row>
    <row r="5454" spans="1:8" s="1" customFormat="1" ht="45" x14ac:dyDescent="0.25">
      <c r="A5454" s="115" t="s">
        <v>7</v>
      </c>
      <c r="B5454" s="1" t="s">
        <v>1</v>
      </c>
      <c r="C5454" s="50" t="s">
        <v>4486</v>
      </c>
      <c r="D5454" s="54" t="s">
        <v>352</v>
      </c>
      <c r="E5454" s="3" t="s">
        <v>4500</v>
      </c>
      <c r="F5454" s="3" t="s">
        <v>241</v>
      </c>
      <c r="G5454" s="4">
        <v>7590709.0499999998</v>
      </c>
      <c r="H5454" s="48" t="s">
        <v>11</v>
      </c>
    </row>
    <row r="5455" spans="1:8" s="1" customFormat="1" ht="60" x14ac:dyDescent="0.25">
      <c r="A5455" s="115" t="s">
        <v>7</v>
      </c>
      <c r="B5455" s="1" t="s">
        <v>35</v>
      </c>
      <c r="C5455" s="50" t="s">
        <v>4486</v>
      </c>
      <c r="D5455" s="54" t="s">
        <v>352</v>
      </c>
      <c r="E5455" s="3" t="s">
        <v>4501</v>
      </c>
      <c r="F5455" s="3" t="s">
        <v>241</v>
      </c>
      <c r="G5455" s="4">
        <v>435000</v>
      </c>
      <c r="H5455" s="48" t="s">
        <v>11</v>
      </c>
    </row>
    <row r="5456" spans="1:8" s="1" customFormat="1" ht="45" x14ac:dyDescent="0.25">
      <c r="A5456" s="116" t="s">
        <v>7</v>
      </c>
      <c r="B5456" s="1" t="s">
        <v>35</v>
      </c>
      <c r="C5456" s="46" t="s">
        <v>4486</v>
      </c>
      <c r="D5456" s="54" t="s">
        <v>352</v>
      </c>
      <c r="E5456" s="3" t="s">
        <v>4502</v>
      </c>
      <c r="F5456" s="3" t="s">
        <v>241</v>
      </c>
      <c r="G5456" s="4">
        <v>425000</v>
      </c>
      <c r="H5456" s="48" t="s">
        <v>11</v>
      </c>
    </row>
    <row r="5457" spans="1:8" s="1" customFormat="1" ht="60" x14ac:dyDescent="0.25">
      <c r="A5457" s="17"/>
      <c r="B5457" s="1" t="s">
        <v>1</v>
      </c>
      <c r="C5457" s="3" t="s">
        <v>3637</v>
      </c>
      <c r="D5457" s="21" t="s">
        <v>352</v>
      </c>
      <c r="E5457" s="3" t="s">
        <v>3683</v>
      </c>
      <c r="F5457" s="3"/>
      <c r="G5457" s="4">
        <v>2137219.09</v>
      </c>
      <c r="H5457" s="3" t="s">
        <v>11</v>
      </c>
    </row>
    <row r="5458" spans="1:8" s="1" customFormat="1" ht="45" x14ac:dyDescent="0.25">
      <c r="A5458" s="17"/>
      <c r="B5458" s="1" t="s">
        <v>1</v>
      </c>
      <c r="C5458" s="3" t="s">
        <v>3637</v>
      </c>
      <c r="D5458" s="21" t="s">
        <v>352</v>
      </c>
      <c r="E5458" s="3" t="s">
        <v>3684</v>
      </c>
      <c r="F5458" s="3"/>
      <c r="G5458" s="4">
        <v>1131322.3700000001</v>
      </c>
      <c r="H5458" s="3" t="s">
        <v>11</v>
      </c>
    </row>
    <row r="5459" spans="1:8" s="1" customFormat="1" ht="30" x14ac:dyDescent="0.25">
      <c r="A5459" s="17"/>
      <c r="B5459" s="1" t="s">
        <v>1</v>
      </c>
      <c r="C5459" s="3" t="s">
        <v>3637</v>
      </c>
      <c r="D5459" s="21" t="s">
        <v>352</v>
      </c>
      <c r="E5459" s="3" t="s">
        <v>3685</v>
      </c>
      <c r="F5459" s="3"/>
      <c r="G5459" s="4">
        <v>2330987.9900000002</v>
      </c>
      <c r="H5459" s="3" t="s">
        <v>11</v>
      </c>
    </row>
    <row r="5460" spans="1:8" s="1" customFormat="1" ht="30" x14ac:dyDescent="0.25">
      <c r="A5460" s="17"/>
      <c r="B5460" s="1" t="s">
        <v>1</v>
      </c>
      <c r="C5460" s="3" t="s">
        <v>3637</v>
      </c>
      <c r="D5460" s="21" t="s">
        <v>352</v>
      </c>
      <c r="E5460" s="3" t="s">
        <v>3686</v>
      </c>
      <c r="F5460" s="3"/>
      <c r="G5460" s="4">
        <v>6334844.1799999997</v>
      </c>
      <c r="H5460" s="3" t="s">
        <v>11</v>
      </c>
    </row>
    <row r="5461" spans="1:8" s="1" customFormat="1" ht="60" x14ac:dyDescent="0.25">
      <c r="A5461" s="17"/>
      <c r="B5461" s="1" t="s">
        <v>1</v>
      </c>
      <c r="C5461" s="3" t="s">
        <v>3637</v>
      </c>
      <c r="D5461" s="21" t="s">
        <v>352</v>
      </c>
      <c r="E5461" s="3" t="s">
        <v>3687</v>
      </c>
      <c r="F5461" s="3"/>
      <c r="G5461" s="4">
        <v>6254532.6200000001</v>
      </c>
      <c r="H5461" s="3" t="s">
        <v>11</v>
      </c>
    </row>
    <row r="5462" spans="1:8" s="1" customFormat="1" ht="30" x14ac:dyDescent="0.25">
      <c r="A5462" s="17"/>
      <c r="B5462" s="1" t="s">
        <v>1</v>
      </c>
      <c r="C5462" s="3" t="s">
        <v>3637</v>
      </c>
      <c r="D5462" s="21" t="s">
        <v>352</v>
      </c>
      <c r="E5462" s="3" t="s">
        <v>3688</v>
      </c>
      <c r="F5462" s="3"/>
      <c r="G5462" s="4">
        <v>3791439.63</v>
      </c>
      <c r="H5462" s="3" t="s">
        <v>11</v>
      </c>
    </row>
    <row r="5463" spans="1:8" s="1" customFormat="1" ht="45" x14ac:dyDescent="0.25">
      <c r="A5463" s="17"/>
      <c r="B5463" s="1" t="s">
        <v>1</v>
      </c>
      <c r="C5463" s="3" t="s">
        <v>3637</v>
      </c>
      <c r="D5463" s="21" t="s">
        <v>352</v>
      </c>
      <c r="E5463" s="3" t="s">
        <v>3689</v>
      </c>
      <c r="F5463" s="3"/>
      <c r="G5463" s="4">
        <v>2445067.5699999998</v>
      </c>
      <c r="H5463" s="3" t="s">
        <v>11</v>
      </c>
    </row>
    <row r="5464" spans="1:8" s="1" customFormat="1" ht="45" x14ac:dyDescent="0.25">
      <c r="A5464" s="17"/>
      <c r="B5464" s="1" t="s">
        <v>1</v>
      </c>
      <c r="C5464" s="3" t="s">
        <v>3637</v>
      </c>
      <c r="D5464" s="21" t="s">
        <v>352</v>
      </c>
      <c r="E5464" s="3" t="s">
        <v>3690</v>
      </c>
      <c r="F5464" s="3"/>
      <c r="G5464" s="4">
        <v>1095385.3500000001</v>
      </c>
      <c r="H5464" s="3" t="s">
        <v>11</v>
      </c>
    </row>
    <row r="5465" spans="1:8" s="1" customFormat="1" ht="60" x14ac:dyDescent="0.25">
      <c r="A5465" s="17"/>
      <c r="B5465" s="1" t="s">
        <v>8</v>
      </c>
      <c r="C5465" s="3" t="s">
        <v>3637</v>
      </c>
      <c r="D5465" s="21" t="s">
        <v>352</v>
      </c>
      <c r="E5465" s="3" t="s">
        <v>3691</v>
      </c>
      <c r="F5465" s="3"/>
      <c r="G5465" s="4">
        <v>3292039.69</v>
      </c>
      <c r="H5465" s="3" t="s">
        <v>11</v>
      </c>
    </row>
    <row r="5466" spans="1:8" s="1" customFormat="1" ht="60" x14ac:dyDescent="0.25">
      <c r="A5466" s="17"/>
      <c r="B5466" s="1" t="s">
        <v>35</v>
      </c>
      <c r="C5466" s="3" t="s">
        <v>3637</v>
      </c>
      <c r="D5466" s="21" t="s">
        <v>352</v>
      </c>
      <c r="E5466" s="3" t="s">
        <v>3692</v>
      </c>
      <c r="F5466" s="3"/>
      <c r="G5466" s="4">
        <v>580000</v>
      </c>
      <c r="H5466" s="3" t="s">
        <v>11</v>
      </c>
    </row>
    <row r="5467" spans="1:8" s="1" customFormat="1" ht="45" x14ac:dyDescent="0.25">
      <c r="A5467" s="17"/>
      <c r="B5467" s="1" t="s">
        <v>35</v>
      </c>
      <c r="C5467" s="3" t="s">
        <v>3637</v>
      </c>
      <c r="D5467" s="21" t="s">
        <v>352</v>
      </c>
      <c r="E5467" s="3" t="s">
        <v>3693</v>
      </c>
      <c r="F5467" s="3"/>
      <c r="G5467" s="4">
        <v>560000</v>
      </c>
      <c r="H5467" s="3" t="s">
        <v>11</v>
      </c>
    </row>
    <row r="5468" spans="1:8" s="1" customFormat="1" ht="45" x14ac:dyDescent="0.25">
      <c r="A5468" s="17"/>
      <c r="B5468" s="1" t="s">
        <v>2210</v>
      </c>
      <c r="C5468" s="3" t="s">
        <v>3637</v>
      </c>
      <c r="D5468" s="21" t="s">
        <v>352</v>
      </c>
      <c r="E5468" s="3" t="s">
        <v>3694</v>
      </c>
      <c r="F5468" s="3"/>
      <c r="G5468" s="4" t="s">
        <v>3695</v>
      </c>
      <c r="H5468" s="3" t="s">
        <v>11</v>
      </c>
    </row>
    <row r="5469" spans="1:8" s="1" customFormat="1" x14ac:dyDescent="0.25">
      <c r="A5469" s="17"/>
      <c r="C5469" s="3"/>
      <c r="D5469" s="3"/>
      <c r="E5469" s="3"/>
      <c r="F5469" s="3"/>
      <c r="G5469" s="4"/>
      <c r="H5469" s="3"/>
    </row>
    <row r="5470" spans="1:8" s="1" customFormat="1" ht="30" x14ac:dyDescent="0.25">
      <c r="A5470" s="17"/>
      <c r="B5470" s="1" t="s">
        <v>28</v>
      </c>
      <c r="C5470" s="3" t="s">
        <v>3591</v>
      </c>
      <c r="D5470" s="21" t="s">
        <v>712</v>
      </c>
      <c r="E5470" s="44" t="s">
        <v>591</v>
      </c>
      <c r="F5470" s="3"/>
      <c r="G5470" s="56">
        <v>2000</v>
      </c>
      <c r="H5470" s="3" t="s">
        <v>11</v>
      </c>
    </row>
    <row r="5471" spans="1:8" s="1" customFormat="1" ht="30" x14ac:dyDescent="0.25">
      <c r="A5471" s="17" t="s">
        <v>12</v>
      </c>
      <c r="B5471" s="1" t="s">
        <v>31</v>
      </c>
      <c r="C5471" s="3" t="s">
        <v>1964</v>
      </c>
      <c r="D5471" s="3" t="s">
        <v>4414</v>
      </c>
      <c r="E5471" s="168" t="s">
        <v>1989</v>
      </c>
      <c r="F5471" s="3" t="s">
        <v>60</v>
      </c>
      <c r="G5471" s="174">
        <v>555061.03</v>
      </c>
      <c r="H5471" s="3" t="s">
        <v>11</v>
      </c>
    </row>
    <row r="5472" spans="1:8" s="1" customFormat="1" ht="45" x14ac:dyDescent="0.25">
      <c r="A5472" s="17"/>
      <c r="B5472" s="1" t="s">
        <v>8</v>
      </c>
      <c r="C5472" s="3" t="s">
        <v>3591</v>
      </c>
      <c r="D5472" s="21" t="s">
        <v>712</v>
      </c>
      <c r="E5472" s="44" t="s">
        <v>3625</v>
      </c>
      <c r="F5472" s="3"/>
      <c r="G5472" s="56">
        <v>4509766.6399999997</v>
      </c>
      <c r="H5472" s="3" t="s">
        <v>11</v>
      </c>
    </row>
    <row r="5473" spans="1:8" s="1" customFormat="1" ht="45" x14ac:dyDescent="0.25">
      <c r="A5473" s="17"/>
      <c r="B5473" s="1" t="s">
        <v>18</v>
      </c>
      <c r="C5473" s="3" t="s">
        <v>3591</v>
      </c>
      <c r="D5473" s="21" t="s">
        <v>712</v>
      </c>
      <c r="E5473" s="44" t="s">
        <v>3626</v>
      </c>
      <c r="F5473" s="3"/>
      <c r="G5473" s="4"/>
      <c r="H5473" s="3" t="s">
        <v>16</v>
      </c>
    </row>
    <row r="5474" spans="1:8" s="1" customFormat="1" ht="60" x14ac:dyDescent="0.25">
      <c r="A5474" s="17"/>
      <c r="B5474" s="1" t="s">
        <v>35</v>
      </c>
      <c r="C5474" s="3" t="s">
        <v>3591</v>
      </c>
      <c r="D5474" s="21" t="s">
        <v>712</v>
      </c>
      <c r="E5474" s="44" t="s">
        <v>3627</v>
      </c>
      <c r="F5474" s="3"/>
      <c r="G5474" s="56">
        <v>2200000</v>
      </c>
      <c r="H5474" s="3" t="s">
        <v>11</v>
      </c>
    </row>
    <row r="5475" spans="1:8" s="1" customFormat="1" ht="45" x14ac:dyDescent="0.25">
      <c r="A5475" s="17"/>
      <c r="B5475" s="1" t="s">
        <v>35</v>
      </c>
      <c r="C5475" s="3" t="s">
        <v>3591</v>
      </c>
      <c r="D5475" s="21" t="s">
        <v>712</v>
      </c>
      <c r="E5475" s="43" t="s">
        <v>3628</v>
      </c>
      <c r="F5475" s="3"/>
      <c r="G5475" s="4"/>
      <c r="H5475" s="3" t="s">
        <v>16</v>
      </c>
    </row>
    <row r="5476" spans="1:8" s="1" customFormat="1" ht="45" x14ac:dyDescent="0.25">
      <c r="A5476" s="17"/>
      <c r="B5476" s="1" t="s">
        <v>35</v>
      </c>
      <c r="C5476" s="3" t="s">
        <v>3591</v>
      </c>
      <c r="D5476" s="21" t="s">
        <v>712</v>
      </c>
      <c r="E5476" s="43" t="s">
        <v>3629</v>
      </c>
      <c r="F5476" s="3"/>
      <c r="G5476" s="4"/>
      <c r="H5476" s="3" t="s">
        <v>16</v>
      </c>
    </row>
    <row r="5477" spans="1:8" s="1" customFormat="1" ht="45" x14ac:dyDescent="0.25">
      <c r="A5477" s="17"/>
      <c r="B5477" s="1" t="s">
        <v>35</v>
      </c>
      <c r="C5477" s="3" t="s">
        <v>3591</v>
      </c>
      <c r="D5477" s="21" t="s">
        <v>712</v>
      </c>
      <c r="E5477" s="43" t="s">
        <v>3630</v>
      </c>
      <c r="F5477" s="3"/>
      <c r="G5477" s="4"/>
      <c r="H5477" s="3" t="s">
        <v>16</v>
      </c>
    </row>
    <row r="5478" spans="1:8" s="1" customFormat="1" ht="30" x14ac:dyDescent="0.25">
      <c r="A5478" s="17"/>
      <c r="B5478" s="1" t="s">
        <v>35</v>
      </c>
      <c r="C5478" s="3" t="s">
        <v>3591</v>
      </c>
      <c r="D5478" s="21" t="s">
        <v>712</v>
      </c>
      <c r="E5478" s="43" t="s">
        <v>3631</v>
      </c>
      <c r="F5478" s="3"/>
      <c r="G5478" s="4"/>
      <c r="H5478" s="3" t="s">
        <v>16</v>
      </c>
    </row>
    <row r="5479" spans="1:8" s="1" customFormat="1" ht="60" x14ac:dyDescent="0.25">
      <c r="A5479" s="17"/>
      <c r="B5479" s="1" t="s">
        <v>35</v>
      </c>
      <c r="C5479" s="3" t="s">
        <v>3591</v>
      </c>
      <c r="D5479" s="21" t="s">
        <v>712</v>
      </c>
      <c r="E5479" s="43" t="s">
        <v>3632</v>
      </c>
      <c r="F5479" s="3"/>
      <c r="G5479" s="4"/>
      <c r="H5479" s="3" t="s">
        <v>16</v>
      </c>
    </row>
    <row r="5480" spans="1:8" s="1" customFormat="1" ht="45" x14ac:dyDescent="0.25">
      <c r="A5480" s="17"/>
      <c r="B5480" s="1" t="s">
        <v>72</v>
      </c>
      <c r="C5480" s="3" t="s">
        <v>3591</v>
      </c>
      <c r="D5480" s="21" t="s">
        <v>712</v>
      </c>
      <c r="E5480" s="43" t="s">
        <v>3633</v>
      </c>
      <c r="F5480" s="3"/>
      <c r="G5480" s="56">
        <v>876590.39</v>
      </c>
      <c r="H5480" s="3" t="s">
        <v>11</v>
      </c>
    </row>
    <row r="5481" spans="1:8" s="1" customFormat="1" ht="30" x14ac:dyDescent="0.25">
      <c r="A5481" s="17"/>
      <c r="B5481" s="1" t="s">
        <v>72</v>
      </c>
      <c r="C5481" s="3" t="s">
        <v>3591</v>
      </c>
      <c r="D5481" s="21" t="s">
        <v>712</v>
      </c>
      <c r="E5481" s="43" t="s">
        <v>3634</v>
      </c>
      <c r="F5481" s="3"/>
      <c r="G5481" s="4"/>
      <c r="H5481" s="3" t="s">
        <v>16</v>
      </c>
    </row>
    <row r="5482" spans="1:8" s="1" customFormat="1" ht="45" x14ac:dyDescent="0.25">
      <c r="A5482" s="17"/>
      <c r="B5482" s="1" t="s">
        <v>72</v>
      </c>
      <c r="C5482" s="3" t="s">
        <v>3591</v>
      </c>
      <c r="D5482" s="21" t="s">
        <v>712</v>
      </c>
      <c r="E5482" s="3" t="s">
        <v>3635</v>
      </c>
      <c r="F5482" s="3"/>
      <c r="G5482" s="4">
        <v>155664.32000000001</v>
      </c>
      <c r="H5482" s="3" t="s">
        <v>11</v>
      </c>
    </row>
    <row r="5483" spans="1:8" s="1" customFormat="1" ht="45" x14ac:dyDescent="0.25">
      <c r="A5483" s="17"/>
      <c r="B5483" s="1" t="s">
        <v>28</v>
      </c>
      <c r="C5483" s="3" t="s">
        <v>3591</v>
      </c>
      <c r="D5483" s="21" t="s">
        <v>712</v>
      </c>
      <c r="E5483" s="3" t="s">
        <v>7959</v>
      </c>
      <c r="F5483" s="303" t="s">
        <v>7960</v>
      </c>
      <c r="G5483" s="4">
        <v>477984.42</v>
      </c>
      <c r="H5483" s="3"/>
    </row>
    <row r="5484" spans="1:8" s="1" customFormat="1" ht="45" x14ac:dyDescent="0.25">
      <c r="A5484" s="17"/>
      <c r="B5484" s="1" t="s">
        <v>72</v>
      </c>
      <c r="C5484" s="3" t="s">
        <v>3591</v>
      </c>
      <c r="D5484" s="21" t="s">
        <v>712</v>
      </c>
      <c r="E5484" s="3" t="s">
        <v>3636</v>
      </c>
      <c r="F5484" s="3"/>
      <c r="G5484" s="4">
        <v>90840.65</v>
      </c>
      <c r="H5484" s="3" t="s">
        <v>11</v>
      </c>
    </row>
    <row r="5485" spans="1:8" s="1" customFormat="1" ht="75" x14ac:dyDescent="0.25">
      <c r="A5485" s="17" t="s">
        <v>17</v>
      </c>
      <c r="B5485" s="1" t="s">
        <v>31</v>
      </c>
      <c r="C5485" s="3" t="s">
        <v>1956</v>
      </c>
      <c r="D5485" s="35" t="str">
        <f>_xlfn.XLOOKUP(Tabela1[[#This Row],[MUNICÍPIO]],referencias!C:C,referencias!B:B,"não consta")</f>
        <v>SUDOESTE BAIANO</v>
      </c>
      <c r="E5485" s="168" t="s">
        <v>1957</v>
      </c>
      <c r="F5485" s="3" t="s">
        <v>5</v>
      </c>
      <c r="G5485" s="4">
        <v>6781816.9800000004</v>
      </c>
      <c r="H5485" s="3" t="s">
        <v>22</v>
      </c>
    </row>
    <row r="5486" spans="1:8" s="1" customFormat="1" ht="45" x14ac:dyDescent="0.25">
      <c r="A5486" s="17"/>
      <c r="B5486" s="43" t="s">
        <v>51</v>
      </c>
      <c r="C5486" s="3" t="s">
        <v>7208</v>
      </c>
      <c r="D5486" s="21" t="s">
        <v>712</v>
      </c>
      <c r="E5486" s="44" t="s">
        <v>7222</v>
      </c>
      <c r="F5486" s="3"/>
      <c r="G5486" s="4"/>
      <c r="H5486" s="3" t="s">
        <v>16</v>
      </c>
    </row>
    <row r="5487" spans="1:8" s="1" customFormat="1" ht="30" x14ac:dyDescent="0.25">
      <c r="A5487" s="17"/>
      <c r="B5487" s="1" t="s">
        <v>35</v>
      </c>
      <c r="C5487" s="3" t="s">
        <v>7208</v>
      </c>
      <c r="D5487" s="21" t="s">
        <v>712</v>
      </c>
      <c r="E5487" s="44" t="s">
        <v>7223</v>
      </c>
      <c r="F5487" s="3"/>
      <c r="G5487" s="4"/>
      <c r="H5487" s="3" t="s">
        <v>16</v>
      </c>
    </row>
    <row r="5488" spans="1:8" s="1" customFormat="1" ht="45" x14ac:dyDescent="0.25">
      <c r="A5488" s="17"/>
      <c r="B5488" s="1" t="s">
        <v>28</v>
      </c>
      <c r="C5488" s="3" t="s">
        <v>6929</v>
      </c>
      <c r="D5488" s="21" t="s">
        <v>712</v>
      </c>
      <c r="E5488" s="43" t="s">
        <v>6959</v>
      </c>
      <c r="F5488" s="3"/>
      <c r="G5488" s="4"/>
      <c r="H5488" s="3" t="s">
        <v>16</v>
      </c>
    </row>
    <row r="5489" spans="1:8" s="1" customFormat="1" ht="45" x14ac:dyDescent="0.25">
      <c r="A5489" s="17"/>
      <c r="B5489" s="1" t="s">
        <v>249</v>
      </c>
      <c r="C5489" s="3" t="s">
        <v>6929</v>
      </c>
      <c r="D5489" s="21" t="s">
        <v>712</v>
      </c>
      <c r="E5489" s="44" t="s">
        <v>5742</v>
      </c>
      <c r="F5489" s="3"/>
      <c r="G5489" s="4"/>
      <c r="H5489" s="3" t="s">
        <v>16</v>
      </c>
    </row>
    <row r="5490" spans="1:8" s="1" customFormat="1" ht="30" x14ac:dyDescent="0.25">
      <c r="A5490" s="17"/>
      <c r="B5490" s="13" t="s">
        <v>1</v>
      </c>
      <c r="C5490" s="3" t="s">
        <v>6929</v>
      </c>
      <c r="D5490" s="21" t="s">
        <v>712</v>
      </c>
      <c r="E5490" s="44" t="s">
        <v>6960</v>
      </c>
      <c r="F5490" s="3"/>
      <c r="G5490" s="4"/>
      <c r="H5490" s="3" t="s">
        <v>16</v>
      </c>
    </row>
    <row r="5491" spans="1:8" s="1" customFormat="1" ht="30" x14ac:dyDescent="0.25">
      <c r="A5491" s="17"/>
      <c r="B5491" s="13" t="s">
        <v>1</v>
      </c>
      <c r="C5491" s="3" t="s">
        <v>6929</v>
      </c>
      <c r="D5491" s="21" t="s">
        <v>712</v>
      </c>
      <c r="E5491" s="44" t="s">
        <v>6961</v>
      </c>
      <c r="F5491" s="3"/>
      <c r="G5491" s="4"/>
      <c r="H5491" s="3" t="s">
        <v>16</v>
      </c>
    </row>
    <row r="5492" spans="1:8" s="1" customFormat="1" ht="30" x14ac:dyDescent="0.25">
      <c r="A5492" s="17"/>
      <c r="B5492" s="45" t="s">
        <v>51</v>
      </c>
      <c r="C5492" s="3" t="s">
        <v>6929</v>
      </c>
      <c r="D5492" s="21" t="s">
        <v>712</v>
      </c>
      <c r="E5492" s="43" t="s">
        <v>6962</v>
      </c>
      <c r="F5492" s="3"/>
      <c r="G5492" s="56">
        <v>90000</v>
      </c>
      <c r="H5492" s="3" t="s">
        <v>11</v>
      </c>
    </row>
    <row r="5493" spans="1:8" s="1" customFormat="1" ht="45" x14ac:dyDescent="0.25">
      <c r="A5493" s="17"/>
      <c r="B5493" s="1" t="s">
        <v>35</v>
      </c>
      <c r="C5493" s="3" t="s">
        <v>6929</v>
      </c>
      <c r="D5493" s="21" t="s">
        <v>712</v>
      </c>
      <c r="E5493" s="44" t="s">
        <v>6963</v>
      </c>
      <c r="F5493" s="3"/>
      <c r="G5493" s="4"/>
      <c r="H5493" s="3" t="s">
        <v>16</v>
      </c>
    </row>
    <row r="5494" spans="1:8" s="1" customFormat="1" ht="45" x14ac:dyDescent="0.25">
      <c r="A5494" s="17"/>
      <c r="B5494" s="43" t="s">
        <v>249</v>
      </c>
      <c r="C5494" s="3" t="s">
        <v>5735</v>
      </c>
      <c r="D5494" s="21" t="s">
        <v>712</v>
      </c>
      <c r="E5494" s="43" t="s">
        <v>5742</v>
      </c>
      <c r="F5494" s="3"/>
      <c r="G5494" s="43"/>
      <c r="H5494" s="3" t="s">
        <v>16</v>
      </c>
    </row>
    <row r="5495" spans="1:8" s="1" customFormat="1" x14ac:dyDescent="0.25">
      <c r="A5495" s="17" t="s">
        <v>17</v>
      </c>
      <c r="B5495" s="162" t="s">
        <v>31</v>
      </c>
      <c r="C5495" s="3" t="s">
        <v>1956</v>
      </c>
      <c r="D5495" s="35" t="str">
        <f>_xlfn.XLOOKUP(Tabela1[[#This Row],[MUNICÍPIO]],referencias!C:C,referencias!B:B,"não consta")</f>
        <v>SUDOESTE BAIANO</v>
      </c>
      <c r="E5495" s="165" t="s">
        <v>1958</v>
      </c>
      <c r="F5495" s="3" t="s">
        <v>43</v>
      </c>
      <c r="G5495" s="174">
        <v>2173270.7999999998</v>
      </c>
      <c r="H5495" s="3" t="s">
        <v>22</v>
      </c>
    </row>
    <row r="5496" spans="1:8" s="1" customFormat="1" ht="30" x14ac:dyDescent="0.25">
      <c r="A5496" s="17"/>
      <c r="B5496" s="43" t="s">
        <v>8</v>
      </c>
      <c r="C5496" s="3" t="s">
        <v>5735</v>
      </c>
      <c r="D5496" s="21" t="s">
        <v>712</v>
      </c>
      <c r="E5496" s="43" t="s">
        <v>5744</v>
      </c>
      <c r="F5496" s="3"/>
      <c r="G5496" s="56">
        <v>2060000</v>
      </c>
      <c r="H5496" s="3" t="s">
        <v>11</v>
      </c>
    </row>
    <row r="5497" spans="1:8" s="1" customFormat="1" ht="60" x14ac:dyDescent="0.25">
      <c r="A5497" s="17"/>
      <c r="B5497" s="43" t="s">
        <v>8</v>
      </c>
      <c r="C5497" s="3" t="s">
        <v>5735</v>
      </c>
      <c r="D5497" s="21" t="s">
        <v>712</v>
      </c>
      <c r="E5497" s="43" t="s">
        <v>5745</v>
      </c>
      <c r="F5497" s="3"/>
      <c r="G5497" s="56">
        <v>1252098</v>
      </c>
      <c r="H5497" s="3" t="s">
        <v>11</v>
      </c>
    </row>
    <row r="5498" spans="1:8" s="1" customFormat="1" ht="45" x14ac:dyDescent="0.25">
      <c r="A5498" s="17"/>
      <c r="B5498" s="43" t="s">
        <v>8</v>
      </c>
      <c r="C5498" s="3" t="s">
        <v>5735</v>
      </c>
      <c r="D5498" s="21" t="s">
        <v>712</v>
      </c>
      <c r="E5498" s="43" t="s">
        <v>5746</v>
      </c>
      <c r="F5498" s="3"/>
      <c r="G5498" s="56">
        <v>335553.85</v>
      </c>
      <c r="H5498" s="3" t="s">
        <v>11</v>
      </c>
    </row>
    <row r="5499" spans="1:8" s="1" customFormat="1" ht="45" x14ac:dyDescent="0.25">
      <c r="A5499" s="17"/>
      <c r="B5499" s="1" t="s">
        <v>35</v>
      </c>
      <c r="C5499" s="3" t="s">
        <v>5735</v>
      </c>
      <c r="D5499" s="21" t="s">
        <v>712</v>
      </c>
      <c r="E5499" s="43" t="s">
        <v>5747</v>
      </c>
      <c r="F5499" s="3"/>
      <c r="G5499" s="43"/>
      <c r="H5499" s="3" t="s">
        <v>16</v>
      </c>
    </row>
    <row r="5500" spans="1:8" s="1" customFormat="1" ht="45" x14ac:dyDescent="0.25">
      <c r="A5500" s="17"/>
      <c r="B5500" s="1" t="s">
        <v>35</v>
      </c>
      <c r="C5500" s="3" t="s">
        <v>5735</v>
      </c>
      <c r="D5500" s="21" t="s">
        <v>712</v>
      </c>
      <c r="E5500" s="44" t="s">
        <v>5748</v>
      </c>
      <c r="F5500" s="3"/>
      <c r="G5500" s="43"/>
      <c r="H5500" s="3" t="s">
        <v>16</v>
      </c>
    </row>
    <row r="5501" spans="1:8" s="1" customFormat="1" ht="45" x14ac:dyDescent="0.25">
      <c r="A5501" s="17"/>
      <c r="B5501" s="43" t="s">
        <v>212</v>
      </c>
      <c r="C5501" s="3" t="s">
        <v>7635</v>
      </c>
      <c r="D5501" s="21" t="s">
        <v>712</v>
      </c>
      <c r="E5501" s="43" t="s">
        <v>5731</v>
      </c>
      <c r="F5501" s="3"/>
      <c r="G5501" s="4"/>
      <c r="H5501" s="3" t="s">
        <v>16</v>
      </c>
    </row>
    <row r="5502" spans="1:8" s="1" customFormat="1" ht="45" x14ac:dyDescent="0.25">
      <c r="A5502" s="17"/>
      <c r="B5502" s="43" t="s">
        <v>8</v>
      </c>
      <c r="C5502" s="3" t="s">
        <v>7635</v>
      </c>
      <c r="D5502" s="21" t="s">
        <v>712</v>
      </c>
      <c r="E5502" s="43" t="s">
        <v>5732</v>
      </c>
      <c r="F5502" s="3"/>
      <c r="G5502" s="4"/>
      <c r="H5502" s="3" t="s">
        <v>16</v>
      </c>
    </row>
    <row r="5503" spans="1:8" s="1" customFormat="1" ht="45" x14ac:dyDescent="0.25">
      <c r="A5503" s="17"/>
      <c r="B5503" s="1" t="s">
        <v>35</v>
      </c>
      <c r="C5503" s="3" t="s">
        <v>7635</v>
      </c>
      <c r="D5503" s="21" t="s">
        <v>712</v>
      </c>
      <c r="E5503" s="43" t="s">
        <v>5733</v>
      </c>
      <c r="F5503" s="3"/>
      <c r="G5503" s="4"/>
      <c r="H5503" s="3" t="s">
        <v>16</v>
      </c>
    </row>
    <row r="5504" spans="1:8" s="1" customFormat="1" ht="45" x14ac:dyDescent="0.25">
      <c r="A5504" s="17"/>
      <c r="B5504" s="1" t="s">
        <v>35</v>
      </c>
      <c r="C5504" s="3" t="s">
        <v>7635</v>
      </c>
      <c r="D5504" s="21" t="s">
        <v>712</v>
      </c>
      <c r="E5504" s="44" t="s">
        <v>5734</v>
      </c>
      <c r="F5504" s="3"/>
      <c r="G5504" s="4"/>
      <c r="H5504" s="3" t="s">
        <v>16</v>
      </c>
    </row>
    <row r="5505" spans="1:8" s="1" customFormat="1" ht="60" x14ac:dyDescent="0.25">
      <c r="A5505" s="17"/>
      <c r="B5505" s="1" t="s">
        <v>28</v>
      </c>
      <c r="C5505" s="319" t="s">
        <v>7745</v>
      </c>
      <c r="D5505" s="21" t="s">
        <v>712</v>
      </c>
      <c r="E5505" s="43" t="s">
        <v>5552</v>
      </c>
      <c r="F5505" s="3"/>
      <c r="G5505" s="43"/>
      <c r="H5505" s="3" t="s">
        <v>16</v>
      </c>
    </row>
    <row r="5506" spans="1:8" s="1" customFormat="1" ht="30" x14ac:dyDescent="0.25">
      <c r="A5506" s="17"/>
      <c r="B5506" s="43" t="s">
        <v>303</v>
      </c>
      <c r="C5506" s="319" t="s">
        <v>7745</v>
      </c>
      <c r="D5506" s="21" t="s">
        <v>712</v>
      </c>
      <c r="E5506" s="43" t="s">
        <v>5553</v>
      </c>
      <c r="F5506" s="3"/>
      <c r="G5506" s="56">
        <v>20000</v>
      </c>
      <c r="H5506" s="3" t="s">
        <v>11</v>
      </c>
    </row>
    <row r="5507" spans="1:8" s="1" customFormat="1" ht="30" x14ac:dyDescent="0.25">
      <c r="A5507" s="17"/>
      <c r="B5507" s="13" t="s">
        <v>1</v>
      </c>
      <c r="C5507" s="319" t="s">
        <v>7745</v>
      </c>
      <c r="D5507" s="21" t="s">
        <v>712</v>
      </c>
      <c r="E5507" s="43" t="s">
        <v>5554</v>
      </c>
      <c r="F5507" s="3"/>
      <c r="G5507" s="43"/>
      <c r="H5507" s="3" t="s">
        <v>16</v>
      </c>
    </row>
    <row r="5508" spans="1:8" s="1" customFormat="1" ht="60" x14ac:dyDescent="0.25">
      <c r="A5508" s="17"/>
      <c r="B5508" s="13" t="s">
        <v>1</v>
      </c>
      <c r="C5508" s="319" t="s">
        <v>7745</v>
      </c>
      <c r="D5508" s="21" t="s">
        <v>712</v>
      </c>
      <c r="E5508" s="44" t="s">
        <v>5555</v>
      </c>
      <c r="F5508" s="3"/>
      <c r="G5508" s="43"/>
      <c r="H5508" s="3" t="s">
        <v>16</v>
      </c>
    </row>
    <row r="5509" spans="1:8" s="1" customFormat="1" ht="60" x14ac:dyDescent="0.25">
      <c r="A5509" s="17"/>
      <c r="B5509" s="1" t="s">
        <v>35</v>
      </c>
      <c r="C5509" s="319" t="s">
        <v>7745</v>
      </c>
      <c r="D5509" s="21" t="s">
        <v>712</v>
      </c>
      <c r="E5509" s="44" t="s">
        <v>5556</v>
      </c>
      <c r="F5509" s="3"/>
      <c r="G5509" s="4"/>
      <c r="H5509" s="3" t="s">
        <v>16</v>
      </c>
    </row>
    <row r="5510" spans="1:8" s="1" customFormat="1" x14ac:dyDescent="0.25">
      <c r="A5510" s="17"/>
      <c r="B5510" s="43" t="s">
        <v>2324</v>
      </c>
      <c r="C5510" s="3" t="s">
        <v>5193</v>
      </c>
      <c r="D5510" s="21" t="s">
        <v>712</v>
      </c>
      <c r="E5510" s="43" t="s">
        <v>5198</v>
      </c>
      <c r="F5510" s="3"/>
      <c r="G5510" s="56">
        <v>618568.61</v>
      </c>
      <c r="H5510" s="43" t="s">
        <v>2583</v>
      </c>
    </row>
    <row r="5511" spans="1:8" s="1" customFormat="1" ht="30" x14ac:dyDescent="0.25">
      <c r="A5511" s="17"/>
      <c r="B5511" s="43" t="s">
        <v>28</v>
      </c>
      <c r="C5511" s="3" t="s">
        <v>5193</v>
      </c>
      <c r="D5511" s="21" t="s">
        <v>712</v>
      </c>
      <c r="E5511" s="43" t="s">
        <v>5199</v>
      </c>
      <c r="F5511" s="3"/>
      <c r="G5511" s="56"/>
      <c r="H5511" s="3" t="s">
        <v>16</v>
      </c>
    </row>
    <row r="5512" spans="1:8" s="1" customFormat="1" ht="30" x14ac:dyDescent="0.25">
      <c r="A5512" s="17"/>
      <c r="B5512" s="43" t="s">
        <v>303</v>
      </c>
      <c r="C5512" s="3" t="s">
        <v>5193</v>
      </c>
      <c r="D5512" s="21" t="s">
        <v>712</v>
      </c>
      <c r="E5512" s="43" t="s">
        <v>4081</v>
      </c>
      <c r="F5512" s="3"/>
      <c r="G5512" s="56">
        <v>10000</v>
      </c>
      <c r="H5512" s="43" t="s">
        <v>2583</v>
      </c>
    </row>
    <row r="5513" spans="1:8" s="1" customFormat="1" ht="30" x14ac:dyDescent="0.25">
      <c r="A5513" s="17"/>
      <c r="B5513" s="43" t="s">
        <v>1</v>
      </c>
      <c r="C5513" s="3" t="s">
        <v>5193</v>
      </c>
      <c r="D5513" s="21" t="s">
        <v>712</v>
      </c>
      <c r="E5513" s="43" t="s">
        <v>5200</v>
      </c>
      <c r="F5513" s="3"/>
      <c r="G5513" s="56">
        <v>13685475.51</v>
      </c>
      <c r="H5513" s="43" t="s">
        <v>2583</v>
      </c>
    </row>
    <row r="5514" spans="1:8" s="1" customFormat="1" ht="45" x14ac:dyDescent="0.25">
      <c r="A5514" s="17"/>
      <c r="B5514" s="43" t="s">
        <v>1</v>
      </c>
      <c r="C5514" s="3" t="s">
        <v>5193</v>
      </c>
      <c r="D5514" s="21" t="s">
        <v>712</v>
      </c>
      <c r="E5514" s="43" t="s">
        <v>5201</v>
      </c>
      <c r="F5514" s="3"/>
      <c r="G5514" s="56"/>
      <c r="H5514" s="3" t="s">
        <v>16</v>
      </c>
    </row>
    <row r="5515" spans="1:8" s="1" customFormat="1" ht="45" x14ac:dyDescent="0.25">
      <c r="A5515" s="17"/>
      <c r="B5515" s="43" t="s">
        <v>1</v>
      </c>
      <c r="C5515" s="3" t="s">
        <v>5193</v>
      </c>
      <c r="D5515" s="21" t="s">
        <v>712</v>
      </c>
      <c r="E5515" s="43" t="s">
        <v>5202</v>
      </c>
      <c r="F5515" s="3"/>
      <c r="G5515" s="56"/>
      <c r="H5515" s="3" t="s">
        <v>16</v>
      </c>
    </row>
    <row r="5516" spans="1:8" s="1" customFormat="1" ht="60" x14ac:dyDescent="0.25">
      <c r="A5516" s="17" t="s">
        <v>7</v>
      </c>
      <c r="B5516" s="162" t="s">
        <v>31</v>
      </c>
      <c r="C5516" s="3" t="s">
        <v>1956</v>
      </c>
      <c r="D5516" s="21" t="s">
        <v>68</v>
      </c>
      <c r="E5516" s="165" t="s">
        <v>1959</v>
      </c>
      <c r="F5516" s="3" t="s">
        <v>30</v>
      </c>
      <c r="G5516" s="174">
        <v>452777.51</v>
      </c>
      <c r="H5516" s="165" t="s">
        <v>11</v>
      </c>
    </row>
    <row r="5517" spans="1:8" s="1" customFormat="1" ht="75" x14ac:dyDescent="0.25">
      <c r="A5517" s="17"/>
      <c r="B5517" s="43" t="s">
        <v>8</v>
      </c>
      <c r="C5517" s="3" t="s">
        <v>5193</v>
      </c>
      <c r="D5517" s="21" t="s">
        <v>712</v>
      </c>
      <c r="E5517" s="43" t="s">
        <v>5204</v>
      </c>
      <c r="F5517" s="3"/>
      <c r="G5517" s="56">
        <v>24553353.300000001</v>
      </c>
      <c r="H5517" s="43" t="s">
        <v>2583</v>
      </c>
    </row>
    <row r="5518" spans="1:8" s="1" customFormat="1" ht="45" x14ac:dyDescent="0.25">
      <c r="A5518" s="17"/>
      <c r="B5518" s="43" t="s">
        <v>8</v>
      </c>
      <c r="C5518" s="3" t="s">
        <v>5193</v>
      </c>
      <c r="D5518" s="21" t="s">
        <v>712</v>
      </c>
      <c r="E5518" s="43" t="s">
        <v>5205</v>
      </c>
      <c r="F5518" s="3"/>
      <c r="G5518" s="56">
        <v>11852162.73</v>
      </c>
      <c r="H5518" s="43" t="s">
        <v>2583</v>
      </c>
    </row>
    <row r="5519" spans="1:8" s="1" customFormat="1" ht="30" x14ac:dyDescent="0.25">
      <c r="A5519" s="17"/>
      <c r="B5519" s="43" t="s">
        <v>8</v>
      </c>
      <c r="C5519" s="3" t="s">
        <v>5193</v>
      </c>
      <c r="D5519" s="21" t="s">
        <v>712</v>
      </c>
      <c r="E5519" s="43" t="s">
        <v>5206</v>
      </c>
      <c r="F5519" s="3"/>
      <c r="G5519" s="43"/>
      <c r="H5519" s="3" t="s">
        <v>16</v>
      </c>
    </row>
    <row r="5520" spans="1:8" s="1" customFormat="1" ht="30" x14ac:dyDescent="0.25">
      <c r="A5520" s="17"/>
      <c r="B5520" s="43" t="s">
        <v>8</v>
      </c>
      <c r="C5520" s="3" t="s">
        <v>5193</v>
      </c>
      <c r="D5520" s="21" t="s">
        <v>712</v>
      </c>
      <c r="E5520" s="43" t="s">
        <v>5207</v>
      </c>
      <c r="F5520" s="3"/>
      <c r="G5520" s="43"/>
      <c r="H5520" s="3" t="s">
        <v>16</v>
      </c>
    </row>
    <row r="5521" spans="1:8" s="1" customFormat="1" x14ac:dyDescent="0.25">
      <c r="A5521" s="17"/>
      <c r="B5521" s="43" t="s">
        <v>72</v>
      </c>
      <c r="C5521" s="3" t="s">
        <v>5193</v>
      </c>
      <c r="D5521" s="21" t="s">
        <v>712</v>
      </c>
      <c r="E5521" s="44" t="s">
        <v>5208</v>
      </c>
      <c r="F5521" s="3"/>
      <c r="G5521" s="43"/>
      <c r="H5521" s="3" t="s">
        <v>16</v>
      </c>
    </row>
    <row r="5522" spans="1:8" s="1" customFormat="1" x14ac:dyDescent="0.25">
      <c r="A5522" s="17"/>
      <c r="B5522" s="1" t="s">
        <v>28</v>
      </c>
      <c r="C5522" s="3" t="s">
        <v>5168</v>
      </c>
      <c r="D5522" s="21" t="s">
        <v>712</v>
      </c>
      <c r="E5522" s="43" t="s">
        <v>5179</v>
      </c>
      <c r="F5522" s="3"/>
      <c r="G5522" s="4"/>
      <c r="H5522" s="3" t="s">
        <v>16</v>
      </c>
    </row>
    <row r="5523" spans="1:8" s="1" customFormat="1" ht="30" x14ac:dyDescent="0.25">
      <c r="A5523" s="17"/>
      <c r="B5523" s="1" t="s">
        <v>58</v>
      </c>
      <c r="C5523" s="3" t="s">
        <v>5168</v>
      </c>
      <c r="D5523" s="21" t="s">
        <v>712</v>
      </c>
      <c r="E5523" s="44" t="s">
        <v>5180</v>
      </c>
      <c r="F5523" s="3"/>
      <c r="G5523" s="4"/>
      <c r="H5523" s="3" t="s">
        <v>16</v>
      </c>
    </row>
    <row r="5524" spans="1:8" s="1" customFormat="1" ht="30" x14ac:dyDescent="0.25">
      <c r="A5524" s="17"/>
      <c r="B5524" s="43" t="s">
        <v>28</v>
      </c>
      <c r="C5524" s="43" t="s">
        <v>4872</v>
      </c>
      <c r="D5524" s="21" t="s">
        <v>712</v>
      </c>
      <c r="E5524" s="43" t="s">
        <v>4873</v>
      </c>
      <c r="F5524" s="3"/>
      <c r="G5524" s="56">
        <v>570212.75</v>
      </c>
      <c r="H5524" s="43" t="s">
        <v>11</v>
      </c>
    </row>
    <row r="5525" spans="1:8" s="1" customFormat="1" ht="30" x14ac:dyDescent="0.25">
      <c r="A5525" s="17"/>
      <c r="B5525" s="13" t="s">
        <v>1</v>
      </c>
      <c r="C5525" s="43" t="s">
        <v>4872</v>
      </c>
      <c r="D5525" s="21" t="s">
        <v>712</v>
      </c>
      <c r="E5525" s="43" t="s">
        <v>4874</v>
      </c>
      <c r="F5525" s="3"/>
      <c r="G5525" s="56">
        <v>2579096.5</v>
      </c>
      <c r="H5525" s="43" t="s">
        <v>11</v>
      </c>
    </row>
    <row r="5526" spans="1:8" s="1" customFormat="1" ht="45" x14ac:dyDescent="0.25">
      <c r="A5526" s="17" t="s">
        <v>7</v>
      </c>
      <c r="B5526" s="1" t="s">
        <v>31</v>
      </c>
      <c r="C5526" s="165" t="s">
        <v>1956</v>
      </c>
      <c r="D5526" s="21" t="s">
        <v>68</v>
      </c>
      <c r="E5526" s="165" t="s">
        <v>1960</v>
      </c>
      <c r="F5526" s="3" t="s">
        <v>1106</v>
      </c>
      <c r="G5526" s="176">
        <v>0</v>
      </c>
      <c r="H5526" s="165" t="s">
        <v>16</v>
      </c>
    </row>
    <row r="5527" spans="1:8" s="1" customFormat="1" ht="30" x14ac:dyDescent="0.25">
      <c r="A5527" s="17"/>
      <c r="B5527" s="27" t="s">
        <v>31</v>
      </c>
      <c r="C5527" s="165" t="s">
        <v>1956</v>
      </c>
      <c r="D5527" s="21" t="s">
        <v>68</v>
      </c>
      <c r="E5527" s="43" t="s">
        <v>7961</v>
      </c>
      <c r="F5527" s="3"/>
      <c r="G5527" s="176">
        <v>0</v>
      </c>
      <c r="H5527" s="165" t="s">
        <v>16</v>
      </c>
    </row>
    <row r="5528" spans="1:8" s="1" customFormat="1" ht="30" x14ac:dyDescent="0.25">
      <c r="A5528" s="17" t="s">
        <v>17</v>
      </c>
      <c r="B5528" s="1" t="s">
        <v>31</v>
      </c>
      <c r="C5528" s="355" t="s">
        <v>7699</v>
      </c>
      <c r="D5528" s="18" t="str">
        <f>_xlfn.XLOOKUP(Tabela1[[#This Row],[MUNICÍPIO]],referencias!C:C,referencias!B:B,"não consta")</f>
        <v>SUDOESTE BAIANO</v>
      </c>
      <c r="E5528" s="355" t="s">
        <v>1946</v>
      </c>
      <c r="F5528" s="3" t="s">
        <v>5</v>
      </c>
      <c r="G5528" s="174">
        <v>5476097.6500000004</v>
      </c>
      <c r="H5528" s="165" t="s">
        <v>22</v>
      </c>
    </row>
    <row r="5529" spans="1:8" s="1" customFormat="1" ht="30" x14ac:dyDescent="0.25">
      <c r="A5529" s="17" t="s">
        <v>17</v>
      </c>
      <c r="B5529" s="1" t="s">
        <v>31</v>
      </c>
      <c r="C5529" s="165" t="s">
        <v>7699</v>
      </c>
      <c r="D5529" s="35" t="str">
        <f>_xlfn.XLOOKUP(Tabela1[[#This Row],[MUNICÍPIO]],referencias!C:C,referencias!B:B,"não consta")</f>
        <v>SUDOESTE BAIANO</v>
      </c>
      <c r="E5529" s="165" t="s">
        <v>1947</v>
      </c>
      <c r="F5529" s="3" t="s">
        <v>5</v>
      </c>
      <c r="G5529" s="174">
        <v>2592087.8199999998</v>
      </c>
      <c r="H5529" s="3" t="s">
        <v>22</v>
      </c>
    </row>
    <row r="5530" spans="1:8" s="1" customFormat="1" ht="45" x14ac:dyDescent="0.25">
      <c r="A5530" s="17"/>
      <c r="B5530" s="43" t="s">
        <v>8</v>
      </c>
      <c r="C5530" s="43" t="s">
        <v>4872</v>
      </c>
      <c r="D5530" s="21" t="s">
        <v>712</v>
      </c>
      <c r="E5530" s="43" t="s">
        <v>4879</v>
      </c>
      <c r="F5530" s="3"/>
      <c r="G5530" s="56"/>
      <c r="H5530" s="3" t="s">
        <v>16</v>
      </c>
    </row>
    <row r="5531" spans="1:8" s="1" customFormat="1" ht="60" x14ac:dyDescent="0.25">
      <c r="A5531" s="17"/>
      <c r="B5531" s="43" t="s">
        <v>18</v>
      </c>
      <c r="C5531" s="43" t="s">
        <v>4872</v>
      </c>
      <c r="D5531" s="21" t="s">
        <v>712</v>
      </c>
      <c r="E5531" s="43" t="s">
        <v>4880</v>
      </c>
      <c r="F5531" s="3"/>
      <c r="G5531" s="56"/>
      <c r="H5531" s="3" t="s">
        <v>16</v>
      </c>
    </row>
    <row r="5532" spans="1:8" s="1" customFormat="1" ht="30" x14ac:dyDescent="0.25">
      <c r="A5532" s="17"/>
      <c r="B5532" s="43" t="s">
        <v>58</v>
      </c>
      <c r="C5532" s="43" t="s">
        <v>4872</v>
      </c>
      <c r="D5532" s="21" t="s">
        <v>712</v>
      </c>
      <c r="E5532" s="43" t="s">
        <v>4881</v>
      </c>
      <c r="F5532" s="3"/>
      <c r="G5532" s="56"/>
      <c r="H5532" s="3" t="s">
        <v>16</v>
      </c>
    </row>
    <row r="5533" spans="1:8" s="1" customFormat="1" ht="45" x14ac:dyDescent="0.25">
      <c r="A5533" s="17"/>
      <c r="B5533" s="43" t="s">
        <v>35</v>
      </c>
      <c r="C5533" s="43" t="s">
        <v>4872</v>
      </c>
      <c r="D5533" s="21" t="s">
        <v>712</v>
      </c>
      <c r="E5533" s="43" t="s">
        <v>4882</v>
      </c>
      <c r="F5533" s="3"/>
      <c r="G5533" s="56"/>
      <c r="H5533" s="3" t="s">
        <v>16</v>
      </c>
    </row>
    <row r="5534" spans="1:8" s="1" customFormat="1" ht="45" x14ac:dyDescent="0.25">
      <c r="A5534" s="17"/>
      <c r="B5534" s="43" t="s">
        <v>35</v>
      </c>
      <c r="C5534" s="43" t="s">
        <v>4872</v>
      </c>
      <c r="D5534" s="21" t="s">
        <v>712</v>
      </c>
      <c r="E5534" s="44" t="s">
        <v>4883</v>
      </c>
      <c r="F5534" s="3"/>
      <c r="G5534" s="56">
        <v>160000</v>
      </c>
      <c r="H5534" s="43" t="s">
        <v>11</v>
      </c>
    </row>
    <row r="5535" spans="1:8" s="1" customFormat="1" ht="45" x14ac:dyDescent="0.25">
      <c r="A5535" s="17" t="s">
        <v>7</v>
      </c>
      <c r="B5535" s="162" t="s">
        <v>31</v>
      </c>
      <c r="C5535" s="3" t="s">
        <v>7699</v>
      </c>
      <c r="D5535" s="21" t="s">
        <v>68</v>
      </c>
      <c r="E5535" s="165" t="s">
        <v>1949</v>
      </c>
      <c r="F5535" s="3" t="s">
        <v>37</v>
      </c>
      <c r="G5535" s="174">
        <v>3007308.87</v>
      </c>
      <c r="H5535" s="3" t="s">
        <v>11</v>
      </c>
    </row>
    <row r="5536" spans="1:8" s="1" customFormat="1" ht="30" x14ac:dyDescent="0.25">
      <c r="A5536" s="17"/>
      <c r="B5536" s="43" t="s">
        <v>58</v>
      </c>
      <c r="C5536" s="3" t="s">
        <v>7365</v>
      </c>
      <c r="D5536" s="21" t="s">
        <v>262</v>
      </c>
      <c r="E5536" s="43" t="s">
        <v>7371</v>
      </c>
      <c r="F5536" s="3"/>
      <c r="G5536" s="56">
        <v>604897.68999999994</v>
      </c>
      <c r="H5536" s="3" t="s">
        <v>11</v>
      </c>
    </row>
    <row r="5537" spans="1:8" s="1" customFormat="1" ht="45" x14ac:dyDescent="0.25">
      <c r="A5537" s="17"/>
      <c r="B5537" s="43" t="s">
        <v>35</v>
      </c>
      <c r="C5537" s="3" t="s">
        <v>7365</v>
      </c>
      <c r="D5537" s="21" t="s">
        <v>262</v>
      </c>
      <c r="E5537" s="43" t="s">
        <v>7372</v>
      </c>
      <c r="F5537" s="3"/>
      <c r="G5537" s="56">
        <v>155000</v>
      </c>
      <c r="H5537" s="3" t="s">
        <v>11</v>
      </c>
    </row>
    <row r="5538" spans="1:8" s="1" customFormat="1" ht="30" x14ac:dyDescent="0.25">
      <c r="A5538" s="17"/>
      <c r="B5538" s="43" t="s">
        <v>13</v>
      </c>
      <c r="C5538" s="3" t="s">
        <v>7365</v>
      </c>
      <c r="D5538" s="21" t="s">
        <v>262</v>
      </c>
      <c r="E5538" s="44" t="s">
        <v>4730</v>
      </c>
      <c r="F5538" s="3"/>
      <c r="G5538" s="34">
        <v>2532714.84</v>
      </c>
      <c r="H5538" s="3" t="s">
        <v>11</v>
      </c>
    </row>
    <row r="5539" spans="1:8" s="1" customFormat="1" ht="30" x14ac:dyDescent="0.25">
      <c r="A5539" s="17"/>
      <c r="B5539" s="43" t="s">
        <v>303</v>
      </c>
      <c r="C5539" s="3"/>
      <c r="D5539" s="43" t="s">
        <v>262</v>
      </c>
      <c r="E5539" s="43" t="s">
        <v>6534</v>
      </c>
      <c r="F5539" s="3"/>
      <c r="G5539" s="56">
        <v>22000</v>
      </c>
      <c r="H5539" s="43" t="s">
        <v>11</v>
      </c>
    </row>
    <row r="5540" spans="1:8" s="1" customFormat="1" ht="30" x14ac:dyDescent="0.25">
      <c r="A5540" s="17"/>
      <c r="B5540" s="43" t="s">
        <v>1</v>
      </c>
      <c r="C5540" s="3"/>
      <c r="D5540" s="43" t="s">
        <v>262</v>
      </c>
      <c r="E5540" s="43" t="s">
        <v>6535</v>
      </c>
      <c r="F5540" s="3"/>
      <c r="G5540" s="56"/>
      <c r="H5540" s="3" t="s">
        <v>16</v>
      </c>
    </row>
    <row r="5541" spans="1:8" s="1" customFormat="1" ht="75" x14ac:dyDescent="0.25">
      <c r="A5541" s="17"/>
      <c r="B5541" s="43" t="s">
        <v>51</v>
      </c>
      <c r="C5541" s="3"/>
      <c r="D5541" s="43" t="s">
        <v>262</v>
      </c>
      <c r="E5541" s="43" t="s">
        <v>6536</v>
      </c>
      <c r="F5541" s="3"/>
      <c r="G5541" s="56"/>
      <c r="H5541" s="3" t="s">
        <v>16</v>
      </c>
    </row>
    <row r="5542" spans="1:8" s="1" customFormat="1" ht="45" x14ac:dyDescent="0.25">
      <c r="A5542" s="17" t="s">
        <v>7</v>
      </c>
      <c r="B5542" s="162" t="s">
        <v>31</v>
      </c>
      <c r="C5542" s="3" t="s">
        <v>7699</v>
      </c>
      <c r="D5542" s="163" t="s">
        <v>68</v>
      </c>
      <c r="E5542" s="165" t="s">
        <v>1950</v>
      </c>
      <c r="F5542" s="3" t="s">
        <v>30</v>
      </c>
      <c r="G5542" s="174">
        <v>1483650.51</v>
      </c>
      <c r="H5542" s="165" t="s">
        <v>11</v>
      </c>
    </row>
    <row r="5543" spans="1:8" s="1" customFormat="1" ht="30" x14ac:dyDescent="0.25">
      <c r="A5543" s="17"/>
      <c r="B5543" s="43" t="s">
        <v>8</v>
      </c>
      <c r="C5543" s="3"/>
      <c r="D5543" s="43" t="s">
        <v>262</v>
      </c>
      <c r="E5543" s="43" t="s">
        <v>6538</v>
      </c>
      <c r="F5543" s="3"/>
      <c r="G5543" s="56">
        <v>5047536.97</v>
      </c>
      <c r="H5543" s="43" t="s">
        <v>11</v>
      </c>
    </row>
    <row r="5544" spans="1:8" s="1" customFormat="1" ht="45" x14ac:dyDescent="0.25">
      <c r="A5544" s="17"/>
      <c r="B5544" s="43" t="s">
        <v>58</v>
      </c>
      <c r="C5544" s="3"/>
      <c r="D5544" s="43" t="s">
        <v>262</v>
      </c>
      <c r="E5544" s="43" t="s">
        <v>6539</v>
      </c>
      <c r="F5544" s="3"/>
      <c r="G5544" s="56"/>
      <c r="H5544" s="3" t="s">
        <v>16</v>
      </c>
    </row>
    <row r="5545" spans="1:8" s="1" customFormat="1" ht="30" x14ac:dyDescent="0.25">
      <c r="A5545" s="17"/>
      <c r="B5545" s="43" t="s">
        <v>13</v>
      </c>
      <c r="C5545" s="3"/>
      <c r="D5545" s="43" t="s">
        <v>262</v>
      </c>
      <c r="E5545" s="44" t="s">
        <v>6540</v>
      </c>
      <c r="F5545" s="3"/>
      <c r="G5545" s="56">
        <v>1278959.1399999999</v>
      </c>
      <c r="H5545" s="43" t="s">
        <v>11</v>
      </c>
    </row>
    <row r="5546" spans="1:8" s="132" customFormat="1" ht="45" x14ac:dyDescent="0.25">
      <c r="A5546" s="131"/>
      <c r="B5546" s="135" t="s">
        <v>28</v>
      </c>
      <c r="C5546" s="135" t="s">
        <v>7020</v>
      </c>
      <c r="D5546" s="135" t="s">
        <v>262</v>
      </c>
      <c r="E5546" s="135" t="s">
        <v>7021</v>
      </c>
      <c r="F5546" s="133"/>
      <c r="G5546" s="288">
        <v>213780.3</v>
      </c>
      <c r="H5546" s="135" t="s">
        <v>11</v>
      </c>
    </row>
    <row r="5547" spans="1:8" s="187" customFormat="1" x14ac:dyDescent="0.25">
      <c r="A5547" s="275"/>
      <c r="B5547" s="289" t="s">
        <v>28</v>
      </c>
      <c r="C5547" s="289" t="s">
        <v>7020</v>
      </c>
      <c r="D5547" s="289" t="s">
        <v>262</v>
      </c>
      <c r="E5547" s="289" t="s">
        <v>3339</v>
      </c>
      <c r="F5547" s="207"/>
      <c r="G5547" s="290"/>
      <c r="H5547" s="207" t="s">
        <v>16</v>
      </c>
    </row>
    <row r="5548" spans="1:8" s="1" customFormat="1" ht="30" x14ac:dyDescent="0.25">
      <c r="A5548" s="17"/>
      <c r="B5548" s="43" t="s">
        <v>1</v>
      </c>
      <c r="C5548" s="43" t="s">
        <v>7020</v>
      </c>
      <c r="D5548" s="43" t="s">
        <v>262</v>
      </c>
      <c r="E5548" s="43" t="s">
        <v>7022</v>
      </c>
      <c r="F5548" s="3"/>
      <c r="G5548" s="56">
        <v>12771693.82</v>
      </c>
      <c r="H5548" s="43" t="s">
        <v>11</v>
      </c>
    </row>
    <row r="5549" spans="1:8" s="1" customFormat="1" ht="60" x14ac:dyDescent="0.25">
      <c r="A5549" s="17"/>
      <c r="B5549" s="43" t="s">
        <v>1</v>
      </c>
      <c r="C5549" s="43" t="s">
        <v>7020</v>
      </c>
      <c r="D5549" s="43" t="s">
        <v>262</v>
      </c>
      <c r="E5549" s="43" t="s">
        <v>7023</v>
      </c>
      <c r="F5549" s="3"/>
      <c r="G5549" s="56">
        <v>813438.8</v>
      </c>
      <c r="H5549" s="43" t="s">
        <v>11</v>
      </c>
    </row>
    <row r="5550" spans="1:8" s="1" customFormat="1" ht="45" x14ac:dyDescent="0.25">
      <c r="A5550" s="17"/>
      <c r="B5550" s="43" t="s">
        <v>72</v>
      </c>
      <c r="C5550" s="43" t="s">
        <v>7020</v>
      </c>
      <c r="D5550" s="43" t="s">
        <v>262</v>
      </c>
      <c r="E5550" s="44" t="s">
        <v>7024</v>
      </c>
      <c r="F5550" s="3"/>
      <c r="G5550" s="56">
        <v>4501772.7699999996</v>
      </c>
      <c r="H5550" s="43" t="s">
        <v>11</v>
      </c>
    </row>
    <row r="5551" spans="1:8" s="1" customFormat="1" ht="45" x14ac:dyDescent="0.25">
      <c r="A5551" s="17"/>
      <c r="B5551" s="43" t="s">
        <v>1</v>
      </c>
      <c r="C5551" s="3" t="s">
        <v>6474</v>
      </c>
      <c r="D5551" s="21" t="s">
        <v>262</v>
      </c>
      <c r="E5551" s="43" t="s">
        <v>6482</v>
      </c>
      <c r="F5551" s="3"/>
      <c r="G5551" s="4"/>
      <c r="H5551" s="3" t="s">
        <v>16</v>
      </c>
    </row>
    <row r="5552" spans="1:8" s="1" customFormat="1" ht="45" x14ac:dyDescent="0.25">
      <c r="A5552" s="17"/>
      <c r="B5552" s="43" t="s">
        <v>51</v>
      </c>
      <c r="C5552" s="3" t="s">
        <v>6474</v>
      </c>
      <c r="D5552" s="21" t="s">
        <v>262</v>
      </c>
      <c r="E5552" s="43" t="s">
        <v>6483</v>
      </c>
      <c r="F5552" s="3"/>
      <c r="G5552" s="4"/>
      <c r="H5552" s="3" t="s">
        <v>16</v>
      </c>
    </row>
    <row r="5553" spans="1:8" s="1" customFormat="1" ht="60" x14ac:dyDescent="0.25">
      <c r="A5553" s="17"/>
      <c r="B5553" s="43" t="s">
        <v>8</v>
      </c>
      <c r="C5553" s="3" t="s">
        <v>6474</v>
      </c>
      <c r="D5553" s="21" t="s">
        <v>262</v>
      </c>
      <c r="E5553" s="44" t="s">
        <v>6484</v>
      </c>
      <c r="F5553" s="3"/>
      <c r="G5553" s="4"/>
      <c r="H5553" s="3" t="s">
        <v>16</v>
      </c>
    </row>
    <row r="5554" spans="1:8" s="132" customFormat="1" ht="30" x14ac:dyDescent="0.25">
      <c r="A5554" s="131"/>
      <c r="B5554" s="135" t="s">
        <v>28</v>
      </c>
      <c r="C5554" s="133" t="s">
        <v>7626</v>
      </c>
      <c r="D5554" s="135" t="s">
        <v>262</v>
      </c>
      <c r="E5554" s="135" t="s">
        <v>6222</v>
      </c>
      <c r="F5554" s="133"/>
      <c r="G5554" s="288">
        <v>531867.65</v>
      </c>
      <c r="H5554" s="135" t="s">
        <v>11</v>
      </c>
    </row>
    <row r="5555" spans="1:8" ht="30" x14ac:dyDescent="0.25">
      <c r="A5555" s="284"/>
      <c r="B5555" s="293" t="s">
        <v>28</v>
      </c>
      <c r="C5555" s="206" t="s">
        <v>7626</v>
      </c>
      <c r="D5555" s="293" t="s">
        <v>262</v>
      </c>
      <c r="E5555" s="293" t="s">
        <v>6223</v>
      </c>
      <c r="G5555" s="294"/>
      <c r="H5555" s="206" t="s">
        <v>16</v>
      </c>
    </row>
    <row r="5556" spans="1:8" ht="30" x14ac:dyDescent="0.25">
      <c r="A5556" s="284"/>
      <c r="B5556" s="293" t="s">
        <v>28</v>
      </c>
      <c r="C5556" s="206" t="s">
        <v>7626</v>
      </c>
      <c r="D5556" s="293" t="s">
        <v>262</v>
      </c>
      <c r="E5556" s="293" t="s">
        <v>6224</v>
      </c>
      <c r="G5556" s="294"/>
      <c r="H5556" s="206" t="s">
        <v>16</v>
      </c>
    </row>
    <row r="5557" spans="1:8" ht="30" x14ac:dyDescent="0.25">
      <c r="A5557" s="284"/>
      <c r="B5557" s="293" t="s">
        <v>28</v>
      </c>
      <c r="C5557" s="206" t="s">
        <v>7626</v>
      </c>
      <c r="D5557" s="293" t="s">
        <v>262</v>
      </c>
      <c r="E5557" s="293" t="s">
        <v>6225</v>
      </c>
      <c r="G5557" s="294">
        <v>1034191.2</v>
      </c>
      <c r="H5557" s="293" t="s">
        <v>11</v>
      </c>
    </row>
    <row r="5558" spans="1:8" s="187" customFormat="1" ht="45" x14ac:dyDescent="0.25">
      <c r="A5558" s="275"/>
      <c r="B5558" s="289" t="s">
        <v>28</v>
      </c>
      <c r="C5558" s="207" t="s">
        <v>7626</v>
      </c>
      <c r="D5558" s="289" t="s">
        <v>262</v>
      </c>
      <c r="E5558" s="289" t="s">
        <v>6226</v>
      </c>
      <c r="F5558" s="207"/>
      <c r="G5558" s="290"/>
      <c r="H5558" s="207" t="s">
        <v>16</v>
      </c>
    </row>
    <row r="5559" spans="1:8" s="1" customFormat="1" ht="30" x14ac:dyDescent="0.25">
      <c r="A5559" s="17"/>
      <c r="B5559" s="43" t="s">
        <v>1</v>
      </c>
      <c r="C5559" s="3" t="s">
        <v>7626</v>
      </c>
      <c r="D5559" s="43" t="s">
        <v>262</v>
      </c>
      <c r="E5559" s="43" t="s">
        <v>6227</v>
      </c>
      <c r="F5559" s="3"/>
      <c r="G5559" s="56"/>
      <c r="H5559" s="3" t="s">
        <v>16</v>
      </c>
    </row>
    <row r="5560" spans="1:8" s="1" customFormat="1" ht="30" x14ac:dyDescent="0.25">
      <c r="A5560" s="17"/>
      <c r="B5560" s="43" t="s">
        <v>1</v>
      </c>
      <c r="C5560" s="3" t="s">
        <v>7626</v>
      </c>
      <c r="D5560" s="43" t="s">
        <v>262</v>
      </c>
      <c r="E5560" s="43" t="s">
        <v>6228</v>
      </c>
      <c r="F5560" s="3"/>
      <c r="G5560" s="56"/>
      <c r="H5560" s="3" t="s">
        <v>16</v>
      </c>
    </row>
    <row r="5561" spans="1:8" s="1" customFormat="1" ht="30" x14ac:dyDescent="0.25">
      <c r="A5561" s="17"/>
      <c r="B5561" s="43" t="s">
        <v>1</v>
      </c>
      <c r="C5561" s="3" t="s">
        <v>7626</v>
      </c>
      <c r="D5561" s="43" t="s">
        <v>262</v>
      </c>
      <c r="E5561" s="43" t="s">
        <v>6229</v>
      </c>
      <c r="F5561" s="3"/>
      <c r="G5561" s="56"/>
      <c r="H5561" s="3" t="s">
        <v>16</v>
      </c>
    </row>
    <row r="5562" spans="1:8" s="1" customFormat="1" ht="60" x14ac:dyDescent="0.25">
      <c r="A5562" s="17"/>
      <c r="B5562" s="43" t="s">
        <v>51</v>
      </c>
      <c r="C5562" s="3" t="s">
        <v>7626</v>
      </c>
      <c r="D5562" s="43" t="s">
        <v>262</v>
      </c>
      <c r="E5562" s="43" t="s">
        <v>6230</v>
      </c>
      <c r="F5562" s="3"/>
      <c r="G5562" s="56">
        <v>67000</v>
      </c>
      <c r="H5562" s="43" t="s">
        <v>11</v>
      </c>
    </row>
    <row r="5563" spans="1:8" s="1" customFormat="1" ht="75" x14ac:dyDescent="0.25">
      <c r="A5563" s="17"/>
      <c r="B5563" s="43" t="s">
        <v>51</v>
      </c>
      <c r="C5563" s="3" t="s">
        <v>7626</v>
      </c>
      <c r="D5563" s="43" t="s">
        <v>262</v>
      </c>
      <c r="E5563" s="43" t="s">
        <v>6231</v>
      </c>
      <c r="F5563" s="3"/>
      <c r="G5563" s="56"/>
      <c r="H5563" s="3" t="s">
        <v>16</v>
      </c>
    </row>
    <row r="5564" spans="1:8" s="1" customFormat="1" ht="30" x14ac:dyDescent="0.25">
      <c r="A5564" s="17"/>
      <c r="B5564" s="43" t="s">
        <v>8</v>
      </c>
      <c r="C5564" s="3" t="s">
        <v>7626</v>
      </c>
      <c r="D5564" s="43" t="s">
        <v>262</v>
      </c>
      <c r="E5564" s="43" t="s">
        <v>6232</v>
      </c>
      <c r="F5564" s="3"/>
      <c r="G5564" s="56"/>
      <c r="H5564" s="3" t="s">
        <v>16</v>
      </c>
    </row>
    <row r="5565" spans="1:8" s="1" customFormat="1" ht="30" x14ac:dyDescent="0.25">
      <c r="A5565" s="17"/>
      <c r="B5565" s="43" t="s">
        <v>8</v>
      </c>
      <c r="C5565" s="3" t="s">
        <v>7626</v>
      </c>
      <c r="D5565" s="43" t="s">
        <v>262</v>
      </c>
      <c r="E5565" s="43" t="s">
        <v>6233</v>
      </c>
      <c r="F5565" s="3"/>
      <c r="G5565" s="56">
        <v>734821.09</v>
      </c>
      <c r="H5565" s="43" t="s">
        <v>11</v>
      </c>
    </row>
    <row r="5566" spans="1:8" s="1" customFormat="1" ht="45" x14ac:dyDescent="0.25">
      <c r="A5566" s="17"/>
      <c r="B5566" s="43" t="s">
        <v>35</v>
      </c>
      <c r="C5566" s="3" t="s">
        <v>7626</v>
      </c>
      <c r="D5566" s="43" t="s">
        <v>262</v>
      </c>
      <c r="E5566" s="43" t="s">
        <v>6234</v>
      </c>
      <c r="F5566" s="3"/>
      <c r="G5566" s="56">
        <v>68568.509999999995</v>
      </c>
      <c r="H5566" s="43" t="s">
        <v>11</v>
      </c>
    </row>
    <row r="5567" spans="1:8" s="1" customFormat="1" ht="60" x14ac:dyDescent="0.25">
      <c r="A5567" s="17"/>
      <c r="B5567" s="43" t="s">
        <v>72</v>
      </c>
      <c r="C5567" s="3" t="s">
        <v>7626</v>
      </c>
      <c r="D5567" s="43" t="s">
        <v>262</v>
      </c>
      <c r="E5567" s="44" t="s">
        <v>6235</v>
      </c>
      <c r="F5567" s="3"/>
      <c r="G5567" s="34">
        <v>433243.2</v>
      </c>
      <c r="H5567" s="43" t="s">
        <v>11</v>
      </c>
    </row>
    <row r="5568" spans="1:8" s="132" customFormat="1" ht="45" x14ac:dyDescent="0.25">
      <c r="A5568" s="131"/>
      <c r="B5568" s="135" t="s">
        <v>28</v>
      </c>
      <c r="C5568" s="135" t="s">
        <v>6046</v>
      </c>
      <c r="D5568" s="135" t="s">
        <v>262</v>
      </c>
      <c r="E5568" s="135" t="s">
        <v>6047</v>
      </c>
      <c r="F5568" s="133"/>
      <c r="G5568" s="288">
        <v>1116058.54</v>
      </c>
      <c r="H5568" s="135" t="s">
        <v>11</v>
      </c>
    </row>
    <row r="5569" spans="1:8" ht="60" x14ac:dyDescent="0.25">
      <c r="A5569" s="284"/>
      <c r="B5569" s="293" t="s">
        <v>28</v>
      </c>
      <c r="C5569" s="293" t="s">
        <v>6046</v>
      </c>
      <c r="D5569" s="293" t="s">
        <v>262</v>
      </c>
      <c r="E5569" s="293" t="s">
        <v>6048</v>
      </c>
      <c r="G5569" s="294">
        <v>527808.43999999994</v>
      </c>
      <c r="H5569" s="293" t="s">
        <v>11</v>
      </c>
    </row>
    <row r="5570" spans="1:8" ht="45" x14ac:dyDescent="0.25">
      <c r="A5570" s="284"/>
      <c r="B5570" s="293" t="s">
        <v>28</v>
      </c>
      <c r="C5570" s="293" t="s">
        <v>6046</v>
      </c>
      <c r="D5570" s="293" t="s">
        <v>262</v>
      </c>
      <c r="E5570" s="293" t="s">
        <v>6049</v>
      </c>
      <c r="G5570" s="294"/>
      <c r="H5570" s="206" t="s">
        <v>16</v>
      </c>
    </row>
    <row r="5571" spans="1:8" ht="45" x14ac:dyDescent="0.25">
      <c r="A5571" s="284"/>
      <c r="B5571" s="293" t="s">
        <v>28</v>
      </c>
      <c r="C5571" s="293" t="s">
        <v>6046</v>
      </c>
      <c r="D5571" s="293" t="s">
        <v>262</v>
      </c>
      <c r="E5571" s="293" t="s">
        <v>6050</v>
      </c>
      <c r="G5571" s="294"/>
      <c r="H5571" s="206" t="s">
        <v>16</v>
      </c>
    </row>
    <row r="5572" spans="1:8" s="187" customFormat="1" ht="45" x14ac:dyDescent="0.25">
      <c r="A5572" s="275"/>
      <c r="B5572" s="289" t="s">
        <v>28</v>
      </c>
      <c r="C5572" s="289" t="s">
        <v>6046</v>
      </c>
      <c r="D5572" s="289" t="s">
        <v>262</v>
      </c>
      <c r="E5572" s="289" t="s">
        <v>6051</v>
      </c>
      <c r="F5572" s="207"/>
      <c r="G5572" s="290">
        <v>465479</v>
      </c>
      <c r="H5572" s="289" t="s">
        <v>11</v>
      </c>
    </row>
    <row r="5573" spans="1:8" s="1" customFormat="1" ht="30" x14ac:dyDescent="0.25">
      <c r="A5573" s="17"/>
      <c r="B5573" s="43" t="s">
        <v>1</v>
      </c>
      <c r="C5573" s="43" t="s">
        <v>6046</v>
      </c>
      <c r="D5573" s="43" t="s">
        <v>262</v>
      </c>
      <c r="E5573" s="43" t="s">
        <v>6052</v>
      </c>
      <c r="F5573" s="3"/>
      <c r="G5573" s="56"/>
      <c r="H5573" s="3" t="s">
        <v>16</v>
      </c>
    </row>
    <row r="5574" spans="1:8" s="1" customFormat="1" ht="45" x14ac:dyDescent="0.25">
      <c r="A5574" s="17"/>
      <c r="B5574" s="43" t="s">
        <v>8</v>
      </c>
      <c r="C5574" s="43" t="s">
        <v>6046</v>
      </c>
      <c r="D5574" s="43" t="s">
        <v>262</v>
      </c>
      <c r="E5574" s="43" t="s">
        <v>6053</v>
      </c>
      <c r="F5574" s="3"/>
      <c r="G5574" s="56">
        <v>74450810.359999999</v>
      </c>
      <c r="H5574" s="43" t="s">
        <v>11</v>
      </c>
    </row>
    <row r="5575" spans="1:8" s="1" customFormat="1" ht="30" x14ac:dyDescent="0.25">
      <c r="A5575" s="17"/>
      <c r="B5575" s="43" t="s">
        <v>8</v>
      </c>
      <c r="C5575" s="43" t="s">
        <v>6046</v>
      </c>
      <c r="D5575" s="43" t="s">
        <v>262</v>
      </c>
      <c r="E5575" s="43" t="s">
        <v>6054</v>
      </c>
      <c r="F5575" s="3"/>
      <c r="G5575" s="56">
        <v>6182304.2699999996</v>
      </c>
      <c r="H5575" s="43" t="s">
        <v>11</v>
      </c>
    </row>
    <row r="5576" spans="1:8" s="1" customFormat="1" ht="60" x14ac:dyDescent="0.25">
      <c r="A5576" s="17"/>
      <c r="B5576" s="43" t="s">
        <v>8</v>
      </c>
      <c r="C5576" s="43" t="s">
        <v>6046</v>
      </c>
      <c r="D5576" s="43" t="s">
        <v>262</v>
      </c>
      <c r="E5576" s="43" t="s">
        <v>6055</v>
      </c>
      <c r="F5576" s="3"/>
      <c r="G5576" s="56">
        <v>3013785.17</v>
      </c>
      <c r="H5576" s="43" t="s">
        <v>11</v>
      </c>
    </row>
    <row r="5577" spans="1:8" s="1" customFormat="1" ht="45" x14ac:dyDescent="0.25">
      <c r="A5577" s="17"/>
      <c r="B5577" s="43" t="s">
        <v>8</v>
      </c>
      <c r="C5577" s="43" t="s">
        <v>6046</v>
      </c>
      <c r="D5577" s="43" t="s">
        <v>262</v>
      </c>
      <c r="E5577" s="43" t="s">
        <v>6056</v>
      </c>
      <c r="F5577" s="3"/>
      <c r="G5577" s="56"/>
      <c r="H5577" s="3" t="s">
        <v>16</v>
      </c>
    </row>
    <row r="5578" spans="1:8" s="1" customFormat="1" ht="60" x14ac:dyDescent="0.25">
      <c r="A5578" s="17"/>
      <c r="B5578" s="43" t="s">
        <v>35</v>
      </c>
      <c r="C5578" s="43" t="s">
        <v>6046</v>
      </c>
      <c r="D5578" s="43" t="s">
        <v>262</v>
      </c>
      <c r="E5578" s="43" t="s">
        <v>6057</v>
      </c>
      <c r="F5578" s="3"/>
      <c r="G5578" s="56"/>
      <c r="H5578" s="3" t="s">
        <v>16</v>
      </c>
    </row>
    <row r="5579" spans="1:8" s="1" customFormat="1" ht="45" x14ac:dyDescent="0.25">
      <c r="A5579" s="17"/>
      <c r="B5579" s="43" t="s">
        <v>35</v>
      </c>
      <c r="C5579" s="43" t="s">
        <v>6046</v>
      </c>
      <c r="D5579" s="43" t="s">
        <v>262</v>
      </c>
      <c r="E5579" s="43" t="s">
        <v>6058</v>
      </c>
      <c r="F5579" s="3"/>
      <c r="G5579" s="56"/>
      <c r="H5579" s="3" t="s">
        <v>16</v>
      </c>
    </row>
    <row r="5580" spans="1:8" s="1" customFormat="1" ht="45" x14ac:dyDescent="0.25">
      <c r="A5580" s="17"/>
      <c r="B5580" s="43" t="s">
        <v>35</v>
      </c>
      <c r="C5580" s="43" t="s">
        <v>6046</v>
      </c>
      <c r="D5580" s="43" t="s">
        <v>262</v>
      </c>
      <c r="E5580" s="43" t="s">
        <v>6059</v>
      </c>
      <c r="F5580" s="3"/>
      <c r="G5580" s="56"/>
      <c r="H5580" s="3" t="s">
        <v>16</v>
      </c>
    </row>
    <row r="5581" spans="1:8" s="1" customFormat="1" ht="30" x14ac:dyDescent="0.25">
      <c r="A5581" s="17"/>
      <c r="B5581" s="43" t="s">
        <v>72</v>
      </c>
      <c r="C5581" s="43" t="s">
        <v>6046</v>
      </c>
      <c r="D5581" s="43" t="s">
        <v>262</v>
      </c>
      <c r="E5581" s="43" t="s">
        <v>6060</v>
      </c>
      <c r="F5581" s="3"/>
      <c r="G5581" s="56">
        <v>214584.23</v>
      </c>
      <c r="H5581" s="43" t="s">
        <v>11</v>
      </c>
    </row>
    <row r="5582" spans="1:8" s="1" customFormat="1" ht="30" x14ac:dyDescent="0.25">
      <c r="A5582" s="17"/>
      <c r="B5582" s="43" t="s">
        <v>72</v>
      </c>
      <c r="C5582" s="43" t="s">
        <v>6046</v>
      </c>
      <c r="D5582" s="43" t="s">
        <v>262</v>
      </c>
      <c r="E5582" s="43" t="s">
        <v>6061</v>
      </c>
      <c r="F5582" s="3"/>
      <c r="G5582" s="56">
        <v>122925</v>
      </c>
      <c r="H5582" s="43" t="s">
        <v>11</v>
      </c>
    </row>
    <row r="5583" spans="1:8" s="1" customFormat="1" ht="30" x14ac:dyDescent="0.25">
      <c r="A5583" s="17"/>
      <c r="B5583" s="43" t="s">
        <v>72</v>
      </c>
      <c r="C5583" s="43" t="s">
        <v>6046</v>
      </c>
      <c r="D5583" s="43" t="s">
        <v>262</v>
      </c>
      <c r="E5583" s="43" t="s">
        <v>6062</v>
      </c>
      <c r="F5583" s="3"/>
      <c r="G5583" s="56">
        <v>86510.43</v>
      </c>
      <c r="H5583" s="43" t="s">
        <v>11</v>
      </c>
    </row>
    <row r="5584" spans="1:8" s="1" customFormat="1" ht="45" x14ac:dyDescent="0.25">
      <c r="A5584" s="17"/>
      <c r="B5584" s="43" t="s">
        <v>72</v>
      </c>
      <c r="C5584" s="43" t="s">
        <v>6046</v>
      </c>
      <c r="D5584" s="43" t="s">
        <v>262</v>
      </c>
      <c r="E5584" s="43" t="s">
        <v>6063</v>
      </c>
      <c r="F5584" s="3"/>
      <c r="G5584" s="56">
        <v>36495.53</v>
      </c>
      <c r="H5584" s="43" t="s">
        <v>11</v>
      </c>
    </row>
    <row r="5585" spans="1:8" s="1" customFormat="1" x14ac:dyDescent="0.25">
      <c r="A5585" s="17"/>
      <c r="B5585" s="43" t="s">
        <v>13</v>
      </c>
      <c r="C5585" s="43" t="s">
        <v>6046</v>
      </c>
      <c r="D5585" s="43" t="s">
        <v>262</v>
      </c>
      <c r="E5585" s="44" t="s">
        <v>6064</v>
      </c>
      <c r="F5585" s="3"/>
      <c r="G5585" s="43"/>
      <c r="H5585" s="3" t="s">
        <v>16</v>
      </c>
    </row>
    <row r="5586" spans="1:8" s="1" customFormat="1" ht="45" x14ac:dyDescent="0.25">
      <c r="A5586" s="17"/>
      <c r="B5586" s="43" t="s">
        <v>1</v>
      </c>
      <c r="C5586" s="22" t="s">
        <v>5694</v>
      </c>
      <c r="D5586" s="21" t="s">
        <v>262</v>
      </c>
      <c r="E5586" s="43" t="s">
        <v>5705</v>
      </c>
      <c r="F5586" s="3" t="s">
        <v>549</v>
      </c>
      <c r="G5586" s="56">
        <v>7939844.6900000004</v>
      </c>
      <c r="H5586" s="3" t="s">
        <v>11</v>
      </c>
    </row>
    <row r="5587" spans="1:8" s="1" customFormat="1" ht="45" x14ac:dyDescent="0.25">
      <c r="A5587" s="17"/>
      <c r="B5587" s="43" t="s">
        <v>1</v>
      </c>
      <c r="C5587" s="22" t="s">
        <v>5694</v>
      </c>
      <c r="D5587" s="21" t="s">
        <v>262</v>
      </c>
      <c r="E5587" s="43" t="s">
        <v>5706</v>
      </c>
      <c r="F5587" s="3"/>
      <c r="G5587" s="56"/>
      <c r="H5587" s="3" t="s">
        <v>16</v>
      </c>
    </row>
    <row r="5588" spans="1:8" s="1" customFormat="1" ht="30" x14ac:dyDescent="0.25">
      <c r="A5588" s="17"/>
      <c r="B5588" s="43" t="s">
        <v>31</v>
      </c>
      <c r="C5588" s="3" t="s">
        <v>7699</v>
      </c>
      <c r="D5588" s="21" t="s">
        <v>68</v>
      </c>
      <c r="E5588" s="43" t="s">
        <v>7962</v>
      </c>
      <c r="F5588" s="3"/>
      <c r="G5588" s="41">
        <v>4000848.41</v>
      </c>
      <c r="H5588" s="3" t="s">
        <v>11</v>
      </c>
    </row>
    <row r="5589" spans="1:8" s="1" customFormat="1" ht="30" x14ac:dyDescent="0.25">
      <c r="A5589" s="17"/>
      <c r="B5589" s="43" t="s">
        <v>8</v>
      </c>
      <c r="C5589" s="22" t="s">
        <v>5694</v>
      </c>
      <c r="D5589" s="21" t="s">
        <v>262</v>
      </c>
      <c r="E5589" s="43" t="s">
        <v>5708</v>
      </c>
      <c r="F5589" s="3"/>
      <c r="G5589" s="56">
        <v>2822719.46</v>
      </c>
      <c r="H5589" s="3" t="s">
        <v>11</v>
      </c>
    </row>
    <row r="5590" spans="1:8" s="1" customFormat="1" ht="45" x14ac:dyDescent="0.25">
      <c r="A5590" s="17"/>
      <c r="B5590" s="43" t="s">
        <v>8</v>
      </c>
      <c r="C5590" s="3" t="s">
        <v>5694</v>
      </c>
      <c r="D5590" s="21" t="s">
        <v>262</v>
      </c>
      <c r="E5590" s="43" t="s">
        <v>4020</v>
      </c>
      <c r="F5590" s="3"/>
      <c r="G5590" s="56">
        <v>1157333.69</v>
      </c>
      <c r="H5590" s="3" t="s">
        <v>11</v>
      </c>
    </row>
    <row r="5591" spans="1:8" s="1" customFormat="1" x14ac:dyDescent="0.25">
      <c r="A5591" s="17"/>
      <c r="B5591" s="43" t="s">
        <v>72</v>
      </c>
      <c r="C5591" s="3" t="s">
        <v>5694</v>
      </c>
      <c r="D5591" s="21" t="s">
        <v>262</v>
      </c>
      <c r="E5591" s="43" t="s">
        <v>5709</v>
      </c>
      <c r="F5591" s="3"/>
      <c r="G5591" s="56">
        <v>230118.39999999999</v>
      </c>
      <c r="H5591" s="3" t="s">
        <v>11</v>
      </c>
    </row>
    <row r="5592" spans="1:8" s="1" customFormat="1" ht="60" x14ac:dyDescent="0.25">
      <c r="A5592" s="17"/>
      <c r="B5592" s="43" t="s">
        <v>72</v>
      </c>
      <c r="C5592" s="3" t="s">
        <v>5694</v>
      </c>
      <c r="D5592" s="21" t="s">
        <v>262</v>
      </c>
      <c r="E5592" s="43" t="s">
        <v>5710</v>
      </c>
      <c r="F5592" s="3"/>
      <c r="G5592" s="56"/>
      <c r="H5592" s="3" t="s">
        <v>16</v>
      </c>
    </row>
    <row r="5593" spans="1:8" s="1" customFormat="1" ht="30" x14ac:dyDescent="0.25">
      <c r="A5593" s="17"/>
      <c r="B5593" s="43" t="s">
        <v>72</v>
      </c>
      <c r="C5593" s="3" t="s">
        <v>5694</v>
      </c>
      <c r="D5593" s="21" t="s">
        <v>262</v>
      </c>
      <c r="E5593" s="44" t="s">
        <v>5711</v>
      </c>
      <c r="F5593" s="3"/>
      <c r="G5593" s="27"/>
      <c r="H5593" s="3" t="s">
        <v>16</v>
      </c>
    </row>
    <row r="5594" spans="1:8" s="1" customFormat="1" ht="60" x14ac:dyDescent="0.25">
      <c r="A5594" s="17"/>
      <c r="B5594" s="43" t="s">
        <v>8</v>
      </c>
      <c r="C5594" s="3" t="s">
        <v>5046</v>
      </c>
      <c r="D5594" s="21" t="s">
        <v>262</v>
      </c>
      <c r="E5594" s="44" t="s">
        <v>5061</v>
      </c>
      <c r="F5594" s="3"/>
      <c r="G5594" s="56">
        <v>944280.44</v>
      </c>
      <c r="H5594" s="3" t="s">
        <v>11</v>
      </c>
    </row>
    <row r="5595" spans="1:8" s="1" customFormat="1" ht="30" x14ac:dyDescent="0.25">
      <c r="A5595" s="17"/>
      <c r="B5595" s="1" t="s">
        <v>28</v>
      </c>
      <c r="C5595" s="43" t="s">
        <v>4839</v>
      </c>
      <c r="D5595" s="21" t="s">
        <v>262</v>
      </c>
      <c r="E5595" s="43" t="s">
        <v>4840</v>
      </c>
      <c r="F5595" s="3"/>
      <c r="G5595" s="56">
        <v>2851062.54</v>
      </c>
      <c r="H5595" s="3" t="s">
        <v>11</v>
      </c>
    </row>
    <row r="5596" spans="1:8" s="1" customFormat="1" ht="60" x14ac:dyDescent="0.25">
      <c r="A5596" s="17" t="s">
        <v>7</v>
      </c>
      <c r="B5596" s="1" t="s">
        <v>31</v>
      </c>
      <c r="C5596" s="165" t="s">
        <v>1934</v>
      </c>
      <c r="D5596" s="21" t="s">
        <v>123</v>
      </c>
      <c r="E5596" s="168" t="s">
        <v>1940</v>
      </c>
      <c r="F5596" s="3" t="s">
        <v>1424</v>
      </c>
      <c r="G5596" s="57">
        <v>0</v>
      </c>
      <c r="H5596" s="3" t="s">
        <v>11</v>
      </c>
    </row>
    <row r="5597" spans="1:8" s="1" customFormat="1" ht="60" x14ac:dyDescent="0.25">
      <c r="A5597" s="17"/>
      <c r="B5597" s="43" t="s">
        <v>2324</v>
      </c>
      <c r="C5597" s="3" t="s">
        <v>4552</v>
      </c>
      <c r="D5597" s="21" t="s">
        <v>262</v>
      </c>
      <c r="E5597" s="43" t="s">
        <v>4575</v>
      </c>
      <c r="F5597" s="3" t="s">
        <v>549</v>
      </c>
      <c r="G5597" s="56">
        <v>14145834.01</v>
      </c>
      <c r="H5597" s="3" t="s">
        <v>11</v>
      </c>
    </row>
    <row r="5598" spans="1:8" s="1" customFormat="1" ht="30" x14ac:dyDescent="0.25">
      <c r="A5598" s="17"/>
      <c r="B5598" s="43" t="s">
        <v>18</v>
      </c>
      <c r="C5598" s="3" t="s">
        <v>4552</v>
      </c>
      <c r="D5598" s="21" t="s">
        <v>262</v>
      </c>
      <c r="E5598" s="43" t="s">
        <v>4576</v>
      </c>
      <c r="F5598" s="3" t="s">
        <v>125</v>
      </c>
      <c r="G5598" s="56"/>
      <c r="H5598" s="3" t="s">
        <v>16</v>
      </c>
    </row>
    <row r="5599" spans="1:8" s="1" customFormat="1" ht="45" x14ac:dyDescent="0.25">
      <c r="A5599" s="17"/>
      <c r="B5599" s="43" t="s">
        <v>2324</v>
      </c>
      <c r="C5599" s="3" t="s">
        <v>4552</v>
      </c>
      <c r="D5599" s="21" t="s">
        <v>262</v>
      </c>
      <c r="E5599" s="43" t="s">
        <v>4577</v>
      </c>
      <c r="F5599" s="3"/>
      <c r="G5599" s="56">
        <v>574878.59</v>
      </c>
      <c r="H5599" s="3" t="s">
        <v>11</v>
      </c>
    </row>
    <row r="5600" spans="1:8" s="1" customFormat="1" ht="60" x14ac:dyDescent="0.25">
      <c r="A5600" s="17"/>
      <c r="B5600" s="43" t="s">
        <v>2324</v>
      </c>
      <c r="C5600" s="3" t="s">
        <v>4552</v>
      </c>
      <c r="D5600" s="21" t="s">
        <v>262</v>
      </c>
      <c r="E5600" s="43" t="s">
        <v>4578</v>
      </c>
      <c r="F5600" s="3" t="s">
        <v>125</v>
      </c>
      <c r="G5600" s="56">
        <v>8028940.8600000003</v>
      </c>
      <c r="H5600" s="3" t="s">
        <v>11</v>
      </c>
    </row>
    <row r="5601" spans="1:8" s="1" customFormat="1" ht="30" x14ac:dyDescent="0.25">
      <c r="A5601" s="17"/>
      <c r="B5601" s="43" t="s">
        <v>2324</v>
      </c>
      <c r="C5601" s="3" t="s">
        <v>4552</v>
      </c>
      <c r="D5601" s="21" t="s">
        <v>262</v>
      </c>
      <c r="E5601" s="44" t="s">
        <v>4579</v>
      </c>
      <c r="F5601" s="3"/>
      <c r="G5601" s="43"/>
      <c r="H5601" s="3" t="s">
        <v>16</v>
      </c>
    </row>
    <row r="5602" spans="1:8" s="1" customFormat="1" x14ac:dyDescent="0.25">
      <c r="A5602" s="17"/>
      <c r="B5602" s="43" t="s">
        <v>2210</v>
      </c>
      <c r="C5602" s="3" t="s">
        <v>4552</v>
      </c>
      <c r="D5602" s="21" t="s">
        <v>262</v>
      </c>
      <c r="E5602" s="44" t="s">
        <v>4580</v>
      </c>
      <c r="F5602" s="3"/>
      <c r="G5602" s="4"/>
      <c r="H5602" s="3" t="s">
        <v>16</v>
      </c>
    </row>
    <row r="5603" spans="1:8" s="1" customFormat="1" ht="30" x14ac:dyDescent="0.25">
      <c r="A5603" s="17"/>
      <c r="B5603" s="43" t="s">
        <v>1</v>
      </c>
      <c r="C5603" s="3" t="s">
        <v>4552</v>
      </c>
      <c r="D5603" s="21" t="s">
        <v>262</v>
      </c>
      <c r="E5603" s="44" t="s">
        <v>4581</v>
      </c>
      <c r="F5603" s="3"/>
      <c r="G5603" s="4"/>
      <c r="H5603" s="3" t="s">
        <v>16</v>
      </c>
    </row>
    <row r="5604" spans="1:8" s="1" customFormat="1" ht="45" x14ac:dyDescent="0.25">
      <c r="A5604" s="17" t="s">
        <v>7</v>
      </c>
      <c r="B5604" s="1" t="s">
        <v>31</v>
      </c>
      <c r="C5604" s="3" t="s">
        <v>1934</v>
      </c>
      <c r="D5604" s="21" t="s">
        <v>123</v>
      </c>
      <c r="E5604" s="168" t="s">
        <v>1941</v>
      </c>
      <c r="F5604" s="3" t="s">
        <v>71</v>
      </c>
      <c r="G5604" s="176">
        <v>0</v>
      </c>
      <c r="H5604" s="3" t="s">
        <v>11</v>
      </c>
    </row>
    <row r="5605" spans="1:8" s="1" customFormat="1" ht="105" x14ac:dyDescent="0.25">
      <c r="A5605" s="17" t="s">
        <v>12</v>
      </c>
      <c r="B5605" s="1" t="s">
        <v>31</v>
      </c>
      <c r="C5605" s="3" t="s">
        <v>1934</v>
      </c>
      <c r="D5605" s="21" t="s">
        <v>123</v>
      </c>
      <c r="E5605" s="168" t="s">
        <v>1942</v>
      </c>
      <c r="F5605" s="3" t="s">
        <v>1943</v>
      </c>
      <c r="G5605" s="4">
        <v>6205108.8499999996</v>
      </c>
      <c r="H5605" s="3" t="s">
        <v>11</v>
      </c>
    </row>
    <row r="5606" spans="1:8" s="1" customFormat="1" ht="60" x14ac:dyDescent="0.25">
      <c r="A5606" s="17"/>
      <c r="B5606" s="1" t="s">
        <v>8</v>
      </c>
      <c r="C5606" s="3" t="s">
        <v>4552</v>
      </c>
      <c r="D5606" s="21" t="s">
        <v>262</v>
      </c>
      <c r="E5606" s="43" t="s">
        <v>4584</v>
      </c>
      <c r="F5606" s="3" t="s">
        <v>125</v>
      </c>
      <c r="G5606" s="43"/>
      <c r="H5606" s="3" t="s">
        <v>16</v>
      </c>
    </row>
    <row r="5607" spans="1:8" s="1" customFormat="1" ht="45" x14ac:dyDescent="0.25">
      <c r="A5607" s="17"/>
      <c r="B5607" s="1" t="s">
        <v>8</v>
      </c>
      <c r="C5607" s="3" t="s">
        <v>4552</v>
      </c>
      <c r="D5607" s="21" t="s">
        <v>262</v>
      </c>
      <c r="E5607" s="43" t="s">
        <v>4585</v>
      </c>
      <c r="F5607" s="3"/>
      <c r="G5607" s="43"/>
      <c r="H5607" s="3" t="s">
        <v>16</v>
      </c>
    </row>
    <row r="5608" spans="1:8" s="1" customFormat="1" ht="45" x14ac:dyDescent="0.25">
      <c r="A5608" s="17"/>
      <c r="B5608" s="1" t="s">
        <v>8</v>
      </c>
      <c r="C5608" s="3" t="s">
        <v>4552</v>
      </c>
      <c r="D5608" s="21" t="s">
        <v>262</v>
      </c>
      <c r="E5608" s="43" t="s">
        <v>4279</v>
      </c>
      <c r="F5608" s="3" t="s">
        <v>549</v>
      </c>
      <c r="G5608" s="43"/>
      <c r="H5608" s="3" t="s">
        <v>16</v>
      </c>
    </row>
    <row r="5609" spans="1:8" s="1" customFormat="1" ht="45" x14ac:dyDescent="0.25">
      <c r="A5609" s="17"/>
      <c r="B5609" s="1" t="s">
        <v>8</v>
      </c>
      <c r="C5609" s="3" t="s">
        <v>4552</v>
      </c>
      <c r="D5609" s="21" t="s">
        <v>262</v>
      </c>
      <c r="E5609" s="43" t="s">
        <v>4586</v>
      </c>
      <c r="F5609" s="3" t="s">
        <v>549</v>
      </c>
      <c r="G5609" s="43"/>
      <c r="H5609" s="3" t="s">
        <v>16</v>
      </c>
    </row>
    <row r="5610" spans="1:8" s="1" customFormat="1" ht="45" x14ac:dyDescent="0.25">
      <c r="A5610" s="17"/>
      <c r="B5610" s="1" t="s">
        <v>8</v>
      </c>
      <c r="C5610" s="3" t="s">
        <v>4552</v>
      </c>
      <c r="D5610" s="21" t="s">
        <v>262</v>
      </c>
      <c r="E5610" s="43" t="s">
        <v>4281</v>
      </c>
      <c r="F5610" s="3" t="s">
        <v>549</v>
      </c>
      <c r="G5610" s="43"/>
      <c r="H5610" s="3" t="s">
        <v>16</v>
      </c>
    </row>
    <row r="5611" spans="1:8" s="1" customFormat="1" ht="45" x14ac:dyDescent="0.25">
      <c r="A5611" s="17"/>
      <c r="B5611" s="1" t="s">
        <v>8</v>
      </c>
      <c r="C5611" s="3" t="s">
        <v>4552</v>
      </c>
      <c r="D5611" s="21" t="s">
        <v>262</v>
      </c>
      <c r="E5611" s="43" t="s">
        <v>4283</v>
      </c>
      <c r="F5611" s="3" t="s">
        <v>549</v>
      </c>
      <c r="G5611" s="56">
        <v>17078366.41</v>
      </c>
      <c r="H5611" s="3" t="s">
        <v>11</v>
      </c>
    </row>
    <row r="5612" spans="1:8" s="1" customFormat="1" ht="75" x14ac:dyDescent="0.25">
      <c r="A5612" s="17"/>
      <c r="B5612" s="1" t="s">
        <v>8</v>
      </c>
      <c r="C5612" s="3" t="s">
        <v>4552</v>
      </c>
      <c r="D5612" s="21" t="s">
        <v>262</v>
      </c>
      <c r="E5612" s="44" t="s">
        <v>4587</v>
      </c>
      <c r="F5612" s="3" t="s">
        <v>549</v>
      </c>
      <c r="G5612" s="43"/>
      <c r="H5612" s="3" t="s">
        <v>16</v>
      </c>
    </row>
    <row r="5613" spans="1:8" s="1" customFormat="1" ht="30" x14ac:dyDescent="0.25">
      <c r="A5613" s="17"/>
      <c r="B5613" s="1" t="s">
        <v>1077</v>
      </c>
      <c r="C5613" s="3" t="s">
        <v>4552</v>
      </c>
      <c r="D5613" s="21" t="s">
        <v>262</v>
      </c>
      <c r="E5613" s="44" t="s">
        <v>4588</v>
      </c>
      <c r="F5613" s="3"/>
      <c r="G5613" s="56">
        <v>757761.96</v>
      </c>
      <c r="H5613" s="3" t="s">
        <v>11</v>
      </c>
    </row>
    <row r="5614" spans="1:8" s="1" customFormat="1" ht="75" x14ac:dyDescent="0.25">
      <c r="A5614" s="17"/>
      <c r="B5614" s="43" t="s">
        <v>35</v>
      </c>
      <c r="C5614" s="3" t="s">
        <v>4552</v>
      </c>
      <c r="D5614" s="21" t="s">
        <v>262</v>
      </c>
      <c r="E5614" s="43" t="s">
        <v>4589</v>
      </c>
      <c r="F5614" s="3" t="s">
        <v>125</v>
      </c>
      <c r="G5614" s="4"/>
      <c r="H5614" s="3" t="s">
        <v>16</v>
      </c>
    </row>
    <row r="5615" spans="1:8" s="1" customFormat="1" ht="60" x14ac:dyDescent="0.25">
      <c r="A5615" s="17"/>
      <c r="B5615" s="43" t="s">
        <v>35</v>
      </c>
      <c r="C5615" s="3" t="s">
        <v>4552</v>
      </c>
      <c r="D5615" s="21" t="s">
        <v>262</v>
      </c>
      <c r="E5615" s="44" t="s">
        <v>4590</v>
      </c>
      <c r="F5615" s="3"/>
      <c r="G5615" s="4">
        <v>430000</v>
      </c>
      <c r="H5615" s="3" t="s">
        <v>11</v>
      </c>
    </row>
    <row r="5616" spans="1:8" s="1" customFormat="1" ht="45" x14ac:dyDescent="0.25">
      <c r="A5616" s="17"/>
      <c r="B5616" s="1" t="s">
        <v>72</v>
      </c>
      <c r="C5616" s="3" t="s">
        <v>4552</v>
      </c>
      <c r="D5616" s="43" t="s">
        <v>262</v>
      </c>
      <c r="E5616" s="43" t="s">
        <v>4591</v>
      </c>
      <c r="F5616" s="3"/>
      <c r="G5616" s="56">
        <v>21278646.43</v>
      </c>
      <c r="H5616" s="3" t="s">
        <v>11</v>
      </c>
    </row>
    <row r="5617" spans="1:8" s="1" customFormat="1" ht="45" x14ac:dyDescent="0.25">
      <c r="A5617" s="17"/>
      <c r="B5617" s="1" t="s">
        <v>72</v>
      </c>
      <c r="C5617" s="3" t="s">
        <v>4552</v>
      </c>
      <c r="D5617" s="43" t="s">
        <v>262</v>
      </c>
      <c r="E5617" s="43" t="s">
        <v>4592</v>
      </c>
      <c r="F5617" s="3"/>
      <c r="G5617" s="56">
        <v>1032687.45</v>
      </c>
      <c r="H5617" s="3" t="s">
        <v>11</v>
      </c>
    </row>
    <row r="5618" spans="1:8" s="1" customFormat="1" ht="30" x14ac:dyDescent="0.25">
      <c r="A5618" s="17"/>
      <c r="B5618" s="1" t="s">
        <v>72</v>
      </c>
      <c r="C5618" s="3" t="s">
        <v>4552</v>
      </c>
      <c r="D5618" s="43" t="s">
        <v>262</v>
      </c>
      <c r="E5618" s="43" t="s">
        <v>4593</v>
      </c>
      <c r="F5618" s="3"/>
      <c r="G5618" s="56">
        <v>1010900.8</v>
      </c>
      <c r="H5618" s="3" t="s">
        <v>11</v>
      </c>
    </row>
    <row r="5619" spans="1:8" s="1" customFormat="1" ht="30" x14ac:dyDescent="0.25">
      <c r="A5619" s="17"/>
      <c r="B5619" s="1" t="s">
        <v>72</v>
      </c>
      <c r="C5619" s="3" t="s">
        <v>4552</v>
      </c>
      <c r="D5619" s="43" t="s">
        <v>262</v>
      </c>
      <c r="E5619" s="43" t="s">
        <v>4594</v>
      </c>
      <c r="F5619" s="3"/>
      <c r="G5619" s="56">
        <v>531646.19999999995</v>
      </c>
      <c r="H5619" s="3" t="s">
        <v>11</v>
      </c>
    </row>
    <row r="5620" spans="1:8" s="1" customFormat="1" ht="45" x14ac:dyDescent="0.25">
      <c r="A5620" s="17"/>
      <c r="B5620" s="1" t="s">
        <v>72</v>
      </c>
      <c r="C5620" s="3" t="s">
        <v>4552</v>
      </c>
      <c r="D5620" s="43" t="s">
        <v>262</v>
      </c>
      <c r="E5620" s="43" t="s">
        <v>4595</v>
      </c>
      <c r="F5620" s="3"/>
      <c r="G5620" s="56">
        <v>195415.21</v>
      </c>
      <c r="H5620" s="3" t="s">
        <v>11</v>
      </c>
    </row>
    <row r="5621" spans="1:8" s="1" customFormat="1" ht="60" x14ac:dyDescent="0.25">
      <c r="A5621" s="17"/>
      <c r="B5621" s="1" t="s">
        <v>72</v>
      </c>
      <c r="C5621" s="3" t="s">
        <v>4552</v>
      </c>
      <c r="D5621" s="43" t="s">
        <v>262</v>
      </c>
      <c r="E5621" s="43" t="s">
        <v>4596</v>
      </c>
      <c r="F5621" s="3" t="s">
        <v>549</v>
      </c>
      <c r="G5621" s="56"/>
      <c r="H5621" s="3" t="s">
        <v>16</v>
      </c>
    </row>
    <row r="5622" spans="1:8" s="1" customFormat="1" ht="30" x14ac:dyDescent="0.25">
      <c r="A5622" s="17"/>
      <c r="B5622" s="1" t="s">
        <v>72</v>
      </c>
      <c r="C5622" s="3" t="s">
        <v>4552</v>
      </c>
      <c r="D5622" s="43" t="s">
        <v>262</v>
      </c>
      <c r="E5622" s="43" t="s">
        <v>4597</v>
      </c>
      <c r="F5622" s="3"/>
      <c r="G5622" s="56"/>
      <c r="H5622" s="3" t="s">
        <v>16</v>
      </c>
    </row>
    <row r="5623" spans="1:8" s="1" customFormat="1" ht="45" x14ac:dyDescent="0.25">
      <c r="A5623" s="17"/>
      <c r="B5623" s="1" t="s">
        <v>72</v>
      </c>
      <c r="C5623" s="3" t="s">
        <v>4552</v>
      </c>
      <c r="D5623" s="43" t="s">
        <v>262</v>
      </c>
      <c r="E5623" s="43" t="s">
        <v>4598</v>
      </c>
      <c r="F5623" s="3"/>
      <c r="G5623" s="56"/>
      <c r="H5623" s="3" t="s">
        <v>16</v>
      </c>
    </row>
    <row r="5624" spans="1:8" s="1" customFormat="1" ht="30" x14ac:dyDescent="0.25">
      <c r="A5624" s="17"/>
      <c r="B5624" s="1" t="s">
        <v>72</v>
      </c>
      <c r="C5624" s="3" t="s">
        <v>4552</v>
      </c>
      <c r="D5624" s="43" t="s">
        <v>262</v>
      </c>
      <c r="E5624" s="43" t="s">
        <v>4599</v>
      </c>
      <c r="F5624" s="3"/>
      <c r="G5624" s="56"/>
      <c r="H5624" s="3" t="s">
        <v>16</v>
      </c>
    </row>
    <row r="5625" spans="1:8" s="1" customFormat="1" x14ac:dyDescent="0.25">
      <c r="A5625" s="17"/>
      <c r="B5625" s="1" t="s">
        <v>72</v>
      </c>
      <c r="C5625" s="3" t="s">
        <v>4552</v>
      </c>
      <c r="D5625" s="43" t="s">
        <v>262</v>
      </c>
      <c r="E5625" s="43" t="s">
        <v>4600</v>
      </c>
      <c r="F5625" s="3"/>
      <c r="G5625" s="56"/>
      <c r="H5625" s="3" t="s">
        <v>16</v>
      </c>
    </row>
    <row r="5626" spans="1:8" s="1" customFormat="1" ht="30" x14ac:dyDescent="0.25">
      <c r="A5626" s="17"/>
      <c r="B5626" s="1" t="s">
        <v>72</v>
      </c>
      <c r="C5626" s="3" t="s">
        <v>4552</v>
      </c>
      <c r="D5626" s="43" t="s">
        <v>262</v>
      </c>
      <c r="E5626" s="43" t="s">
        <v>4601</v>
      </c>
      <c r="F5626" s="3"/>
      <c r="G5626" s="56"/>
      <c r="H5626" s="3" t="s">
        <v>16</v>
      </c>
    </row>
    <row r="5627" spans="1:8" s="1" customFormat="1" ht="30" x14ac:dyDescent="0.25">
      <c r="A5627" s="17"/>
      <c r="B5627" s="1" t="s">
        <v>72</v>
      </c>
      <c r="C5627" s="3" t="s">
        <v>4552</v>
      </c>
      <c r="D5627" s="43" t="s">
        <v>262</v>
      </c>
      <c r="E5627" s="43" t="s">
        <v>4602</v>
      </c>
      <c r="F5627" s="3"/>
      <c r="G5627" s="56"/>
      <c r="H5627" s="3" t="s">
        <v>16</v>
      </c>
    </row>
    <row r="5628" spans="1:8" s="1" customFormat="1" ht="30" x14ac:dyDescent="0.25">
      <c r="A5628" s="17"/>
      <c r="B5628" s="1" t="s">
        <v>72</v>
      </c>
      <c r="C5628" s="3" t="s">
        <v>4552</v>
      </c>
      <c r="D5628" s="43" t="s">
        <v>262</v>
      </c>
      <c r="E5628" s="43" t="s">
        <v>4603</v>
      </c>
      <c r="F5628" s="3"/>
      <c r="G5628" s="56"/>
      <c r="H5628" s="3" t="s">
        <v>16</v>
      </c>
    </row>
    <row r="5629" spans="1:8" s="1" customFormat="1" ht="45" x14ac:dyDescent="0.25">
      <c r="A5629" s="17"/>
      <c r="B5629" s="1" t="s">
        <v>3069</v>
      </c>
      <c r="C5629" s="3" t="s">
        <v>4552</v>
      </c>
      <c r="D5629" s="43" t="s">
        <v>262</v>
      </c>
      <c r="E5629" s="43" t="s">
        <v>4604</v>
      </c>
      <c r="F5629" s="3" t="s">
        <v>549</v>
      </c>
      <c r="G5629" s="56">
        <v>4111209.2</v>
      </c>
      <c r="H5629" s="3" t="s">
        <v>11</v>
      </c>
    </row>
    <row r="5630" spans="1:8" s="1" customFormat="1" ht="45" x14ac:dyDescent="0.25">
      <c r="A5630" s="17"/>
      <c r="B5630" s="1" t="s">
        <v>3069</v>
      </c>
      <c r="C5630" s="3" t="s">
        <v>4552</v>
      </c>
      <c r="D5630" s="43" t="s">
        <v>262</v>
      </c>
      <c r="E5630" s="43" t="s">
        <v>4605</v>
      </c>
      <c r="F5630" s="3"/>
      <c r="G5630" s="34"/>
      <c r="H5630" s="3" t="s">
        <v>16</v>
      </c>
    </row>
    <row r="5631" spans="1:8" s="1" customFormat="1" ht="30" x14ac:dyDescent="0.25">
      <c r="A5631" s="17"/>
      <c r="B5631" s="43" t="s">
        <v>13</v>
      </c>
      <c r="C5631" s="3" t="s">
        <v>4552</v>
      </c>
      <c r="D5631" s="43" t="s">
        <v>262</v>
      </c>
      <c r="E5631" s="44" t="s">
        <v>4606</v>
      </c>
      <c r="F5631" s="3"/>
      <c r="G5631" s="34"/>
      <c r="H5631" s="3" t="s">
        <v>16</v>
      </c>
    </row>
    <row r="5632" spans="1:8" s="1" customFormat="1" ht="60" x14ac:dyDescent="0.25">
      <c r="A5632" s="17"/>
      <c r="B5632" s="1" t="s">
        <v>28</v>
      </c>
      <c r="C5632" s="3" t="s">
        <v>4256</v>
      </c>
      <c r="D5632" s="21" t="s">
        <v>262</v>
      </c>
      <c r="E5632" s="43" t="s">
        <v>4272</v>
      </c>
      <c r="F5632" s="3"/>
      <c r="G5632" s="43"/>
      <c r="H5632" s="3" t="s">
        <v>16</v>
      </c>
    </row>
    <row r="5633" spans="1:8" s="1" customFormat="1" ht="60" x14ac:dyDescent="0.25">
      <c r="A5633" s="17"/>
      <c r="B5633" s="13" t="s">
        <v>1</v>
      </c>
      <c r="C5633" s="3" t="s">
        <v>4256</v>
      </c>
      <c r="D5633" s="21" t="s">
        <v>262</v>
      </c>
      <c r="E5633" s="44" t="s">
        <v>4273</v>
      </c>
      <c r="F5633" s="3"/>
      <c r="G5633" s="56">
        <v>27577305.32</v>
      </c>
      <c r="H5633" s="3" t="s">
        <v>11</v>
      </c>
    </row>
    <row r="5634" spans="1:8" s="1" customFormat="1" ht="45" x14ac:dyDescent="0.25">
      <c r="A5634" s="17"/>
      <c r="B5634" s="13" t="s">
        <v>1</v>
      </c>
      <c r="C5634" s="3" t="s">
        <v>4256</v>
      </c>
      <c r="D5634" s="21" t="s">
        <v>262</v>
      </c>
      <c r="E5634" s="44" t="s">
        <v>4274</v>
      </c>
      <c r="F5634" s="3" t="s">
        <v>125</v>
      </c>
      <c r="G5634" s="4"/>
      <c r="H5634" s="3" t="s">
        <v>16</v>
      </c>
    </row>
    <row r="5635" spans="1:8" s="1" customFormat="1" x14ac:dyDescent="0.25">
      <c r="A5635" s="117">
        <v>46174</v>
      </c>
      <c r="B5635" s="102" t="s">
        <v>31</v>
      </c>
      <c r="C5635" s="121" t="s">
        <v>1934</v>
      </c>
      <c r="D5635" s="18" t="str">
        <f>_xlfn.XLOOKUP(Tabela1[[#This Row],[MUNICÍPIO]],referencias!C:C,referencias!B:B,"não consta")</f>
        <v>METROPOLITANO DE SALVADOR</v>
      </c>
      <c r="E5635" s="228" t="s">
        <v>7963</v>
      </c>
      <c r="F5635" s="92" t="s">
        <v>5</v>
      </c>
      <c r="G5635" s="93">
        <v>2947653.44</v>
      </c>
      <c r="H5635" s="18" t="s">
        <v>7572</v>
      </c>
    </row>
    <row r="5636" spans="1:8" s="1" customFormat="1" ht="25.5" x14ac:dyDescent="0.25">
      <c r="A5636" s="117">
        <v>46174</v>
      </c>
      <c r="B5636" s="102" t="s">
        <v>31</v>
      </c>
      <c r="C5636" s="121" t="s">
        <v>1934</v>
      </c>
      <c r="D5636" s="18" t="str">
        <f>_xlfn.XLOOKUP(Tabela1[[#This Row],[MUNICÍPIO]],referencias!C:C,referencias!B:B,"não consta")</f>
        <v>METROPOLITANO DE SALVADOR</v>
      </c>
      <c r="E5636" s="228" t="s">
        <v>7964</v>
      </c>
      <c r="F5636" s="92" t="s">
        <v>43</v>
      </c>
      <c r="G5636" s="93">
        <v>5076756.82</v>
      </c>
      <c r="H5636" s="18" t="s">
        <v>7603</v>
      </c>
    </row>
    <row r="5637" spans="1:8" s="1" customFormat="1" ht="25.5" x14ac:dyDescent="0.25">
      <c r="A5637" s="117">
        <v>46174</v>
      </c>
      <c r="B5637" s="102" t="s">
        <v>31</v>
      </c>
      <c r="C5637" s="121" t="s">
        <v>1934</v>
      </c>
      <c r="D5637" s="18" t="str">
        <f>_xlfn.XLOOKUP(Tabela1[[#This Row],[MUNICÍPIO]],referencias!C:C,referencias!B:B,"não consta")</f>
        <v>METROPOLITANO DE SALVADOR</v>
      </c>
      <c r="E5637" s="238" t="s">
        <v>7965</v>
      </c>
      <c r="F5637" s="92" t="s">
        <v>43</v>
      </c>
      <c r="G5637" s="93">
        <v>5076756.82</v>
      </c>
      <c r="H5637" s="18" t="s">
        <v>7603</v>
      </c>
    </row>
    <row r="5638" spans="1:8" s="1" customFormat="1" ht="45" x14ac:dyDescent="0.25">
      <c r="A5638" s="17"/>
      <c r="B5638" s="43" t="s">
        <v>8</v>
      </c>
      <c r="C5638" s="3" t="s">
        <v>4256</v>
      </c>
      <c r="D5638" s="21" t="s">
        <v>262</v>
      </c>
      <c r="E5638" s="43" t="s">
        <v>4278</v>
      </c>
      <c r="F5638" s="3"/>
      <c r="G5638" s="43"/>
      <c r="H5638" s="3" t="s">
        <v>16</v>
      </c>
    </row>
    <row r="5639" spans="1:8" s="1" customFormat="1" ht="45" x14ac:dyDescent="0.25">
      <c r="A5639" s="17"/>
      <c r="B5639" s="43" t="s">
        <v>8</v>
      </c>
      <c r="C5639" s="3" t="s">
        <v>4256</v>
      </c>
      <c r="D5639" s="21" t="s">
        <v>262</v>
      </c>
      <c r="E5639" s="43" t="s">
        <v>4279</v>
      </c>
      <c r="F5639" s="3"/>
      <c r="G5639" s="43"/>
      <c r="H5639" s="3" t="s">
        <v>16</v>
      </c>
    </row>
    <row r="5640" spans="1:8" s="1" customFormat="1" ht="45" x14ac:dyDescent="0.25">
      <c r="A5640" s="17"/>
      <c r="B5640" s="43" t="s">
        <v>8</v>
      </c>
      <c r="C5640" s="3" t="s">
        <v>4256</v>
      </c>
      <c r="D5640" s="21" t="s">
        <v>262</v>
      </c>
      <c r="E5640" s="43" t="s">
        <v>4280</v>
      </c>
      <c r="F5640" s="3"/>
      <c r="G5640" s="43"/>
      <c r="H5640" s="3" t="s">
        <v>16</v>
      </c>
    </row>
    <row r="5641" spans="1:8" s="1" customFormat="1" ht="45" x14ac:dyDescent="0.25">
      <c r="A5641" s="17"/>
      <c r="B5641" s="43" t="s">
        <v>8</v>
      </c>
      <c r="C5641" s="3" t="s">
        <v>4256</v>
      </c>
      <c r="D5641" s="21" t="s">
        <v>262</v>
      </c>
      <c r="E5641" s="43" t="s">
        <v>4281</v>
      </c>
      <c r="F5641" s="3"/>
      <c r="G5641" s="43"/>
      <c r="H5641" s="3" t="s">
        <v>16</v>
      </c>
    </row>
    <row r="5642" spans="1:8" s="1" customFormat="1" ht="60" x14ac:dyDescent="0.25">
      <c r="A5642" s="17"/>
      <c r="B5642" s="43" t="s">
        <v>8</v>
      </c>
      <c r="C5642" s="3" t="s">
        <v>4256</v>
      </c>
      <c r="D5642" s="21" t="s">
        <v>262</v>
      </c>
      <c r="E5642" s="43" t="s">
        <v>4282</v>
      </c>
      <c r="F5642" s="3"/>
      <c r="G5642" s="43"/>
      <c r="H5642" s="3" t="s">
        <v>16</v>
      </c>
    </row>
    <row r="5643" spans="1:8" s="1" customFormat="1" ht="45" x14ac:dyDescent="0.25">
      <c r="A5643" s="17"/>
      <c r="B5643" s="43" t="s">
        <v>8</v>
      </c>
      <c r="C5643" s="3" t="s">
        <v>4256</v>
      </c>
      <c r="D5643" s="21" t="s">
        <v>262</v>
      </c>
      <c r="E5643" s="43" t="s">
        <v>4283</v>
      </c>
      <c r="F5643" s="3"/>
      <c r="G5643" s="43"/>
      <c r="H5643" s="3" t="s">
        <v>16</v>
      </c>
    </row>
    <row r="5644" spans="1:8" s="1" customFormat="1" ht="45" x14ac:dyDescent="0.25">
      <c r="A5644" s="17"/>
      <c r="B5644" s="43" t="s">
        <v>8</v>
      </c>
      <c r="C5644" s="3" t="s">
        <v>4256</v>
      </c>
      <c r="D5644" s="21" t="s">
        <v>262</v>
      </c>
      <c r="E5644" s="43" t="s">
        <v>4284</v>
      </c>
      <c r="F5644" s="3"/>
      <c r="G5644" s="43"/>
      <c r="H5644" s="3" t="s">
        <v>16</v>
      </c>
    </row>
    <row r="5645" spans="1:8" s="1" customFormat="1" ht="30" x14ac:dyDescent="0.25">
      <c r="A5645" s="17"/>
      <c r="B5645" s="43" t="s">
        <v>8</v>
      </c>
      <c r="C5645" s="3" t="s">
        <v>4256</v>
      </c>
      <c r="D5645" s="21" t="s">
        <v>262</v>
      </c>
      <c r="E5645" s="43" t="s">
        <v>4285</v>
      </c>
      <c r="F5645" s="3"/>
      <c r="G5645" s="43"/>
      <c r="H5645" s="3" t="s">
        <v>16</v>
      </c>
    </row>
    <row r="5646" spans="1:8" s="1" customFormat="1" ht="30" x14ac:dyDescent="0.25">
      <c r="A5646" s="17"/>
      <c r="B5646" s="43" t="s">
        <v>8</v>
      </c>
      <c r="C5646" s="3" t="s">
        <v>4256</v>
      </c>
      <c r="D5646" s="21" t="s">
        <v>262</v>
      </c>
      <c r="E5646" s="44" t="s">
        <v>4286</v>
      </c>
      <c r="F5646" s="3"/>
      <c r="G5646" s="56">
        <v>472090.45</v>
      </c>
      <c r="H5646" s="3" t="s">
        <v>11</v>
      </c>
    </row>
    <row r="5647" spans="1:8" s="1" customFormat="1" ht="45" x14ac:dyDescent="0.25">
      <c r="A5647" s="17"/>
      <c r="B5647" s="43" t="s">
        <v>13</v>
      </c>
      <c r="C5647" s="3" t="s">
        <v>4256</v>
      </c>
      <c r="D5647" s="21" t="s">
        <v>262</v>
      </c>
      <c r="E5647" s="44" t="s">
        <v>4287</v>
      </c>
      <c r="F5647" s="3"/>
      <c r="G5647" s="56">
        <v>1320142.22</v>
      </c>
      <c r="H5647" s="3" t="s">
        <v>11</v>
      </c>
    </row>
    <row r="5648" spans="1:8" s="1" customFormat="1" ht="30" x14ac:dyDescent="0.25">
      <c r="A5648" s="17" t="s">
        <v>17</v>
      </c>
      <c r="B5648" s="1" t="s">
        <v>31</v>
      </c>
      <c r="C5648" s="3" t="s">
        <v>1917</v>
      </c>
      <c r="D5648" s="35" t="str">
        <f>_xlfn.XLOOKUP(Tabela1[[#This Row],[MUNICÍPIO]],referencias!C:C,referencias!B:B,"não consta")</f>
        <v>PIEMONTE NORTE DO ITAPICURU</v>
      </c>
      <c r="E5648" s="168" t="s">
        <v>1919</v>
      </c>
      <c r="F5648" s="3" t="s">
        <v>5</v>
      </c>
      <c r="G5648" s="4">
        <v>3194941.47</v>
      </c>
      <c r="H5648" s="3" t="s">
        <v>22</v>
      </c>
    </row>
    <row r="5649" spans="1:8" s="1" customFormat="1" ht="45" x14ac:dyDescent="0.25">
      <c r="A5649" s="17"/>
      <c r="B5649" s="1" t="s">
        <v>8</v>
      </c>
      <c r="C5649" s="3" t="s">
        <v>4236</v>
      </c>
      <c r="D5649" s="21" t="s">
        <v>262</v>
      </c>
      <c r="E5649" s="43" t="s">
        <v>4252</v>
      </c>
      <c r="F5649" s="3"/>
      <c r="G5649" s="56">
        <v>701347.56</v>
      </c>
      <c r="H5649" s="3" t="s">
        <v>11</v>
      </c>
    </row>
    <row r="5650" spans="1:8" s="1" customFormat="1" ht="75" x14ac:dyDescent="0.25">
      <c r="A5650" s="17"/>
      <c r="B5650" s="1" t="s">
        <v>8</v>
      </c>
      <c r="C5650" s="3" t="s">
        <v>4236</v>
      </c>
      <c r="D5650" s="21" t="s">
        <v>262</v>
      </c>
      <c r="E5650" s="44" t="s">
        <v>4253</v>
      </c>
      <c r="F5650" s="3"/>
      <c r="G5650" s="56">
        <v>854656.47</v>
      </c>
      <c r="H5650" s="3" t="s">
        <v>11</v>
      </c>
    </row>
    <row r="5651" spans="1:8" s="1" customFormat="1" ht="30" x14ac:dyDescent="0.25">
      <c r="A5651" s="17"/>
      <c r="B5651" s="1" t="s">
        <v>58</v>
      </c>
      <c r="C5651" s="3" t="s">
        <v>4236</v>
      </c>
      <c r="D5651" s="21" t="s">
        <v>262</v>
      </c>
      <c r="E5651" s="44" t="s">
        <v>4254</v>
      </c>
      <c r="F5651" s="3"/>
      <c r="G5651" s="56">
        <v>470190.1</v>
      </c>
      <c r="H5651" s="3" t="s">
        <v>11</v>
      </c>
    </row>
    <row r="5652" spans="1:8" s="1" customFormat="1" ht="60" x14ac:dyDescent="0.25">
      <c r="A5652" s="17"/>
      <c r="B5652" s="1" t="s">
        <v>13</v>
      </c>
      <c r="C5652" s="3" t="s">
        <v>4236</v>
      </c>
      <c r="D5652" s="21" t="s">
        <v>262</v>
      </c>
      <c r="E5652" s="44" t="s">
        <v>4255</v>
      </c>
      <c r="F5652" s="3"/>
      <c r="G5652" s="4"/>
      <c r="H5652" s="3" t="s">
        <v>16</v>
      </c>
    </row>
    <row r="5653" spans="1:8" s="132" customFormat="1" x14ac:dyDescent="0.25">
      <c r="A5653" s="131"/>
      <c r="B5653" s="135" t="s">
        <v>622</v>
      </c>
      <c r="C5653" s="324" t="s">
        <v>7666</v>
      </c>
      <c r="D5653" s="134" t="s">
        <v>262</v>
      </c>
      <c r="E5653" s="135" t="s">
        <v>4195</v>
      </c>
      <c r="F5653" s="133"/>
      <c r="G5653" s="271"/>
      <c r="H5653" s="133" t="s">
        <v>16</v>
      </c>
    </row>
    <row r="5654" spans="1:8" s="187" customFormat="1" ht="60" x14ac:dyDescent="0.25">
      <c r="A5654" s="275"/>
      <c r="B5654" s="289" t="s">
        <v>622</v>
      </c>
      <c r="C5654" s="324" t="s">
        <v>7666</v>
      </c>
      <c r="D5654" s="240" t="s">
        <v>262</v>
      </c>
      <c r="E5654" s="289" t="s">
        <v>4196</v>
      </c>
      <c r="F5654" s="207"/>
      <c r="G5654" s="251"/>
      <c r="H5654" s="207" t="s">
        <v>16</v>
      </c>
    </row>
    <row r="5655" spans="1:8" s="1" customFormat="1" ht="45" x14ac:dyDescent="0.25">
      <c r="A5655" s="17"/>
      <c r="B5655" s="13" t="s">
        <v>1</v>
      </c>
      <c r="C5655" s="324" t="s">
        <v>7666</v>
      </c>
      <c r="D5655" s="21" t="s">
        <v>262</v>
      </c>
      <c r="E5655" s="43" t="s">
        <v>4197</v>
      </c>
      <c r="F5655" s="3"/>
      <c r="G5655" s="4"/>
      <c r="H5655" s="3" t="s">
        <v>16</v>
      </c>
    </row>
    <row r="5656" spans="1:8" s="1" customFormat="1" ht="60" x14ac:dyDescent="0.25">
      <c r="A5656" s="17"/>
      <c r="B5656" s="43" t="s">
        <v>8</v>
      </c>
      <c r="C5656" s="324" t="s">
        <v>7666</v>
      </c>
      <c r="D5656" s="21" t="s">
        <v>262</v>
      </c>
      <c r="E5656" s="44" t="s">
        <v>4198</v>
      </c>
      <c r="F5656" s="3"/>
      <c r="G5656" s="56">
        <v>3409904.6</v>
      </c>
      <c r="H5656" s="3" t="s">
        <v>11</v>
      </c>
    </row>
    <row r="5657" spans="1:8" s="1" customFormat="1" ht="105" x14ac:dyDescent="0.25">
      <c r="A5657" s="17"/>
      <c r="B5657" s="1" t="s">
        <v>35</v>
      </c>
      <c r="C5657" s="324" t="s">
        <v>7666</v>
      </c>
      <c r="D5657" s="21" t="s">
        <v>262</v>
      </c>
      <c r="E5657" s="43" t="s">
        <v>4199</v>
      </c>
      <c r="F5657" s="3"/>
      <c r="G5657" s="56">
        <v>536000</v>
      </c>
      <c r="H5657" s="3" t="s">
        <v>11</v>
      </c>
    </row>
    <row r="5658" spans="1:8" s="1" customFormat="1" ht="30" x14ac:dyDescent="0.25">
      <c r="A5658" s="17"/>
      <c r="B5658" s="1" t="s">
        <v>72</v>
      </c>
      <c r="C5658" s="324" t="s">
        <v>7666</v>
      </c>
      <c r="D5658" s="21" t="s">
        <v>262</v>
      </c>
      <c r="E5658" s="43" t="s">
        <v>4200</v>
      </c>
      <c r="F5658" s="3"/>
      <c r="G5658" s="56">
        <v>102415.09</v>
      </c>
      <c r="H5658" s="3" t="s">
        <v>11</v>
      </c>
    </row>
    <row r="5659" spans="1:8" s="1" customFormat="1" ht="45" x14ac:dyDescent="0.25">
      <c r="A5659" s="17"/>
      <c r="B5659" s="1" t="s">
        <v>72</v>
      </c>
      <c r="C5659" s="324" t="s">
        <v>7666</v>
      </c>
      <c r="D5659" s="21" t="s">
        <v>262</v>
      </c>
      <c r="E5659" s="44" t="s">
        <v>4201</v>
      </c>
      <c r="F5659" s="3"/>
      <c r="G5659" s="27"/>
      <c r="H5659" s="3" t="s">
        <v>16</v>
      </c>
    </row>
    <row r="5660" spans="1:8" s="1" customFormat="1" ht="45" x14ac:dyDescent="0.25">
      <c r="A5660" s="17"/>
      <c r="B5660" s="43" t="s">
        <v>28</v>
      </c>
      <c r="C5660" s="3" t="s">
        <v>4175</v>
      </c>
      <c r="D5660" s="21" t="s">
        <v>262</v>
      </c>
      <c r="E5660" s="43" t="s">
        <v>4178</v>
      </c>
      <c r="F5660" s="3"/>
      <c r="G5660" s="43"/>
      <c r="H5660" s="3" t="s">
        <v>16</v>
      </c>
    </row>
    <row r="5661" spans="1:8" s="1" customFormat="1" ht="60" x14ac:dyDescent="0.25">
      <c r="A5661" s="17" t="s">
        <v>12</v>
      </c>
      <c r="B5661" s="43" t="s">
        <v>1</v>
      </c>
      <c r="C5661" s="3" t="s">
        <v>4175</v>
      </c>
      <c r="D5661" s="21" t="s">
        <v>262</v>
      </c>
      <c r="E5661" s="43" t="s">
        <v>4179</v>
      </c>
      <c r="F5661" s="3" t="s">
        <v>4180</v>
      </c>
      <c r="G5661" s="56">
        <v>13649324</v>
      </c>
      <c r="H5661" s="3" t="s">
        <v>11</v>
      </c>
    </row>
    <row r="5662" spans="1:8" s="1" customFormat="1" ht="45" x14ac:dyDescent="0.25">
      <c r="A5662" s="17"/>
      <c r="B5662" s="43" t="s">
        <v>58</v>
      </c>
      <c r="C5662" s="3" t="s">
        <v>4175</v>
      </c>
      <c r="D5662" s="21" t="s">
        <v>262</v>
      </c>
      <c r="E5662" s="43" t="s">
        <v>4181</v>
      </c>
      <c r="F5662" s="3"/>
      <c r="G5662" s="56">
        <v>816479.77</v>
      </c>
      <c r="H5662" s="3" t="s">
        <v>11</v>
      </c>
    </row>
    <row r="5663" spans="1:8" s="1" customFormat="1" ht="30" x14ac:dyDescent="0.25">
      <c r="A5663" s="17"/>
      <c r="B5663" s="43" t="s">
        <v>58</v>
      </c>
      <c r="C5663" s="3" t="s">
        <v>4175</v>
      </c>
      <c r="D5663" s="21" t="s">
        <v>262</v>
      </c>
      <c r="E5663" s="43" t="s">
        <v>4182</v>
      </c>
      <c r="F5663" s="3"/>
      <c r="G5663" s="43"/>
      <c r="H5663" s="3" t="s">
        <v>16</v>
      </c>
    </row>
    <row r="5664" spans="1:8" s="1" customFormat="1" ht="30" x14ac:dyDescent="0.25">
      <c r="A5664" s="17"/>
      <c r="B5664" s="43" t="s">
        <v>13</v>
      </c>
      <c r="C5664" s="3" t="s">
        <v>4175</v>
      </c>
      <c r="D5664" s="21" t="s">
        <v>262</v>
      </c>
      <c r="E5664" s="44" t="s">
        <v>4183</v>
      </c>
      <c r="F5664" s="3"/>
      <c r="G5664" s="43"/>
      <c r="H5664" s="3" t="s">
        <v>16</v>
      </c>
    </row>
    <row r="5665" spans="1:8" s="1" customFormat="1" ht="45" x14ac:dyDescent="0.25">
      <c r="A5665" s="17"/>
      <c r="B5665" s="1" t="s">
        <v>1</v>
      </c>
      <c r="C5665" s="22" t="s">
        <v>7726</v>
      </c>
      <c r="D5665" s="21" t="s">
        <v>262</v>
      </c>
      <c r="E5665" s="44" t="s">
        <v>4099</v>
      </c>
      <c r="F5665" s="3" t="s">
        <v>549</v>
      </c>
      <c r="G5665" s="56">
        <v>13284040.869999999</v>
      </c>
      <c r="H5665" s="3" t="s">
        <v>11</v>
      </c>
    </row>
    <row r="5666" spans="1:8" s="1" customFormat="1" ht="30" x14ac:dyDescent="0.25">
      <c r="A5666" s="17"/>
      <c r="B5666" s="21" t="s">
        <v>8</v>
      </c>
      <c r="C5666" s="22" t="s">
        <v>7726</v>
      </c>
      <c r="D5666" s="21" t="s">
        <v>262</v>
      </c>
      <c r="E5666" s="44" t="s">
        <v>4100</v>
      </c>
      <c r="F5666" s="3" t="s">
        <v>125</v>
      </c>
      <c r="G5666" s="56">
        <v>15381608.75</v>
      </c>
      <c r="H5666" s="3" t="s">
        <v>11</v>
      </c>
    </row>
    <row r="5667" spans="1:8" s="1" customFormat="1" ht="30" x14ac:dyDescent="0.25">
      <c r="A5667" s="17"/>
      <c r="B5667" s="1" t="s">
        <v>35</v>
      </c>
      <c r="C5667" s="22" t="s">
        <v>7726</v>
      </c>
      <c r="D5667" s="21" t="s">
        <v>262</v>
      </c>
      <c r="E5667" s="43" t="s">
        <v>4101</v>
      </c>
      <c r="F5667" s="3" t="s">
        <v>125</v>
      </c>
      <c r="G5667" s="56">
        <v>1693290.49</v>
      </c>
      <c r="H5667" s="3" t="s">
        <v>11</v>
      </c>
    </row>
    <row r="5668" spans="1:8" s="1" customFormat="1" ht="30" x14ac:dyDescent="0.25">
      <c r="A5668" s="17"/>
      <c r="B5668" s="1" t="s">
        <v>72</v>
      </c>
      <c r="C5668" s="22" t="s">
        <v>7726</v>
      </c>
      <c r="D5668" s="21" t="s">
        <v>262</v>
      </c>
      <c r="E5668" s="43" t="s">
        <v>4102</v>
      </c>
      <c r="F5668" s="3"/>
      <c r="G5668" s="56">
        <v>207843.32</v>
      </c>
      <c r="H5668" s="3" t="s">
        <v>11</v>
      </c>
    </row>
    <row r="5669" spans="1:8" s="1" customFormat="1" ht="45" x14ac:dyDescent="0.25">
      <c r="A5669" s="17"/>
      <c r="B5669" s="1" t="s">
        <v>72</v>
      </c>
      <c r="C5669" s="22" t="s">
        <v>7726</v>
      </c>
      <c r="D5669" s="21" t="s">
        <v>262</v>
      </c>
      <c r="E5669" s="44" t="s">
        <v>4103</v>
      </c>
      <c r="F5669" s="3"/>
      <c r="G5669" s="43"/>
      <c r="H5669" s="3" t="s">
        <v>16</v>
      </c>
    </row>
    <row r="5670" spans="1:8" s="1" customFormat="1" x14ac:dyDescent="0.25">
      <c r="A5670" s="17"/>
      <c r="B5670" s="43" t="s">
        <v>28</v>
      </c>
      <c r="C5670" s="3" t="s">
        <v>4014</v>
      </c>
      <c r="D5670" s="43" t="s">
        <v>262</v>
      </c>
      <c r="E5670" s="43" t="s">
        <v>3339</v>
      </c>
      <c r="F5670" s="3" t="s">
        <v>5</v>
      </c>
      <c r="G5670" s="56">
        <v>1331702.6299999999</v>
      </c>
      <c r="H5670" s="43" t="s">
        <v>11</v>
      </c>
    </row>
    <row r="5671" spans="1:8" s="1" customFormat="1" ht="45" x14ac:dyDescent="0.25">
      <c r="A5671" s="17"/>
      <c r="B5671" s="43" t="s">
        <v>8</v>
      </c>
      <c r="C5671" s="3" t="s">
        <v>4014</v>
      </c>
      <c r="D5671" s="43" t="s">
        <v>262</v>
      </c>
      <c r="E5671" s="43" t="s">
        <v>4020</v>
      </c>
      <c r="F5671" s="3"/>
      <c r="G5671" s="56">
        <v>1157333.69</v>
      </c>
      <c r="H5671" s="43" t="s">
        <v>11</v>
      </c>
    </row>
    <row r="5672" spans="1:8" s="1" customFormat="1" ht="45" x14ac:dyDescent="0.25">
      <c r="A5672" s="17"/>
      <c r="B5672" s="43" t="s">
        <v>8</v>
      </c>
      <c r="C5672" s="3" t="s">
        <v>4014</v>
      </c>
      <c r="D5672" s="43" t="s">
        <v>262</v>
      </c>
      <c r="E5672" s="43" t="s">
        <v>4021</v>
      </c>
      <c r="F5672" s="3"/>
      <c r="G5672" s="56">
        <v>532051.28</v>
      </c>
      <c r="H5672" s="43" t="s">
        <v>11</v>
      </c>
    </row>
    <row r="5673" spans="1:8" s="1" customFormat="1" ht="45" x14ac:dyDescent="0.25">
      <c r="A5673" s="17"/>
      <c r="B5673" s="43" t="s">
        <v>72</v>
      </c>
      <c r="C5673" s="3" t="s">
        <v>4014</v>
      </c>
      <c r="D5673" s="43" t="s">
        <v>262</v>
      </c>
      <c r="E5673" s="43" t="s">
        <v>4022</v>
      </c>
      <c r="F5673" s="3"/>
      <c r="G5673" s="56">
        <v>270876.09999999998</v>
      </c>
      <c r="H5673" s="43" t="s">
        <v>11</v>
      </c>
    </row>
    <row r="5674" spans="1:8" s="1" customFormat="1" ht="45" x14ac:dyDescent="0.25">
      <c r="A5674" s="17"/>
      <c r="B5674" s="43" t="s">
        <v>72</v>
      </c>
      <c r="C5674" s="3" t="s">
        <v>4014</v>
      </c>
      <c r="D5674" s="43" t="s">
        <v>262</v>
      </c>
      <c r="E5674" s="43" t="s">
        <v>4023</v>
      </c>
      <c r="F5674" s="3"/>
      <c r="G5674" s="56">
        <v>193181</v>
      </c>
      <c r="H5674" s="43" t="s">
        <v>11</v>
      </c>
    </row>
    <row r="5675" spans="1:8" s="1" customFormat="1" ht="60" x14ac:dyDescent="0.25">
      <c r="A5675" s="17"/>
      <c r="B5675" s="43" t="s">
        <v>72</v>
      </c>
      <c r="C5675" s="3" t="s">
        <v>4014</v>
      </c>
      <c r="D5675" s="43" t="s">
        <v>262</v>
      </c>
      <c r="E5675" s="44" t="s">
        <v>4024</v>
      </c>
      <c r="F5675" s="3"/>
      <c r="G5675" s="56">
        <v>181648.08</v>
      </c>
      <c r="H5675" s="43" t="s">
        <v>11</v>
      </c>
    </row>
    <row r="5676" spans="1:8" s="1" customFormat="1" ht="30" x14ac:dyDescent="0.25">
      <c r="A5676" s="17"/>
      <c r="B5676" s="1" t="s">
        <v>28</v>
      </c>
      <c r="C5676" s="3" t="s">
        <v>3422</v>
      </c>
      <c r="D5676" s="21" t="s">
        <v>262</v>
      </c>
      <c r="E5676" s="43" t="s">
        <v>3436</v>
      </c>
      <c r="F5676" s="3"/>
      <c r="G5676" s="43"/>
      <c r="H5676" s="3" t="s">
        <v>16</v>
      </c>
    </row>
    <row r="5677" spans="1:8" s="1" customFormat="1" ht="30" x14ac:dyDescent="0.25">
      <c r="A5677" s="17"/>
      <c r="B5677" s="1" t="s">
        <v>303</v>
      </c>
      <c r="C5677" s="3" t="s">
        <v>3422</v>
      </c>
      <c r="D5677" s="21" t="s">
        <v>262</v>
      </c>
      <c r="E5677" s="43" t="s">
        <v>1627</v>
      </c>
      <c r="F5677" s="3"/>
      <c r="G5677" s="56">
        <v>6000</v>
      </c>
      <c r="H5677" s="3" t="s">
        <v>11</v>
      </c>
    </row>
    <row r="5678" spans="1:8" s="1" customFormat="1" ht="30" x14ac:dyDescent="0.25">
      <c r="A5678" s="17"/>
      <c r="B5678" s="1" t="s">
        <v>1</v>
      </c>
      <c r="C5678" s="3" t="s">
        <v>3422</v>
      </c>
      <c r="D5678" s="21" t="s">
        <v>262</v>
      </c>
      <c r="E5678" s="43" t="s">
        <v>3437</v>
      </c>
      <c r="F5678" s="3"/>
      <c r="G5678" s="56">
        <v>5725157.8200000003</v>
      </c>
      <c r="H5678" s="3" t="s">
        <v>11</v>
      </c>
    </row>
    <row r="5679" spans="1:8" s="1" customFormat="1" ht="30" x14ac:dyDescent="0.25">
      <c r="A5679" s="17"/>
      <c r="B5679" s="1" t="s">
        <v>1</v>
      </c>
      <c r="C5679" s="3" t="s">
        <v>3422</v>
      </c>
      <c r="D5679" s="21" t="s">
        <v>262</v>
      </c>
      <c r="E5679" s="43" t="s">
        <v>3438</v>
      </c>
      <c r="F5679" s="3"/>
      <c r="G5679" s="43"/>
      <c r="H5679" s="3" t="s">
        <v>16</v>
      </c>
    </row>
    <row r="5680" spans="1:8" s="1" customFormat="1" ht="45" x14ac:dyDescent="0.25">
      <c r="A5680" s="17" t="s">
        <v>7</v>
      </c>
      <c r="B5680" s="1" t="s">
        <v>31</v>
      </c>
      <c r="C5680" s="3" t="s">
        <v>1917</v>
      </c>
      <c r="D5680" s="21" t="s">
        <v>881</v>
      </c>
      <c r="E5680" s="168" t="s">
        <v>1924</v>
      </c>
      <c r="F5680" s="3" t="s">
        <v>241</v>
      </c>
      <c r="G5680" s="4">
        <v>939323.74</v>
      </c>
      <c r="H5680" s="3" t="s">
        <v>11</v>
      </c>
    </row>
    <row r="5681" spans="1:8" s="1" customFormat="1" ht="45" x14ac:dyDescent="0.25">
      <c r="A5681" s="17" t="s">
        <v>7</v>
      </c>
      <c r="B5681" s="162" t="s">
        <v>31</v>
      </c>
      <c r="C5681" s="3" t="s">
        <v>1917</v>
      </c>
      <c r="D5681" s="21" t="s">
        <v>881</v>
      </c>
      <c r="E5681" s="165" t="s">
        <v>1926</v>
      </c>
      <c r="F5681" s="3" t="s">
        <v>117</v>
      </c>
      <c r="G5681" s="176">
        <v>0</v>
      </c>
      <c r="H5681" s="3" t="s">
        <v>16</v>
      </c>
    </row>
    <row r="5682" spans="1:8" s="1" customFormat="1" ht="75" x14ac:dyDescent="0.25">
      <c r="A5682" s="17"/>
      <c r="B5682" s="1" t="s">
        <v>8</v>
      </c>
      <c r="C5682" s="3" t="s">
        <v>7725</v>
      </c>
      <c r="D5682" s="21" t="s">
        <v>262</v>
      </c>
      <c r="E5682" s="43" t="s">
        <v>2934</v>
      </c>
      <c r="F5682" s="3"/>
      <c r="G5682" s="56">
        <v>200765.26</v>
      </c>
      <c r="H5682" s="3" t="s">
        <v>11</v>
      </c>
    </row>
    <row r="5683" spans="1:8" s="1" customFormat="1" x14ac:dyDescent="0.25">
      <c r="A5683" s="17"/>
      <c r="B5683" s="43" t="s">
        <v>58</v>
      </c>
      <c r="C5683" s="3" t="s">
        <v>7725</v>
      </c>
      <c r="D5683" s="21" t="s">
        <v>262</v>
      </c>
      <c r="E5683" s="43" t="s">
        <v>2935</v>
      </c>
      <c r="F5683" s="3" t="s">
        <v>125</v>
      </c>
      <c r="G5683" s="56">
        <v>1010432.11</v>
      </c>
      <c r="H5683" s="3" t="s">
        <v>11</v>
      </c>
    </row>
    <row r="5684" spans="1:8" s="1" customFormat="1" ht="60" x14ac:dyDescent="0.25">
      <c r="A5684" s="17"/>
      <c r="B5684" s="43" t="s">
        <v>1077</v>
      </c>
      <c r="C5684" s="3" t="s">
        <v>7725</v>
      </c>
      <c r="D5684" s="21" t="s">
        <v>262</v>
      </c>
      <c r="E5684" s="43" t="s">
        <v>2936</v>
      </c>
      <c r="F5684" s="3"/>
      <c r="G5684" s="56">
        <v>541700</v>
      </c>
      <c r="H5684" s="3" t="s">
        <v>11</v>
      </c>
    </row>
    <row r="5685" spans="1:8" s="1" customFormat="1" ht="30" x14ac:dyDescent="0.25">
      <c r="A5685" s="17"/>
      <c r="B5685" s="43" t="s">
        <v>72</v>
      </c>
      <c r="C5685" s="3" t="s">
        <v>7725</v>
      </c>
      <c r="D5685" s="21" t="s">
        <v>262</v>
      </c>
      <c r="E5685" s="44" t="s">
        <v>2937</v>
      </c>
      <c r="F5685" s="3"/>
      <c r="G5685" s="56">
        <v>200000</v>
      </c>
      <c r="H5685" s="3" t="s">
        <v>11</v>
      </c>
    </row>
    <row r="5686" spans="1:8" s="1" customFormat="1" ht="45" x14ac:dyDescent="0.25">
      <c r="A5686" s="17"/>
      <c r="B5686" s="43" t="s">
        <v>28</v>
      </c>
      <c r="C5686" s="3" t="s">
        <v>2892</v>
      </c>
      <c r="D5686" s="21" t="s">
        <v>262</v>
      </c>
      <c r="E5686" s="43" t="s">
        <v>2896</v>
      </c>
      <c r="F5686" s="3"/>
      <c r="G5686" s="56">
        <v>268601.28999999998</v>
      </c>
      <c r="H5686" s="3" t="s">
        <v>11</v>
      </c>
    </row>
    <row r="5687" spans="1:8" s="1" customFormat="1" ht="30" x14ac:dyDescent="0.25">
      <c r="A5687" s="17"/>
      <c r="B5687" s="43" t="s">
        <v>303</v>
      </c>
      <c r="C5687" s="3" t="s">
        <v>2892</v>
      </c>
      <c r="D5687" s="21" t="s">
        <v>262</v>
      </c>
      <c r="E5687" s="43" t="s">
        <v>2897</v>
      </c>
      <c r="F5687" s="3"/>
      <c r="G5687" s="56">
        <v>70000</v>
      </c>
      <c r="H5687" s="3" t="s">
        <v>11</v>
      </c>
    </row>
    <row r="5688" spans="1:8" s="1" customFormat="1" ht="60" x14ac:dyDescent="0.25">
      <c r="A5688" s="17"/>
      <c r="B5688" s="43" t="s">
        <v>1</v>
      </c>
      <c r="C5688" s="3" t="s">
        <v>2892</v>
      </c>
      <c r="D5688" s="21" t="s">
        <v>262</v>
      </c>
      <c r="E5688" s="44" t="s">
        <v>2898</v>
      </c>
      <c r="F5688" s="3" t="s">
        <v>549</v>
      </c>
      <c r="G5688" s="56">
        <v>12866788.99</v>
      </c>
      <c r="H5688" s="3" t="s">
        <v>11</v>
      </c>
    </row>
    <row r="5689" spans="1:8" s="1" customFormat="1" ht="30" x14ac:dyDescent="0.25">
      <c r="A5689" s="61"/>
      <c r="B5689" s="1" t="s">
        <v>8</v>
      </c>
      <c r="C5689" s="3" t="s">
        <v>2892</v>
      </c>
      <c r="D5689" s="21" t="s">
        <v>262</v>
      </c>
      <c r="E5689" s="43" t="s">
        <v>2899</v>
      </c>
      <c r="F5689" s="3"/>
      <c r="G5689" s="56">
        <v>1348582.64</v>
      </c>
      <c r="H5689" s="3" t="s">
        <v>11</v>
      </c>
    </row>
    <row r="5690" spans="1:8" s="1" customFormat="1" x14ac:dyDescent="0.25">
      <c r="A5690" s="61"/>
      <c r="B5690" s="1" t="s">
        <v>58</v>
      </c>
      <c r="C5690" s="3" t="s">
        <v>2892</v>
      </c>
      <c r="D5690" s="21" t="s">
        <v>262</v>
      </c>
      <c r="E5690" s="44" t="s">
        <v>2900</v>
      </c>
      <c r="F5690" s="3"/>
      <c r="G5690" s="34"/>
      <c r="H5690" s="3" t="s">
        <v>16</v>
      </c>
    </row>
    <row r="5691" spans="1:8" s="132" customFormat="1" ht="45" x14ac:dyDescent="0.25">
      <c r="A5691" s="304"/>
      <c r="B5691" s="135" t="s">
        <v>28</v>
      </c>
      <c r="C5691" s="135" t="s">
        <v>2231</v>
      </c>
      <c r="D5691" s="135" t="s">
        <v>262</v>
      </c>
      <c r="E5691" s="135" t="s">
        <v>2232</v>
      </c>
      <c r="F5691" s="133"/>
      <c r="G5691" s="288"/>
      <c r="H5691" s="133" t="s">
        <v>16</v>
      </c>
    </row>
    <row r="5692" spans="1:8" s="187" customFormat="1" ht="60" x14ac:dyDescent="0.25">
      <c r="A5692" s="305"/>
      <c r="B5692" s="289" t="s">
        <v>28</v>
      </c>
      <c r="C5692" s="289" t="s">
        <v>2231</v>
      </c>
      <c r="D5692" s="289" t="s">
        <v>262</v>
      </c>
      <c r="E5692" s="289" t="s">
        <v>2233</v>
      </c>
      <c r="F5692" s="207"/>
      <c r="G5692" s="290">
        <v>202500</v>
      </c>
      <c r="H5692" s="207" t="s">
        <v>11</v>
      </c>
    </row>
    <row r="5693" spans="1:8" s="1" customFormat="1" ht="30" x14ac:dyDescent="0.25">
      <c r="A5693" s="61"/>
      <c r="B5693" s="43" t="s">
        <v>303</v>
      </c>
      <c r="C5693" s="43" t="s">
        <v>2231</v>
      </c>
      <c r="D5693" s="43" t="s">
        <v>262</v>
      </c>
      <c r="E5693" s="43" t="s">
        <v>591</v>
      </c>
      <c r="F5693" s="3"/>
      <c r="G5693" s="56">
        <v>2000</v>
      </c>
      <c r="H5693" s="3" t="s">
        <v>11</v>
      </c>
    </row>
    <row r="5694" spans="1:8" s="1" customFormat="1" ht="60" x14ac:dyDescent="0.25">
      <c r="A5694" s="61"/>
      <c r="B5694" s="43" t="s">
        <v>51</v>
      </c>
      <c r="C5694" s="43" t="s">
        <v>2231</v>
      </c>
      <c r="D5694" s="43" t="s">
        <v>262</v>
      </c>
      <c r="E5694" s="43" t="s">
        <v>2234</v>
      </c>
      <c r="F5694" s="3"/>
      <c r="G5694" s="56"/>
      <c r="H5694" s="3" t="s">
        <v>16</v>
      </c>
    </row>
    <row r="5695" spans="1:8" s="1" customFormat="1" ht="45" x14ac:dyDescent="0.25">
      <c r="A5695" s="61"/>
      <c r="B5695" s="43" t="s">
        <v>72</v>
      </c>
      <c r="C5695" s="43" t="s">
        <v>2231</v>
      </c>
      <c r="D5695" s="43" t="s">
        <v>262</v>
      </c>
      <c r="E5695" s="44" t="s">
        <v>2235</v>
      </c>
      <c r="F5695" s="3"/>
      <c r="G5695" s="56">
        <v>139689</v>
      </c>
      <c r="H5695" s="3" t="s">
        <v>11</v>
      </c>
    </row>
    <row r="5696" spans="1:8" s="1" customFormat="1" ht="30" x14ac:dyDescent="0.25">
      <c r="A5696" s="61"/>
      <c r="B5696" s="43" t="s">
        <v>8</v>
      </c>
      <c r="C5696" s="3" t="s">
        <v>1346</v>
      </c>
      <c r="D5696" s="21" t="s">
        <v>262</v>
      </c>
      <c r="E5696" s="43" t="s">
        <v>1355</v>
      </c>
      <c r="F5696" s="3"/>
      <c r="G5696" s="56"/>
      <c r="H5696" s="3" t="s">
        <v>16</v>
      </c>
    </row>
    <row r="5697" spans="1:8" s="1" customFormat="1" x14ac:dyDescent="0.25">
      <c r="A5697" s="61"/>
      <c r="B5697" s="43" t="s">
        <v>58</v>
      </c>
      <c r="C5697" s="3" t="s">
        <v>1346</v>
      </c>
      <c r="D5697" s="21" t="s">
        <v>262</v>
      </c>
      <c r="E5697" s="44" t="s">
        <v>1356</v>
      </c>
      <c r="F5697" s="3"/>
      <c r="G5697" s="56">
        <v>882869.43</v>
      </c>
      <c r="H5697" s="3" t="s">
        <v>11</v>
      </c>
    </row>
    <row r="5698" spans="1:8" s="1" customFormat="1" ht="45" x14ac:dyDescent="0.25">
      <c r="A5698" s="61"/>
      <c r="B5698" s="1" t="s">
        <v>35</v>
      </c>
      <c r="C5698" s="3" t="s">
        <v>1346</v>
      </c>
      <c r="D5698" s="21" t="s">
        <v>262</v>
      </c>
      <c r="E5698" s="44" t="s">
        <v>1357</v>
      </c>
      <c r="F5698" s="3"/>
      <c r="G5698" s="56">
        <v>240000</v>
      </c>
      <c r="H5698" s="3" t="s">
        <v>11</v>
      </c>
    </row>
    <row r="5699" spans="1:8" s="1" customFormat="1" ht="30" x14ac:dyDescent="0.25">
      <c r="A5699" s="61"/>
      <c r="B5699" s="43" t="s">
        <v>1</v>
      </c>
      <c r="C5699" s="3" t="s">
        <v>370</v>
      </c>
      <c r="D5699" s="21" t="s">
        <v>262</v>
      </c>
      <c r="E5699" s="44" t="s">
        <v>382</v>
      </c>
      <c r="F5699" s="3"/>
      <c r="G5699" s="4"/>
      <c r="H5699" s="3" t="s">
        <v>16</v>
      </c>
    </row>
    <row r="5700" spans="1:8" s="132" customFormat="1" ht="45" x14ac:dyDescent="0.25">
      <c r="A5700" s="304"/>
      <c r="B5700" s="135" t="s">
        <v>28</v>
      </c>
      <c r="C5700" s="135" t="s">
        <v>318</v>
      </c>
      <c r="D5700" s="135" t="s">
        <v>262</v>
      </c>
      <c r="E5700" s="135" t="s">
        <v>319</v>
      </c>
      <c r="F5700" s="133"/>
      <c r="G5700" s="288">
        <v>947854.82</v>
      </c>
      <c r="H5700" s="132" t="s">
        <v>11</v>
      </c>
    </row>
    <row r="5701" spans="1:8" s="187" customFormat="1" ht="60" x14ac:dyDescent="0.25">
      <c r="A5701" s="305"/>
      <c r="B5701" s="289" t="s">
        <v>28</v>
      </c>
      <c r="C5701" s="289" t="s">
        <v>318</v>
      </c>
      <c r="D5701" s="289" t="s">
        <v>262</v>
      </c>
      <c r="E5701" s="289" t="s">
        <v>320</v>
      </c>
      <c r="F5701" s="207"/>
      <c r="G5701" s="290">
        <v>715748.65</v>
      </c>
      <c r="H5701" s="187" t="s">
        <v>11</v>
      </c>
    </row>
    <row r="5702" spans="1:8" s="1" customFormat="1" ht="45" x14ac:dyDescent="0.25">
      <c r="A5702" s="61"/>
      <c r="B5702" s="43" t="s">
        <v>8</v>
      </c>
      <c r="C5702" s="43" t="s">
        <v>318</v>
      </c>
      <c r="D5702" s="43" t="s">
        <v>262</v>
      </c>
      <c r="E5702" s="43" t="s">
        <v>321</v>
      </c>
      <c r="F5702" s="3"/>
      <c r="G5702" s="56">
        <v>289728.3</v>
      </c>
      <c r="H5702" s="1" t="s">
        <v>11</v>
      </c>
    </row>
    <row r="5703" spans="1:8" s="1" customFormat="1" ht="30" x14ac:dyDescent="0.25">
      <c r="A5703" s="61"/>
      <c r="B5703" s="43" t="s">
        <v>8</v>
      </c>
      <c r="C5703" s="43" t="s">
        <v>318</v>
      </c>
      <c r="D5703" s="43" t="s">
        <v>262</v>
      </c>
      <c r="E5703" s="43" t="s">
        <v>322</v>
      </c>
      <c r="F5703" s="3"/>
      <c r="G5703" s="56"/>
      <c r="H5703" s="3" t="s">
        <v>16</v>
      </c>
    </row>
    <row r="5704" spans="1:8" s="1" customFormat="1" ht="45" x14ac:dyDescent="0.25">
      <c r="A5704" s="61"/>
      <c r="B5704" s="43" t="s">
        <v>72</v>
      </c>
      <c r="C5704" s="43" t="s">
        <v>318</v>
      </c>
      <c r="D5704" s="43" t="s">
        <v>262</v>
      </c>
      <c r="E5704" s="44" t="s">
        <v>323</v>
      </c>
      <c r="F5704" s="3"/>
      <c r="G5704" s="56">
        <v>154521.72</v>
      </c>
      <c r="H5704" s="1" t="s">
        <v>11</v>
      </c>
    </row>
    <row r="5705" spans="1:8" s="1" customFormat="1" ht="60" x14ac:dyDescent="0.25">
      <c r="A5705" s="17"/>
      <c r="B5705" s="1" t="s">
        <v>51</v>
      </c>
      <c r="C5705" s="3" t="s">
        <v>2892</v>
      </c>
      <c r="D5705" s="21" t="s">
        <v>262</v>
      </c>
      <c r="E5705" s="3" t="s">
        <v>2901</v>
      </c>
      <c r="F5705" s="3"/>
      <c r="G5705" s="4">
        <v>62000</v>
      </c>
      <c r="H5705" s="3" t="s">
        <v>11</v>
      </c>
    </row>
    <row r="5706" spans="1:8" s="1" customFormat="1" x14ac:dyDescent="0.25">
      <c r="A5706" s="17" t="s">
        <v>17</v>
      </c>
      <c r="B5706" s="1" t="s">
        <v>31</v>
      </c>
      <c r="C5706" s="3" t="s">
        <v>1900</v>
      </c>
      <c r="D5706" s="35" t="str">
        <f>_xlfn.XLOOKUP(Tabela1[[#This Row],[MUNICÍPIO]],referencias!C:C,referencias!B:B,"não consta")</f>
        <v>EXTREMO SUL</v>
      </c>
      <c r="E5706" s="3" t="s">
        <v>1901</v>
      </c>
      <c r="F5706" s="3" t="s">
        <v>5</v>
      </c>
      <c r="G5706" s="4">
        <v>2957099.8</v>
      </c>
      <c r="H5706" s="3" t="s">
        <v>61</v>
      </c>
    </row>
    <row r="5707" spans="1:8" s="132" customFormat="1" ht="60" x14ac:dyDescent="0.25">
      <c r="A5707" s="131"/>
      <c r="B5707" s="135" t="s">
        <v>28</v>
      </c>
      <c r="C5707" s="133" t="s">
        <v>2892</v>
      </c>
      <c r="D5707" s="134" t="s">
        <v>262</v>
      </c>
      <c r="E5707" s="133" t="s">
        <v>2903</v>
      </c>
      <c r="F5707" s="133"/>
      <c r="G5707" s="271"/>
      <c r="H5707" s="133" t="s">
        <v>16</v>
      </c>
    </row>
    <row r="5708" spans="1:8" ht="45" x14ac:dyDescent="0.25">
      <c r="A5708" s="284"/>
      <c r="B5708" s="186" t="s">
        <v>28</v>
      </c>
      <c r="C5708" s="206" t="s">
        <v>4072</v>
      </c>
      <c r="D5708" s="196" t="s">
        <v>1399</v>
      </c>
      <c r="E5708" s="293" t="s">
        <v>4082</v>
      </c>
      <c r="G5708" s="250">
        <v>15000</v>
      </c>
      <c r="H5708" s="206" t="s">
        <v>11</v>
      </c>
    </row>
    <row r="5709" spans="1:8" s="1" customFormat="1" ht="45" x14ac:dyDescent="0.25">
      <c r="A5709" s="17"/>
      <c r="B5709" s="137" t="s">
        <v>35</v>
      </c>
      <c r="C5709" s="3" t="s">
        <v>6440</v>
      </c>
      <c r="D5709" s="21" t="s">
        <v>1395</v>
      </c>
      <c r="E5709" s="137" t="s">
        <v>6446</v>
      </c>
      <c r="F5709" s="3"/>
      <c r="G5709" s="137"/>
      <c r="H5709" s="3" t="s">
        <v>16</v>
      </c>
    </row>
    <row r="5710" spans="1:8" s="1" customFormat="1" ht="45" x14ac:dyDescent="0.25">
      <c r="A5710" s="17"/>
      <c r="B5710" s="43" t="s">
        <v>35</v>
      </c>
      <c r="C5710" s="3" t="s">
        <v>6440</v>
      </c>
      <c r="D5710" s="21" t="s">
        <v>1395</v>
      </c>
      <c r="E5710" s="43" t="s">
        <v>6447</v>
      </c>
      <c r="F5710" s="3"/>
      <c r="G5710" s="43"/>
      <c r="H5710" s="3" t="s">
        <v>16</v>
      </c>
    </row>
    <row r="5711" spans="1:8" s="1" customFormat="1" ht="45" x14ac:dyDescent="0.25">
      <c r="A5711" s="17"/>
      <c r="B5711" s="43" t="s">
        <v>72</v>
      </c>
      <c r="C5711" s="3" t="s">
        <v>6440</v>
      </c>
      <c r="D5711" s="21" t="s">
        <v>1395</v>
      </c>
      <c r="E5711" s="43" t="s">
        <v>6448</v>
      </c>
      <c r="F5711" s="3"/>
      <c r="G5711" s="56">
        <v>138409.41</v>
      </c>
      <c r="H5711" s="3" t="s">
        <v>11</v>
      </c>
    </row>
    <row r="5712" spans="1:8" s="132" customFormat="1" ht="30" x14ac:dyDescent="0.25">
      <c r="A5712" s="131"/>
      <c r="B5712" s="135" t="s">
        <v>28</v>
      </c>
      <c r="C5712" s="133" t="s">
        <v>6440</v>
      </c>
      <c r="D5712" s="134" t="s">
        <v>1395</v>
      </c>
      <c r="E5712" s="135" t="s">
        <v>5067</v>
      </c>
      <c r="F5712" s="133"/>
      <c r="G5712" s="288">
        <v>543176.69999999995</v>
      </c>
      <c r="H5712" s="133" t="s">
        <v>11</v>
      </c>
    </row>
    <row r="5713" spans="1:8" s="187" customFormat="1" ht="30" x14ac:dyDescent="0.25">
      <c r="A5713" s="275"/>
      <c r="B5713" s="289" t="s">
        <v>28</v>
      </c>
      <c r="C5713" s="207" t="s">
        <v>5062</v>
      </c>
      <c r="D5713" s="240" t="s">
        <v>1395</v>
      </c>
      <c r="E5713" s="289" t="s">
        <v>5067</v>
      </c>
      <c r="F5713" s="207"/>
      <c r="G5713" s="290">
        <v>543176.69999999995</v>
      </c>
      <c r="H5713" s="289" t="s">
        <v>11</v>
      </c>
    </row>
    <row r="5714" spans="1:8" s="1" customFormat="1" ht="45" x14ac:dyDescent="0.25">
      <c r="A5714" s="17"/>
      <c r="B5714" s="1" t="s">
        <v>1</v>
      </c>
      <c r="C5714" s="3" t="s">
        <v>5062</v>
      </c>
      <c r="D5714" s="21" t="s">
        <v>1395</v>
      </c>
      <c r="E5714" s="43" t="s">
        <v>5068</v>
      </c>
      <c r="F5714" s="3"/>
      <c r="G5714" s="56"/>
      <c r="H5714" s="3" t="s">
        <v>16</v>
      </c>
    </row>
    <row r="5715" spans="1:8" s="1" customFormat="1" ht="30" x14ac:dyDescent="0.25">
      <c r="A5715" s="17"/>
      <c r="B5715" s="1" t="s">
        <v>1</v>
      </c>
      <c r="C5715" s="3" t="s">
        <v>5062</v>
      </c>
      <c r="D5715" s="21" t="s">
        <v>1395</v>
      </c>
      <c r="E5715" s="43" t="s">
        <v>5069</v>
      </c>
      <c r="F5715" s="3"/>
      <c r="G5715" s="56">
        <v>436263.72</v>
      </c>
      <c r="H5715" s="43" t="s">
        <v>11</v>
      </c>
    </row>
    <row r="5716" spans="1:8" s="1" customFormat="1" ht="30" x14ac:dyDescent="0.25">
      <c r="A5716" s="17"/>
      <c r="B5716" s="1" t="s">
        <v>1</v>
      </c>
      <c r="C5716" s="3" t="s">
        <v>5062</v>
      </c>
      <c r="D5716" s="21" t="s">
        <v>1395</v>
      </c>
      <c r="E5716" s="43" t="s">
        <v>5070</v>
      </c>
      <c r="F5716" s="3"/>
      <c r="G5716" s="56"/>
      <c r="H5716" s="3" t="s">
        <v>16</v>
      </c>
    </row>
    <row r="5717" spans="1:8" s="1" customFormat="1" ht="60" x14ac:dyDescent="0.25">
      <c r="A5717" s="17"/>
      <c r="B5717" s="43" t="s">
        <v>72</v>
      </c>
      <c r="C5717" s="3" t="s">
        <v>5062</v>
      </c>
      <c r="D5717" s="21" t="s">
        <v>1395</v>
      </c>
      <c r="E5717" s="44" t="s">
        <v>5071</v>
      </c>
      <c r="F5717" s="3"/>
      <c r="G5717" s="56">
        <v>13441983.470000001</v>
      </c>
      <c r="H5717" s="43" t="s">
        <v>11</v>
      </c>
    </row>
    <row r="5718" spans="1:8" s="1" customFormat="1" ht="60" x14ac:dyDescent="0.25">
      <c r="A5718" s="17"/>
      <c r="B5718" s="1" t="s">
        <v>51</v>
      </c>
      <c r="C5718" s="342" t="s">
        <v>7653</v>
      </c>
      <c r="D5718" s="21" t="s">
        <v>1395</v>
      </c>
      <c r="E5718" s="44" t="s">
        <v>4812</v>
      </c>
      <c r="F5718" s="3"/>
      <c r="G5718" s="4"/>
      <c r="H5718" s="3" t="s">
        <v>16</v>
      </c>
    </row>
    <row r="5719" spans="1:8" s="1" customFormat="1" ht="30" x14ac:dyDescent="0.25">
      <c r="A5719" s="17" t="s">
        <v>17</v>
      </c>
      <c r="B5719" s="1" t="s">
        <v>31</v>
      </c>
      <c r="C5719" s="3" t="s">
        <v>1900</v>
      </c>
      <c r="D5719" s="35" t="str">
        <f>_xlfn.XLOOKUP(Tabela1[[#This Row],[MUNICÍPIO]],referencias!C:C,referencias!B:B,"não consta")</f>
        <v>EXTREMO SUL</v>
      </c>
      <c r="E5719" s="168" t="s">
        <v>1902</v>
      </c>
      <c r="F5719" s="3" t="s">
        <v>5</v>
      </c>
      <c r="G5719" s="4">
        <v>1159869.4399999999</v>
      </c>
      <c r="H5719" s="3" t="s">
        <v>61</v>
      </c>
    </row>
    <row r="5720" spans="1:8" s="1" customFormat="1" ht="30" x14ac:dyDescent="0.25">
      <c r="A5720" s="17"/>
      <c r="B5720" s="1" t="s">
        <v>18</v>
      </c>
      <c r="C5720" s="342" t="s">
        <v>7653</v>
      </c>
      <c r="D5720" s="21" t="s">
        <v>1395</v>
      </c>
      <c r="E5720" s="44" t="s">
        <v>4814</v>
      </c>
      <c r="F5720" s="3"/>
      <c r="G5720" s="56">
        <v>2699159.27</v>
      </c>
      <c r="H5720" s="3" t="s">
        <v>11</v>
      </c>
    </row>
    <row r="5721" spans="1:8" s="1" customFormat="1" ht="45" x14ac:dyDescent="0.25">
      <c r="A5721" s="17"/>
      <c r="B5721" s="1" t="s">
        <v>72</v>
      </c>
      <c r="C5721" s="342" t="s">
        <v>7653</v>
      </c>
      <c r="D5721" s="21" t="s">
        <v>1395</v>
      </c>
      <c r="E5721" s="44" t="s">
        <v>4815</v>
      </c>
      <c r="F5721" s="3"/>
      <c r="G5721" s="56">
        <v>96618</v>
      </c>
      <c r="H5721" s="3" t="s">
        <v>11</v>
      </c>
    </row>
    <row r="5722" spans="1:8" s="1" customFormat="1" x14ac:dyDescent="0.25">
      <c r="A5722" s="17"/>
      <c r="B5722" s="1" t="s">
        <v>28</v>
      </c>
      <c r="C5722" s="3" t="s">
        <v>3999</v>
      </c>
      <c r="D5722" s="21" t="s">
        <v>1395</v>
      </c>
      <c r="E5722" s="43" t="s">
        <v>3339</v>
      </c>
      <c r="F5722" s="3"/>
      <c r="G5722" s="56"/>
      <c r="H5722" s="3" t="s">
        <v>16</v>
      </c>
    </row>
    <row r="5723" spans="1:8" s="1" customFormat="1" ht="60" x14ac:dyDescent="0.25">
      <c r="A5723" s="17"/>
      <c r="B5723" s="43" t="s">
        <v>51</v>
      </c>
      <c r="C5723" s="3" t="s">
        <v>3999</v>
      </c>
      <c r="D5723" s="21" t="s">
        <v>1395</v>
      </c>
      <c r="E5723" s="43" t="s">
        <v>4003</v>
      </c>
      <c r="F5723" s="3"/>
      <c r="G5723" s="56"/>
      <c r="H5723" s="3" t="s">
        <v>16</v>
      </c>
    </row>
    <row r="5724" spans="1:8" s="1" customFormat="1" ht="25.5" x14ac:dyDescent="0.25">
      <c r="A5724" s="117">
        <v>46174</v>
      </c>
      <c r="B5724" s="185" t="s">
        <v>31</v>
      </c>
      <c r="C5724" s="205" t="s">
        <v>1900</v>
      </c>
      <c r="D5724" s="18" t="str">
        <f>_xlfn.XLOOKUP(Tabela1[[#This Row],[MUNICÍPIO]],referencias!C:C,referencias!B:B,"não consta")</f>
        <v>EXTREMO SUL</v>
      </c>
      <c r="E5724" s="229" t="s">
        <v>7966</v>
      </c>
      <c r="F5724" s="86" t="s">
        <v>5</v>
      </c>
      <c r="G5724" s="245">
        <v>3555686.47</v>
      </c>
      <c r="H5724" s="220" t="s">
        <v>7603</v>
      </c>
    </row>
    <row r="5725" spans="1:8" s="1" customFormat="1" ht="30" x14ac:dyDescent="0.25">
      <c r="A5725" s="17"/>
      <c r="B5725" s="43" t="s">
        <v>8</v>
      </c>
      <c r="C5725" s="3" t="s">
        <v>3999</v>
      </c>
      <c r="D5725" s="21" t="s">
        <v>1395</v>
      </c>
      <c r="E5725" s="43" t="s">
        <v>4005</v>
      </c>
      <c r="F5725" s="3"/>
      <c r="G5725" s="56">
        <v>5454360.1200000001</v>
      </c>
      <c r="H5725" s="43" t="s">
        <v>11</v>
      </c>
    </row>
    <row r="5726" spans="1:8" s="1" customFormat="1" ht="30" x14ac:dyDescent="0.25">
      <c r="A5726" s="17"/>
      <c r="B5726" s="43" t="s">
        <v>72</v>
      </c>
      <c r="C5726" s="3" t="s">
        <v>3999</v>
      </c>
      <c r="D5726" s="21" t="s">
        <v>1395</v>
      </c>
      <c r="E5726" s="43" t="s">
        <v>4006</v>
      </c>
      <c r="F5726" s="3"/>
      <c r="G5726" s="56">
        <v>127204.76</v>
      </c>
      <c r="H5726" s="43" t="s">
        <v>11</v>
      </c>
    </row>
    <row r="5727" spans="1:8" s="1" customFormat="1" ht="30" x14ac:dyDescent="0.25">
      <c r="A5727" s="17"/>
      <c r="B5727" s="43" t="s">
        <v>13</v>
      </c>
      <c r="C5727" s="3" t="s">
        <v>3999</v>
      </c>
      <c r="D5727" s="21" t="s">
        <v>1395</v>
      </c>
      <c r="E5727" s="44" t="s">
        <v>4007</v>
      </c>
      <c r="F5727" s="3"/>
      <c r="G5727" s="56">
        <v>1384556.96</v>
      </c>
      <c r="H5727" s="43" t="s">
        <v>11</v>
      </c>
    </row>
    <row r="5728" spans="1:8" s="1" customFormat="1" ht="75" x14ac:dyDescent="0.25">
      <c r="A5728" s="17"/>
      <c r="B5728" s="1" t="s">
        <v>8</v>
      </c>
      <c r="C5728" s="3" t="s">
        <v>3920</v>
      </c>
      <c r="D5728" s="21" t="str">
        <f>_xlfn.XLOOKUP(Geral!C5728,referencias!C:C,referencias!B:B,"NAO CONSTA")</f>
        <v>NAO CONSTA</v>
      </c>
      <c r="E5728" s="44" t="s">
        <v>3937</v>
      </c>
      <c r="F5728" s="3"/>
      <c r="G5728" s="56">
        <v>3040000</v>
      </c>
      <c r="H5728" s="3" t="s">
        <v>11</v>
      </c>
    </row>
    <row r="5729" spans="1:8" s="1" customFormat="1" ht="60" x14ac:dyDescent="0.25">
      <c r="A5729" s="17"/>
      <c r="B5729" s="1" t="s">
        <v>249</v>
      </c>
      <c r="C5729" s="48" t="s">
        <v>3920</v>
      </c>
      <c r="D5729" s="21"/>
      <c r="E5729" s="44" t="s">
        <v>7967</v>
      </c>
      <c r="F5729" s="3" t="s">
        <v>7968</v>
      </c>
      <c r="G5729" s="111">
        <v>313725.17</v>
      </c>
      <c r="H5729" s="3" t="s">
        <v>11</v>
      </c>
    </row>
    <row r="5730" spans="1:8" s="1" customFormat="1" ht="30" x14ac:dyDescent="0.25">
      <c r="A5730" s="17"/>
      <c r="B5730" s="1" t="s">
        <v>58</v>
      </c>
      <c r="C5730" s="3" t="s">
        <v>3920</v>
      </c>
      <c r="D5730" s="21" t="str">
        <f>_xlfn.XLOOKUP(Geral!C5730,referencias!C:C,referencias!B:B,"NAO CONSTA")</f>
        <v>NAO CONSTA</v>
      </c>
      <c r="E5730" s="44" t="s">
        <v>3938</v>
      </c>
      <c r="F5730" s="3"/>
      <c r="G5730" s="4"/>
      <c r="H5730" s="3" t="s">
        <v>16</v>
      </c>
    </row>
    <row r="5731" spans="1:8" s="1" customFormat="1" x14ac:dyDescent="0.25">
      <c r="A5731" s="17"/>
      <c r="B5731" s="1" t="s">
        <v>31</v>
      </c>
      <c r="C5731" s="3" t="s">
        <v>1900</v>
      </c>
      <c r="D5731" s="27" t="s">
        <v>113</v>
      </c>
      <c r="E5731" s="43" t="s">
        <v>7969</v>
      </c>
      <c r="F5731" s="3"/>
      <c r="G5731" s="57">
        <v>0</v>
      </c>
      <c r="H5731" s="3" t="s">
        <v>1241</v>
      </c>
    </row>
    <row r="5732" spans="1:8" s="1" customFormat="1" ht="45" x14ac:dyDescent="0.25">
      <c r="A5732" s="17"/>
      <c r="B5732" s="1" t="s">
        <v>31</v>
      </c>
      <c r="C5732" s="3" t="s">
        <v>1900</v>
      </c>
      <c r="D5732" s="27" t="s">
        <v>113</v>
      </c>
      <c r="E5732" s="43" t="s">
        <v>7970</v>
      </c>
      <c r="F5732" s="3"/>
      <c r="G5732" s="57">
        <v>0</v>
      </c>
      <c r="H5732" s="166"/>
    </row>
    <row r="5733" spans="1:8" s="1" customFormat="1" ht="45" x14ac:dyDescent="0.25">
      <c r="A5733" s="17"/>
      <c r="B5733" s="1" t="s">
        <v>31</v>
      </c>
      <c r="C5733" s="3" t="s">
        <v>1900</v>
      </c>
      <c r="D5733" s="27" t="s">
        <v>113</v>
      </c>
      <c r="E5733" s="43" t="s">
        <v>7971</v>
      </c>
      <c r="F5733" s="3"/>
      <c r="G5733" s="42">
        <v>1141615.27</v>
      </c>
      <c r="H5733" s="27" t="s">
        <v>11</v>
      </c>
    </row>
    <row r="5734" spans="1:8" s="1" customFormat="1" ht="30" x14ac:dyDescent="0.25">
      <c r="A5734" s="17"/>
      <c r="B5734" s="1" t="s">
        <v>31</v>
      </c>
      <c r="C5734" s="3" t="s">
        <v>1900</v>
      </c>
      <c r="D5734" s="27" t="s">
        <v>113</v>
      </c>
      <c r="E5734" s="43" t="s">
        <v>7972</v>
      </c>
      <c r="F5734" s="3"/>
      <c r="G5734" s="57">
        <v>0</v>
      </c>
      <c r="H5734" s="166"/>
    </row>
    <row r="5735" spans="1:8" s="1" customFormat="1" ht="75" x14ac:dyDescent="0.25">
      <c r="A5735" s="17"/>
      <c r="B5735" s="43" t="s">
        <v>8</v>
      </c>
      <c r="C5735" s="3" t="s">
        <v>3162</v>
      </c>
      <c r="D5735" s="21" t="s">
        <v>1395</v>
      </c>
      <c r="E5735" s="44" t="s">
        <v>3168</v>
      </c>
      <c r="F5735" s="3"/>
      <c r="G5735" s="4"/>
      <c r="H5735" s="3" t="s">
        <v>16</v>
      </c>
    </row>
    <row r="5736" spans="1:8" s="1" customFormat="1" ht="225" x14ac:dyDescent="0.25">
      <c r="A5736" s="17" t="s">
        <v>12</v>
      </c>
      <c r="B5736" s="1" t="s">
        <v>31</v>
      </c>
      <c r="C5736" s="3" t="s">
        <v>1891</v>
      </c>
      <c r="D5736" s="21" t="s">
        <v>347</v>
      </c>
      <c r="E5736" s="165" t="s">
        <v>1895</v>
      </c>
      <c r="F5736" s="3" t="s">
        <v>1896</v>
      </c>
      <c r="G5736" s="4">
        <v>1051817.69</v>
      </c>
      <c r="H5736" s="3" t="s">
        <v>11</v>
      </c>
    </row>
    <row r="5737" spans="1:8" s="1" customFormat="1" ht="45" x14ac:dyDescent="0.25">
      <c r="A5737" s="17"/>
      <c r="B5737" s="1" t="s">
        <v>8</v>
      </c>
      <c r="C5737" s="3" t="s">
        <v>2039</v>
      </c>
      <c r="D5737" s="21" t="s">
        <v>3</v>
      </c>
      <c r="E5737" s="44" t="s">
        <v>2048</v>
      </c>
      <c r="F5737" s="3"/>
      <c r="G5737" s="56">
        <v>1018576.95</v>
      </c>
      <c r="H5737" s="3" t="s">
        <v>11</v>
      </c>
    </row>
    <row r="5738" spans="1:8" s="1" customFormat="1" ht="45" x14ac:dyDescent="0.25">
      <c r="A5738" s="17"/>
      <c r="B5738" s="1" t="s">
        <v>13</v>
      </c>
      <c r="C5738" s="3" t="s">
        <v>2039</v>
      </c>
      <c r="D5738" s="21" t="s">
        <v>3</v>
      </c>
      <c r="E5738" s="43" t="s">
        <v>2049</v>
      </c>
      <c r="F5738" s="3"/>
      <c r="G5738" s="56">
        <v>2577774.83</v>
      </c>
      <c r="H5738" s="3" t="s">
        <v>11</v>
      </c>
    </row>
    <row r="5739" spans="1:8" s="1" customFormat="1" ht="60" x14ac:dyDescent="0.25">
      <c r="A5739" s="17"/>
      <c r="B5739" s="43" t="s">
        <v>8</v>
      </c>
      <c r="C5739" s="3" t="s">
        <v>1346</v>
      </c>
      <c r="D5739" s="21" t="s">
        <v>262</v>
      </c>
      <c r="E5739" s="3" t="s">
        <v>1358</v>
      </c>
      <c r="F5739" s="3"/>
      <c r="G5739" s="4">
        <v>2412156.37</v>
      </c>
      <c r="H5739" s="3" t="s">
        <v>11</v>
      </c>
    </row>
    <row r="5740" spans="1:8" s="1" customFormat="1" ht="30" x14ac:dyDescent="0.25">
      <c r="A5740" s="17" t="s">
        <v>17</v>
      </c>
      <c r="B5740" s="1" t="s">
        <v>31</v>
      </c>
      <c r="C5740" s="3" t="s">
        <v>7973</v>
      </c>
      <c r="D5740" s="180" t="s">
        <v>7974</v>
      </c>
      <c r="E5740" s="3" t="s">
        <v>1882</v>
      </c>
      <c r="F5740" s="3" t="s">
        <v>5</v>
      </c>
      <c r="G5740" s="4">
        <v>3618487.17</v>
      </c>
      <c r="H5740" s="3" t="s">
        <v>22</v>
      </c>
    </row>
    <row r="5741" spans="1:8" s="1" customFormat="1" ht="60" x14ac:dyDescent="0.25">
      <c r="A5741" s="17"/>
      <c r="B5741" s="1" t="s">
        <v>1</v>
      </c>
      <c r="C5741" s="3" t="s">
        <v>4014</v>
      </c>
      <c r="D5741" s="43" t="s">
        <v>262</v>
      </c>
      <c r="E5741" s="3" t="s">
        <v>4025</v>
      </c>
      <c r="F5741" s="3"/>
      <c r="G5741" s="4"/>
      <c r="H5741" s="3" t="s">
        <v>16</v>
      </c>
    </row>
    <row r="5742" spans="1:8" s="1" customFormat="1" ht="30" x14ac:dyDescent="0.25">
      <c r="A5742" s="17"/>
      <c r="B5742" s="1" t="s">
        <v>18</v>
      </c>
      <c r="C5742" s="3" t="s">
        <v>4256</v>
      </c>
      <c r="D5742" s="21" t="s">
        <v>262</v>
      </c>
      <c r="E5742" s="3" t="s">
        <v>4288</v>
      </c>
      <c r="F5742" s="3"/>
      <c r="G5742" s="4">
        <v>2238098.66</v>
      </c>
      <c r="H5742" s="3" t="s">
        <v>11</v>
      </c>
    </row>
    <row r="5743" spans="1:8" s="1" customFormat="1" ht="45" x14ac:dyDescent="0.25">
      <c r="A5743" s="17" t="s">
        <v>17</v>
      </c>
      <c r="B5743" s="1" t="s">
        <v>31</v>
      </c>
      <c r="C5743" s="3" t="s">
        <v>7973</v>
      </c>
      <c r="D5743" s="180" t="s">
        <v>7974</v>
      </c>
      <c r="E5743" s="3" t="s">
        <v>1883</v>
      </c>
      <c r="F5743" s="3" t="s">
        <v>5</v>
      </c>
      <c r="G5743" s="4">
        <v>344942.17</v>
      </c>
      <c r="H5743" s="3" t="s">
        <v>22</v>
      </c>
    </row>
    <row r="5744" spans="1:8" s="1" customFormat="1" ht="45" x14ac:dyDescent="0.25">
      <c r="A5744" s="17" t="s">
        <v>7</v>
      </c>
      <c r="B5744" s="1" t="s">
        <v>31</v>
      </c>
      <c r="C5744" s="3" t="s">
        <v>7973</v>
      </c>
      <c r="D5744" s="269" t="s">
        <v>7974</v>
      </c>
      <c r="E5744" s="3" t="s">
        <v>1886</v>
      </c>
      <c r="F5744" s="3" t="s">
        <v>30</v>
      </c>
      <c r="G5744" s="4">
        <v>975159.88</v>
      </c>
      <c r="H5744" s="3" t="s">
        <v>11</v>
      </c>
    </row>
    <row r="5745" spans="1:8" s="1" customFormat="1" ht="60" x14ac:dyDescent="0.25">
      <c r="A5745" s="17"/>
      <c r="B5745" s="1" t="s">
        <v>1</v>
      </c>
      <c r="C5745" s="3" t="s">
        <v>4256</v>
      </c>
      <c r="D5745" s="21" t="s">
        <v>262</v>
      </c>
      <c r="E5745" s="3" t="s">
        <v>4291</v>
      </c>
      <c r="F5745" s="3"/>
      <c r="G5745" s="4"/>
      <c r="H5745" s="3" t="s">
        <v>16</v>
      </c>
    </row>
    <row r="5746" spans="1:8" s="1" customFormat="1" ht="45" x14ac:dyDescent="0.25">
      <c r="A5746" s="17"/>
      <c r="B5746" s="1" t="s">
        <v>18</v>
      </c>
      <c r="C5746" s="3" t="s">
        <v>4256</v>
      </c>
      <c r="D5746" s="21" t="s">
        <v>262</v>
      </c>
      <c r="E5746" s="3" t="s">
        <v>4292</v>
      </c>
      <c r="F5746" s="3"/>
      <c r="G5746" s="4">
        <v>1027100.73</v>
      </c>
      <c r="H5746" s="3" t="s">
        <v>11</v>
      </c>
    </row>
    <row r="5747" spans="1:8" s="1" customFormat="1" ht="75" x14ac:dyDescent="0.25">
      <c r="A5747" s="17"/>
      <c r="B5747" s="1" t="s">
        <v>51</v>
      </c>
      <c r="C5747" s="3" t="s">
        <v>4256</v>
      </c>
      <c r="D5747" s="21" t="s">
        <v>262</v>
      </c>
      <c r="E5747" s="3" t="s">
        <v>4293</v>
      </c>
      <c r="F5747" s="3"/>
      <c r="G5747" s="4">
        <v>181000</v>
      </c>
      <c r="H5747" s="3" t="s">
        <v>11</v>
      </c>
    </row>
    <row r="5748" spans="1:8" s="1" customFormat="1" ht="30" x14ac:dyDescent="0.25">
      <c r="A5748" s="17"/>
      <c r="B5748" s="1" t="s">
        <v>51</v>
      </c>
      <c r="C5748" s="3" t="s">
        <v>261</v>
      </c>
      <c r="D5748" s="21" t="s">
        <v>262</v>
      </c>
      <c r="E5748" s="3" t="s">
        <v>289</v>
      </c>
      <c r="F5748" s="3"/>
      <c r="G5748" s="4">
        <v>31000</v>
      </c>
      <c r="H5748" s="3" t="s">
        <v>11</v>
      </c>
    </row>
    <row r="5749" spans="1:8" s="1" customFormat="1" ht="30" x14ac:dyDescent="0.25">
      <c r="A5749" s="17"/>
      <c r="B5749" s="1" t="s">
        <v>58</v>
      </c>
      <c r="C5749" s="3" t="s">
        <v>5694</v>
      </c>
      <c r="D5749" s="21" t="s">
        <v>262</v>
      </c>
      <c r="E5749" s="3" t="s">
        <v>5712</v>
      </c>
      <c r="F5749" s="3"/>
      <c r="G5749" s="4">
        <v>417813.65</v>
      </c>
      <c r="H5749" s="3" t="s">
        <v>11</v>
      </c>
    </row>
    <row r="5750" spans="1:8" s="1" customFormat="1" ht="60" x14ac:dyDescent="0.25">
      <c r="A5750" s="17"/>
      <c r="B5750" s="1" t="s">
        <v>8</v>
      </c>
      <c r="C5750" s="3" t="s">
        <v>4552</v>
      </c>
      <c r="D5750" s="43" t="s">
        <v>262</v>
      </c>
      <c r="E5750" s="3" t="s">
        <v>4607</v>
      </c>
      <c r="F5750" s="3" t="s">
        <v>549</v>
      </c>
      <c r="G5750" s="4"/>
      <c r="H5750" s="3" t="s">
        <v>16</v>
      </c>
    </row>
    <row r="5751" spans="1:8" s="1" customFormat="1" ht="75" x14ac:dyDescent="0.25">
      <c r="A5751" s="17"/>
      <c r="B5751" s="13" t="s">
        <v>1</v>
      </c>
      <c r="C5751" s="3" t="s">
        <v>4552</v>
      </c>
      <c r="D5751" s="43" t="s">
        <v>262</v>
      </c>
      <c r="E5751" s="3" t="s">
        <v>4608</v>
      </c>
      <c r="F5751" s="3" t="s">
        <v>549</v>
      </c>
      <c r="G5751" s="4"/>
      <c r="H5751" s="3" t="s">
        <v>16</v>
      </c>
    </row>
    <row r="5752" spans="1:8" s="1" customFormat="1" ht="30" x14ac:dyDescent="0.25">
      <c r="A5752" s="17"/>
      <c r="B5752" s="13" t="s">
        <v>1</v>
      </c>
      <c r="C5752" s="3" t="s">
        <v>4552</v>
      </c>
      <c r="D5752" s="43" t="s">
        <v>262</v>
      </c>
      <c r="E5752" s="3" t="s">
        <v>4609</v>
      </c>
      <c r="F5752" s="3"/>
      <c r="G5752" s="4">
        <v>1051372.3999999999</v>
      </c>
      <c r="H5752" s="3" t="s">
        <v>11</v>
      </c>
    </row>
    <row r="5753" spans="1:8" s="1" customFormat="1" ht="45" x14ac:dyDescent="0.25">
      <c r="A5753" s="177" t="s">
        <v>41</v>
      </c>
      <c r="B5753" s="178" t="s">
        <v>31</v>
      </c>
      <c r="C5753" s="179" t="s">
        <v>7973</v>
      </c>
      <c r="D5753" s="180" t="s">
        <v>7974</v>
      </c>
      <c r="E5753" s="179" t="s">
        <v>1889</v>
      </c>
      <c r="F5753" s="179" t="s">
        <v>5</v>
      </c>
      <c r="G5753" s="181">
        <v>4274787.08</v>
      </c>
      <c r="H5753" s="179" t="s">
        <v>7648</v>
      </c>
    </row>
    <row r="5754" spans="1:8" s="1" customFormat="1" ht="75" x14ac:dyDescent="0.25">
      <c r="A5754" s="17"/>
      <c r="B5754" s="1" t="s">
        <v>1</v>
      </c>
      <c r="C5754" s="3" t="s">
        <v>7725</v>
      </c>
      <c r="D5754" s="21" t="s">
        <v>262</v>
      </c>
      <c r="E5754" s="3" t="s">
        <v>2938</v>
      </c>
      <c r="F5754" s="3"/>
      <c r="G5754" s="4">
        <v>16000000</v>
      </c>
      <c r="H5754" s="3" t="s">
        <v>11</v>
      </c>
    </row>
    <row r="5755" spans="1:8" s="1" customFormat="1" ht="60" x14ac:dyDescent="0.25">
      <c r="A5755" s="17"/>
      <c r="B5755" s="43" t="s">
        <v>72</v>
      </c>
      <c r="C5755" s="3" t="s">
        <v>7725</v>
      </c>
      <c r="D5755" s="21" t="s">
        <v>262</v>
      </c>
      <c r="E5755" s="3" t="s">
        <v>2939</v>
      </c>
      <c r="F5755" s="3"/>
      <c r="G5755" s="4">
        <v>402073.17</v>
      </c>
      <c r="H5755" s="3" t="s">
        <v>11</v>
      </c>
    </row>
    <row r="5756" spans="1:8" s="1" customFormat="1" ht="60" x14ac:dyDescent="0.25">
      <c r="A5756" s="17"/>
      <c r="B5756" s="1" t="s">
        <v>35</v>
      </c>
      <c r="C5756" s="3" t="s">
        <v>7725</v>
      </c>
      <c r="D5756" s="21" t="s">
        <v>262</v>
      </c>
      <c r="E5756" s="3" t="s">
        <v>2940</v>
      </c>
      <c r="F5756" s="3" t="s">
        <v>125</v>
      </c>
      <c r="G5756" s="4">
        <v>605000</v>
      </c>
      <c r="H5756" s="3" t="s">
        <v>11</v>
      </c>
    </row>
    <row r="5757" spans="1:8" s="1" customFormat="1" ht="60" x14ac:dyDescent="0.25">
      <c r="A5757" s="17"/>
      <c r="B5757" s="1" t="s">
        <v>35</v>
      </c>
      <c r="C5757" s="3" t="s">
        <v>7725</v>
      </c>
      <c r="D5757" s="21" t="s">
        <v>262</v>
      </c>
      <c r="E5757" s="3" t="s">
        <v>2941</v>
      </c>
      <c r="F5757" s="3" t="s">
        <v>125</v>
      </c>
      <c r="G5757" s="4">
        <v>475000</v>
      </c>
      <c r="H5757" s="3" t="s">
        <v>11</v>
      </c>
    </row>
    <row r="5758" spans="1:8" s="1" customFormat="1" ht="60" x14ac:dyDescent="0.25">
      <c r="A5758" s="17"/>
      <c r="B5758" s="21" t="s">
        <v>28</v>
      </c>
      <c r="C5758" s="3" t="s">
        <v>7725</v>
      </c>
      <c r="D5758" s="21" t="s">
        <v>262</v>
      </c>
      <c r="E5758" s="3" t="s">
        <v>2942</v>
      </c>
      <c r="F5758" s="3"/>
      <c r="G5758" s="4">
        <v>356141.39</v>
      </c>
      <c r="H5758" s="3" t="s">
        <v>11</v>
      </c>
    </row>
    <row r="5759" spans="1:8" s="1" customFormat="1" ht="45" x14ac:dyDescent="0.25">
      <c r="A5759" s="17"/>
      <c r="B5759" s="21" t="s">
        <v>18</v>
      </c>
      <c r="C5759" s="3" t="s">
        <v>7725</v>
      </c>
      <c r="D5759" s="21" t="s">
        <v>262</v>
      </c>
      <c r="E5759" s="3" t="s">
        <v>7975</v>
      </c>
      <c r="F5759" s="3"/>
      <c r="G5759" s="4">
        <v>1716017.87</v>
      </c>
      <c r="H5759" s="3" t="s">
        <v>11</v>
      </c>
    </row>
    <row r="5760" spans="1:8" s="1" customFormat="1" ht="60" x14ac:dyDescent="0.25">
      <c r="A5760" s="177" t="s">
        <v>41</v>
      </c>
      <c r="B5760" s="178" t="s">
        <v>31</v>
      </c>
      <c r="C5760" s="179" t="s">
        <v>7973</v>
      </c>
      <c r="D5760" s="180" t="s">
        <v>7974</v>
      </c>
      <c r="E5760" s="179" t="s">
        <v>1890</v>
      </c>
      <c r="F5760" s="179" t="s">
        <v>5</v>
      </c>
      <c r="G5760" s="181">
        <v>3618487.17</v>
      </c>
      <c r="H5760" s="179" t="s">
        <v>7648</v>
      </c>
    </row>
    <row r="5761" spans="1:8" s="1" customFormat="1" ht="75" x14ac:dyDescent="0.25">
      <c r="A5761" s="17"/>
      <c r="B5761" s="43" t="s">
        <v>622</v>
      </c>
      <c r="C5761" s="43" t="s">
        <v>6694</v>
      </c>
      <c r="D5761" s="21" t="s">
        <v>532</v>
      </c>
      <c r="E5761" s="43" t="s">
        <v>6695</v>
      </c>
      <c r="F5761" s="3"/>
      <c r="G5761" s="43"/>
      <c r="H5761" s="3" t="s">
        <v>16</v>
      </c>
    </row>
    <row r="5762" spans="1:8" s="1" customFormat="1" ht="30" x14ac:dyDescent="0.25">
      <c r="A5762" s="17"/>
      <c r="B5762" s="43" t="s">
        <v>303</v>
      </c>
      <c r="C5762" s="43" t="s">
        <v>6694</v>
      </c>
      <c r="D5762" s="21" t="s">
        <v>532</v>
      </c>
      <c r="E5762" s="43" t="s">
        <v>1627</v>
      </c>
      <c r="F5762" s="3"/>
      <c r="G5762" s="56">
        <v>6000</v>
      </c>
      <c r="H5762" s="3" t="s">
        <v>11</v>
      </c>
    </row>
    <row r="5763" spans="1:8" s="1" customFormat="1" ht="60" x14ac:dyDescent="0.25">
      <c r="A5763" s="17"/>
      <c r="B5763" s="43" t="s">
        <v>8</v>
      </c>
      <c r="C5763" s="43" t="s">
        <v>6694</v>
      </c>
      <c r="D5763" s="21" t="s">
        <v>532</v>
      </c>
      <c r="E5763" s="43" t="s">
        <v>6696</v>
      </c>
      <c r="F5763" s="3" t="s">
        <v>125</v>
      </c>
      <c r="G5763" s="56">
        <v>2955092.95</v>
      </c>
      <c r="H5763" s="3" t="s">
        <v>11</v>
      </c>
    </row>
    <row r="5764" spans="1:8" s="1" customFormat="1" ht="60" x14ac:dyDescent="0.25">
      <c r="A5764" s="17"/>
      <c r="B5764" s="43" t="s">
        <v>8</v>
      </c>
      <c r="C5764" s="43" t="s">
        <v>6694</v>
      </c>
      <c r="D5764" s="21" t="s">
        <v>532</v>
      </c>
      <c r="E5764" s="44" t="s">
        <v>6697</v>
      </c>
      <c r="F5764" s="3" t="s">
        <v>125</v>
      </c>
      <c r="G5764" s="56">
        <v>1664614.84</v>
      </c>
      <c r="H5764" s="3" t="s">
        <v>11</v>
      </c>
    </row>
    <row r="5765" spans="1:8" s="132" customFormat="1" ht="30" x14ac:dyDescent="0.25">
      <c r="A5765" s="131"/>
      <c r="B5765" s="135" t="s">
        <v>28</v>
      </c>
      <c r="C5765" s="133" t="s">
        <v>4856</v>
      </c>
      <c r="D5765" s="135" t="s">
        <v>532</v>
      </c>
      <c r="E5765" s="135" t="s">
        <v>4862</v>
      </c>
      <c r="F5765" s="133"/>
      <c r="G5765" s="135"/>
      <c r="H5765" s="133" t="s">
        <v>16</v>
      </c>
    </row>
    <row r="5766" spans="1:8" ht="45" x14ac:dyDescent="0.25">
      <c r="A5766" s="284"/>
      <c r="B5766" s="293" t="s">
        <v>28</v>
      </c>
      <c r="C5766" s="206" t="s">
        <v>4856</v>
      </c>
      <c r="D5766" s="293" t="s">
        <v>532</v>
      </c>
      <c r="E5766" s="293" t="s">
        <v>4863</v>
      </c>
      <c r="G5766" s="294">
        <v>753535.63</v>
      </c>
      <c r="H5766" s="206" t="s">
        <v>11</v>
      </c>
    </row>
    <row r="5767" spans="1:8" s="187" customFormat="1" x14ac:dyDescent="0.25">
      <c r="A5767" s="275"/>
      <c r="B5767" s="289" t="s">
        <v>28</v>
      </c>
      <c r="C5767" s="207" t="s">
        <v>4856</v>
      </c>
      <c r="D5767" s="289" t="s">
        <v>532</v>
      </c>
      <c r="E5767" s="289" t="s">
        <v>4864</v>
      </c>
      <c r="F5767" s="207"/>
      <c r="G5767" s="290"/>
      <c r="H5767" s="207" t="s">
        <v>16</v>
      </c>
    </row>
    <row r="5768" spans="1:8" s="1" customFormat="1" ht="30" x14ac:dyDescent="0.25">
      <c r="A5768" s="17"/>
      <c r="B5768" s="43" t="s">
        <v>303</v>
      </c>
      <c r="C5768" s="3" t="s">
        <v>4856</v>
      </c>
      <c r="D5768" s="43" t="s">
        <v>532</v>
      </c>
      <c r="E5768" s="43" t="s">
        <v>1627</v>
      </c>
      <c r="F5768" s="3"/>
      <c r="G5768" s="56">
        <v>6000</v>
      </c>
      <c r="H5768" s="3" t="s">
        <v>11</v>
      </c>
    </row>
    <row r="5769" spans="1:8" s="1" customFormat="1" ht="60" x14ac:dyDescent="0.25">
      <c r="A5769" s="17"/>
      <c r="B5769" s="43" t="s">
        <v>1</v>
      </c>
      <c r="C5769" s="3" t="s">
        <v>4856</v>
      </c>
      <c r="D5769" s="43" t="s">
        <v>532</v>
      </c>
      <c r="E5769" s="43" t="s">
        <v>4865</v>
      </c>
      <c r="F5769" s="3"/>
      <c r="G5769" s="56">
        <v>11729586.74</v>
      </c>
      <c r="H5769" s="3" t="s">
        <v>11</v>
      </c>
    </row>
    <row r="5770" spans="1:8" s="1" customFormat="1" x14ac:dyDescent="0.25">
      <c r="A5770" s="17"/>
      <c r="B5770" s="43" t="s">
        <v>1</v>
      </c>
      <c r="C5770" s="3" t="s">
        <v>4856</v>
      </c>
      <c r="D5770" s="43" t="s">
        <v>532</v>
      </c>
      <c r="E5770" s="43" t="s">
        <v>4866</v>
      </c>
      <c r="F5770" s="3"/>
      <c r="G5770" s="56"/>
      <c r="H5770" s="3" t="s">
        <v>16</v>
      </c>
    </row>
    <row r="5771" spans="1:8" s="1" customFormat="1" ht="30" x14ac:dyDescent="0.25">
      <c r="A5771" s="17"/>
      <c r="B5771" s="43" t="s">
        <v>58</v>
      </c>
      <c r="C5771" s="3" t="s">
        <v>4856</v>
      </c>
      <c r="D5771" s="43" t="s">
        <v>532</v>
      </c>
      <c r="E5771" s="43" t="s">
        <v>4867</v>
      </c>
      <c r="F5771" s="3"/>
      <c r="G5771" s="56"/>
      <c r="H5771" s="3" t="s">
        <v>16</v>
      </c>
    </row>
    <row r="5772" spans="1:8" s="1" customFormat="1" ht="30" x14ac:dyDescent="0.25">
      <c r="A5772" s="17"/>
      <c r="B5772" s="43" t="s">
        <v>35</v>
      </c>
      <c r="C5772" s="3" t="s">
        <v>4856</v>
      </c>
      <c r="D5772" s="43" t="s">
        <v>532</v>
      </c>
      <c r="E5772" s="43" t="s">
        <v>4868</v>
      </c>
      <c r="F5772" s="3"/>
      <c r="G5772" s="56">
        <v>115000</v>
      </c>
      <c r="H5772" s="3" t="s">
        <v>11</v>
      </c>
    </row>
    <row r="5773" spans="1:8" s="1" customFormat="1" ht="45" x14ac:dyDescent="0.25">
      <c r="A5773" s="17"/>
      <c r="B5773" s="43" t="s">
        <v>35</v>
      </c>
      <c r="C5773" s="3" t="s">
        <v>4856</v>
      </c>
      <c r="D5773" s="43" t="s">
        <v>532</v>
      </c>
      <c r="E5773" s="43" t="s">
        <v>4869</v>
      </c>
      <c r="F5773" s="3"/>
      <c r="G5773" s="43"/>
      <c r="H5773" s="3" t="s">
        <v>16</v>
      </c>
    </row>
    <row r="5774" spans="1:8" s="1" customFormat="1" ht="90" x14ac:dyDescent="0.25">
      <c r="A5774" s="17"/>
      <c r="B5774" s="43" t="s">
        <v>35</v>
      </c>
      <c r="C5774" s="3" t="s">
        <v>4856</v>
      </c>
      <c r="D5774" s="43" t="s">
        <v>532</v>
      </c>
      <c r="E5774" s="43" t="s">
        <v>4870</v>
      </c>
      <c r="F5774" s="3"/>
      <c r="G5774" s="43"/>
      <c r="H5774" s="3" t="s">
        <v>16</v>
      </c>
    </row>
    <row r="5775" spans="1:8" s="1" customFormat="1" ht="30" x14ac:dyDescent="0.25">
      <c r="A5775" s="17"/>
      <c r="B5775" s="43" t="s">
        <v>72</v>
      </c>
      <c r="C5775" s="3" t="s">
        <v>4856</v>
      </c>
      <c r="D5775" s="43" t="s">
        <v>532</v>
      </c>
      <c r="E5775" s="43" t="s">
        <v>4871</v>
      </c>
      <c r="F5775" s="3"/>
      <c r="G5775" s="43"/>
      <c r="H5775" s="3" t="s">
        <v>16</v>
      </c>
    </row>
    <row r="5776" spans="1:8" s="1" customFormat="1" ht="30" x14ac:dyDescent="0.25">
      <c r="A5776" s="17"/>
      <c r="B5776" s="43" t="s">
        <v>72</v>
      </c>
      <c r="C5776" s="3" t="s">
        <v>4856</v>
      </c>
      <c r="D5776" s="43" t="s">
        <v>532</v>
      </c>
      <c r="E5776" s="44" t="s">
        <v>1599</v>
      </c>
      <c r="F5776" s="3"/>
      <c r="G5776" s="43"/>
      <c r="H5776" s="3" t="s">
        <v>16</v>
      </c>
    </row>
    <row r="5777" spans="1:8" s="1" customFormat="1" ht="45" x14ac:dyDescent="0.25">
      <c r="A5777" s="17"/>
      <c r="B5777" s="43" t="s">
        <v>51</v>
      </c>
      <c r="C5777" s="3" t="s">
        <v>4757</v>
      </c>
      <c r="D5777" s="21" t="s">
        <v>532</v>
      </c>
      <c r="E5777" s="43" t="s">
        <v>4765</v>
      </c>
      <c r="F5777" s="3"/>
      <c r="G5777" s="4"/>
      <c r="H5777" s="3" t="s">
        <v>16</v>
      </c>
    </row>
    <row r="5778" spans="1:8" s="1" customFormat="1" ht="60" x14ac:dyDescent="0.25">
      <c r="A5778" s="17" t="s">
        <v>17</v>
      </c>
      <c r="B5778" s="1" t="s">
        <v>31</v>
      </c>
      <c r="C5778" s="3" t="s">
        <v>1859</v>
      </c>
      <c r="D5778" s="35" t="str">
        <f>_xlfn.XLOOKUP(Tabela1[[#This Row],[MUNICÍPIO]],referencias!C:C,referencias!B:B,"não consta")</f>
        <v>BAIXO SUL</v>
      </c>
      <c r="E5778" s="168" t="s">
        <v>1861</v>
      </c>
      <c r="F5778" s="3" t="s">
        <v>5</v>
      </c>
      <c r="G5778" s="4">
        <v>4902866.58</v>
      </c>
      <c r="H5778" s="3" t="s">
        <v>22</v>
      </c>
    </row>
    <row r="5779" spans="1:8" s="1" customFormat="1" ht="45" x14ac:dyDescent="0.25">
      <c r="A5779" s="17"/>
      <c r="B5779" s="1" t="s">
        <v>8</v>
      </c>
      <c r="C5779" s="3" t="s">
        <v>4294</v>
      </c>
      <c r="D5779" s="21" t="s">
        <v>532</v>
      </c>
      <c r="E5779" s="44" t="s">
        <v>4316</v>
      </c>
      <c r="F5779" s="3"/>
      <c r="G5779" s="56">
        <v>847022.11</v>
      </c>
      <c r="H5779" s="3" t="s">
        <v>11</v>
      </c>
    </row>
    <row r="5780" spans="1:8" s="1" customFormat="1" ht="60" x14ac:dyDescent="0.25">
      <c r="A5780" s="17"/>
      <c r="B5780" s="1" t="s">
        <v>72</v>
      </c>
      <c r="C5780" s="3" t="s">
        <v>4294</v>
      </c>
      <c r="D5780" s="21" t="s">
        <v>532</v>
      </c>
      <c r="E5780" s="44" t="s">
        <v>4317</v>
      </c>
      <c r="F5780" s="3" t="s">
        <v>125</v>
      </c>
      <c r="G5780" s="56">
        <v>900915.75</v>
      </c>
      <c r="H5780" s="3" t="s">
        <v>11</v>
      </c>
    </row>
    <row r="5781" spans="1:8" s="1" customFormat="1" ht="90" x14ac:dyDescent="0.25">
      <c r="A5781" s="17"/>
      <c r="B5781" s="1" t="s">
        <v>72</v>
      </c>
      <c r="C5781" s="3" t="s">
        <v>4294</v>
      </c>
      <c r="D5781" s="21" t="s">
        <v>532</v>
      </c>
      <c r="E5781" s="44" t="s">
        <v>4318</v>
      </c>
      <c r="F5781" s="3"/>
      <c r="G5781" s="4">
        <v>2574577.17</v>
      </c>
      <c r="H5781" s="3" t="s">
        <v>11</v>
      </c>
    </row>
    <row r="5782" spans="1:8" s="1" customFormat="1" ht="60" x14ac:dyDescent="0.25">
      <c r="A5782" s="17"/>
      <c r="B5782" s="1" t="s">
        <v>72</v>
      </c>
      <c r="C5782" s="3" t="s">
        <v>4294</v>
      </c>
      <c r="D5782" s="21" t="s">
        <v>532</v>
      </c>
      <c r="E5782" s="44" t="s">
        <v>4319</v>
      </c>
      <c r="F5782" s="3"/>
      <c r="G5782" s="4">
        <v>2857753.5</v>
      </c>
      <c r="H5782" s="3" t="s">
        <v>11</v>
      </c>
    </row>
    <row r="5783" spans="1:8" s="1" customFormat="1" ht="45" x14ac:dyDescent="0.25">
      <c r="A5783" s="17"/>
      <c r="B5783" s="43" t="s">
        <v>28</v>
      </c>
      <c r="C5783" s="3" t="s">
        <v>3992</v>
      </c>
      <c r="D5783" s="21" t="s">
        <v>532</v>
      </c>
      <c r="E5783" s="43" t="s">
        <v>3995</v>
      </c>
      <c r="F5783" s="3"/>
      <c r="G5783" s="43"/>
      <c r="H5783" s="43"/>
    </row>
    <row r="5784" spans="1:8" s="1" customFormat="1" ht="75" x14ac:dyDescent="0.25">
      <c r="A5784" s="17"/>
      <c r="B5784" s="50" t="s">
        <v>1</v>
      </c>
      <c r="C5784" s="3" t="s">
        <v>3992</v>
      </c>
      <c r="D5784" s="21" t="s">
        <v>532</v>
      </c>
      <c r="E5784" s="43" t="s">
        <v>7976</v>
      </c>
      <c r="F5784" s="3" t="s">
        <v>7977</v>
      </c>
      <c r="G5784" s="62">
        <v>1588485.03</v>
      </c>
      <c r="H5784" s="3" t="s">
        <v>11</v>
      </c>
    </row>
    <row r="5785" spans="1:8" s="1" customFormat="1" ht="45" x14ac:dyDescent="0.25">
      <c r="A5785" s="17"/>
      <c r="B5785" s="43" t="s">
        <v>1</v>
      </c>
      <c r="C5785" s="3" t="s">
        <v>3992</v>
      </c>
      <c r="D5785" s="21" t="s">
        <v>532</v>
      </c>
      <c r="E5785" s="43" t="s">
        <v>3996</v>
      </c>
      <c r="F5785" s="3" t="s">
        <v>549</v>
      </c>
      <c r="G5785" s="56">
        <v>27435080.91</v>
      </c>
      <c r="H5785" s="3" t="s">
        <v>11</v>
      </c>
    </row>
    <row r="5786" spans="1:8" s="1" customFormat="1" ht="60" x14ac:dyDescent="0.25">
      <c r="A5786" s="17"/>
      <c r="B5786" s="43" t="s">
        <v>72</v>
      </c>
      <c r="C5786" s="3" t="s">
        <v>3992</v>
      </c>
      <c r="D5786" s="21" t="s">
        <v>532</v>
      </c>
      <c r="E5786" s="43" t="s">
        <v>3997</v>
      </c>
      <c r="F5786" s="3"/>
      <c r="G5786" s="56">
        <v>1668876.74</v>
      </c>
      <c r="H5786" s="3" t="s">
        <v>11</v>
      </c>
    </row>
    <row r="5787" spans="1:8" s="1" customFormat="1" ht="45" x14ac:dyDescent="0.25">
      <c r="A5787" s="17"/>
      <c r="B5787" s="43" t="s">
        <v>13</v>
      </c>
      <c r="C5787" s="3" t="s">
        <v>3992</v>
      </c>
      <c r="D5787" s="21" t="s">
        <v>532</v>
      </c>
      <c r="E5787" s="44" t="s">
        <v>3998</v>
      </c>
      <c r="F5787" s="3" t="s">
        <v>125</v>
      </c>
      <c r="G5787" s="56">
        <v>2681662.25</v>
      </c>
      <c r="H5787" s="3" t="s">
        <v>11</v>
      </c>
    </row>
    <row r="5788" spans="1:8" s="132" customFormat="1" ht="30" x14ac:dyDescent="0.25">
      <c r="A5788" s="131"/>
      <c r="B5788" s="135" t="s">
        <v>28</v>
      </c>
      <c r="C5788" s="133" t="s">
        <v>3341</v>
      </c>
      <c r="D5788" s="134" t="s">
        <v>532</v>
      </c>
      <c r="E5788" s="135" t="s">
        <v>3346</v>
      </c>
      <c r="F5788" s="133"/>
      <c r="G5788" s="135"/>
      <c r="H5788" s="133" t="s">
        <v>16</v>
      </c>
    </row>
    <row r="5789" spans="1:8" s="187" customFormat="1" ht="30" x14ac:dyDescent="0.25">
      <c r="A5789" s="275"/>
      <c r="B5789" s="289" t="s">
        <v>28</v>
      </c>
      <c r="C5789" s="207" t="s">
        <v>3341</v>
      </c>
      <c r="D5789" s="240" t="s">
        <v>532</v>
      </c>
      <c r="E5789" s="289" t="s">
        <v>3347</v>
      </c>
      <c r="F5789" s="207"/>
      <c r="G5789" s="289"/>
      <c r="H5789" s="207" t="s">
        <v>16</v>
      </c>
    </row>
    <row r="5790" spans="1:8" s="1" customFormat="1" ht="45" x14ac:dyDescent="0.25">
      <c r="A5790" s="17" t="s">
        <v>17</v>
      </c>
      <c r="B5790" s="162" t="s">
        <v>31</v>
      </c>
      <c r="C5790" s="3" t="s">
        <v>1859</v>
      </c>
      <c r="D5790" s="35" t="str">
        <f>_xlfn.XLOOKUP(Tabela1[[#This Row],[MUNICÍPIO]],referencias!C:C,referencias!B:B,"não consta")</f>
        <v>BAIXO SUL</v>
      </c>
      <c r="E5790" s="165" t="s">
        <v>1862</v>
      </c>
      <c r="F5790" s="3" t="s">
        <v>5</v>
      </c>
      <c r="G5790" s="4">
        <v>652885.37</v>
      </c>
      <c r="H5790" s="3" t="s">
        <v>22</v>
      </c>
    </row>
    <row r="5791" spans="1:8" s="1" customFormat="1" ht="120" x14ac:dyDescent="0.25">
      <c r="A5791" s="17" t="s">
        <v>12</v>
      </c>
      <c r="B5791" s="162" t="s">
        <v>31</v>
      </c>
      <c r="C5791" s="3" t="s">
        <v>1859</v>
      </c>
      <c r="D5791" s="21" t="s">
        <v>3</v>
      </c>
      <c r="E5791" s="165" t="s">
        <v>1873</v>
      </c>
      <c r="F5791" s="3" t="s">
        <v>1874</v>
      </c>
      <c r="G5791" s="174">
        <v>809815.36</v>
      </c>
      <c r="H5791" s="3" t="s">
        <v>11</v>
      </c>
    </row>
    <row r="5792" spans="1:8" s="1" customFormat="1" ht="45" x14ac:dyDescent="0.25">
      <c r="A5792" s="17"/>
      <c r="B5792" s="43" t="s">
        <v>3350</v>
      </c>
      <c r="C5792" s="3" t="s">
        <v>3341</v>
      </c>
      <c r="D5792" s="21" t="s">
        <v>532</v>
      </c>
      <c r="E5792" s="44" t="s">
        <v>3351</v>
      </c>
      <c r="F5792" s="3"/>
      <c r="G5792" s="56">
        <v>281287.73</v>
      </c>
      <c r="H5792" s="3" t="s">
        <v>11</v>
      </c>
    </row>
    <row r="5793" spans="1:8" s="1" customFormat="1" ht="30" x14ac:dyDescent="0.25">
      <c r="A5793" s="17"/>
      <c r="B5793" s="43" t="s">
        <v>28</v>
      </c>
      <c r="C5793" s="3" t="s">
        <v>3169</v>
      </c>
      <c r="D5793" s="21" t="s">
        <v>532</v>
      </c>
      <c r="E5793" s="43" t="s">
        <v>3180</v>
      </c>
      <c r="F5793" s="3"/>
      <c r="G5793" s="43"/>
      <c r="H5793" s="3" t="s">
        <v>16</v>
      </c>
    </row>
    <row r="5794" spans="1:8" s="1" customFormat="1" x14ac:dyDescent="0.25">
      <c r="A5794" s="17"/>
      <c r="B5794" s="43" t="s">
        <v>51</v>
      </c>
      <c r="C5794" s="3" t="s">
        <v>3169</v>
      </c>
      <c r="D5794" s="21" t="s">
        <v>532</v>
      </c>
      <c r="E5794" s="43" t="s">
        <v>3181</v>
      </c>
      <c r="F5794" s="3"/>
      <c r="G5794" s="56">
        <v>31000</v>
      </c>
      <c r="H5794" s="3" t="s">
        <v>11</v>
      </c>
    </row>
    <row r="5795" spans="1:8" s="1" customFormat="1" ht="45" x14ac:dyDescent="0.25">
      <c r="A5795" s="17"/>
      <c r="B5795" s="1" t="s">
        <v>72</v>
      </c>
      <c r="C5795" s="3" t="s">
        <v>3169</v>
      </c>
      <c r="D5795" s="21" t="s">
        <v>532</v>
      </c>
      <c r="E5795" s="43" t="s">
        <v>1533</v>
      </c>
      <c r="F5795" s="3"/>
      <c r="G5795" s="56">
        <v>20224205.48</v>
      </c>
      <c r="H5795" s="3" t="s">
        <v>11</v>
      </c>
    </row>
    <row r="5796" spans="1:8" s="1" customFormat="1" ht="60" x14ac:dyDescent="0.25">
      <c r="A5796" s="17"/>
      <c r="B5796" s="1" t="s">
        <v>72</v>
      </c>
      <c r="C5796" s="3" t="s">
        <v>3169</v>
      </c>
      <c r="D5796" s="21" t="s">
        <v>532</v>
      </c>
      <c r="E5796" s="44" t="s">
        <v>3182</v>
      </c>
      <c r="F5796" s="3"/>
      <c r="G5796" s="56">
        <v>1512420.08</v>
      </c>
      <c r="H5796" s="3" t="s">
        <v>11</v>
      </c>
    </row>
    <row r="5797" spans="1:8" s="1" customFormat="1" ht="45" x14ac:dyDescent="0.25">
      <c r="A5797" s="17"/>
      <c r="B5797" s="1" t="s">
        <v>72</v>
      </c>
      <c r="C5797" s="3" t="s">
        <v>2668</v>
      </c>
      <c r="D5797" s="21" t="s">
        <v>532</v>
      </c>
      <c r="E5797" s="44" t="s">
        <v>2026</v>
      </c>
      <c r="F5797" s="3"/>
      <c r="G5797" s="4"/>
      <c r="H5797" s="3" t="s">
        <v>16</v>
      </c>
    </row>
    <row r="5798" spans="1:8" s="1" customFormat="1" x14ac:dyDescent="0.25">
      <c r="A5798" s="17" t="s">
        <v>17</v>
      </c>
      <c r="B5798" s="1" t="s">
        <v>31</v>
      </c>
      <c r="C5798" s="3" t="s">
        <v>1850</v>
      </c>
      <c r="D5798" s="35" t="str">
        <f>_xlfn.XLOOKUP(Tabela1[[#This Row],[MUNICÍPIO]],referencias!C:C,referencias!B:B,"não consta")</f>
        <v>SISAL</v>
      </c>
      <c r="E5798" s="168" t="s">
        <v>1852</v>
      </c>
      <c r="F5798" s="3" t="s">
        <v>5</v>
      </c>
      <c r="G5798" s="174">
        <v>3198409.96</v>
      </c>
      <c r="H5798" s="3" t="s">
        <v>22</v>
      </c>
    </row>
    <row r="5799" spans="1:8" s="1" customFormat="1" ht="45" x14ac:dyDescent="0.25">
      <c r="A5799" s="17"/>
      <c r="B5799" s="1" t="s">
        <v>72</v>
      </c>
      <c r="C5799" s="3" t="s">
        <v>2668</v>
      </c>
      <c r="D5799" s="21" t="s">
        <v>532</v>
      </c>
      <c r="E5799" s="43" t="s">
        <v>2680</v>
      </c>
      <c r="F5799" s="3"/>
      <c r="G5799" s="56">
        <v>1085937.0900000001</v>
      </c>
      <c r="H5799" s="3" t="s">
        <v>11</v>
      </c>
    </row>
    <row r="5800" spans="1:8" s="1" customFormat="1" ht="30" x14ac:dyDescent="0.25">
      <c r="A5800" s="17"/>
      <c r="B5800" s="1" t="s">
        <v>72</v>
      </c>
      <c r="C5800" s="3" t="s">
        <v>2668</v>
      </c>
      <c r="D5800" s="21" t="s">
        <v>532</v>
      </c>
      <c r="E5800" s="44" t="s">
        <v>2681</v>
      </c>
      <c r="F5800" s="3"/>
      <c r="G5800" s="56">
        <v>220567.35</v>
      </c>
      <c r="H5800" s="3" t="s">
        <v>11</v>
      </c>
    </row>
    <row r="5801" spans="1:8" s="1" customFormat="1" ht="45" x14ac:dyDescent="0.25">
      <c r="A5801" s="17"/>
      <c r="B5801" s="1" t="s">
        <v>72</v>
      </c>
      <c r="C5801" s="3" t="s">
        <v>1997</v>
      </c>
      <c r="D5801" s="21" t="s">
        <v>532</v>
      </c>
      <c r="E5801" s="44" t="s">
        <v>2026</v>
      </c>
      <c r="F5801" s="3"/>
      <c r="G5801" s="4"/>
      <c r="H5801" s="3" t="s">
        <v>16</v>
      </c>
    </row>
    <row r="5802" spans="1:8" s="1" customFormat="1" ht="45" x14ac:dyDescent="0.25">
      <c r="A5802" s="17"/>
      <c r="B5802" s="1" t="s">
        <v>18</v>
      </c>
      <c r="C5802" s="3" t="s">
        <v>1997</v>
      </c>
      <c r="D5802" s="21" t="s">
        <v>532</v>
      </c>
      <c r="E5802" s="44" t="s">
        <v>2027</v>
      </c>
      <c r="F5802" s="3"/>
      <c r="G5802" s="4"/>
      <c r="H5802" s="3" t="s">
        <v>16</v>
      </c>
    </row>
    <row r="5803" spans="1:8" s="1" customFormat="1" ht="45" x14ac:dyDescent="0.25">
      <c r="A5803" s="17"/>
      <c r="B5803" s="1" t="s">
        <v>58</v>
      </c>
      <c r="C5803" s="3" t="s">
        <v>1997</v>
      </c>
      <c r="D5803" s="21" t="s">
        <v>532</v>
      </c>
      <c r="E5803" s="44" t="s">
        <v>2028</v>
      </c>
      <c r="F5803" s="3"/>
      <c r="G5803" s="56">
        <v>2583601.9300000002</v>
      </c>
      <c r="H5803" s="3" t="s">
        <v>11</v>
      </c>
    </row>
    <row r="5804" spans="1:8" s="1" customFormat="1" ht="45" x14ac:dyDescent="0.25">
      <c r="A5804" s="17"/>
      <c r="B5804" s="1" t="s">
        <v>35</v>
      </c>
      <c r="C5804" s="3" t="s">
        <v>1822</v>
      </c>
      <c r="D5804" s="21" t="s">
        <v>532</v>
      </c>
      <c r="E5804" s="44" t="s">
        <v>1841</v>
      </c>
      <c r="F5804" s="3"/>
      <c r="G5804" s="4"/>
      <c r="H5804" s="3" t="s">
        <v>16</v>
      </c>
    </row>
    <row r="5805" spans="1:8" s="132" customFormat="1" ht="30" x14ac:dyDescent="0.25">
      <c r="A5805" s="131"/>
      <c r="B5805" s="132" t="s">
        <v>28</v>
      </c>
      <c r="C5805" s="133" t="s">
        <v>1505</v>
      </c>
      <c r="D5805" s="134" t="s">
        <v>532</v>
      </c>
      <c r="E5805" s="135" t="s">
        <v>1529</v>
      </c>
      <c r="F5805" s="306"/>
      <c r="G5805" s="307">
        <v>432986.22</v>
      </c>
      <c r="H5805" s="133" t="s">
        <v>11</v>
      </c>
    </row>
    <row r="5806" spans="1:8" s="187" customFormat="1" ht="45" x14ac:dyDescent="0.25">
      <c r="A5806" s="275"/>
      <c r="B5806" s="187" t="s">
        <v>28</v>
      </c>
      <c r="C5806" s="207" t="s">
        <v>1505</v>
      </c>
      <c r="D5806" s="240" t="s">
        <v>532</v>
      </c>
      <c r="E5806" s="291" t="s">
        <v>1530</v>
      </c>
      <c r="F5806" s="207"/>
      <c r="G5806" s="251"/>
      <c r="H5806" s="207" t="s">
        <v>16</v>
      </c>
    </row>
    <row r="5807" spans="1:8" s="1" customFormat="1" ht="60" x14ac:dyDescent="0.25">
      <c r="A5807" s="17"/>
      <c r="B5807" s="13" t="s">
        <v>1</v>
      </c>
      <c r="C5807" s="3" t="s">
        <v>1505</v>
      </c>
      <c r="D5807" s="21" t="s">
        <v>532</v>
      </c>
      <c r="E5807" s="44" t="s">
        <v>1531</v>
      </c>
      <c r="F5807" s="3"/>
      <c r="G5807" s="56">
        <v>3027334.54</v>
      </c>
      <c r="H5807" s="3" t="s">
        <v>11</v>
      </c>
    </row>
    <row r="5808" spans="1:8" s="1" customFormat="1" ht="105" x14ac:dyDescent="0.25">
      <c r="A5808" s="17"/>
      <c r="B5808" s="1" t="s">
        <v>8</v>
      </c>
      <c r="C5808" s="3" t="s">
        <v>1505</v>
      </c>
      <c r="D5808" s="21" t="s">
        <v>532</v>
      </c>
      <c r="E5808" s="44" t="s">
        <v>1532</v>
      </c>
      <c r="F5808" s="3" t="s">
        <v>549</v>
      </c>
      <c r="G5808" s="56">
        <v>4411485.43</v>
      </c>
      <c r="H5808" s="3" t="s">
        <v>11</v>
      </c>
    </row>
    <row r="5809" spans="1:8" s="1" customFormat="1" ht="45" x14ac:dyDescent="0.25">
      <c r="A5809" s="17"/>
      <c r="B5809" s="1" t="s">
        <v>72</v>
      </c>
      <c r="C5809" s="3" t="s">
        <v>1505</v>
      </c>
      <c r="D5809" s="21" t="s">
        <v>532</v>
      </c>
      <c r="E5809" s="44" t="s">
        <v>1533</v>
      </c>
      <c r="F5809" s="3"/>
      <c r="G5809" s="56">
        <v>20224205.48</v>
      </c>
      <c r="H5809" s="3" t="s">
        <v>11</v>
      </c>
    </row>
    <row r="5810" spans="1:8" s="1" customFormat="1" ht="30" x14ac:dyDescent="0.25">
      <c r="A5810" s="17" t="s">
        <v>17</v>
      </c>
      <c r="B5810" s="1" t="s">
        <v>31</v>
      </c>
      <c r="C5810" s="3" t="s">
        <v>1850</v>
      </c>
      <c r="D5810" s="35" t="str">
        <f>_xlfn.XLOOKUP(Tabela1[[#This Row],[MUNICÍPIO]],referencias!C:C,referencias!B:B,"não consta")</f>
        <v>SISAL</v>
      </c>
      <c r="E5810" s="168" t="s">
        <v>1854</v>
      </c>
      <c r="F5810" s="3" t="s">
        <v>5</v>
      </c>
      <c r="G5810" s="174">
        <v>321075.84999999998</v>
      </c>
      <c r="H5810" s="3" t="s">
        <v>61</v>
      </c>
    </row>
    <row r="5811" spans="1:8" s="1" customFormat="1" ht="60" x14ac:dyDescent="0.25">
      <c r="A5811" s="17"/>
      <c r="B5811" s="1" t="s">
        <v>72</v>
      </c>
      <c r="C5811" s="3" t="s">
        <v>1266</v>
      </c>
      <c r="D5811" s="21" t="s">
        <v>532</v>
      </c>
      <c r="E5811" s="44" t="s">
        <v>1286</v>
      </c>
      <c r="F5811" s="3" t="s">
        <v>125</v>
      </c>
      <c r="G5811" s="56">
        <v>1668876.74</v>
      </c>
      <c r="H5811" s="3" t="s">
        <v>11</v>
      </c>
    </row>
    <row r="5812" spans="1:8" s="1" customFormat="1" ht="30" x14ac:dyDescent="0.25">
      <c r="A5812" s="17" t="s">
        <v>7</v>
      </c>
      <c r="B5812" s="1" t="s">
        <v>31</v>
      </c>
      <c r="C5812" s="3" t="s">
        <v>1850</v>
      </c>
      <c r="D5812" s="21" t="s">
        <v>221</v>
      </c>
      <c r="E5812" s="165" t="s">
        <v>1857</v>
      </c>
      <c r="F5812" s="3" t="s">
        <v>33</v>
      </c>
      <c r="G5812" s="4">
        <v>834266.66</v>
      </c>
      <c r="H5812" s="165" t="s">
        <v>11</v>
      </c>
    </row>
    <row r="5813" spans="1:8" s="1" customFormat="1" ht="60" x14ac:dyDescent="0.25">
      <c r="A5813" s="17" t="s">
        <v>7</v>
      </c>
      <c r="B5813" s="1" t="s">
        <v>31</v>
      </c>
      <c r="C5813" s="3" t="s">
        <v>1844</v>
      </c>
      <c r="D5813" s="21" t="s">
        <v>221</v>
      </c>
      <c r="E5813" s="165" t="s">
        <v>1848</v>
      </c>
      <c r="F5813" s="3" t="s">
        <v>30</v>
      </c>
      <c r="G5813" s="4">
        <v>424640.56</v>
      </c>
      <c r="H5813" s="165" t="s">
        <v>11</v>
      </c>
    </row>
    <row r="5814" spans="1:8" s="1" customFormat="1" ht="60" x14ac:dyDescent="0.25">
      <c r="A5814" s="17"/>
      <c r="B5814" s="43" t="s">
        <v>51</v>
      </c>
      <c r="C5814" s="3" t="s">
        <v>531</v>
      </c>
      <c r="D5814" s="21" t="s">
        <v>532</v>
      </c>
      <c r="E5814" s="43" t="s">
        <v>543</v>
      </c>
      <c r="F5814" s="3"/>
      <c r="G5814" s="56"/>
      <c r="H5814" s="43"/>
    </row>
    <row r="5815" spans="1:8" s="1" customFormat="1" ht="30" x14ac:dyDescent="0.25">
      <c r="A5815" s="17" t="s">
        <v>12</v>
      </c>
      <c r="B5815" s="1" t="s">
        <v>31</v>
      </c>
      <c r="C5815" s="3" t="s">
        <v>1822</v>
      </c>
      <c r="D5815" s="21" t="s">
        <v>532</v>
      </c>
      <c r="E5815" s="165" t="s">
        <v>1829</v>
      </c>
      <c r="F5815" s="3" t="s">
        <v>1830</v>
      </c>
      <c r="G5815" s="174">
        <v>1719419.91</v>
      </c>
      <c r="H5815" s="3" t="s">
        <v>11</v>
      </c>
    </row>
    <row r="5816" spans="1:8" s="1" customFormat="1" ht="45" x14ac:dyDescent="0.25">
      <c r="A5816" s="17"/>
      <c r="B5816" s="43" t="s">
        <v>35</v>
      </c>
      <c r="C5816" s="3" t="s">
        <v>531</v>
      </c>
      <c r="D5816" s="21" t="s">
        <v>532</v>
      </c>
      <c r="E5816" s="43" t="s">
        <v>545</v>
      </c>
      <c r="F5816" s="3"/>
      <c r="G5816" s="56">
        <v>280000</v>
      </c>
      <c r="H5816" s="3" t="s">
        <v>11</v>
      </c>
    </row>
    <row r="5817" spans="1:8" s="1" customFormat="1" ht="30" x14ac:dyDescent="0.25">
      <c r="A5817" s="17"/>
      <c r="B5817" s="43" t="s">
        <v>13</v>
      </c>
      <c r="C5817" s="3" t="s">
        <v>531</v>
      </c>
      <c r="D5817" s="21" t="s">
        <v>532</v>
      </c>
      <c r="E5817" s="44" t="s">
        <v>546</v>
      </c>
      <c r="F5817" s="3" t="s">
        <v>125</v>
      </c>
      <c r="G5817" s="56">
        <v>2761462</v>
      </c>
      <c r="H5817" s="3" t="s">
        <v>11</v>
      </c>
    </row>
    <row r="5818" spans="1:8" s="1" customFormat="1" ht="75" x14ac:dyDescent="0.25">
      <c r="A5818" s="17"/>
      <c r="B5818" s="13" t="s">
        <v>1</v>
      </c>
      <c r="C5818" s="3" t="s">
        <v>1505</v>
      </c>
      <c r="D5818" s="21" t="s">
        <v>532</v>
      </c>
      <c r="E5818" s="3" t="s">
        <v>1534</v>
      </c>
      <c r="F5818" s="3" t="s">
        <v>80</v>
      </c>
      <c r="G5818" s="4">
        <v>18451627.629999999</v>
      </c>
      <c r="H5818" s="3" t="s">
        <v>11</v>
      </c>
    </row>
    <row r="5819" spans="1:8" s="1" customFormat="1" ht="60" x14ac:dyDescent="0.25">
      <c r="A5819" s="17"/>
      <c r="B5819" s="1" t="s">
        <v>18</v>
      </c>
      <c r="C5819" s="3" t="s">
        <v>1505</v>
      </c>
      <c r="D5819" s="21" t="s">
        <v>532</v>
      </c>
      <c r="E5819" s="3" t="s">
        <v>1535</v>
      </c>
      <c r="F5819" s="3" t="s">
        <v>80</v>
      </c>
      <c r="G5819" s="4">
        <v>5437119.3600000003</v>
      </c>
      <c r="H5819" s="3" t="s">
        <v>11</v>
      </c>
    </row>
    <row r="5820" spans="1:8" s="1" customFormat="1" ht="30" x14ac:dyDescent="0.25">
      <c r="A5820" s="17"/>
      <c r="B5820" s="1" t="s">
        <v>8</v>
      </c>
      <c r="C5820" s="3" t="s">
        <v>1505</v>
      </c>
      <c r="D5820" s="21" t="s">
        <v>532</v>
      </c>
      <c r="E5820" s="3" t="s">
        <v>1536</v>
      </c>
      <c r="F5820" s="3" t="s">
        <v>80</v>
      </c>
      <c r="G5820" s="4">
        <v>3128546.14</v>
      </c>
      <c r="H5820" s="3" t="s">
        <v>11</v>
      </c>
    </row>
    <row r="5821" spans="1:8" s="1" customFormat="1" ht="30" x14ac:dyDescent="0.25">
      <c r="A5821" s="17"/>
      <c r="B5821" s="1" t="s">
        <v>8</v>
      </c>
      <c r="C5821" s="3" t="s">
        <v>1505</v>
      </c>
      <c r="D5821" s="21" t="s">
        <v>532</v>
      </c>
      <c r="E5821" s="3" t="s">
        <v>1537</v>
      </c>
      <c r="F5821" s="3" t="s">
        <v>80</v>
      </c>
      <c r="G5821" s="4">
        <v>4718699.9000000004</v>
      </c>
      <c r="H5821" s="3" t="s">
        <v>11</v>
      </c>
    </row>
    <row r="5822" spans="1:8" s="1" customFormat="1" ht="45" x14ac:dyDescent="0.25">
      <c r="A5822" s="17" t="s">
        <v>17</v>
      </c>
      <c r="B5822" s="1" t="s">
        <v>31</v>
      </c>
      <c r="C5822" s="3" t="s">
        <v>1782</v>
      </c>
      <c r="D5822" s="35" t="str">
        <f>_xlfn.XLOOKUP(Tabela1[[#This Row],[MUNICÍPIO]],referencias!C:C,referencias!B:B,"não consta")</f>
        <v>SERTÃO DO SÃO FRANCISCO</v>
      </c>
      <c r="E5822" s="3" t="s">
        <v>1783</v>
      </c>
      <c r="F5822" s="3" t="s">
        <v>5</v>
      </c>
      <c r="G5822" s="4">
        <v>5482543.9800000004</v>
      </c>
      <c r="H5822" s="3" t="s">
        <v>22</v>
      </c>
    </row>
    <row r="5823" spans="1:8" s="1" customFormat="1" ht="105" x14ac:dyDescent="0.25">
      <c r="A5823" s="17" t="s">
        <v>7</v>
      </c>
      <c r="B5823" s="1" t="s">
        <v>31</v>
      </c>
      <c r="C5823" s="3" t="s">
        <v>1782</v>
      </c>
      <c r="D5823" s="21" t="s">
        <v>409</v>
      </c>
      <c r="E5823" s="3" t="s">
        <v>1784</v>
      </c>
      <c r="F5823" s="3" t="s">
        <v>64</v>
      </c>
      <c r="G5823" s="57">
        <v>0</v>
      </c>
      <c r="H5823" s="3" t="s">
        <v>16</v>
      </c>
    </row>
    <row r="5824" spans="1:8" s="1" customFormat="1" ht="45" x14ac:dyDescent="0.25">
      <c r="A5824" s="17"/>
      <c r="B5824" s="21" t="s">
        <v>28</v>
      </c>
      <c r="C5824" s="3" t="s">
        <v>1505</v>
      </c>
      <c r="D5824" s="21" t="s">
        <v>532</v>
      </c>
      <c r="E5824" s="3" t="s">
        <v>1540</v>
      </c>
      <c r="F5824" s="3" t="s">
        <v>80</v>
      </c>
      <c r="G5824" s="4">
        <v>461944.71</v>
      </c>
      <c r="H5824" s="3" t="s">
        <v>11</v>
      </c>
    </row>
    <row r="5825" spans="1:8" s="1" customFormat="1" ht="75" x14ac:dyDescent="0.25">
      <c r="A5825" s="17" t="s">
        <v>12</v>
      </c>
      <c r="B5825" s="1" t="s">
        <v>31</v>
      </c>
      <c r="C5825" s="3" t="s">
        <v>1782</v>
      </c>
      <c r="D5825" s="21" t="s">
        <v>409</v>
      </c>
      <c r="E5825" s="3" t="s">
        <v>1789</v>
      </c>
      <c r="F5825" s="3" t="s">
        <v>1790</v>
      </c>
      <c r="G5825" s="4">
        <v>1031809.72</v>
      </c>
      <c r="H5825" s="3" t="s">
        <v>11</v>
      </c>
    </row>
    <row r="5826" spans="1:8" s="1" customFormat="1" ht="75" x14ac:dyDescent="0.25">
      <c r="A5826" s="17"/>
      <c r="B5826" s="1" t="s">
        <v>35</v>
      </c>
      <c r="C5826" s="3" t="s">
        <v>1266</v>
      </c>
      <c r="D5826" s="21" t="s">
        <v>532</v>
      </c>
      <c r="E5826" s="3" t="s">
        <v>1289</v>
      </c>
      <c r="F5826" s="3"/>
      <c r="G5826" s="4"/>
      <c r="H5826" s="3" t="s">
        <v>16</v>
      </c>
    </row>
    <row r="5827" spans="1:8" s="1" customFormat="1" ht="60" x14ac:dyDescent="0.25">
      <c r="A5827" s="17"/>
      <c r="B5827" s="1" t="s">
        <v>8</v>
      </c>
      <c r="C5827" s="3" t="s">
        <v>4294</v>
      </c>
      <c r="D5827" s="21" t="s">
        <v>532</v>
      </c>
      <c r="E5827" s="3" t="s">
        <v>4320</v>
      </c>
      <c r="F5827" s="3"/>
      <c r="G5827" s="4">
        <v>1495910.28</v>
      </c>
      <c r="H5827" s="3" t="s">
        <v>11</v>
      </c>
    </row>
    <row r="5828" spans="1:8" s="1" customFormat="1" ht="30" x14ac:dyDescent="0.25">
      <c r="A5828" s="17"/>
      <c r="B5828" s="1" t="s">
        <v>2324</v>
      </c>
      <c r="C5828" s="3" t="s">
        <v>4294</v>
      </c>
      <c r="D5828" s="21" t="s">
        <v>532</v>
      </c>
      <c r="E5828" s="3" t="s">
        <v>4321</v>
      </c>
      <c r="F5828" s="3"/>
      <c r="G5828" s="4">
        <v>1090416.95</v>
      </c>
      <c r="H5828" s="3" t="s">
        <v>11</v>
      </c>
    </row>
    <row r="5829" spans="1:8" s="1" customFormat="1" ht="45" x14ac:dyDescent="0.25">
      <c r="A5829" s="17"/>
      <c r="B5829" s="1" t="s">
        <v>1</v>
      </c>
      <c r="C5829" s="3" t="s">
        <v>4294</v>
      </c>
      <c r="D5829" s="21" t="s">
        <v>532</v>
      </c>
      <c r="E5829" s="3" t="s">
        <v>4322</v>
      </c>
      <c r="F5829" s="3"/>
      <c r="G5829" s="4">
        <v>631413.78</v>
      </c>
      <c r="H5829" s="3" t="s">
        <v>11</v>
      </c>
    </row>
    <row r="5830" spans="1:8" s="1" customFormat="1" ht="45" x14ac:dyDescent="0.25">
      <c r="A5830" s="17"/>
      <c r="B5830" s="1" t="s">
        <v>1</v>
      </c>
      <c r="C5830" s="3" t="s">
        <v>4294</v>
      </c>
      <c r="D5830" s="21" t="s">
        <v>532</v>
      </c>
      <c r="E5830" s="3" t="s">
        <v>4323</v>
      </c>
      <c r="F5830" s="3"/>
      <c r="G5830" s="4">
        <v>682043.33</v>
      </c>
      <c r="H5830" s="3" t="s">
        <v>11</v>
      </c>
    </row>
    <row r="5831" spans="1:8" s="1" customFormat="1" ht="45" x14ac:dyDescent="0.25">
      <c r="A5831" s="17"/>
      <c r="B5831" s="1" t="s">
        <v>72</v>
      </c>
      <c r="C5831" s="3" t="s">
        <v>4294</v>
      </c>
      <c r="D5831" s="21" t="s">
        <v>532</v>
      </c>
      <c r="E5831" s="3" t="s">
        <v>4324</v>
      </c>
      <c r="F5831" s="3"/>
      <c r="G5831" s="4">
        <v>500000</v>
      </c>
      <c r="H5831" s="3" t="s">
        <v>11</v>
      </c>
    </row>
    <row r="5832" spans="1:8" s="1" customFormat="1" ht="45" x14ac:dyDescent="0.25">
      <c r="A5832" s="17"/>
      <c r="B5832" s="1" t="s">
        <v>72</v>
      </c>
      <c r="C5832" s="3" t="s">
        <v>4294</v>
      </c>
      <c r="D5832" s="21" t="s">
        <v>532</v>
      </c>
      <c r="E5832" s="3" t="s">
        <v>4325</v>
      </c>
      <c r="F5832" s="3"/>
      <c r="G5832" s="4">
        <v>203700</v>
      </c>
      <c r="H5832" s="3" t="s">
        <v>11</v>
      </c>
    </row>
    <row r="5833" spans="1:8" s="1" customFormat="1" ht="60" x14ac:dyDescent="0.25">
      <c r="A5833" s="17"/>
      <c r="B5833" s="1" t="s">
        <v>72</v>
      </c>
      <c r="C5833" s="3" t="s">
        <v>4294</v>
      </c>
      <c r="D5833" s="21" t="s">
        <v>532</v>
      </c>
      <c r="E5833" s="3" t="s">
        <v>4326</v>
      </c>
      <c r="F5833" s="3"/>
      <c r="G5833" s="4"/>
      <c r="H5833" s="3" t="s">
        <v>16</v>
      </c>
    </row>
    <row r="5834" spans="1:8" s="1" customFormat="1" ht="60" x14ac:dyDescent="0.25">
      <c r="A5834" s="17"/>
      <c r="B5834" s="13" t="s">
        <v>1</v>
      </c>
      <c r="C5834" s="3" t="s">
        <v>1505</v>
      </c>
      <c r="D5834" s="21" t="s">
        <v>532</v>
      </c>
      <c r="E5834" s="3" t="s">
        <v>1541</v>
      </c>
      <c r="F5834" s="3"/>
      <c r="G5834" s="4">
        <v>3458377.23</v>
      </c>
      <c r="H5834" s="3" t="s">
        <v>11</v>
      </c>
    </row>
    <row r="5835" spans="1:8" s="1" customFormat="1" ht="60" x14ac:dyDescent="0.25">
      <c r="A5835" s="17"/>
      <c r="B5835" s="21" t="s">
        <v>28</v>
      </c>
      <c r="C5835" s="3" t="s">
        <v>1505</v>
      </c>
      <c r="D5835" s="21" t="s">
        <v>532</v>
      </c>
      <c r="E5835" s="3" t="s">
        <v>1542</v>
      </c>
      <c r="F5835" s="3" t="s">
        <v>5</v>
      </c>
      <c r="G5835" s="4">
        <v>461944.71</v>
      </c>
      <c r="H5835" s="3" t="s">
        <v>11</v>
      </c>
    </row>
    <row r="5836" spans="1:8" s="1" customFormat="1" ht="45" x14ac:dyDescent="0.25">
      <c r="A5836" s="17"/>
      <c r="B5836" s="1" t="s">
        <v>51</v>
      </c>
      <c r="C5836" s="43" t="s">
        <v>6694</v>
      </c>
      <c r="D5836" s="21" t="s">
        <v>532</v>
      </c>
      <c r="E5836" s="3" t="s">
        <v>6698</v>
      </c>
      <c r="F5836" s="3"/>
      <c r="G5836" s="4">
        <v>62000</v>
      </c>
      <c r="H5836" s="3" t="s">
        <v>11</v>
      </c>
    </row>
    <row r="5837" spans="1:8" s="1" customFormat="1" ht="30" x14ac:dyDescent="0.25">
      <c r="A5837" s="17"/>
      <c r="B5837" s="1" t="s">
        <v>28</v>
      </c>
      <c r="C5837" s="3" t="s">
        <v>531</v>
      </c>
      <c r="D5837" s="21" t="s">
        <v>532</v>
      </c>
      <c r="E5837" s="3" t="s">
        <v>547</v>
      </c>
      <c r="F5837" s="3" t="s">
        <v>5</v>
      </c>
      <c r="G5837" s="4">
        <v>1833279</v>
      </c>
      <c r="H5837" s="3" t="s">
        <v>11</v>
      </c>
    </row>
    <row r="5838" spans="1:8" s="1" customFormat="1" ht="75" x14ac:dyDescent="0.25">
      <c r="A5838" s="17" t="s">
        <v>12</v>
      </c>
      <c r="B5838" s="1" t="s">
        <v>31</v>
      </c>
      <c r="C5838" s="3" t="s">
        <v>1782</v>
      </c>
      <c r="D5838" s="21" t="s">
        <v>409</v>
      </c>
      <c r="E5838" s="3" t="s">
        <v>1791</v>
      </c>
      <c r="F5838" s="3" t="s">
        <v>1792</v>
      </c>
      <c r="G5838" s="4">
        <v>992560.09</v>
      </c>
      <c r="H5838" s="3" t="s">
        <v>11</v>
      </c>
    </row>
    <row r="5839" spans="1:8" s="1" customFormat="1" ht="60" x14ac:dyDescent="0.25">
      <c r="A5839" s="17"/>
      <c r="B5839" s="43" t="s">
        <v>35</v>
      </c>
      <c r="C5839" s="3" t="s">
        <v>531</v>
      </c>
      <c r="D5839" s="21" t="s">
        <v>532</v>
      </c>
      <c r="E5839" s="3" t="s">
        <v>550</v>
      </c>
      <c r="F5839" s="3" t="s">
        <v>5</v>
      </c>
      <c r="G5839" s="4">
        <v>105000</v>
      </c>
      <c r="H5839" s="3" t="s">
        <v>16</v>
      </c>
    </row>
    <row r="5840" spans="1:8" s="1" customFormat="1" ht="30" x14ac:dyDescent="0.25">
      <c r="A5840" s="17"/>
      <c r="B5840" s="43" t="s">
        <v>212</v>
      </c>
      <c r="C5840" s="3" t="s">
        <v>6964</v>
      </c>
      <c r="D5840" s="21" t="s">
        <v>160</v>
      </c>
      <c r="E5840" s="43" t="s">
        <v>6969</v>
      </c>
      <c r="F5840" s="3" t="s">
        <v>125</v>
      </c>
      <c r="G5840" s="56">
        <v>1904201.18</v>
      </c>
      <c r="H5840" s="3" t="s">
        <v>11</v>
      </c>
    </row>
    <row r="5841" spans="1:8" s="132" customFormat="1" ht="30" x14ac:dyDescent="0.25">
      <c r="A5841" s="131"/>
      <c r="B5841" s="135" t="s">
        <v>28</v>
      </c>
      <c r="C5841" s="133" t="s">
        <v>6964</v>
      </c>
      <c r="D5841" s="134" t="s">
        <v>160</v>
      </c>
      <c r="E5841" s="135" t="s">
        <v>3346</v>
      </c>
      <c r="F5841" s="133"/>
      <c r="G5841" s="288"/>
      <c r="H5841" s="133" t="s">
        <v>16</v>
      </c>
    </row>
    <row r="5842" spans="1:8" s="187" customFormat="1" ht="30" x14ac:dyDescent="0.25">
      <c r="A5842" s="275"/>
      <c r="B5842" s="289" t="s">
        <v>28</v>
      </c>
      <c r="C5842" s="207" t="s">
        <v>6964</v>
      </c>
      <c r="D5842" s="240" t="s">
        <v>160</v>
      </c>
      <c r="E5842" s="289" t="s">
        <v>6970</v>
      </c>
      <c r="F5842" s="207"/>
      <c r="G5842" s="290"/>
      <c r="H5842" s="207" t="s">
        <v>16</v>
      </c>
    </row>
    <row r="5843" spans="1:8" s="1" customFormat="1" ht="45" x14ac:dyDescent="0.25">
      <c r="A5843" s="17"/>
      <c r="B5843" s="43" t="s">
        <v>303</v>
      </c>
      <c r="C5843" s="3" t="s">
        <v>6964</v>
      </c>
      <c r="D5843" s="21" t="s">
        <v>160</v>
      </c>
      <c r="E5843" s="43" t="s">
        <v>6971</v>
      </c>
      <c r="F5843" s="3"/>
      <c r="G5843" s="56">
        <v>2000</v>
      </c>
      <c r="H5843" s="3" t="s">
        <v>11</v>
      </c>
    </row>
    <row r="5844" spans="1:8" s="1" customFormat="1" ht="60" x14ac:dyDescent="0.25">
      <c r="A5844" s="17"/>
      <c r="B5844" s="43" t="s">
        <v>1</v>
      </c>
      <c r="C5844" s="3" t="s">
        <v>6964</v>
      </c>
      <c r="D5844" s="21" t="s">
        <v>160</v>
      </c>
      <c r="E5844" s="43" t="s">
        <v>6972</v>
      </c>
      <c r="F5844" s="3" t="s">
        <v>125</v>
      </c>
      <c r="G5844" s="56">
        <v>23576095.120000001</v>
      </c>
      <c r="H5844" s="3" t="s">
        <v>11</v>
      </c>
    </row>
    <row r="5845" spans="1:8" s="1" customFormat="1" ht="45" x14ac:dyDescent="0.25">
      <c r="A5845" s="17"/>
      <c r="B5845" s="43" t="s">
        <v>1</v>
      </c>
      <c r="C5845" s="3" t="s">
        <v>6964</v>
      </c>
      <c r="D5845" s="21" t="s">
        <v>160</v>
      </c>
      <c r="E5845" s="43" t="s">
        <v>6973</v>
      </c>
      <c r="F5845" s="3" t="s">
        <v>1343</v>
      </c>
      <c r="G5845" s="56"/>
      <c r="H5845" s="3" t="s">
        <v>16</v>
      </c>
    </row>
    <row r="5846" spans="1:8" s="1" customFormat="1" ht="45" x14ac:dyDescent="0.25">
      <c r="A5846" s="17"/>
      <c r="B5846" s="43" t="s">
        <v>1</v>
      </c>
      <c r="C5846" s="3" t="s">
        <v>6964</v>
      </c>
      <c r="D5846" s="21" t="s">
        <v>160</v>
      </c>
      <c r="E5846" s="43" t="s">
        <v>6974</v>
      </c>
      <c r="F5846" s="3" t="s">
        <v>1343</v>
      </c>
      <c r="G5846" s="56"/>
      <c r="H5846" s="3" t="s">
        <v>16</v>
      </c>
    </row>
    <row r="5847" spans="1:8" s="1" customFormat="1" ht="45" x14ac:dyDescent="0.25">
      <c r="A5847" s="17"/>
      <c r="B5847" s="43" t="s">
        <v>1</v>
      </c>
      <c r="C5847" s="3" t="s">
        <v>6964</v>
      </c>
      <c r="D5847" s="21" t="s">
        <v>160</v>
      </c>
      <c r="E5847" s="43" t="s">
        <v>6975</v>
      </c>
      <c r="F5847" s="3" t="s">
        <v>1343</v>
      </c>
      <c r="G5847" s="56"/>
      <c r="H5847" s="3" t="s">
        <v>16</v>
      </c>
    </row>
    <row r="5848" spans="1:8" s="1" customFormat="1" ht="45" x14ac:dyDescent="0.25">
      <c r="A5848" s="17" t="s">
        <v>12</v>
      </c>
      <c r="B5848" s="162" t="s">
        <v>31</v>
      </c>
      <c r="C5848" s="3" t="s">
        <v>1782</v>
      </c>
      <c r="D5848" s="21" t="s">
        <v>409</v>
      </c>
      <c r="E5848" s="165" t="s">
        <v>1795</v>
      </c>
      <c r="F5848" s="3" t="s">
        <v>1796</v>
      </c>
      <c r="G5848" s="174">
        <v>616776.73</v>
      </c>
      <c r="H5848" s="3" t="s">
        <v>11</v>
      </c>
    </row>
    <row r="5849" spans="1:8" s="1" customFormat="1" ht="60" x14ac:dyDescent="0.25">
      <c r="A5849" s="17"/>
      <c r="B5849" s="162" t="s">
        <v>31</v>
      </c>
      <c r="C5849" s="3" t="s">
        <v>1782</v>
      </c>
      <c r="D5849" s="21" t="str">
        <f>_xlfn.XLOOKUP(Geral!C5250,referencias!C:C,referencias!B:B,"NAO CONSTA")</f>
        <v>SEMIÁRIDO NORDESTE II</v>
      </c>
      <c r="E5849" s="43" t="s">
        <v>1809</v>
      </c>
      <c r="F5849" s="3"/>
      <c r="G5849" s="56">
        <v>1010006.65</v>
      </c>
      <c r="H5849" s="3" t="s">
        <v>11</v>
      </c>
    </row>
    <row r="5850" spans="1:8" s="1" customFormat="1" ht="60" x14ac:dyDescent="0.25">
      <c r="A5850" s="11" t="s">
        <v>0</v>
      </c>
      <c r="B5850" s="162" t="s">
        <v>31</v>
      </c>
      <c r="C5850" s="350" t="s">
        <v>7704</v>
      </c>
      <c r="D5850" s="12" t="str">
        <f>_xlfn.XLOOKUP(Tabela1[[#This Row],[MUNICÍPIO]],referencias!C:C,referencias!B:B,"não consta")</f>
        <v>SISAL</v>
      </c>
      <c r="E5850" s="165" t="s">
        <v>1768</v>
      </c>
      <c r="F5850" s="3" t="s">
        <v>5</v>
      </c>
      <c r="G5850" s="174">
        <v>1029000.14</v>
      </c>
      <c r="H5850" s="3" t="s">
        <v>6</v>
      </c>
    </row>
    <row r="5851" spans="1:8" s="1" customFormat="1" ht="75" x14ac:dyDescent="0.25">
      <c r="A5851" s="17"/>
      <c r="B5851" s="43" t="s">
        <v>8</v>
      </c>
      <c r="C5851" s="3" t="s">
        <v>6964</v>
      </c>
      <c r="D5851" s="21" t="s">
        <v>160</v>
      </c>
      <c r="E5851" s="43" t="s">
        <v>6979</v>
      </c>
      <c r="F5851" s="3"/>
      <c r="G5851" s="56">
        <v>1686650.8</v>
      </c>
      <c r="H5851" s="3" t="s">
        <v>11</v>
      </c>
    </row>
    <row r="5852" spans="1:8" s="1" customFormat="1" ht="45" x14ac:dyDescent="0.25">
      <c r="A5852" s="17"/>
      <c r="B5852" s="43" t="s">
        <v>72</v>
      </c>
      <c r="C5852" s="3" t="s">
        <v>6964</v>
      </c>
      <c r="D5852" s="21" t="s">
        <v>160</v>
      </c>
      <c r="E5852" s="43" t="s">
        <v>1533</v>
      </c>
      <c r="F5852" s="3"/>
      <c r="G5852" s="56">
        <v>20224205.48</v>
      </c>
      <c r="H5852" s="3" t="s">
        <v>11</v>
      </c>
    </row>
    <row r="5853" spans="1:8" s="1" customFormat="1" ht="90" x14ac:dyDescent="0.25">
      <c r="A5853" s="17"/>
      <c r="B5853" s="43" t="s">
        <v>72</v>
      </c>
      <c r="C5853" s="3" t="s">
        <v>6964</v>
      </c>
      <c r="D5853" s="21" t="s">
        <v>160</v>
      </c>
      <c r="E5853" s="43" t="s">
        <v>6980</v>
      </c>
      <c r="F5853" s="3"/>
      <c r="G5853" s="56">
        <v>2796850.96</v>
      </c>
      <c r="H5853" s="3" t="s">
        <v>11</v>
      </c>
    </row>
    <row r="5854" spans="1:8" s="1" customFormat="1" ht="45" x14ac:dyDescent="0.25">
      <c r="A5854" s="17"/>
      <c r="B5854" s="43" t="s">
        <v>72</v>
      </c>
      <c r="C5854" s="3" t="s">
        <v>6964</v>
      </c>
      <c r="D5854" s="21" t="s">
        <v>160</v>
      </c>
      <c r="E5854" s="43" t="s">
        <v>6981</v>
      </c>
      <c r="F5854" s="3"/>
      <c r="G5854" s="56">
        <v>584211.69999999995</v>
      </c>
      <c r="H5854" s="3" t="s">
        <v>11</v>
      </c>
    </row>
    <row r="5855" spans="1:8" s="1" customFormat="1" ht="30" x14ac:dyDescent="0.25">
      <c r="A5855" s="17"/>
      <c r="B5855" s="43" t="s">
        <v>72</v>
      </c>
      <c r="C5855" s="3" t="s">
        <v>6964</v>
      </c>
      <c r="D5855" s="21" t="s">
        <v>160</v>
      </c>
      <c r="E5855" s="44" t="s">
        <v>6982</v>
      </c>
      <c r="F5855" s="3"/>
      <c r="G5855" s="56">
        <v>229500</v>
      </c>
      <c r="H5855" s="3" t="s">
        <v>11</v>
      </c>
    </row>
    <row r="5856" spans="1:8" s="132" customFormat="1" ht="60" x14ac:dyDescent="0.25">
      <c r="A5856" s="131"/>
      <c r="B5856" s="134" t="s">
        <v>28</v>
      </c>
      <c r="C5856" s="133" t="s">
        <v>5951</v>
      </c>
      <c r="D5856" s="134" t="s">
        <v>160</v>
      </c>
      <c r="E5856" s="135" t="s">
        <v>5961</v>
      </c>
      <c r="F5856" s="133"/>
      <c r="G5856" s="288">
        <v>5796480.6100000003</v>
      </c>
      <c r="H5856" s="135" t="s">
        <v>11</v>
      </c>
    </row>
    <row r="5857" spans="1:8" s="187" customFormat="1" ht="75" x14ac:dyDescent="0.25">
      <c r="A5857" s="275"/>
      <c r="B5857" s="240" t="s">
        <v>28</v>
      </c>
      <c r="C5857" s="207" t="s">
        <v>5951</v>
      </c>
      <c r="D5857" s="240" t="s">
        <v>160</v>
      </c>
      <c r="E5857" s="291" t="s">
        <v>5962</v>
      </c>
      <c r="F5857" s="207"/>
      <c r="G5857" s="290">
        <v>408085.99</v>
      </c>
      <c r="H5857" s="289" t="s">
        <v>11</v>
      </c>
    </row>
    <row r="5858" spans="1:8" s="1" customFormat="1" ht="30" x14ac:dyDescent="0.25">
      <c r="A5858" s="17"/>
      <c r="B5858" s="1" t="s">
        <v>1</v>
      </c>
      <c r="C5858" s="3" t="s">
        <v>5951</v>
      </c>
      <c r="D5858" s="21" t="s">
        <v>160</v>
      </c>
      <c r="E5858" s="43" t="s">
        <v>5963</v>
      </c>
      <c r="F5858" s="3" t="s">
        <v>549</v>
      </c>
      <c r="G5858" s="56">
        <v>5694737.3600000003</v>
      </c>
      <c r="H5858" s="43" t="s">
        <v>11</v>
      </c>
    </row>
    <row r="5859" spans="1:8" s="1" customFormat="1" ht="45" x14ac:dyDescent="0.25">
      <c r="A5859" s="17"/>
      <c r="B5859" s="1" t="s">
        <v>1</v>
      </c>
      <c r="C5859" s="3" t="s">
        <v>5951</v>
      </c>
      <c r="D5859" s="21" t="s">
        <v>160</v>
      </c>
      <c r="E5859" s="44" t="s">
        <v>5964</v>
      </c>
      <c r="F5859" s="21" t="s">
        <v>117</v>
      </c>
      <c r="G5859" s="56">
        <v>174531.07</v>
      </c>
      <c r="H5859" s="43" t="s">
        <v>11</v>
      </c>
    </row>
    <row r="5860" spans="1:8" s="1" customFormat="1" ht="45" x14ac:dyDescent="0.25">
      <c r="A5860" s="17" t="s">
        <v>17</v>
      </c>
      <c r="B5860" s="1" t="s">
        <v>31</v>
      </c>
      <c r="C5860" s="350" t="s">
        <v>7704</v>
      </c>
      <c r="D5860" s="35" t="str">
        <f>_xlfn.XLOOKUP(Tabela1[[#This Row],[MUNICÍPIO]],referencias!C:C,referencias!B:B,"não consta")</f>
        <v>SISAL</v>
      </c>
      <c r="E5860" s="165" t="s">
        <v>1770</v>
      </c>
      <c r="F5860" s="3" t="s">
        <v>5</v>
      </c>
      <c r="G5860" s="174">
        <v>409495.01</v>
      </c>
      <c r="H5860" s="165" t="s">
        <v>22</v>
      </c>
    </row>
    <row r="5861" spans="1:8" s="1" customFormat="1" ht="60" x14ac:dyDescent="0.25">
      <c r="A5861" s="17" t="s">
        <v>7</v>
      </c>
      <c r="B5861" s="1" t="s">
        <v>31</v>
      </c>
      <c r="C5861" s="350" t="s">
        <v>7704</v>
      </c>
      <c r="D5861" s="21" t="s">
        <v>221</v>
      </c>
      <c r="E5861" s="165" t="s">
        <v>1775</v>
      </c>
      <c r="F5861" s="3" t="s">
        <v>37</v>
      </c>
      <c r="G5861" s="174">
        <v>2096308.29</v>
      </c>
      <c r="H5861" s="165" t="s">
        <v>11</v>
      </c>
    </row>
    <row r="5862" spans="1:8" s="1" customFormat="1" ht="60" x14ac:dyDescent="0.25">
      <c r="A5862" s="17" t="s">
        <v>7</v>
      </c>
      <c r="B5862" s="1" t="s">
        <v>31</v>
      </c>
      <c r="C5862" s="350" t="s">
        <v>7704</v>
      </c>
      <c r="D5862" s="21" t="s">
        <v>221</v>
      </c>
      <c r="E5862" s="168" t="s">
        <v>1776</v>
      </c>
      <c r="F5862" s="3" t="s">
        <v>30</v>
      </c>
      <c r="G5862" s="174">
        <v>1273301.1599999999</v>
      </c>
      <c r="H5862" s="165" t="s">
        <v>11</v>
      </c>
    </row>
    <row r="5863" spans="1:8" s="1" customFormat="1" ht="45" x14ac:dyDescent="0.25">
      <c r="A5863" s="17" t="s">
        <v>7</v>
      </c>
      <c r="B5863" s="162" t="s">
        <v>31</v>
      </c>
      <c r="C5863" s="350" t="s">
        <v>7704</v>
      </c>
      <c r="D5863" s="21" t="s">
        <v>221</v>
      </c>
      <c r="E5863" s="165" t="s">
        <v>1777</v>
      </c>
      <c r="F5863" s="3" t="s">
        <v>37</v>
      </c>
      <c r="G5863" s="174">
        <v>414677.2</v>
      </c>
      <c r="H5863" s="165" t="s">
        <v>11</v>
      </c>
    </row>
    <row r="5864" spans="1:8" s="1" customFormat="1" ht="60" x14ac:dyDescent="0.25">
      <c r="A5864" s="17"/>
      <c r="B5864" s="43" t="s">
        <v>8</v>
      </c>
      <c r="C5864" s="3" t="s">
        <v>5951</v>
      </c>
      <c r="D5864" s="21" t="s">
        <v>160</v>
      </c>
      <c r="E5864" s="43" t="s">
        <v>5969</v>
      </c>
      <c r="F5864" s="3"/>
      <c r="G5864" s="56">
        <v>1988859.33</v>
      </c>
      <c r="H5864" s="43" t="s">
        <v>11</v>
      </c>
    </row>
    <row r="5865" spans="1:8" s="1" customFormat="1" ht="60" x14ac:dyDescent="0.25">
      <c r="A5865" s="17"/>
      <c r="B5865" s="43" t="s">
        <v>8</v>
      </c>
      <c r="C5865" s="3" t="s">
        <v>5951</v>
      </c>
      <c r="D5865" s="21" t="s">
        <v>160</v>
      </c>
      <c r="E5865" s="43" t="s">
        <v>5970</v>
      </c>
      <c r="F5865" s="3"/>
      <c r="G5865" s="56">
        <v>1723324.85</v>
      </c>
      <c r="H5865" s="43" t="s">
        <v>11</v>
      </c>
    </row>
    <row r="5866" spans="1:8" s="1" customFormat="1" ht="45" x14ac:dyDescent="0.25">
      <c r="A5866" s="17"/>
      <c r="B5866" s="43" t="s">
        <v>8</v>
      </c>
      <c r="C5866" s="3" t="s">
        <v>5951</v>
      </c>
      <c r="D5866" s="21" t="s">
        <v>160</v>
      </c>
      <c r="E5866" s="43" t="s">
        <v>5971</v>
      </c>
      <c r="F5866" s="3"/>
      <c r="G5866" s="56">
        <v>1663144.18</v>
      </c>
      <c r="H5866" s="43" t="s">
        <v>11</v>
      </c>
    </row>
    <row r="5867" spans="1:8" s="1" customFormat="1" ht="75" x14ac:dyDescent="0.25">
      <c r="A5867" s="17"/>
      <c r="B5867" s="43" t="s">
        <v>8</v>
      </c>
      <c r="C5867" s="3" t="s">
        <v>5951</v>
      </c>
      <c r="D5867" s="21" t="s">
        <v>160</v>
      </c>
      <c r="E5867" s="44" t="s">
        <v>5972</v>
      </c>
      <c r="F5867" s="3"/>
      <c r="G5867" s="56">
        <v>2643402.17</v>
      </c>
      <c r="H5867" s="43" t="s">
        <v>11</v>
      </c>
    </row>
    <row r="5868" spans="1:8" s="1" customFormat="1" ht="30" x14ac:dyDescent="0.25">
      <c r="A5868" s="17"/>
      <c r="B5868" s="50" t="s">
        <v>18</v>
      </c>
      <c r="C5868" s="3" t="s">
        <v>5951</v>
      </c>
      <c r="D5868" s="21" t="s">
        <v>160</v>
      </c>
      <c r="E5868" s="50" t="s">
        <v>5973</v>
      </c>
      <c r="F5868" s="3" t="s">
        <v>205</v>
      </c>
      <c r="G5868" s="62">
        <v>308729.09999999998</v>
      </c>
      <c r="H5868" s="50" t="s">
        <v>11</v>
      </c>
    </row>
    <row r="5869" spans="1:8" s="1" customFormat="1" ht="45" x14ac:dyDescent="0.25">
      <c r="A5869" s="17"/>
      <c r="B5869" s="50" t="s">
        <v>72</v>
      </c>
      <c r="C5869" s="3" t="s">
        <v>5951</v>
      </c>
      <c r="D5869" s="21" t="s">
        <v>160</v>
      </c>
      <c r="E5869" s="50" t="s">
        <v>5974</v>
      </c>
      <c r="F5869" s="3"/>
      <c r="G5869" s="62">
        <v>846600</v>
      </c>
      <c r="H5869" s="50" t="s">
        <v>11</v>
      </c>
    </row>
    <row r="5870" spans="1:8" s="1" customFormat="1" ht="45" x14ac:dyDescent="0.25">
      <c r="A5870" s="17"/>
      <c r="B5870" s="50" t="s">
        <v>72</v>
      </c>
      <c r="C5870" s="3" t="s">
        <v>5951</v>
      </c>
      <c r="D5870" s="21" t="s">
        <v>160</v>
      </c>
      <c r="E5870" s="50" t="s">
        <v>5975</v>
      </c>
      <c r="F5870" s="3"/>
      <c r="G5870" s="62">
        <v>271380</v>
      </c>
      <c r="H5870" s="50" t="s">
        <v>11</v>
      </c>
    </row>
    <row r="5871" spans="1:8" s="1" customFormat="1" ht="45" x14ac:dyDescent="0.25">
      <c r="A5871" s="17"/>
      <c r="B5871" s="50" t="s">
        <v>72</v>
      </c>
      <c r="C5871" s="3" t="s">
        <v>5951</v>
      </c>
      <c r="D5871" s="21" t="s">
        <v>160</v>
      </c>
      <c r="E5871" s="50" t="s">
        <v>5976</v>
      </c>
      <c r="F5871" s="3"/>
      <c r="G5871" s="62">
        <v>247502.35</v>
      </c>
      <c r="H5871" s="50" t="s">
        <v>11</v>
      </c>
    </row>
    <row r="5872" spans="1:8" s="1" customFormat="1" ht="45" x14ac:dyDescent="0.25">
      <c r="A5872" s="17"/>
      <c r="B5872" s="50" t="s">
        <v>13</v>
      </c>
      <c r="C5872" s="3" t="s">
        <v>5951</v>
      </c>
      <c r="D5872" s="21" t="s">
        <v>160</v>
      </c>
      <c r="E5872" s="46" t="s">
        <v>656</v>
      </c>
      <c r="F5872" s="3"/>
      <c r="G5872" s="62">
        <v>2807819.1</v>
      </c>
      <c r="H5872" s="50" t="s">
        <v>11</v>
      </c>
    </row>
    <row r="5873" spans="1:8" s="132" customFormat="1" ht="30" x14ac:dyDescent="0.25">
      <c r="A5873" s="131"/>
      <c r="B5873" s="132" t="s">
        <v>28</v>
      </c>
      <c r="C5873" s="133" t="s">
        <v>5917</v>
      </c>
      <c r="D5873" s="134" t="s">
        <v>160</v>
      </c>
      <c r="E5873" s="292" t="s">
        <v>5947</v>
      </c>
      <c r="F5873" s="132" t="s">
        <v>4470</v>
      </c>
      <c r="G5873" s="271">
        <v>0</v>
      </c>
      <c r="H5873" s="133" t="s">
        <v>16</v>
      </c>
    </row>
    <row r="5874" spans="1:8" s="187" customFormat="1" x14ac:dyDescent="0.25">
      <c r="A5874" s="275"/>
      <c r="B5874" s="187" t="s">
        <v>28</v>
      </c>
      <c r="C5874" s="207" t="s">
        <v>5917</v>
      </c>
      <c r="D5874" s="240" t="s">
        <v>160</v>
      </c>
      <c r="E5874" s="308" t="s">
        <v>2170</v>
      </c>
      <c r="F5874" s="187" t="s">
        <v>4470</v>
      </c>
      <c r="G5874" s="251">
        <v>0</v>
      </c>
      <c r="H5874" s="207" t="s">
        <v>16</v>
      </c>
    </row>
    <row r="5875" spans="1:8" s="1" customFormat="1" ht="30" x14ac:dyDescent="0.25">
      <c r="A5875" s="17"/>
      <c r="B5875" s="1" t="s">
        <v>35</v>
      </c>
      <c r="C5875" s="3" t="s">
        <v>5917</v>
      </c>
      <c r="D5875" s="21" t="s">
        <v>160</v>
      </c>
      <c r="E5875" s="46" t="s">
        <v>5948</v>
      </c>
      <c r="F5875" s="3"/>
      <c r="G5875" s="4">
        <v>0</v>
      </c>
      <c r="H5875" s="3" t="s">
        <v>16</v>
      </c>
    </row>
    <row r="5876" spans="1:8" s="1" customFormat="1" ht="105" x14ac:dyDescent="0.25">
      <c r="A5876" s="17"/>
      <c r="B5876" s="1" t="s">
        <v>35</v>
      </c>
      <c r="C5876" s="3" t="s">
        <v>5917</v>
      </c>
      <c r="D5876" s="21" t="s">
        <v>160</v>
      </c>
      <c r="E5876" s="43" t="s">
        <v>5949</v>
      </c>
      <c r="F5876" s="3"/>
      <c r="G5876" s="56">
        <v>68000</v>
      </c>
      <c r="H5876" s="3" t="s">
        <v>11</v>
      </c>
    </row>
    <row r="5877" spans="1:8" s="1" customFormat="1" ht="45" x14ac:dyDescent="0.25">
      <c r="A5877" s="17"/>
      <c r="B5877" s="1" t="s">
        <v>72</v>
      </c>
      <c r="C5877" s="3" t="s">
        <v>5917</v>
      </c>
      <c r="D5877" s="21" t="s">
        <v>160</v>
      </c>
      <c r="E5877" s="43" t="s">
        <v>5950</v>
      </c>
      <c r="F5877" s="3"/>
      <c r="G5877" s="56">
        <v>630180</v>
      </c>
      <c r="H5877" s="3" t="s">
        <v>11</v>
      </c>
    </row>
    <row r="5878" spans="1:8" s="1" customFormat="1" ht="25.5" x14ac:dyDescent="0.25">
      <c r="A5878" s="117">
        <v>46174</v>
      </c>
      <c r="B5878" s="102" t="s">
        <v>31</v>
      </c>
      <c r="C5878" s="364" t="s">
        <v>7704</v>
      </c>
      <c r="D5878" s="18" t="str">
        <f>_xlfn.XLOOKUP(Tabela1[[#This Row],[MUNICÍPIO]],referencias!C:C,referencias!B:B,"não consta")</f>
        <v>SISAL</v>
      </c>
      <c r="E5878" s="229" t="s">
        <v>7978</v>
      </c>
      <c r="F5878" s="92" t="s">
        <v>5</v>
      </c>
      <c r="G5878" s="93">
        <v>631576.53</v>
      </c>
      <c r="H5878" s="220" t="s">
        <v>7572</v>
      </c>
    </row>
    <row r="5879" spans="1:8" s="1" customFormat="1" ht="30" x14ac:dyDescent="0.25">
      <c r="A5879" s="17" t="s">
        <v>17</v>
      </c>
      <c r="B5879" s="1" t="s">
        <v>31</v>
      </c>
      <c r="C5879" s="3" t="s">
        <v>1743</v>
      </c>
      <c r="D5879" s="35" t="str">
        <f>_xlfn.XLOOKUP(Tabela1[[#This Row],[MUNICÍPIO]],referencias!C:C,referencias!B:B,"não consta")</f>
        <v>não consta</v>
      </c>
      <c r="E5879" s="168" t="s">
        <v>1744</v>
      </c>
      <c r="F5879" s="3" t="s">
        <v>5</v>
      </c>
      <c r="G5879" s="174">
        <v>1167312.56</v>
      </c>
      <c r="H5879" s="3" t="s">
        <v>61</v>
      </c>
    </row>
    <row r="5880" spans="1:8" s="1" customFormat="1" ht="60" x14ac:dyDescent="0.25">
      <c r="A5880" s="17"/>
      <c r="B5880" s="1" t="s">
        <v>8</v>
      </c>
      <c r="C5880" s="3" t="s">
        <v>4972</v>
      </c>
      <c r="D5880" s="21" t="s">
        <v>160</v>
      </c>
      <c r="E5880" s="43" t="s">
        <v>4987</v>
      </c>
      <c r="F5880" s="3"/>
      <c r="G5880" s="56">
        <v>1837914.89</v>
      </c>
      <c r="H5880" s="3" t="s">
        <v>11</v>
      </c>
    </row>
    <row r="5881" spans="1:8" s="1" customFormat="1" ht="60" x14ac:dyDescent="0.25">
      <c r="A5881" s="17"/>
      <c r="B5881" s="1" t="s">
        <v>8</v>
      </c>
      <c r="C5881" s="3" t="s">
        <v>4972</v>
      </c>
      <c r="D5881" s="21" t="s">
        <v>160</v>
      </c>
      <c r="E5881" s="43" t="s">
        <v>4988</v>
      </c>
      <c r="F5881" s="3"/>
      <c r="G5881" s="56">
        <v>821667.77</v>
      </c>
      <c r="H5881" s="3" t="s">
        <v>11</v>
      </c>
    </row>
    <row r="5882" spans="1:8" s="1" customFormat="1" ht="30" x14ac:dyDescent="0.25">
      <c r="A5882" s="17"/>
      <c r="B5882" s="1" t="s">
        <v>8</v>
      </c>
      <c r="C5882" s="3" t="s">
        <v>4972</v>
      </c>
      <c r="D5882" s="21" t="s">
        <v>160</v>
      </c>
      <c r="E5882" s="44" t="s">
        <v>4989</v>
      </c>
      <c r="F5882" s="3"/>
      <c r="G5882" s="56">
        <v>563426.93999999994</v>
      </c>
      <c r="H5882" s="3" t="s">
        <v>11</v>
      </c>
    </row>
    <row r="5883" spans="1:8" s="1" customFormat="1" ht="30" x14ac:dyDescent="0.25">
      <c r="A5883" s="17"/>
      <c r="B5883" s="1" t="s">
        <v>72</v>
      </c>
      <c r="C5883" s="3" t="s">
        <v>4972</v>
      </c>
      <c r="D5883" s="21" t="s">
        <v>160</v>
      </c>
      <c r="E5883" s="44" t="s">
        <v>4982</v>
      </c>
      <c r="F5883" s="3"/>
      <c r="G5883" s="56">
        <v>126793.07</v>
      </c>
      <c r="H5883" s="3" t="s">
        <v>11</v>
      </c>
    </row>
    <row r="5884" spans="1:8" s="1" customFormat="1" ht="45" x14ac:dyDescent="0.25">
      <c r="A5884" s="17"/>
      <c r="B5884" s="1" t="s">
        <v>212</v>
      </c>
      <c r="C5884" s="3" t="s">
        <v>4439</v>
      </c>
      <c r="D5884" s="21" t="s">
        <v>160</v>
      </c>
      <c r="E5884" s="44" t="s">
        <v>4458</v>
      </c>
      <c r="F5884" s="3"/>
      <c r="G5884" s="56">
        <v>726134.28</v>
      </c>
      <c r="H5884" s="3" t="s">
        <v>11</v>
      </c>
    </row>
    <row r="5885" spans="1:8" s="132" customFormat="1" ht="45" x14ac:dyDescent="0.25">
      <c r="A5885" s="131"/>
      <c r="B5885" s="132" t="s">
        <v>28</v>
      </c>
      <c r="C5885" s="133" t="s">
        <v>4439</v>
      </c>
      <c r="D5885" s="134" t="s">
        <v>160</v>
      </c>
      <c r="E5885" s="135" t="s">
        <v>4459</v>
      </c>
      <c r="F5885" s="133"/>
      <c r="G5885" s="135"/>
      <c r="H5885" s="133" t="s">
        <v>16</v>
      </c>
    </row>
    <row r="5886" spans="1:8" ht="30" x14ac:dyDescent="0.25">
      <c r="A5886" s="284"/>
      <c r="B5886" s="186" t="s">
        <v>28</v>
      </c>
      <c r="C5886" s="206" t="s">
        <v>4439</v>
      </c>
      <c r="D5886" s="196" t="s">
        <v>160</v>
      </c>
      <c r="E5886" s="293" t="s">
        <v>4460</v>
      </c>
      <c r="G5886" s="294">
        <v>641326.09</v>
      </c>
      <c r="H5886" s="206" t="s">
        <v>11</v>
      </c>
    </row>
    <row r="5887" spans="1:8" x14ac:dyDescent="0.25">
      <c r="A5887" s="284"/>
      <c r="B5887" s="186" t="s">
        <v>28</v>
      </c>
      <c r="C5887" s="206" t="s">
        <v>4439</v>
      </c>
      <c r="D5887" s="196" t="s">
        <v>160</v>
      </c>
      <c r="E5887" s="293" t="s">
        <v>4461</v>
      </c>
      <c r="F5887" s="206" t="s">
        <v>5</v>
      </c>
      <c r="G5887" s="294">
        <v>6088100.2599999998</v>
      </c>
      <c r="H5887" s="206" t="s">
        <v>11</v>
      </c>
    </row>
    <row r="5888" spans="1:8" ht="30" x14ac:dyDescent="0.25">
      <c r="A5888" s="284"/>
      <c r="B5888" s="186" t="s">
        <v>28</v>
      </c>
      <c r="C5888" s="206" t="s">
        <v>4439</v>
      </c>
      <c r="D5888" s="196" t="s">
        <v>160</v>
      </c>
      <c r="E5888" s="293" t="s">
        <v>4462</v>
      </c>
      <c r="F5888" s="206" t="s">
        <v>5</v>
      </c>
      <c r="G5888" s="294">
        <v>1741358.88</v>
      </c>
      <c r="H5888" s="206" t="s">
        <v>11</v>
      </c>
    </row>
    <row r="5889" spans="1:8" ht="45" x14ac:dyDescent="0.25">
      <c r="A5889" s="284"/>
      <c r="B5889" s="186" t="s">
        <v>28</v>
      </c>
      <c r="C5889" s="206" t="s">
        <v>4439</v>
      </c>
      <c r="D5889" s="196" t="s">
        <v>160</v>
      </c>
      <c r="E5889" s="293" t="s">
        <v>4463</v>
      </c>
      <c r="F5889" s="206" t="s">
        <v>125</v>
      </c>
      <c r="G5889" s="294">
        <v>1562134.14</v>
      </c>
      <c r="H5889" s="206" t="s">
        <v>11</v>
      </c>
    </row>
    <row r="5890" spans="1:8" s="187" customFormat="1" ht="30" x14ac:dyDescent="0.25">
      <c r="A5890" s="275"/>
      <c r="B5890" s="187" t="s">
        <v>28</v>
      </c>
      <c r="C5890" s="207" t="s">
        <v>4439</v>
      </c>
      <c r="D5890" s="240" t="s">
        <v>160</v>
      </c>
      <c r="E5890" s="291" t="s">
        <v>4464</v>
      </c>
      <c r="F5890" s="207" t="s">
        <v>5</v>
      </c>
      <c r="G5890" s="290">
        <v>822446.25</v>
      </c>
      <c r="H5890" s="207" t="s">
        <v>11</v>
      </c>
    </row>
    <row r="5891" spans="1:8" s="1" customFormat="1" ht="30" x14ac:dyDescent="0.25">
      <c r="A5891" s="17"/>
      <c r="B5891" s="1" t="s">
        <v>249</v>
      </c>
      <c r="C5891" s="3" t="s">
        <v>4439</v>
      </c>
      <c r="D5891" s="21" t="s">
        <v>160</v>
      </c>
      <c r="E5891" s="44" t="s">
        <v>973</v>
      </c>
      <c r="F5891" s="3"/>
      <c r="G5891" s="4"/>
      <c r="H5891" s="3" t="s">
        <v>16</v>
      </c>
    </row>
    <row r="5892" spans="1:8" s="1" customFormat="1" ht="45" x14ac:dyDescent="0.25">
      <c r="A5892" s="17"/>
      <c r="B5892" s="1" t="s">
        <v>51</v>
      </c>
      <c r="C5892" s="3" t="s">
        <v>4439</v>
      </c>
      <c r="D5892" s="21" t="s">
        <v>160</v>
      </c>
      <c r="E5892" s="44" t="s">
        <v>4465</v>
      </c>
      <c r="F5892" s="3"/>
      <c r="G5892" s="62">
        <v>30000</v>
      </c>
      <c r="H5892" s="3" t="s">
        <v>11</v>
      </c>
    </row>
    <row r="5893" spans="1:8" s="1" customFormat="1" ht="30" x14ac:dyDescent="0.25">
      <c r="A5893" s="17" t="s">
        <v>7</v>
      </c>
      <c r="B5893" s="1" t="s">
        <v>31</v>
      </c>
      <c r="C5893" s="3" t="s">
        <v>1743</v>
      </c>
      <c r="D5893" s="21" t="s">
        <v>20</v>
      </c>
      <c r="E5893" s="3" t="s">
        <v>1748</v>
      </c>
      <c r="F5893" s="3" t="s">
        <v>33</v>
      </c>
      <c r="G5893" s="4">
        <v>3287788.07</v>
      </c>
      <c r="H5893" s="3" t="s">
        <v>11</v>
      </c>
    </row>
    <row r="5894" spans="1:8" s="1" customFormat="1" ht="45" x14ac:dyDescent="0.25">
      <c r="A5894" s="17"/>
      <c r="B5894" s="50" t="s">
        <v>8</v>
      </c>
      <c r="C5894" s="3" t="s">
        <v>4439</v>
      </c>
      <c r="D5894" s="21" t="s">
        <v>160</v>
      </c>
      <c r="E5894" s="50" t="s">
        <v>4467</v>
      </c>
      <c r="F5894" s="3" t="s">
        <v>549</v>
      </c>
      <c r="G5894" s="62">
        <v>1334995.49</v>
      </c>
      <c r="H5894" s="3" t="s">
        <v>11</v>
      </c>
    </row>
    <row r="5895" spans="1:8" s="1" customFormat="1" ht="60" x14ac:dyDescent="0.25">
      <c r="A5895" s="17"/>
      <c r="B5895" s="50" t="s">
        <v>8</v>
      </c>
      <c r="C5895" s="3" t="s">
        <v>4439</v>
      </c>
      <c r="D5895" s="21" t="s">
        <v>160</v>
      </c>
      <c r="E5895" s="46" t="s">
        <v>4468</v>
      </c>
      <c r="F5895" s="3"/>
      <c r="G5895" s="62">
        <v>1072022.3500000001</v>
      </c>
      <c r="H5895" s="3" t="s">
        <v>11</v>
      </c>
    </row>
    <row r="5896" spans="1:8" s="1" customFormat="1" ht="60" x14ac:dyDescent="0.25">
      <c r="A5896" s="17"/>
      <c r="B5896" s="1" t="s">
        <v>18</v>
      </c>
      <c r="C5896" s="3" t="s">
        <v>4439</v>
      </c>
      <c r="D5896" s="21" t="s">
        <v>160</v>
      </c>
      <c r="E5896" s="46" t="s">
        <v>4469</v>
      </c>
      <c r="F5896" s="1" t="s">
        <v>4470</v>
      </c>
      <c r="G5896" s="4">
        <v>1386800.16</v>
      </c>
      <c r="H5896" s="3" t="s">
        <v>11</v>
      </c>
    </row>
    <row r="5897" spans="1:8" s="1" customFormat="1" ht="30" x14ac:dyDescent="0.25">
      <c r="A5897" s="17"/>
      <c r="B5897" s="1" t="s">
        <v>35</v>
      </c>
      <c r="C5897" s="3" t="s">
        <v>4439</v>
      </c>
      <c r="D5897" s="21" t="s">
        <v>160</v>
      </c>
      <c r="E5897" s="46" t="s">
        <v>4471</v>
      </c>
      <c r="F5897" s="3"/>
      <c r="G5897" s="4"/>
      <c r="H5897" s="3" t="s">
        <v>16</v>
      </c>
    </row>
    <row r="5898" spans="1:8" s="1" customFormat="1" ht="30" x14ac:dyDescent="0.25">
      <c r="A5898" s="17"/>
      <c r="B5898" s="1" t="s">
        <v>72</v>
      </c>
      <c r="C5898" s="3" t="s">
        <v>4439</v>
      </c>
      <c r="D5898" s="21" t="s">
        <v>160</v>
      </c>
      <c r="E5898" s="50" t="s">
        <v>4472</v>
      </c>
      <c r="F5898" s="3"/>
      <c r="G5898" s="62">
        <v>136752.75</v>
      </c>
      <c r="H5898" s="3" t="s">
        <v>11</v>
      </c>
    </row>
    <row r="5899" spans="1:8" s="1" customFormat="1" ht="60" x14ac:dyDescent="0.25">
      <c r="A5899" s="17"/>
      <c r="B5899" s="1" t="s">
        <v>72</v>
      </c>
      <c r="C5899" s="3" t="s">
        <v>4439</v>
      </c>
      <c r="D5899" s="21" t="s">
        <v>160</v>
      </c>
      <c r="E5899" s="50" t="s">
        <v>4473</v>
      </c>
      <c r="F5899" s="3"/>
      <c r="G5899" s="62">
        <v>76521.47</v>
      </c>
      <c r="H5899" s="3" t="s">
        <v>11</v>
      </c>
    </row>
    <row r="5900" spans="1:8" s="1" customFormat="1" ht="60" x14ac:dyDescent="0.25">
      <c r="A5900" s="17"/>
      <c r="B5900" s="1" t="s">
        <v>72</v>
      </c>
      <c r="C5900" s="3" t="s">
        <v>4439</v>
      </c>
      <c r="D5900" s="21" t="s">
        <v>160</v>
      </c>
      <c r="E5900" s="46" t="s">
        <v>4474</v>
      </c>
      <c r="F5900" s="3" t="s">
        <v>125</v>
      </c>
      <c r="G5900" s="4">
        <v>1774768.74</v>
      </c>
      <c r="H5900" s="3" t="s">
        <v>11</v>
      </c>
    </row>
    <row r="5901" spans="1:8" s="1" customFormat="1" ht="30" x14ac:dyDescent="0.25">
      <c r="A5901" s="17"/>
      <c r="B5901" s="1" t="s">
        <v>8</v>
      </c>
      <c r="C5901" s="3" t="s">
        <v>3084</v>
      </c>
      <c r="D5901" s="21" t="s">
        <v>160</v>
      </c>
      <c r="E5901" s="46" t="s">
        <v>3101</v>
      </c>
      <c r="F5901" s="3"/>
      <c r="G5901" s="62">
        <v>17838231.390000001</v>
      </c>
      <c r="H5901" s="3" t="s">
        <v>11</v>
      </c>
    </row>
    <row r="5902" spans="1:8" s="1" customFormat="1" ht="30" x14ac:dyDescent="0.25">
      <c r="A5902" s="17"/>
      <c r="B5902" s="50" t="s">
        <v>58</v>
      </c>
      <c r="C5902" s="3" t="s">
        <v>3084</v>
      </c>
      <c r="D5902" s="21" t="s">
        <v>160</v>
      </c>
      <c r="E5902" s="46" t="s">
        <v>3102</v>
      </c>
      <c r="F5902" s="3"/>
      <c r="G5902" s="62">
        <v>1316038.81</v>
      </c>
      <c r="H5902" s="3" t="s">
        <v>11</v>
      </c>
    </row>
    <row r="5903" spans="1:8" s="1" customFormat="1" ht="60" x14ac:dyDescent="0.25">
      <c r="A5903" s="17"/>
      <c r="B5903" s="1" t="s">
        <v>35</v>
      </c>
      <c r="C5903" s="3" t="s">
        <v>3084</v>
      </c>
      <c r="D5903" s="21" t="s">
        <v>160</v>
      </c>
      <c r="E5903" s="50" t="s">
        <v>3103</v>
      </c>
      <c r="F5903" s="3"/>
      <c r="G5903" s="50"/>
      <c r="H5903" s="50"/>
    </row>
    <row r="5904" spans="1:8" s="1" customFormat="1" ht="45" x14ac:dyDescent="0.25">
      <c r="A5904" s="17"/>
      <c r="B5904" s="1" t="s">
        <v>35</v>
      </c>
      <c r="C5904" s="3" t="s">
        <v>3084</v>
      </c>
      <c r="D5904" s="21" t="s">
        <v>160</v>
      </c>
      <c r="E5904" s="50" t="s">
        <v>3104</v>
      </c>
      <c r="F5904" s="3"/>
      <c r="G5904" s="50"/>
      <c r="H5904" s="50"/>
    </row>
    <row r="5905" spans="1:8" s="1" customFormat="1" ht="45" x14ac:dyDescent="0.25">
      <c r="A5905" s="17"/>
      <c r="B5905" s="1" t="s">
        <v>35</v>
      </c>
      <c r="C5905" s="3" t="s">
        <v>3084</v>
      </c>
      <c r="D5905" s="21" t="s">
        <v>160</v>
      </c>
      <c r="E5905" s="50" t="s">
        <v>3105</v>
      </c>
      <c r="F5905" s="3"/>
      <c r="G5905" s="50"/>
      <c r="H5905" s="50"/>
    </row>
    <row r="5906" spans="1:8" s="1" customFormat="1" ht="45" x14ac:dyDescent="0.25">
      <c r="A5906" s="17"/>
      <c r="B5906" s="1" t="s">
        <v>35</v>
      </c>
      <c r="C5906" s="3" t="s">
        <v>3084</v>
      </c>
      <c r="D5906" s="21" t="s">
        <v>160</v>
      </c>
      <c r="E5906" s="46" t="s">
        <v>3106</v>
      </c>
      <c r="F5906" s="3"/>
      <c r="G5906" s="62">
        <v>120000</v>
      </c>
      <c r="H5906" s="3" t="s">
        <v>11</v>
      </c>
    </row>
    <row r="5907" spans="1:8" s="1" customFormat="1" ht="75" x14ac:dyDescent="0.25">
      <c r="A5907" s="17"/>
      <c r="B5907" s="1" t="s">
        <v>28</v>
      </c>
      <c r="C5907" s="3" t="s">
        <v>3084</v>
      </c>
      <c r="D5907" s="21" t="s">
        <v>160</v>
      </c>
      <c r="E5907" s="46" t="s">
        <v>7979</v>
      </c>
      <c r="F5907" s="3"/>
      <c r="G5907" s="112">
        <v>605894.47</v>
      </c>
      <c r="H5907" s="3" t="s">
        <v>11</v>
      </c>
    </row>
    <row r="5908" spans="1:8" s="1" customFormat="1" ht="30" x14ac:dyDescent="0.25">
      <c r="A5908" s="17"/>
      <c r="B5908" s="1" t="s">
        <v>72</v>
      </c>
      <c r="C5908" s="3" t="s">
        <v>3084</v>
      </c>
      <c r="D5908" s="21" t="s">
        <v>160</v>
      </c>
      <c r="E5908" s="46" t="s">
        <v>188</v>
      </c>
      <c r="F5908" s="3"/>
      <c r="G5908" s="62">
        <v>569607.18000000005</v>
      </c>
      <c r="H5908" s="3" t="s">
        <v>11</v>
      </c>
    </row>
    <row r="5909" spans="1:8" s="132" customFormat="1" ht="30" x14ac:dyDescent="0.25">
      <c r="A5909" s="131"/>
      <c r="B5909" s="292" t="s">
        <v>28</v>
      </c>
      <c r="C5909" s="347" t="s">
        <v>7692</v>
      </c>
      <c r="D5909" s="292" t="s">
        <v>160</v>
      </c>
      <c r="E5909" s="292" t="s">
        <v>2542</v>
      </c>
      <c r="F5909" s="133"/>
      <c r="G5909" s="309">
        <v>287634.52</v>
      </c>
      <c r="H5909" s="292" t="s">
        <v>11</v>
      </c>
    </row>
    <row r="5910" spans="1:8" s="187" customFormat="1" ht="30" x14ac:dyDescent="0.25">
      <c r="A5910" s="275"/>
      <c r="B5910" s="295" t="s">
        <v>28</v>
      </c>
      <c r="C5910" s="347" t="s">
        <v>7692</v>
      </c>
      <c r="D5910" s="295" t="s">
        <v>160</v>
      </c>
      <c r="E5910" s="295" t="s">
        <v>2543</v>
      </c>
      <c r="F5910" s="207"/>
      <c r="G5910" s="310">
        <v>255043.53</v>
      </c>
      <c r="H5910" s="295" t="s">
        <v>11</v>
      </c>
    </row>
    <row r="5911" spans="1:8" s="1" customFormat="1" ht="25.5" x14ac:dyDescent="0.25">
      <c r="A5911" s="117">
        <v>46174</v>
      </c>
      <c r="B5911" s="102" t="s">
        <v>31</v>
      </c>
      <c r="C5911" s="121" t="s">
        <v>7980</v>
      </c>
      <c r="D5911" s="220" t="str">
        <f>_xlfn.XLOOKUP(Tabela1[[#This Row],[MUNICÍPIO]],referencias!C:C,referencias!B:B,"não consta")</f>
        <v>BACIA DO RIO GRANDE</v>
      </c>
      <c r="E5911" s="228" t="s">
        <v>7981</v>
      </c>
      <c r="F5911" s="92" t="s">
        <v>5</v>
      </c>
      <c r="G5911" s="245">
        <v>3000000</v>
      </c>
      <c r="H5911" s="220" t="s">
        <v>7603</v>
      </c>
    </row>
    <row r="5912" spans="1:8" s="1" customFormat="1" ht="30" x14ac:dyDescent="0.25">
      <c r="A5912" s="17" t="s">
        <v>12</v>
      </c>
      <c r="B5912" s="1" t="s">
        <v>31</v>
      </c>
      <c r="C5912" s="3" t="s">
        <v>1706</v>
      </c>
      <c r="D5912" s="163" t="s">
        <v>731</v>
      </c>
      <c r="E5912" s="165" t="s">
        <v>1717</v>
      </c>
      <c r="F5912" s="3" t="s">
        <v>60</v>
      </c>
      <c r="G5912" s="174">
        <v>1669096.54</v>
      </c>
      <c r="H5912" s="165" t="s">
        <v>11</v>
      </c>
    </row>
    <row r="5913" spans="1:8" s="1" customFormat="1" ht="30" x14ac:dyDescent="0.25">
      <c r="A5913" s="17" t="s">
        <v>12</v>
      </c>
      <c r="B5913" s="1" t="s">
        <v>31</v>
      </c>
      <c r="C5913" s="3" t="s">
        <v>1706</v>
      </c>
      <c r="D5913" s="163" t="s">
        <v>731</v>
      </c>
      <c r="E5913" s="165" t="s">
        <v>1720</v>
      </c>
      <c r="F5913" s="3" t="s">
        <v>60</v>
      </c>
      <c r="G5913" s="174">
        <v>796818.03</v>
      </c>
      <c r="H5913" s="165" t="s">
        <v>11</v>
      </c>
    </row>
    <row r="5914" spans="1:8" s="1" customFormat="1" ht="45" x14ac:dyDescent="0.25">
      <c r="A5914" s="17" t="s">
        <v>17</v>
      </c>
      <c r="B5914" s="1" t="s">
        <v>31</v>
      </c>
      <c r="C5914" s="3" t="s">
        <v>1698</v>
      </c>
      <c r="D5914" s="169" t="str">
        <f>_xlfn.XLOOKUP(Tabela1[[#This Row],[MUNICÍPIO]],referencias!C:C,referencias!B:B,"não consta")</f>
        <v>SEMIÁRIDO NORDESTE II</v>
      </c>
      <c r="E5914" s="165" t="s">
        <v>7982</v>
      </c>
      <c r="F5914" s="3" t="s">
        <v>5</v>
      </c>
      <c r="G5914" s="174">
        <v>137662.25</v>
      </c>
      <c r="H5914" s="165" t="s">
        <v>22</v>
      </c>
    </row>
    <row r="5915" spans="1:8" s="1" customFormat="1" ht="30" x14ac:dyDescent="0.25">
      <c r="A5915" s="17"/>
      <c r="B5915" s="1" t="s">
        <v>58</v>
      </c>
      <c r="C5915" s="347" t="s">
        <v>7692</v>
      </c>
      <c r="D5915" s="50" t="s">
        <v>160</v>
      </c>
      <c r="E5915" s="50" t="s">
        <v>2548</v>
      </c>
      <c r="F5915" s="3" t="s">
        <v>205</v>
      </c>
      <c r="G5915" s="62">
        <v>893807.79</v>
      </c>
      <c r="H5915" s="50" t="s">
        <v>11</v>
      </c>
    </row>
    <row r="5916" spans="1:8" s="1" customFormat="1" ht="45" x14ac:dyDescent="0.25">
      <c r="A5916" s="17"/>
      <c r="B5916" s="50" t="s">
        <v>35</v>
      </c>
      <c r="C5916" s="347" t="s">
        <v>7692</v>
      </c>
      <c r="D5916" s="50" t="s">
        <v>160</v>
      </c>
      <c r="E5916" s="50" t="s">
        <v>2549</v>
      </c>
      <c r="F5916" s="3"/>
      <c r="G5916" s="62">
        <v>610000</v>
      </c>
      <c r="H5916" s="50" t="s">
        <v>11</v>
      </c>
    </row>
    <row r="5917" spans="1:8" s="1" customFormat="1" ht="45" x14ac:dyDescent="0.25">
      <c r="A5917" s="17"/>
      <c r="B5917" s="50" t="s">
        <v>35</v>
      </c>
      <c r="C5917" s="347" t="s">
        <v>7692</v>
      </c>
      <c r="D5917" s="50" t="s">
        <v>160</v>
      </c>
      <c r="E5917" s="46" t="s">
        <v>2550</v>
      </c>
      <c r="F5917" s="3"/>
      <c r="G5917" s="62">
        <v>225000</v>
      </c>
      <c r="H5917" s="50" t="s">
        <v>11</v>
      </c>
    </row>
    <row r="5918" spans="1:8" s="1" customFormat="1" ht="45" x14ac:dyDescent="0.25">
      <c r="A5918" s="17"/>
      <c r="B5918" s="50" t="s">
        <v>28</v>
      </c>
      <c r="C5918" s="3" t="s">
        <v>2178</v>
      </c>
      <c r="D5918" s="50" t="s">
        <v>160</v>
      </c>
      <c r="E5918" s="50" t="s">
        <v>2180</v>
      </c>
      <c r="F5918" s="3" t="s">
        <v>5</v>
      </c>
      <c r="G5918" s="62">
        <v>431206.31</v>
      </c>
      <c r="H5918" s="50" t="s">
        <v>11</v>
      </c>
    </row>
    <row r="5919" spans="1:8" s="1" customFormat="1" ht="45" x14ac:dyDescent="0.25">
      <c r="A5919" s="17"/>
      <c r="B5919" s="50" t="s">
        <v>1</v>
      </c>
      <c r="C5919" s="3" t="s">
        <v>2178</v>
      </c>
      <c r="D5919" s="50" t="s">
        <v>160</v>
      </c>
      <c r="E5919" s="50" t="s">
        <v>2181</v>
      </c>
      <c r="F5919" s="3" t="s">
        <v>549</v>
      </c>
      <c r="G5919" s="62">
        <v>19982071.760000002</v>
      </c>
      <c r="H5919" s="50" t="s">
        <v>11</v>
      </c>
    </row>
    <row r="5920" spans="1:8" s="1" customFormat="1" ht="105" x14ac:dyDescent="0.25">
      <c r="A5920" s="17" t="s">
        <v>12</v>
      </c>
      <c r="B5920" s="162" t="s">
        <v>31</v>
      </c>
      <c r="C5920" s="3" t="s">
        <v>1698</v>
      </c>
      <c r="D5920" s="163" t="s">
        <v>712</v>
      </c>
      <c r="E5920" s="165" t="s">
        <v>1704</v>
      </c>
      <c r="F5920" s="3" t="s">
        <v>1705</v>
      </c>
      <c r="G5920" s="174">
        <v>644575.9</v>
      </c>
      <c r="H5920" s="165" t="s">
        <v>11</v>
      </c>
    </row>
    <row r="5921" spans="1:8" s="1" customFormat="1" x14ac:dyDescent="0.25">
      <c r="A5921" s="17"/>
      <c r="B5921" s="162" t="s">
        <v>31</v>
      </c>
      <c r="C5921" s="3" t="s">
        <v>1698</v>
      </c>
      <c r="D5921" s="163" t="s">
        <v>712</v>
      </c>
      <c r="E5921" s="165" t="s">
        <v>7983</v>
      </c>
      <c r="F5921" s="3"/>
      <c r="G5921" s="174">
        <v>500000</v>
      </c>
      <c r="H5921" s="165"/>
    </row>
    <row r="5922" spans="1:8" s="1" customFormat="1" ht="45" x14ac:dyDescent="0.25">
      <c r="A5922" s="17"/>
      <c r="B5922" s="50" t="s">
        <v>8</v>
      </c>
      <c r="C5922" s="3" t="s">
        <v>2178</v>
      </c>
      <c r="D5922" s="50" t="s">
        <v>160</v>
      </c>
      <c r="E5922" s="50" t="s">
        <v>2184</v>
      </c>
      <c r="F5922" s="3" t="s">
        <v>125</v>
      </c>
      <c r="G5922" s="62">
        <v>8509590.3499999996</v>
      </c>
      <c r="H5922" s="50" t="s">
        <v>11</v>
      </c>
    </row>
    <row r="5923" spans="1:8" s="1" customFormat="1" ht="30" x14ac:dyDescent="0.25">
      <c r="A5923" s="17"/>
      <c r="B5923" s="50" t="s">
        <v>72</v>
      </c>
      <c r="C5923" s="3" t="s">
        <v>2178</v>
      </c>
      <c r="D5923" s="50" t="s">
        <v>160</v>
      </c>
      <c r="E5923" s="46" t="s">
        <v>2185</v>
      </c>
      <c r="F5923" s="3" t="s">
        <v>5</v>
      </c>
      <c r="G5923" s="62">
        <v>163699.32999999999</v>
      </c>
      <c r="H5923" s="50" t="s">
        <v>11</v>
      </c>
    </row>
    <row r="5924" spans="1:8" s="1" customFormat="1" ht="30" x14ac:dyDescent="0.25">
      <c r="A5924" s="17"/>
      <c r="B5924" s="13" t="s">
        <v>1</v>
      </c>
      <c r="C5924" s="3" t="s">
        <v>2050</v>
      </c>
      <c r="D5924" s="21" t="s">
        <v>160</v>
      </c>
      <c r="E5924" s="46" t="s">
        <v>2070</v>
      </c>
      <c r="F5924" s="3"/>
      <c r="G5924" s="62">
        <v>20802003.309999999</v>
      </c>
      <c r="H5924" s="3" t="s">
        <v>11</v>
      </c>
    </row>
    <row r="5925" spans="1:8" s="1" customFormat="1" ht="60" x14ac:dyDescent="0.25">
      <c r="A5925" s="17"/>
      <c r="B5925" s="1" t="s">
        <v>51</v>
      </c>
      <c r="C5925" s="3" t="s">
        <v>2050</v>
      </c>
      <c r="D5925" s="21" t="s">
        <v>160</v>
      </c>
      <c r="E5925" s="46" t="s">
        <v>2071</v>
      </c>
      <c r="F5925" s="3"/>
      <c r="G5925" s="4"/>
      <c r="H5925" s="3" t="s">
        <v>16</v>
      </c>
    </row>
    <row r="5926" spans="1:8" s="1" customFormat="1" ht="45" x14ac:dyDescent="0.25">
      <c r="A5926" s="11" t="s">
        <v>0</v>
      </c>
      <c r="B5926" s="1" t="s">
        <v>31</v>
      </c>
      <c r="C5926" s="3" t="s">
        <v>1662</v>
      </c>
      <c r="D5926" s="12" t="str">
        <f>_xlfn.XLOOKUP(Tabela1[[#This Row],[MUNICÍPIO]],referencias!C:C,referencias!B:B,"não consta")</f>
        <v>SEMIÁRIDO NORDESTE II</v>
      </c>
      <c r="E5926" s="168" t="s">
        <v>1664</v>
      </c>
      <c r="F5926" s="3" t="s">
        <v>5</v>
      </c>
      <c r="G5926" s="174">
        <v>561371.67000000004</v>
      </c>
      <c r="H5926" s="3" t="s">
        <v>6</v>
      </c>
    </row>
    <row r="5927" spans="1:8" s="1" customFormat="1" ht="60" x14ac:dyDescent="0.25">
      <c r="A5927" s="17" t="s">
        <v>17</v>
      </c>
      <c r="B5927" s="1" t="s">
        <v>31</v>
      </c>
      <c r="C5927" s="3" t="s">
        <v>1662</v>
      </c>
      <c r="D5927" s="35" t="str">
        <f>_xlfn.XLOOKUP(Tabela1[[#This Row],[MUNICÍPIO]],referencias!C:C,referencias!B:B,"não consta")</f>
        <v>SEMIÁRIDO NORDESTE II</v>
      </c>
      <c r="E5927" s="168" t="s">
        <v>1665</v>
      </c>
      <c r="F5927" s="3" t="s">
        <v>5</v>
      </c>
      <c r="G5927" s="4">
        <v>2775348.34</v>
      </c>
      <c r="H5927" s="3" t="s">
        <v>22</v>
      </c>
    </row>
    <row r="5928" spans="1:8" s="1" customFormat="1" ht="45" x14ac:dyDescent="0.25">
      <c r="A5928" s="17"/>
      <c r="B5928" s="1" t="s">
        <v>8</v>
      </c>
      <c r="C5928" s="3" t="s">
        <v>2050</v>
      </c>
      <c r="D5928" s="21" t="s">
        <v>160</v>
      </c>
      <c r="E5928" s="43" t="s">
        <v>2073</v>
      </c>
      <c r="F5928" s="3"/>
      <c r="G5928" s="56">
        <v>1783709.8</v>
      </c>
      <c r="H5928" s="3" t="s">
        <v>11</v>
      </c>
    </row>
    <row r="5929" spans="1:8" s="1" customFormat="1" ht="30" x14ac:dyDescent="0.25">
      <c r="A5929" s="17"/>
      <c r="B5929" s="1" t="s">
        <v>8</v>
      </c>
      <c r="C5929" s="3" t="s">
        <v>2050</v>
      </c>
      <c r="D5929" s="21" t="s">
        <v>160</v>
      </c>
      <c r="E5929" s="43" t="s">
        <v>2074</v>
      </c>
      <c r="F5929" s="3"/>
      <c r="G5929" s="56"/>
      <c r="H5929" s="3" t="s">
        <v>16</v>
      </c>
    </row>
    <row r="5930" spans="1:8" s="1" customFormat="1" ht="30" x14ac:dyDescent="0.25">
      <c r="A5930" s="17"/>
      <c r="B5930" s="1" t="s">
        <v>58</v>
      </c>
      <c r="C5930" s="3" t="s">
        <v>2050</v>
      </c>
      <c r="D5930" s="21" t="s">
        <v>160</v>
      </c>
      <c r="E5930" s="44" t="s">
        <v>2075</v>
      </c>
      <c r="F5930" s="3"/>
      <c r="G5930" s="56">
        <v>2056993</v>
      </c>
      <c r="H5930" s="3" t="s">
        <v>11</v>
      </c>
    </row>
    <row r="5931" spans="1:8" s="1" customFormat="1" ht="60" x14ac:dyDescent="0.25">
      <c r="A5931" s="17"/>
      <c r="B5931" s="1" t="s">
        <v>28</v>
      </c>
      <c r="C5931" s="43" t="s">
        <v>1842</v>
      </c>
      <c r="D5931" s="21" t="s">
        <v>160</v>
      </c>
      <c r="E5931" s="44" t="s">
        <v>1843</v>
      </c>
      <c r="F5931" s="3"/>
      <c r="G5931" s="56">
        <v>512951.02</v>
      </c>
      <c r="H5931" s="3" t="s">
        <v>11</v>
      </c>
    </row>
    <row r="5932" spans="1:8" s="1" customFormat="1" ht="30" x14ac:dyDescent="0.25">
      <c r="A5932" s="17"/>
      <c r="B5932" s="1" t="s">
        <v>1</v>
      </c>
      <c r="C5932" s="3" t="s">
        <v>1723</v>
      </c>
      <c r="D5932" s="21" t="s">
        <v>160</v>
      </c>
      <c r="E5932" s="44" t="s">
        <v>1734</v>
      </c>
      <c r="F5932" s="3"/>
      <c r="G5932" s="56">
        <v>1817446.18</v>
      </c>
      <c r="H5932" s="3" t="s">
        <v>11</v>
      </c>
    </row>
    <row r="5933" spans="1:8" s="1" customFormat="1" ht="45" x14ac:dyDescent="0.25">
      <c r="A5933" s="17"/>
      <c r="B5933" s="1" t="s">
        <v>8</v>
      </c>
      <c r="C5933" s="3" t="s">
        <v>1723</v>
      </c>
      <c r="D5933" s="21" t="s">
        <v>160</v>
      </c>
      <c r="E5933" s="44" t="s">
        <v>1735</v>
      </c>
      <c r="F5933" s="19" t="s">
        <v>125</v>
      </c>
      <c r="G5933" s="16">
        <v>51005713.329999998</v>
      </c>
      <c r="H5933" s="3" t="s">
        <v>11</v>
      </c>
    </row>
    <row r="5934" spans="1:8" s="1" customFormat="1" ht="30" x14ac:dyDescent="0.25">
      <c r="A5934" s="17"/>
      <c r="B5934" s="1" t="s">
        <v>58</v>
      </c>
      <c r="C5934" s="3" t="s">
        <v>1723</v>
      </c>
      <c r="D5934" s="21" t="s">
        <v>160</v>
      </c>
      <c r="E5934" s="44" t="s">
        <v>1736</v>
      </c>
      <c r="F5934" s="3"/>
      <c r="G5934" s="56">
        <v>548751.06999999995</v>
      </c>
      <c r="H5934" s="3" t="s">
        <v>11</v>
      </c>
    </row>
    <row r="5935" spans="1:8" s="1" customFormat="1" ht="60" x14ac:dyDescent="0.25">
      <c r="A5935" s="17"/>
      <c r="B5935" s="1" t="s">
        <v>72</v>
      </c>
      <c r="C5935" s="3" t="s">
        <v>1723</v>
      </c>
      <c r="D5935" s="21" t="s">
        <v>160</v>
      </c>
      <c r="E5935" s="44" t="s">
        <v>1737</v>
      </c>
      <c r="F5935" s="3"/>
      <c r="G5935" s="56">
        <v>849944</v>
      </c>
      <c r="H5935" s="3" t="s">
        <v>11</v>
      </c>
    </row>
    <row r="5936" spans="1:8" s="1" customFormat="1" ht="45" x14ac:dyDescent="0.25">
      <c r="A5936" s="17"/>
      <c r="B5936" s="1" t="s">
        <v>72</v>
      </c>
      <c r="C5936" s="3" t="s">
        <v>1723</v>
      </c>
      <c r="D5936" s="21" t="s">
        <v>160</v>
      </c>
      <c r="E5936" s="44" t="s">
        <v>1738</v>
      </c>
      <c r="F5936" s="3"/>
      <c r="G5936" s="56">
        <v>83519.929999999993</v>
      </c>
      <c r="H5936" s="3" t="s">
        <v>11</v>
      </c>
    </row>
    <row r="5937" spans="1:8" s="1" customFormat="1" ht="45" x14ac:dyDescent="0.25">
      <c r="A5937" s="17"/>
      <c r="B5937" s="1" t="s">
        <v>72</v>
      </c>
      <c r="C5937" s="3" t="s">
        <v>1723</v>
      </c>
      <c r="D5937" s="21" t="s">
        <v>160</v>
      </c>
      <c r="E5937" s="44" t="s">
        <v>1739</v>
      </c>
      <c r="F5937" s="3"/>
      <c r="G5937" s="56">
        <v>42882.29</v>
      </c>
      <c r="H5937" s="3" t="s">
        <v>11</v>
      </c>
    </row>
    <row r="5938" spans="1:8" s="1" customFormat="1" ht="45" x14ac:dyDescent="0.25">
      <c r="A5938" s="17" t="s">
        <v>17</v>
      </c>
      <c r="B5938" s="1" t="s">
        <v>31</v>
      </c>
      <c r="C5938" s="3" t="s">
        <v>1662</v>
      </c>
      <c r="D5938" s="35" t="str">
        <f>_xlfn.XLOOKUP(Tabela1[[#This Row],[MUNICÍPIO]],referencias!C:C,referencias!B:B,"não consta")</f>
        <v>SEMIÁRIDO NORDESTE II</v>
      </c>
      <c r="E5938" s="165" t="s">
        <v>1667</v>
      </c>
      <c r="F5938" s="3" t="s">
        <v>5</v>
      </c>
      <c r="G5938" s="174">
        <v>640828.82999999996</v>
      </c>
      <c r="H5938" s="3" t="s">
        <v>22</v>
      </c>
    </row>
    <row r="5939" spans="1:8" s="1" customFormat="1" ht="75" x14ac:dyDescent="0.25">
      <c r="A5939" s="21" t="s">
        <v>266</v>
      </c>
      <c r="B5939" s="21" t="s">
        <v>31</v>
      </c>
      <c r="C5939" s="22" t="s">
        <v>1662</v>
      </c>
      <c r="D5939" s="21" t="s">
        <v>712</v>
      </c>
      <c r="E5939" s="167" t="s">
        <v>1669</v>
      </c>
      <c r="F5939" s="21" t="s">
        <v>447</v>
      </c>
      <c r="G5939" s="176">
        <v>5141800.18</v>
      </c>
      <c r="H5939" s="3" t="s">
        <v>11</v>
      </c>
    </row>
    <row r="5940" spans="1:8" s="1" customFormat="1" ht="75" x14ac:dyDescent="0.25">
      <c r="A5940" s="21" t="s">
        <v>266</v>
      </c>
      <c r="B5940" s="21" t="s">
        <v>31</v>
      </c>
      <c r="C5940" s="22" t="s">
        <v>1662</v>
      </c>
      <c r="D5940" s="21" t="s">
        <v>712</v>
      </c>
      <c r="E5940" s="173" t="s">
        <v>1670</v>
      </c>
      <c r="F5940" s="21" t="s">
        <v>447</v>
      </c>
      <c r="G5940" s="176">
        <v>1055210.0900000001</v>
      </c>
      <c r="H5940" s="3" t="s">
        <v>11</v>
      </c>
    </row>
    <row r="5941" spans="1:8" s="1" customFormat="1" ht="30" x14ac:dyDescent="0.25">
      <c r="A5941" s="17"/>
      <c r="B5941" s="1" t="s">
        <v>72</v>
      </c>
      <c r="C5941" s="3" t="s">
        <v>1061</v>
      </c>
      <c r="D5941" s="21" t="s">
        <v>160</v>
      </c>
      <c r="E5941" s="43" t="s">
        <v>1072</v>
      </c>
      <c r="F5941" s="3"/>
      <c r="G5941" s="56">
        <v>250797.19</v>
      </c>
      <c r="H5941" s="3" t="s">
        <v>11</v>
      </c>
    </row>
    <row r="5942" spans="1:8" s="1" customFormat="1" ht="60" x14ac:dyDescent="0.25">
      <c r="A5942" s="17"/>
      <c r="B5942" s="1" t="s">
        <v>72</v>
      </c>
      <c r="C5942" s="3" t="s">
        <v>1061</v>
      </c>
      <c r="D5942" s="21" t="s">
        <v>160</v>
      </c>
      <c r="E5942" s="44" t="s">
        <v>1073</v>
      </c>
      <c r="F5942" s="3"/>
      <c r="G5942" s="56">
        <v>270855.24</v>
      </c>
      <c r="H5942" s="3" t="s">
        <v>11</v>
      </c>
    </row>
    <row r="5943" spans="1:8" s="132" customFormat="1" ht="30" x14ac:dyDescent="0.25">
      <c r="A5943" s="131"/>
      <c r="B5943" s="132" t="s">
        <v>28</v>
      </c>
      <c r="C5943" s="133" t="s">
        <v>813</v>
      </c>
      <c r="D5943" s="134" t="s">
        <v>160</v>
      </c>
      <c r="E5943" s="292" t="s">
        <v>822</v>
      </c>
      <c r="F5943" s="133" t="s">
        <v>125</v>
      </c>
      <c r="G5943" s="309">
        <v>858428.48</v>
      </c>
      <c r="H5943" s="133" t="s">
        <v>11</v>
      </c>
    </row>
    <row r="5944" spans="1:8" s="187" customFormat="1" ht="30" x14ac:dyDescent="0.25">
      <c r="A5944" s="275"/>
      <c r="B5944" s="187" t="s">
        <v>28</v>
      </c>
      <c r="C5944" s="207" t="s">
        <v>813</v>
      </c>
      <c r="D5944" s="240" t="s">
        <v>160</v>
      </c>
      <c r="E5944" s="291" t="s">
        <v>823</v>
      </c>
      <c r="F5944" s="207"/>
      <c r="G5944" s="251"/>
      <c r="H5944" s="207" t="s">
        <v>16</v>
      </c>
    </row>
    <row r="5945" spans="1:8" s="1" customFormat="1" ht="60" x14ac:dyDescent="0.25">
      <c r="A5945" s="17"/>
      <c r="B5945" s="43" t="s">
        <v>1</v>
      </c>
      <c r="C5945" s="3" t="s">
        <v>813</v>
      </c>
      <c r="D5945" s="21" t="s">
        <v>160</v>
      </c>
      <c r="E5945" s="44" t="s">
        <v>824</v>
      </c>
      <c r="F5945" s="3"/>
      <c r="G5945" s="56">
        <v>9014162.4100000001</v>
      </c>
      <c r="H5945" s="3" t="s">
        <v>11</v>
      </c>
    </row>
    <row r="5946" spans="1:8" s="1" customFormat="1" ht="60" x14ac:dyDescent="0.25">
      <c r="A5946" s="17"/>
      <c r="B5946" s="1" t="s">
        <v>51</v>
      </c>
      <c r="C5946" s="3" t="s">
        <v>813</v>
      </c>
      <c r="D5946" s="21" t="s">
        <v>160</v>
      </c>
      <c r="E5946" s="44" t="s">
        <v>825</v>
      </c>
      <c r="F5946" s="3" t="s">
        <v>826</v>
      </c>
      <c r="G5946" s="56">
        <v>62000</v>
      </c>
      <c r="H5946" s="3" t="s">
        <v>11</v>
      </c>
    </row>
    <row r="5947" spans="1:8" s="1" customFormat="1" ht="45" x14ac:dyDescent="0.25">
      <c r="A5947" s="17" t="s">
        <v>7</v>
      </c>
      <c r="B5947" s="1" t="s">
        <v>31</v>
      </c>
      <c r="C5947" s="3" t="s">
        <v>1662</v>
      </c>
      <c r="D5947" s="21" t="s">
        <v>712</v>
      </c>
      <c r="E5947" s="165" t="s">
        <v>1672</v>
      </c>
      <c r="F5947" s="3" t="s">
        <v>80</v>
      </c>
      <c r="G5947" s="174">
        <v>685742.53</v>
      </c>
      <c r="H5947" s="3" t="s">
        <v>11</v>
      </c>
    </row>
    <row r="5948" spans="1:8" s="1" customFormat="1" ht="45" x14ac:dyDescent="0.25">
      <c r="A5948" s="17"/>
      <c r="B5948" s="1" t="s">
        <v>35</v>
      </c>
      <c r="C5948" s="3" t="s">
        <v>813</v>
      </c>
      <c r="D5948" s="21" t="s">
        <v>160</v>
      </c>
      <c r="E5948" s="43" t="s">
        <v>828</v>
      </c>
      <c r="F5948" s="3" t="s">
        <v>125</v>
      </c>
      <c r="G5948" s="56">
        <v>160000</v>
      </c>
      <c r="H5948" s="3" t="s">
        <v>11</v>
      </c>
    </row>
    <row r="5949" spans="1:8" s="1" customFormat="1" ht="45" x14ac:dyDescent="0.25">
      <c r="A5949" s="17"/>
      <c r="B5949" s="1" t="s">
        <v>72</v>
      </c>
      <c r="C5949" s="3" t="s">
        <v>813</v>
      </c>
      <c r="D5949" s="21" t="s">
        <v>160</v>
      </c>
      <c r="E5949" s="43" t="s">
        <v>829</v>
      </c>
      <c r="F5949" s="3"/>
      <c r="G5949" s="56">
        <v>970918.93</v>
      </c>
      <c r="H5949" s="3" t="s">
        <v>11</v>
      </c>
    </row>
    <row r="5950" spans="1:8" s="1" customFormat="1" ht="45" x14ac:dyDescent="0.25">
      <c r="A5950" s="17"/>
      <c r="B5950" s="1" t="s">
        <v>72</v>
      </c>
      <c r="C5950" s="3" t="s">
        <v>813</v>
      </c>
      <c r="D5950" s="21" t="s">
        <v>160</v>
      </c>
      <c r="E5950" s="44" t="s">
        <v>830</v>
      </c>
      <c r="F5950" s="3"/>
      <c r="G5950" s="56">
        <v>265801.36</v>
      </c>
      <c r="H5950" s="3" t="s">
        <v>11</v>
      </c>
    </row>
    <row r="5951" spans="1:8" s="1" customFormat="1" ht="60" x14ac:dyDescent="0.25">
      <c r="A5951" s="17"/>
      <c r="B5951" s="43" t="s">
        <v>212</v>
      </c>
      <c r="C5951" s="3"/>
      <c r="D5951" s="3"/>
      <c r="E5951" s="43" t="s">
        <v>6996</v>
      </c>
      <c r="F5951" s="3"/>
      <c r="G5951" s="56">
        <v>504470.18</v>
      </c>
      <c r="H5951" s="3" t="s">
        <v>11</v>
      </c>
    </row>
    <row r="5952" spans="1:8" s="132" customFormat="1" ht="75" x14ac:dyDescent="0.25">
      <c r="A5952" s="131"/>
      <c r="B5952" s="135" t="s">
        <v>28</v>
      </c>
      <c r="C5952" s="133"/>
      <c r="D5952" s="133"/>
      <c r="E5952" s="135" t="s">
        <v>6997</v>
      </c>
      <c r="F5952" s="133"/>
      <c r="G5952" s="288">
        <v>1720829.79</v>
      </c>
      <c r="H5952" s="133" t="s">
        <v>11</v>
      </c>
    </row>
    <row r="5953" spans="1:8" s="187" customFormat="1" ht="45" x14ac:dyDescent="0.25">
      <c r="A5953" s="275"/>
      <c r="B5953" s="289" t="s">
        <v>28</v>
      </c>
      <c r="C5953" s="207"/>
      <c r="D5953" s="207"/>
      <c r="E5953" s="289" t="s">
        <v>6998</v>
      </c>
      <c r="F5953" s="207"/>
      <c r="G5953" s="290">
        <v>557885.38</v>
      </c>
      <c r="H5953" s="207" t="s">
        <v>11</v>
      </c>
    </row>
    <row r="5954" spans="1:8" s="1" customFormat="1" ht="45" x14ac:dyDescent="0.25">
      <c r="A5954" s="17"/>
      <c r="B5954" s="43" t="s">
        <v>1</v>
      </c>
      <c r="C5954" s="3"/>
      <c r="D5954" s="3"/>
      <c r="E5954" s="43" t="s">
        <v>6999</v>
      </c>
      <c r="F5954" s="3"/>
      <c r="G5954" s="56"/>
      <c r="H5954" s="3" t="s">
        <v>16</v>
      </c>
    </row>
    <row r="5955" spans="1:8" s="1" customFormat="1" ht="75" x14ac:dyDescent="0.25">
      <c r="A5955" s="17" t="s">
        <v>7</v>
      </c>
      <c r="B5955" s="162" t="s">
        <v>31</v>
      </c>
      <c r="C5955" s="3" t="s">
        <v>1662</v>
      </c>
      <c r="D5955" s="21" t="s">
        <v>712</v>
      </c>
      <c r="E5955" s="165" t="s">
        <v>1670</v>
      </c>
      <c r="F5955" s="3" t="s">
        <v>447</v>
      </c>
      <c r="G5955" s="176">
        <v>0</v>
      </c>
      <c r="H5955" s="3" t="s">
        <v>16</v>
      </c>
    </row>
    <row r="5956" spans="1:8" s="1" customFormat="1" ht="75" x14ac:dyDescent="0.25">
      <c r="A5956" s="17" t="s">
        <v>12</v>
      </c>
      <c r="B5956" s="162" t="s">
        <v>31</v>
      </c>
      <c r="C5956" s="3" t="s">
        <v>1662</v>
      </c>
      <c r="D5956" s="21" t="s">
        <v>712</v>
      </c>
      <c r="E5956" s="165" t="s">
        <v>1682</v>
      </c>
      <c r="F5956" s="3" t="s">
        <v>1683</v>
      </c>
      <c r="G5956" s="174">
        <v>2410397.64</v>
      </c>
      <c r="H5956" s="3" t="s">
        <v>11</v>
      </c>
    </row>
    <row r="5957" spans="1:8" s="1" customFormat="1" ht="60" x14ac:dyDescent="0.25">
      <c r="A5957" s="17"/>
      <c r="B5957" s="43" t="s">
        <v>8</v>
      </c>
      <c r="C5957" s="3"/>
      <c r="D5957" s="3"/>
      <c r="E5957" s="43" t="s">
        <v>7002</v>
      </c>
      <c r="F5957" s="3"/>
      <c r="G5957" s="56">
        <v>2229675.75</v>
      </c>
      <c r="H5957" s="3" t="s">
        <v>11</v>
      </c>
    </row>
    <row r="5958" spans="1:8" s="1" customFormat="1" ht="45" x14ac:dyDescent="0.25">
      <c r="A5958" s="17"/>
      <c r="B5958" s="43" t="s">
        <v>8</v>
      </c>
      <c r="C5958" s="3"/>
      <c r="D5958" s="3"/>
      <c r="E5958" s="43" t="s">
        <v>7003</v>
      </c>
      <c r="F5958" s="3"/>
      <c r="G5958" s="56">
        <v>651384.09</v>
      </c>
      <c r="H5958" s="3" t="s">
        <v>11</v>
      </c>
    </row>
    <row r="5959" spans="1:8" s="1" customFormat="1" ht="45" x14ac:dyDescent="0.25">
      <c r="A5959" s="17"/>
      <c r="B5959" s="43" t="s">
        <v>8</v>
      </c>
      <c r="C5959" s="3"/>
      <c r="D5959" s="3"/>
      <c r="E5959" s="43" t="s">
        <v>7004</v>
      </c>
      <c r="F5959" s="3"/>
      <c r="G5959" s="56">
        <v>135746.23999999999</v>
      </c>
      <c r="H5959" s="3" t="s">
        <v>11</v>
      </c>
    </row>
    <row r="5960" spans="1:8" s="1" customFormat="1" ht="45" x14ac:dyDescent="0.25">
      <c r="A5960" s="17"/>
      <c r="B5960" s="43" t="s">
        <v>72</v>
      </c>
      <c r="C5960" s="3"/>
      <c r="D5960" s="3"/>
      <c r="E5960" s="43" t="s">
        <v>7005</v>
      </c>
      <c r="F5960" s="3"/>
      <c r="G5960" s="56"/>
      <c r="H5960" s="3" t="s">
        <v>16</v>
      </c>
    </row>
    <row r="5961" spans="1:8" s="1" customFormat="1" ht="30" x14ac:dyDescent="0.25">
      <c r="A5961" s="17"/>
      <c r="B5961" s="43" t="s">
        <v>72</v>
      </c>
      <c r="C5961" s="3"/>
      <c r="D5961" s="3"/>
      <c r="E5961" s="43" t="s">
        <v>7006</v>
      </c>
      <c r="F5961" s="3"/>
      <c r="G5961" s="56">
        <v>328425.44</v>
      </c>
      <c r="H5961" s="3" t="s">
        <v>11</v>
      </c>
    </row>
    <row r="5962" spans="1:8" s="1" customFormat="1" ht="30" x14ac:dyDescent="0.25">
      <c r="A5962" s="17"/>
      <c r="B5962" s="43" t="s">
        <v>72</v>
      </c>
      <c r="C5962" s="3"/>
      <c r="D5962" s="3"/>
      <c r="E5962" s="44" t="s">
        <v>7007</v>
      </c>
      <c r="F5962" s="3"/>
      <c r="G5962" s="56">
        <v>106776.72</v>
      </c>
      <c r="H5962" s="3" t="s">
        <v>11</v>
      </c>
    </row>
    <row r="5963" spans="1:8" s="1" customFormat="1" ht="45" x14ac:dyDescent="0.25">
      <c r="A5963" s="17"/>
      <c r="B5963" s="1" t="s">
        <v>28</v>
      </c>
      <c r="C5963" s="3" t="s">
        <v>159</v>
      </c>
      <c r="D5963" s="21" t="s">
        <v>160</v>
      </c>
      <c r="E5963" s="44" t="s">
        <v>178</v>
      </c>
      <c r="F5963" s="3"/>
      <c r="G5963" s="56">
        <v>156385.75</v>
      </c>
      <c r="H5963" s="3" t="s">
        <v>11</v>
      </c>
    </row>
    <row r="5964" spans="1:8" s="1" customFormat="1" ht="60" x14ac:dyDescent="0.25">
      <c r="A5964" s="17"/>
      <c r="B5964" s="1" t="s">
        <v>51</v>
      </c>
      <c r="C5964" s="3" t="s">
        <v>159</v>
      </c>
      <c r="D5964" s="21" t="s">
        <v>160</v>
      </c>
      <c r="E5964" s="44" t="s">
        <v>179</v>
      </c>
      <c r="F5964" s="3"/>
      <c r="G5964" s="4"/>
      <c r="H5964" s="3" t="s">
        <v>16</v>
      </c>
    </row>
    <row r="5965" spans="1:8" s="1" customFormat="1" ht="60" x14ac:dyDescent="0.25">
      <c r="A5965" s="17"/>
      <c r="B5965" s="1" t="s">
        <v>8</v>
      </c>
      <c r="C5965" s="3" t="s">
        <v>159</v>
      </c>
      <c r="D5965" s="21" t="s">
        <v>160</v>
      </c>
      <c r="E5965" s="44" t="s">
        <v>180</v>
      </c>
      <c r="F5965" s="3"/>
      <c r="G5965" s="56">
        <v>1840000</v>
      </c>
      <c r="H5965" s="3" t="s">
        <v>11</v>
      </c>
    </row>
    <row r="5966" spans="1:8" s="1" customFormat="1" ht="60" x14ac:dyDescent="0.25">
      <c r="A5966" s="17"/>
      <c r="B5966" s="1" t="s">
        <v>8</v>
      </c>
      <c r="C5966" s="3" t="s">
        <v>159</v>
      </c>
      <c r="D5966" s="21" t="s">
        <v>160</v>
      </c>
      <c r="E5966" s="44" t="s">
        <v>181</v>
      </c>
      <c r="F5966" s="3"/>
      <c r="G5966" s="56">
        <v>198183.91</v>
      </c>
      <c r="H5966" s="3" t="s">
        <v>11</v>
      </c>
    </row>
    <row r="5967" spans="1:8" s="1" customFormat="1" ht="45" x14ac:dyDescent="0.25">
      <c r="A5967" s="17"/>
      <c r="B5967" s="1" t="s">
        <v>8</v>
      </c>
      <c r="C5967" s="3" t="s">
        <v>159</v>
      </c>
      <c r="D5967" s="21" t="s">
        <v>160</v>
      </c>
      <c r="E5967" s="43" t="s">
        <v>182</v>
      </c>
      <c r="F5967" s="3"/>
      <c r="G5967" s="56">
        <v>40902.120000000003</v>
      </c>
      <c r="H5967" s="3" t="s">
        <v>11</v>
      </c>
    </row>
    <row r="5968" spans="1:8" s="1" customFormat="1" ht="45" x14ac:dyDescent="0.25">
      <c r="A5968" s="17"/>
      <c r="B5968" s="1" t="s">
        <v>8</v>
      </c>
      <c r="C5968" s="3" t="s">
        <v>159</v>
      </c>
      <c r="D5968" s="21" t="s">
        <v>160</v>
      </c>
      <c r="E5968" s="43" t="s">
        <v>183</v>
      </c>
      <c r="F5968" s="3"/>
      <c r="G5968" s="56">
        <v>37277.93</v>
      </c>
      <c r="H5968" s="3" t="s">
        <v>11</v>
      </c>
    </row>
    <row r="5969" spans="1:8" s="1" customFormat="1" ht="60" x14ac:dyDescent="0.25">
      <c r="A5969" s="17"/>
      <c r="B5969" s="1" t="s">
        <v>8</v>
      </c>
      <c r="C5969" s="3" t="s">
        <v>159</v>
      </c>
      <c r="D5969" s="21" t="s">
        <v>160</v>
      </c>
      <c r="E5969" s="43" t="s">
        <v>184</v>
      </c>
      <c r="F5969" s="3"/>
      <c r="G5969" s="56">
        <v>28753.56</v>
      </c>
      <c r="H5969" s="3" t="s">
        <v>11</v>
      </c>
    </row>
    <row r="5970" spans="1:8" s="1" customFormat="1" ht="45" x14ac:dyDescent="0.25">
      <c r="A5970" s="17"/>
      <c r="B5970" s="1" t="s">
        <v>8</v>
      </c>
      <c r="C5970" s="3" t="s">
        <v>159</v>
      </c>
      <c r="D5970" s="21" t="s">
        <v>160</v>
      </c>
      <c r="E5970" s="43" t="s">
        <v>185</v>
      </c>
      <c r="F5970" s="3"/>
      <c r="G5970" s="56">
        <v>28753.56</v>
      </c>
      <c r="H5970" s="3" t="s">
        <v>11</v>
      </c>
    </row>
    <row r="5971" spans="1:8" s="1" customFormat="1" ht="60" x14ac:dyDescent="0.25">
      <c r="A5971" s="17"/>
      <c r="B5971" s="1" t="s">
        <v>8</v>
      </c>
      <c r="C5971" s="3" t="s">
        <v>159</v>
      </c>
      <c r="D5971" s="21" t="s">
        <v>160</v>
      </c>
      <c r="E5971" s="43" t="s">
        <v>186</v>
      </c>
      <c r="F5971" s="3"/>
      <c r="G5971" s="56">
        <v>20801.32</v>
      </c>
      <c r="H5971" s="3" t="s">
        <v>11</v>
      </c>
    </row>
    <row r="5972" spans="1:8" s="1" customFormat="1" ht="60" x14ac:dyDescent="0.25">
      <c r="A5972" s="17"/>
      <c r="B5972" s="1" t="s">
        <v>8</v>
      </c>
      <c r="C5972" s="3" t="s">
        <v>159</v>
      </c>
      <c r="D5972" s="21" t="s">
        <v>160</v>
      </c>
      <c r="E5972" s="44" t="s">
        <v>187</v>
      </c>
      <c r="F5972" s="3"/>
      <c r="G5972" s="56">
        <v>19750.580000000002</v>
      </c>
      <c r="H5972" s="3" t="s">
        <v>11</v>
      </c>
    </row>
    <row r="5973" spans="1:8" s="1" customFormat="1" ht="30" x14ac:dyDescent="0.25">
      <c r="A5973" s="17"/>
      <c r="B5973" s="1" t="s">
        <v>72</v>
      </c>
      <c r="C5973" s="3" t="s">
        <v>159</v>
      </c>
      <c r="D5973" s="21" t="s">
        <v>160</v>
      </c>
      <c r="E5973" s="43" t="s">
        <v>188</v>
      </c>
      <c r="F5973" s="3"/>
      <c r="G5973" s="56">
        <v>569607.18000000005</v>
      </c>
      <c r="H5973" s="3" t="s">
        <v>11</v>
      </c>
    </row>
    <row r="5974" spans="1:8" s="1" customFormat="1" ht="30" x14ac:dyDescent="0.25">
      <c r="A5974" s="17"/>
      <c r="B5974" s="1" t="s">
        <v>72</v>
      </c>
      <c r="C5974" s="3" t="s">
        <v>159</v>
      </c>
      <c r="D5974" s="21" t="s">
        <v>160</v>
      </c>
      <c r="E5974" s="44" t="s">
        <v>189</v>
      </c>
      <c r="F5974" s="3"/>
      <c r="G5974" s="56">
        <v>109302.16</v>
      </c>
      <c r="H5974" s="3" t="s">
        <v>11</v>
      </c>
    </row>
    <row r="5975" spans="1:8" s="1" customFormat="1" ht="30" x14ac:dyDescent="0.25">
      <c r="A5975" s="17"/>
      <c r="B5975" s="1" t="s">
        <v>58</v>
      </c>
      <c r="C5975" s="3" t="s">
        <v>5951</v>
      </c>
      <c r="D5975" s="21" t="s">
        <v>160</v>
      </c>
      <c r="E5975" s="3" t="s">
        <v>5977</v>
      </c>
      <c r="F5975" s="3" t="s">
        <v>205</v>
      </c>
      <c r="G5975" s="4">
        <v>2031585.83</v>
      </c>
      <c r="H5975" s="50" t="s">
        <v>11</v>
      </c>
    </row>
    <row r="5976" spans="1:8" s="1" customFormat="1" ht="30" x14ac:dyDescent="0.25">
      <c r="A5976" s="17"/>
      <c r="B5976" s="1" t="s">
        <v>58</v>
      </c>
      <c r="C5976" s="3" t="s">
        <v>6964</v>
      </c>
      <c r="D5976" s="21" t="s">
        <v>160</v>
      </c>
      <c r="E5976" s="3" t="s">
        <v>6983</v>
      </c>
      <c r="F5976" s="3" t="s">
        <v>205</v>
      </c>
      <c r="G5976" s="4">
        <v>1457525.29</v>
      </c>
      <c r="H5976" s="3" t="s">
        <v>11</v>
      </c>
    </row>
    <row r="5977" spans="1:8" s="1" customFormat="1" ht="60" x14ac:dyDescent="0.25">
      <c r="A5977" s="17"/>
      <c r="B5977" s="43" t="s">
        <v>8</v>
      </c>
      <c r="C5977" s="3" t="s">
        <v>6964</v>
      </c>
      <c r="D5977" s="21" t="s">
        <v>160</v>
      </c>
      <c r="E5977" s="3" t="s">
        <v>6984</v>
      </c>
      <c r="F5977" s="3" t="s">
        <v>205</v>
      </c>
      <c r="G5977" s="4">
        <v>443974.5</v>
      </c>
      <c r="H5977" s="3" t="s">
        <v>11</v>
      </c>
    </row>
    <row r="5978" spans="1:8" s="1" customFormat="1" ht="90" x14ac:dyDescent="0.25">
      <c r="A5978" s="17"/>
      <c r="B5978" s="43" t="s">
        <v>8</v>
      </c>
      <c r="C5978" s="3" t="s">
        <v>6964</v>
      </c>
      <c r="D5978" s="21" t="s">
        <v>160</v>
      </c>
      <c r="E5978" s="3" t="s">
        <v>6985</v>
      </c>
      <c r="F5978" s="3" t="s">
        <v>205</v>
      </c>
      <c r="G5978" s="4">
        <v>103140.35</v>
      </c>
      <c r="H5978" s="3" t="s">
        <v>11</v>
      </c>
    </row>
    <row r="5979" spans="1:8" s="1" customFormat="1" ht="30" x14ac:dyDescent="0.25">
      <c r="A5979" s="17"/>
      <c r="B5979" s="43" t="s">
        <v>8</v>
      </c>
      <c r="C5979" s="3" t="s">
        <v>6964</v>
      </c>
      <c r="D5979" s="21" t="s">
        <v>160</v>
      </c>
      <c r="E5979" s="3" t="s">
        <v>6986</v>
      </c>
      <c r="F5979" s="3" t="s">
        <v>205</v>
      </c>
      <c r="G5979" s="4">
        <v>699959.44</v>
      </c>
      <c r="H5979" s="3" t="s">
        <v>11</v>
      </c>
    </row>
    <row r="5980" spans="1:8" s="1" customFormat="1" ht="75" x14ac:dyDescent="0.25">
      <c r="A5980" s="17"/>
      <c r="B5980" s="43" t="s">
        <v>72</v>
      </c>
      <c r="C5980" s="3" t="s">
        <v>6964</v>
      </c>
      <c r="D5980" s="21" t="s">
        <v>160</v>
      </c>
      <c r="E5980" s="3" t="s">
        <v>6987</v>
      </c>
      <c r="F5980" s="3" t="s">
        <v>125</v>
      </c>
      <c r="G5980" s="4">
        <v>1512420.08</v>
      </c>
      <c r="H5980" s="3" t="s">
        <v>11</v>
      </c>
    </row>
    <row r="5981" spans="1:8" s="1" customFormat="1" ht="30" x14ac:dyDescent="0.25">
      <c r="A5981" s="17"/>
      <c r="B5981" s="43" t="s">
        <v>28</v>
      </c>
      <c r="C5981" s="3" t="s">
        <v>6964</v>
      </c>
      <c r="D5981" s="21" t="s">
        <v>160</v>
      </c>
      <c r="E5981" s="3" t="s">
        <v>6988</v>
      </c>
      <c r="F5981" s="3" t="s">
        <v>6989</v>
      </c>
      <c r="G5981" s="4">
        <v>1202713.4099999999</v>
      </c>
      <c r="H5981" s="3" t="s">
        <v>11</v>
      </c>
    </row>
    <row r="5982" spans="1:8" s="1" customFormat="1" ht="45" x14ac:dyDescent="0.25">
      <c r="A5982" s="17"/>
      <c r="B5982" s="1" t="s">
        <v>13</v>
      </c>
      <c r="C5982" s="3" t="s">
        <v>6964</v>
      </c>
      <c r="D5982" s="21" t="s">
        <v>160</v>
      </c>
      <c r="E5982" s="3" t="s">
        <v>6990</v>
      </c>
      <c r="F5982" s="3" t="s">
        <v>205</v>
      </c>
      <c r="G5982" s="4">
        <v>2317755.44</v>
      </c>
      <c r="H5982" s="3" t="s">
        <v>11</v>
      </c>
    </row>
    <row r="5983" spans="1:8" s="1" customFormat="1" ht="90" x14ac:dyDescent="0.25">
      <c r="A5983" s="17"/>
      <c r="B5983" s="1" t="s">
        <v>51</v>
      </c>
      <c r="C5983" s="3" t="s">
        <v>6964</v>
      </c>
      <c r="D5983" s="21" t="s">
        <v>160</v>
      </c>
      <c r="E5983" s="3" t="s">
        <v>6991</v>
      </c>
      <c r="F5983" s="3" t="s">
        <v>6992</v>
      </c>
      <c r="G5983" s="4">
        <v>0</v>
      </c>
      <c r="H5983" s="3" t="s">
        <v>16</v>
      </c>
    </row>
    <row r="5984" spans="1:8" s="1" customFormat="1" x14ac:dyDescent="0.25">
      <c r="A5984" s="17"/>
      <c r="C5984" s="3"/>
      <c r="D5984" s="3"/>
      <c r="E5984" s="3" t="s">
        <v>4927</v>
      </c>
      <c r="F5984" s="3"/>
      <c r="G5984" s="4"/>
      <c r="H5984" s="3"/>
    </row>
    <row r="5985" spans="1:8" s="1" customFormat="1" ht="60" x14ac:dyDescent="0.25">
      <c r="A5985" s="17" t="s">
        <v>12</v>
      </c>
      <c r="B5985" s="162" t="s">
        <v>31</v>
      </c>
      <c r="C5985" s="3" t="s">
        <v>1662</v>
      </c>
      <c r="D5985" s="163" t="s">
        <v>712</v>
      </c>
      <c r="E5985" s="3" t="s">
        <v>1684</v>
      </c>
      <c r="F5985" s="3" t="s">
        <v>1685</v>
      </c>
      <c r="G5985" s="4">
        <v>1428964.26</v>
      </c>
      <c r="H5985" s="165" t="s">
        <v>11</v>
      </c>
    </row>
    <row r="5986" spans="1:8" s="1" customFormat="1" ht="60" x14ac:dyDescent="0.25">
      <c r="A5986" s="17" t="s">
        <v>12</v>
      </c>
      <c r="B5986" s="162" t="s">
        <v>31</v>
      </c>
      <c r="C5986" s="3" t="s">
        <v>1662</v>
      </c>
      <c r="D5986" s="163" t="s">
        <v>712</v>
      </c>
      <c r="E5986" s="3" t="s">
        <v>1688</v>
      </c>
      <c r="F5986" s="3" t="s">
        <v>1689</v>
      </c>
      <c r="G5986" s="4">
        <v>971438.97</v>
      </c>
      <c r="H5986" s="165" t="s">
        <v>11</v>
      </c>
    </row>
    <row r="5987" spans="1:8" s="1" customFormat="1" ht="60" x14ac:dyDescent="0.25">
      <c r="A5987" s="17" t="s">
        <v>12</v>
      </c>
      <c r="B5987" s="162" t="s">
        <v>31</v>
      </c>
      <c r="C5987" s="3" t="s">
        <v>1662</v>
      </c>
      <c r="D5987" s="163" t="s">
        <v>712</v>
      </c>
      <c r="E5987" s="3" t="s">
        <v>1690</v>
      </c>
      <c r="F5987" s="3" t="s">
        <v>1691</v>
      </c>
      <c r="G5987" s="4">
        <v>651351.56000000006</v>
      </c>
      <c r="H5987" s="165" t="s">
        <v>11</v>
      </c>
    </row>
    <row r="5988" spans="1:8" s="1" customFormat="1" ht="45" x14ac:dyDescent="0.25">
      <c r="A5988" s="17"/>
      <c r="B5988" s="1" t="s">
        <v>13</v>
      </c>
      <c r="C5988" s="3" t="s">
        <v>2178</v>
      </c>
      <c r="D5988" s="50" t="s">
        <v>160</v>
      </c>
      <c r="E5988" s="3" t="s">
        <v>2189</v>
      </c>
      <c r="F5988" s="3" t="s">
        <v>205</v>
      </c>
      <c r="G5988" s="4">
        <v>2527693.5499999998</v>
      </c>
      <c r="H5988" s="50" t="s">
        <v>11</v>
      </c>
    </row>
    <row r="5989" spans="1:8" s="1" customFormat="1" ht="30" x14ac:dyDescent="0.25">
      <c r="A5989" s="17"/>
      <c r="B5989" s="50" t="s">
        <v>28</v>
      </c>
      <c r="C5989" s="3" t="s">
        <v>2178</v>
      </c>
      <c r="D5989" s="50" t="s">
        <v>160</v>
      </c>
      <c r="E5989" s="3" t="s">
        <v>2190</v>
      </c>
      <c r="F5989" s="3" t="s">
        <v>5</v>
      </c>
      <c r="G5989" s="4">
        <v>789571.95</v>
      </c>
      <c r="H5989" s="50" t="s">
        <v>11</v>
      </c>
    </row>
    <row r="5990" spans="1:8" s="1" customFormat="1" ht="30" x14ac:dyDescent="0.25">
      <c r="A5990" s="17"/>
      <c r="B5990" s="13" t="s">
        <v>1</v>
      </c>
      <c r="C5990" s="22" t="s">
        <v>7720</v>
      </c>
      <c r="D5990" s="21" t="str">
        <f>_xlfn.XLOOKUP(Tabela1[[#This Row],[MUNICÍPIO]],referencias!C:C,referencias!B:B,"não consta")</f>
        <v>BACIA DO JACUÍPE</v>
      </c>
      <c r="E5990" s="3" t="s">
        <v>203</v>
      </c>
      <c r="F5990" s="3"/>
      <c r="G5990" s="4">
        <v>16148264.24</v>
      </c>
      <c r="H5990" s="3" t="s">
        <v>11</v>
      </c>
    </row>
    <row r="5991" spans="1:8" s="1" customFormat="1" ht="60" x14ac:dyDescent="0.25">
      <c r="A5991" s="17"/>
      <c r="B5991" s="1" t="s">
        <v>8</v>
      </c>
      <c r="C5991" s="3" t="s">
        <v>190</v>
      </c>
      <c r="D5991" s="21" t="s">
        <v>160</v>
      </c>
      <c r="E5991" s="3" t="s">
        <v>204</v>
      </c>
      <c r="F5991" s="3" t="s">
        <v>205</v>
      </c>
      <c r="G5991" s="4">
        <v>26251303.359999999</v>
      </c>
      <c r="H5991" s="3" t="s">
        <v>11</v>
      </c>
    </row>
    <row r="5992" spans="1:8" s="1" customFormat="1" ht="75" x14ac:dyDescent="0.25">
      <c r="A5992" s="17"/>
      <c r="B5992" s="1" t="s">
        <v>8</v>
      </c>
      <c r="C5992" s="3" t="s">
        <v>190</v>
      </c>
      <c r="D5992" s="21" t="s">
        <v>160</v>
      </c>
      <c r="E5992" s="3" t="s">
        <v>206</v>
      </c>
      <c r="F5992" s="3" t="s">
        <v>77</v>
      </c>
      <c r="G5992" s="4">
        <v>2073193.28</v>
      </c>
      <c r="H5992" s="3" t="s">
        <v>11</v>
      </c>
    </row>
    <row r="5993" spans="1:8" s="1" customFormat="1" ht="60" x14ac:dyDescent="0.25">
      <c r="A5993" s="17"/>
      <c r="B5993" s="1" t="s">
        <v>8</v>
      </c>
      <c r="C5993" s="3" t="s">
        <v>190</v>
      </c>
      <c r="D5993" s="21" t="s">
        <v>160</v>
      </c>
      <c r="E5993" s="3" t="s">
        <v>207</v>
      </c>
      <c r="F5993" s="3" t="s">
        <v>208</v>
      </c>
      <c r="G5993" s="4">
        <v>30000000</v>
      </c>
      <c r="H5993" s="3" t="s">
        <v>11</v>
      </c>
    </row>
    <row r="5994" spans="1:8" s="1" customFormat="1" ht="45" x14ac:dyDescent="0.25">
      <c r="A5994" s="17"/>
      <c r="B5994" s="1" t="s">
        <v>8</v>
      </c>
      <c r="C5994" s="3" t="s">
        <v>190</v>
      </c>
      <c r="D5994" s="21" t="s">
        <v>160</v>
      </c>
      <c r="E5994" s="3" t="s">
        <v>209</v>
      </c>
      <c r="F5994" s="3" t="s">
        <v>125</v>
      </c>
      <c r="G5994" s="4">
        <v>625342.25</v>
      </c>
      <c r="H5994" s="3" t="s">
        <v>11</v>
      </c>
    </row>
    <row r="5995" spans="1:8" s="1" customFormat="1" ht="60" x14ac:dyDescent="0.25">
      <c r="A5995" s="17" t="s">
        <v>12</v>
      </c>
      <c r="B5995" s="1" t="s">
        <v>31</v>
      </c>
      <c r="C5995" s="3" t="s">
        <v>1662</v>
      </c>
      <c r="D5995" s="21" t="s">
        <v>712</v>
      </c>
      <c r="E5995" s="3" t="s">
        <v>1692</v>
      </c>
      <c r="F5995" s="3" t="s">
        <v>1693</v>
      </c>
      <c r="G5995" s="4">
        <v>426312.27</v>
      </c>
      <c r="H5995" s="3" t="s">
        <v>11</v>
      </c>
    </row>
    <row r="5996" spans="1:8" s="1" customFormat="1" ht="45" x14ac:dyDescent="0.25">
      <c r="A5996" s="17" t="s">
        <v>12</v>
      </c>
      <c r="B5996" s="1" t="s">
        <v>31</v>
      </c>
      <c r="C5996" s="3" t="s">
        <v>1662</v>
      </c>
      <c r="D5996" s="21" t="s">
        <v>712</v>
      </c>
      <c r="E5996" s="3" t="s">
        <v>1694</v>
      </c>
      <c r="F5996" s="3" t="s">
        <v>1695</v>
      </c>
      <c r="G5996" s="4">
        <v>313742.81</v>
      </c>
      <c r="H5996" s="3" t="s">
        <v>11</v>
      </c>
    </row>
    <row r="5997" spans="1:8" s="1" customFormat="1" ht="45" x14ac:dyDescent="0.25">
      <c r="A5997" s="17"/>
      <c r="B5997" s="1" t="s">
        <v>212</v>
      </c>
      <c r="C5997" s="3" t="s">
        <v>190</v>
      </c>
      <c r="D5997" s="21" t="s">
        <v>160</v>
      </c>
      <c r="E5997" s="3" t="s">
        <v>213</v>
      </c>
      <c r="F5997" s="3" t="s">
        <v>205</v>
      </c>
      <c r="G5997" s="4">
        <v>1399156.47</v>
      </c>
      <c r="H5997" s="3" t="s">
        <v>11</v>
      </c>
    </row>
    <row r="5998" spans="1:8" s="1" customFormat="1" ht="45" x14ac:dyDescent="0.25">
      <c r="A5998" s="17"/>
      <c r="B5998" s="1" t="s">
        <v>72</v>
      </c>
      <c r="C5998" s="3" t="s">
        <v>190</v>
      </c>
      <c r="D5998" s="21" t="s">
        <v>160</v>
      </c>
      <c r="E5998" s="3" t="s">
        <v>214</v>
      </c>
      <c r="F5998" s="3"/>
      <c r="G5998" s="4">
        <v>703568.27</v>
      </c>
      <c r="H5998" s="3" t="s">
        <v>11</v>
      </c>
    </row>
    <row r="5999" spans="1:8" s="1" customFormat="1" ht="45" x14ac:dyDescent="0.25">
      <c r="A5999" s="17"/>
      <c r="B5999" s="1" t="s">
        <v>72</v>
      </c>
      <c r="C5999" s="3" t="s">
        <v>190</v>
      </c>
      <c r="D5999" s="21" t="s">
        <v>160</v>
      </c>
      <c r="E5999" s="3" t="s">
        <v>215</v>
      </c>
      <c r="F5999" s="3" t="s">
        <v>125</v>
      </c>
      <c r="G5999" s="4">
        <v>569607.18000000005</v>
      </c>
      <c r="H5999" s="3" t="s">
        <v>11</v>
      </c>
    </row>
    <row r="6000" spans="1:8" s="1" customFormat="1" ht="45" x14ac:dyDescent="0.25">
      <c r="A6000" s="17"/>
      <c r="B6000" s="1" t="s">
        <v>72</v>
      </c>
      <c r="C6000" s="3" t="s">
        <v>190</v>
      </c>
      <c r="D6000" s="21" t="s">
        <v>160</v>
      </c>
      <c r="E6000" s="3" t="s">
        <v>216</v>
      </c>
      <c r="F6000" s="3"/>
      <c r="G6000" s="4">
        <v>109302.16</v>
      </c>
      <c r="H6000" s="3" t="s">
        <v>11</v>
      </c>
    </row>
    <row r="6001" spans="1:8" s="1" customFormat="1" ht="45" x14ac:dyDescent="0.25">
      <c r="A6001" s="17"/>
      <c r="B6001" s="1" t="s">
        <v>72</v>
      </c>
      <c r="C6001" s="3" t="s">
        <v>190</v>
      </c>
      <c r="D6001" s="21" t="s">
        <v>160</v>
      </c>
      <c r="E6001" s="3" t="s">
        <v>217</v>
      </c>
      <c r="F6001" s="3"/>
      <c r="G6001" s="4"/>
      <c r="H6001" s="3" t="s">
        <v>16</v>
      </c>
    </row>
    <row r="6002" spans="1:8" s="132" customFormat="1" ht="30" x14ac:dyDescent="0.25">
      <c r="A6002" s="131"/>
      <c r="B6002" s="132" t="s">
        <v>28</v>
      </c>
      <c r="C6002" s="133" t="s">
        <v>190</v>
      </c>
      <c r="D6002" s="134" t="s">
        <v>160</v>
      </c>
      <c r="E6002" s="133" t="s">
        <v>218</v>
      </c>
      <c r="F6002" s="133" t="s">
        <v>205</v>
      </c>
      <c r="G6002" s="271">
        <v>249967.31</v>
      </c>
      <c r="H6002" s="133" t="s">
        <v>11</v>
      </c>
    </row>
    <row r="6003" spans="1:8" ht="45" x14ac:dyDescent="0.25">
      <c r="A6003" s="284"/>
      <c r="B6003" s="186" t="s">
        <v>28</v>
      </c>
      <c r="C6003" s="206" t="s">
        <v>190</v>
      </c>
      <c r="D6003" s="196" t="s">
        <v>160</v>
      </c>
      <c r="E6003" s="206" t="s">
        <v>219</v>
      </c>
      <c r="G6003" s="242">
        <v>156385.75</v>
      </c>
      <c r="H6003" s="206" t="s">
        <v>11</v>
      </c>
    </row>
    <row r="6004" spans="1:8" ht="60" x14ac:dyDescent="0.25">
      <c r="A6004" s="284"/>
      <c r="B6004" s="186" t="s">
        <v>28</v>
      </c>
      <c r="C6004" s="206" t="s">
        <v>5951</v>
      </c>
      <c r="D6004" s="196" t="s">
        <v>160</v>
      </c>
      <c r="E6004" s="206" t="s">
        <v>5978</v>
      </c>
      <c r="G6004" s="242">
        <v>550820.97</v>
      </c>
      <c r="H6004" s="281" t="s">
        <v>11</v>
      </c>
    </row>
    <row r="6005" spans="1:8" s="187" customFormat="1" ht="45" x14ac:dyDescent="0.25">
      <c r="A6005" s="275"/>
      <c r="B6005" s="187" t="s">
        <v>28</v>
      </c>
      <c r="C6005" s="207" t="s">
        <v>5951</v>
      </c>
      <c r="D6005" s="240" t="s">
        <v>160</v>
      </c>
      <c r="E6005" s="207" t="s">
        <v>5979</v>
      </c>
      <c r="F6005" s="207" t="s">
        <v>549</v>
      </c>
      <c r="G6005" s="251">
        <v>1101641.94</v>
      </c>
      <c r="H6005" s="295" t="s">
        <v>11</v>
      </c>
    </row>
    <row r="6006" spans="1:8" s="1" customFormat="1" ht="75" x14ac:dyDescent="0.25">
      <c r="A6006" s="17"/>
      <c r="B6006" s="43" t="s">
        <v>8</v>
      </c>
      <c r="C6006" s="3" t="s">
        <v>5951</v>
      </c>
      <c r="D6006" s="21" t="s">
        <v>160</v>
      </c>
      <c r="E6006" s="3" t="s">
        <v>5980</v>
      </c>
      <c r="F6006" s="3" t="s">
        <v>205</v>
      </c>
      <c r="G6006" s="4">
        <v>24435347.34</v>
      </c>
      <c r="H6006" s="50" t="s">
        <v>11</v>
      </c>
    </row>
    <row r="6007" spans="1:8" s="1" customFormat="1" ht="60" x14ac:dyDescent="0.25">
      <c r="A6007" s="17"/>
      <c r="B6007" s="43" t="s">
        <v>8</v>
      </c>
      <c r="C6007" s="3" t="s">
        <v>5951</v>
      </c>
      <c r="D6007" s="21" t="s">
        <v>160</v>
      </c>
      <c r="E6007" s="3" t="s">
        <v>5981</v>
      </c>
      <c r="F6007" s="3" t="s">
        <v>205</v>
      </c>
      <c r="G6007" s="4">
        <v>1045362.47</v>
      </c>
      <c r="H6007" s="50" t="s">
        <v>11</v>
      </c>
    </row>
    <row r="6008" spans="1:8" s="1" customFormat="1" ht="45" x14ac:dyDescent="0.25">
      <c r="A6008" s="17"/>
      <c r="B6008" s="1" t="s">
        <v>28</v>
      </c>
      <c r="C6008" s="3" t="s">
        <v>5951</v>
      </c>
      <c r="D6008" s="21" t="s">
        <v>160</v>
      </c>
      <c r="E6008" s="3" t="s">
        <v>5982</v>
      </c>
      <c r="F6008" s="3" t="s">
        <v>205</v>
      </c>
      <c r="G6008" s="4">
        <v>443706.26</v>
      </c>
      <c r="H6008" s="50" t="s">
        <v>11</v>
      </c>
    </row>
    <row r="6009" spans="1:8" s="1" customFormat="1" ht="45" x14ac:dyDescent="0.25">
      <c r="A6009" s="17"/>
      <c r="B6009" s="1" t="s">
        <v>51</v>
      </c>
      <c r="C6009" s="3" t="s">
        <v>1723</v>
      </c>
      <c r="D6009" s="21" t="s">
        <v>160</v>
      </c>
      <c r="E6009" s="3" t="s">
        <v>1740</v>
      </c>
      <c r="F6009" s="3" t="s">
        <v>1741</v>
      </c>
      <c r="G6009" s="4">
        <v>62000</v>
      </c>
      <c r="H6009" s="3" t="s">
        <v>11</v>
      </c>
    </row>
    <row r="6010" spans="1:8" s="1" customFormat="1" ht="60" x14ac:dyDescent="0.25">
      <c r="A6010" s="17"/>
      <c r="B6010" s="1" t="s">
        <v>35</v>
      </c>
      <c r="C6010" s="3" t="s">
        <v>1723</v>
      </c>
      <c r="D6010" s="21" t="s">
        <v>160</v>
      </c>
      <c r="E6010" s="3" t="s">
        <v>1742</v>
      </c>
      <c r="F6010" s="3" t="s">
        <v>77</v>
      </c>
      <c r="G6010" s="4"/>
      <c r="H6010" s="3" t="s">
        <v>16</v>
      </c>
    </row>
    <row r="6011" spans="1:8" s="1" customFormat="1" ht="90" x14ac:dyDescent="0.25">
      <c r="A6011" s="17" t="s">
        <v>12</v>
      </c>
      <c r="B6011" s="1" t="s">
        <v>31</v>
      </c>
      <c r="C6011" s="3" t="s">
        <v>1662</v>
      </c>
      <c r="D6011" s="21" t="s">
        <v>712</v>
      </c>
      <c r="E6011" s="3" t="s">
        <v>1696</v>
      </c>
      <c r="F6011" s="3" t="s">
        <v>1697</v>
      </c>
      <c r="G6011" s="4">
        <v>292536.08</v>
      </c>
      <c r="H6011" s="3" t="s">
        <v>11</v>
      </c>
    </row>
    <row r="6012" spans="1:8" s="1" customFormat="1" ht="45" x14ac:dyDescent="0.25">
      <c r="A6012" s="17"/>
      <c r="B6012" s="50" t="s">
        <v>8</v>
      </c>
      <c r="C6012" s="3" t="s">
        <v>4439</v>
      </c>
      <c r="D6012" s="21" t="s">
        <v>160</v>
      </c>
      <c r="E6012" s="3" t="s">
        <v>4476</v>
      </c>
      <c r="F6012" s="3" t="s">
        <v>125</v>
      </c>
      <c r="G6012" s="4">
        <v>5759570.96</v>
      </c>
      <c r="H6012" s="3" t="s">
        <v>11</v>
      </c>
    </row>
    <row r="6013" spans="1:8" s="1" customFormat="1" ht="45" x14ac:dyDescent="0.25">
      <c r="A6013" s="17"/>
      <c r="B6013" s="50" t="s">
        <v>8</v>
      </c>
      <c r="C6013" s="3" t="s">
        <v>4439</v>
      </c>
      <c r="D6013" s="21" t="s">
        <v>160</v>
      </c>
      <c r="E6013" s="3" t="s">
        <v>4477</v>
      </c>
      <c r="F6013" s="3" t="s">
        <v>125</v>
      </c>
      <c r="G6013" s="4">
        <v>543150.65</v>
      </c>
      <c r="H6013" s="3" t="s">
        <v>11</v>
      </c>
    </row>
    <row r="6014" spans="1:8" s="1" customFormat="1" ht="45" x14ac:dyDescent="0.25">
      <c r="A6014" s="17"/>
      <c r="B6014" s="1" t="s">
        <v>1</v>
      </c>
      <c r="C6014" s="3" t="s">
        <v>4439</v>
      </c>
      <c r="D6014" s="21" t="s">
        <v>160</v>
      </c>
      <c r="E6014" s="3" t="s">
        <v>4478</v>
      </c>
      <c r="F6014" s="3"/>
      <c r="G6014" s="4">
        <v>6864460.2599999998</v>
      </c>
      <c r="H6014" s="3" t="s">
        <v>11</v>
      </c>
    </row>
    <row r="6015" spans="1:8" s="1" customFormat="1" ht="60" x14ac:dyDescent="0.25">
      <c r="A6015" s="17"/>
      <c r="B6015" s="1" t="s">
        <v>1</v>
      </c>
      <c r="C6015" s="3" t="s">
        <v>4439</v>
      </c>
      <c r="D6015" s="21" t="s">
        <v>160</v>
      </c>
      <c r="E6015" s="3" t="s">
        <v>4479</v>
      </c>
      <c r="F6015" s="3"/>
      <c r="G6015" s="4">
        <v>266323.88</v>
      </c>
      <c r="H6015" s="3" t="s">
        <v>11</v>
      </c>
    </row>
    <row r="6016" spans="1:8" s="1" customFormat="1" ht="60" x14ac:dyDescent="0.25">
      <c r="A6016" s="17"/>
      <c r="B6016" s="1" t="s">
        <v>1</v>
      </c>
      <c r="C6016" s="3" t="s">
        <v>4439</v>
      </c>
      <c r="D6016" s="21" t="s">
        <v>160</v>
      </c>
      <c r="E6016" s="3" t="s">
        <v>4480</v>
      </c>
      <c r="F6016" s="3"/>
      <c r="G6016" s="4">
        <v>211730.72</v>
      </c>
      <c r="H6016" s="3" t="s">
        <v>11</v>
      </c>
    </row>
    <row r="6017" spans="1:8" s="1" customFormat="1" ht="60" x14ac:dyDescent="0.25">
      <c r="A6017" s="17"/>
      <c r="B6017" s="1" t="s">
        <v>1</v>
      </c>
      <c r="C6017" s="3" t="s">
        <v>4439</v>
      </c>
      <c r="D6017" s="21" t="s">
        <v>160</v>
      </c>
      <c r="E6017" s="3" t="s">
        <v>4481</v>
      </c>
      <c r="F6017" s="3"/>
      <c r="G6017" s="4">
        <v>207896.5</v>
      </c>
      <c r="H6017" s="3" t="s">
        <v>11</v>
      </c>
    </row>
    <row r="6018" spans="1:8" s="1" customFormat="1" ht="38.25" x14ac:dyDescent="0.25">
      <c r="A6018" s="117">
        <v>46174</v>
      </c>
      <c r="B6018" s="102" t="s">
        <v>31</v>
      </c>
      <c r="C6018" s="18" t="s">
        <v>1662</v>
      </c>
      <c r="D6018" s="18" t="str">
        <f>_xlfn.XLOOKUP(Tabela1[[#This Row],[MUNICÍPIO]],referencias!C:C,referencias!B:B,"não consta")</f>
        <v>SEMIÁRIDO NORDESTE II</v>
      </c>
      <c r="E6018" s="86" t="s">
        <v>7984</v>
      </c>
      <c r="F6018" s="86" t="s">
        <v>5</v>
      </c>
      <c r="G6018" s="241">
        <v>10249543.439999999</v>
      </c>
      <c r="H6018" s="18" t="s">
        <v>7572</v>
      </c>
    </row>
    <row r="6019" spans="1:8" s="1" customFormat="1" ht="30" x14ac:dyDescent="0.25">
      <c r="A6019" s="17"/>
      <c r="B6019" s="1" t="s">
        <v>35</v>
      </c>
      <c r="C6019" s="3" t="s">
        <v>4439</v>
      </c>
      <c r="D6019" s="21" t="s">
        <v>160</v>
      </c>
      <c r="E6019" s="3" t="s">
        <v>4483</v>
      </c>
      <c r="F6019" s="19" t="s">
        <v>125</v>
      </c>
      <c r="G6019" s="16">
        <v>414107.21</v>
      </c>
      <c r="H6019" s="3" t="s">
        <v>11</v>
      </c>
    </row>
    <row r="6020" spans="1:8" s="1" customFormat="1" ht="30" x14ac:dyDescent="0.25">
      <c r="A6020" s="17"/>
      <c r="B6020" s="1" t="s">
        <v>35</v>
      </c>
      <c r="C6020" s="3" t="s">
        <v>4439</v>
      </c>
      <c r="D6020" s="21" t="s">
        <v>160</v>
      </c>
      <c r="E6020" s="3" t="s">
        <v>4484</v>
      </c>
      <c r="F6020" s="19" t="s">
        <v>125</v>
      </c>
      <c r="G6020" s="4">
        <v>314107.21000000002</v>
      </c>
      <c r="H6020" s="3" t="s">
        <v>11</v>
      </c>
    </row>
    <row r="6021" spans="1:8" s="1" customFormat="1" ht="60" x14ac:dyDescent="0.25">
      <c r="A6021" s="17"/>
      <c r="B6021" s="1" t="s">
        <v>212</v>
      </c>
      <c r="C6021" s="3" t="s">
        <v>4439</v>
      </c>
      <c r="D6021" s="21" t="s">
        <v>160</v>
      </c>
      <c r="E6021" s="3" t="s">
        <v>4485</v>
      </c>
      <c r="F6021" s="3"/>
      <c r="G6021" s="4">
        <v>1268385.6200000001</v>
      </c>
      <c r="H6021" s="3" t="s">
        <v>11</v>
      </c>
    </row>
    <row r="6022" spans="1:8" s="1" customFormat="1" ht="45" x14ac:dyDescent="0.25">
      <c r="A6022" s="17"/>
      <c r="B6022" s="43" t="s">
        <v>1</v>
      </c>
      <c r="C6022" s="3" t="s">
        <v>813</v>
      </c>
      <c r="D6022" s="21" t="s">
        <v>160</v>
      </c>
      <c r="E6022" s="3" t="s">
        <v>831</v>
      </c>
      <c r="F6022" s="3"/>
      <c r="G6022" s="4">
        <v>981485.15</v>
      </c>
      <c r="H6022" s="3" t="s">
        <v>11</v>
      </c>
    </row>
    <row r="6023" spans="1:8" s="1" customFormat="1" ht="45" x14ac:dyDescent="0.25">
      <c r="A6023" s="17"/>
      <c r="B6023" s="1" t="s">
        <v>72</v>
      </c>
      <c r="C6023" s="3" t="s">
        <v>813</v>
      </c>
      <c r="D6023" s="21" t="s">
        <v>160</v>
      </c>
      <c r="E6023" s="3" t="s">
        <v>832</v>
      </c>
      <c r="F6023" s="3"/>
      <c r="G6023" s="4"/>
      <c r="H6023" s="3" t="s">
        <v>16</v>
      </c>
    </row>
    <row r="6024" spans="1:8" s="1" customFormat="1" ht="45" x14ac:dyDescent="0.25">
      <c r="A6024" s="17"/>
      <c r="B6024" s="1" t="s">
        <v>72</v>
      </c>
      <c r="C6024" s="3" t="s">
        <v>813</v>
      </c>
      <c r="D6024" s="21" t="s">
        <v>160</v>
      </c>
      <c r="E6024" s="3" t="s">
        <v>833</v>
      </c>
      <c r="F6024" s="3"/>
      <c r="G6024" s="4"/>
      <c r="H6024" s="3" t="s">
        <v>16</v>
      </c>
    </row>
    <row r="6025" spans="1:8" s="1" customFormat="1" ht="60" x14ac:dyDescent="0.25">
      <c r="A6025" s="17"/>
      <c r="B6025" s="1" t="s">
        <v>28</v>
      </c>
      <c r="C6025" s="3" t="s">
        <v>813</v>
      </c>
      <c r="D6025" s="21" t="s">
        <v>160</v>
      </c>
      <c r="E6025" s="75" t="s">
        <v>834</v>
      </c>
      <c r="F6025" s="3" t="s">
        <v>5</v>
      </c>
      <c r="G6025" s="4">
        <v>764711.18</v>
      </c>
      <c r="H6025" s="3" t="s">
        <v>11</v>
      </c>
    </row>
    <row r="6026" spans="1:8" s="1" customFormat="1" ht="30" x14ac:dyDescent="0.25">
      <c r="A6026" s="17"/>
      <c r="B6026" s="13" t="s">
        <v>1</v>
      </c>
      <c r="C6026" s="3" t="s">
        <v>7485</v>
      </c>
      <c r="D6026" s="21" t="s">
        <v>1026</v>
      </c>
      <c r="E6026" s="43" t="s">
        <v>7490</v>
      </c>
      <c r="F6026" s="3"/>
      <c r="G6026" s="4"/>
      <c r="H6026" s="3" t="s">
        <v>16</v>
      </c>
    </row>
    <row r="6027" spans="1:8" s="1" customFormat="1" ht="30" x14ac:dyDescent="0.25">
      <c r="A6027" s="17"/>
      <c r="B6027" s="1" t="s">
        <v>51</v>
      </c>
      <c r="C6027" s="3" t="s">
        <v>7485</v>
      </c>
      <c r="D6027" s="21" t="s">
        <v>1026</v>
      </c>
      <c r="E6027" s="44" t="s">
        <v>7491</v>
      </c>
      <c r="F6027" s="3"/>
      <c r="G6027" s="16">
        <v>62000</v>
      </c>
      <c r="H6027" s="3" t="s">
        <v>11</v>
      </c>
    </row>
    <row r="6028" spans="1:8" s="1" customFormat="1" ht="30" x14ac:dyDescent="0.25">
      <c r="A6028" s="17"/>
      <c r="B6028" s="1" t="s">
        <v>212</v>
      </c>
      <c r="C6028" s="3" t="s">
        <v>7388</v>
      </c>
      <c r="D6028" s="21" t="s">
        <v>1026</v>
      </c>
      <c r="E6028" s="44" t="s">
        <v>7415</v>
      </c>
      <c r="F6028" s="3"/>
      <c r="G6028" s="4"/>
      <c r="H6028" s="3" t="s">
        <v>16</v>
      </c>
    </row>
    <row r="6029" spans="1:8" s="1" customFormat="1" ht="30" x14ac:dyDescent="0.25">
      <c r="A6029" s="17"/>
      <c r="B6029" s="13" t="s">
        <v>1</v>
      </c>
      <c r="C6029" s="3" t="s">
        <v>7388</v>
      </c>
      <c r="D6029" s="21" t="s">
        <v>1026</v>
      </c>
      <c r="E6029" s="44" t="s">
        <v>7416</v>
      </c>
      <c r="F6029" s="3"/>
      <c r="G6029" s="56">
        <v>4271949.58</v>
      </c>
      <c r="H6029" s="3" t="s">
        <v>11</v>
      </c>
    </row>
    <row r="6030" spans="1:8" s="1" customFormat="1" ht="75" x14ac:dyDescent="0.25">
      <c r="A6030" s="17"/>
      <c r="B6030" s="45" t="s">
        <v>51</v>
      </c>
      <c r="C6030" s="3" t="s">
        <v>7388</v>
      </c>
      <c r="D6030" s="21" t="s">
        <v>1026</v>
      </c>
      <c r="E6030" s="43" t="s">
        <v>7417</v>
      </c>
      <c r="F6030" s="3"/>
      <c r="G6030" s="4"/>
      <c r="H6030" s="3" t="s">
        <v>16</v>
      </c>
    </row>
    <row r="6031" spans="1:8" s="1" customFormat="1" ht="60" x14ac:dyDescent="0.25">
      <c r="A6031" s="17"/>
      <c r="B6031" s="1" t="s">
        <v>8</v>
      </c>
      <c r="C6031" s="3" t="s">
        <v>7388</v>
      </c>
      <c r="D6031" s="21" t="s">
        <v>1026</v>
      </c>
      <c r="E6031" s="44" t="s">
        <v>7418</v>
      </c>
      <c r="F6031" s="3" t="s">
        <v>549</v>
      </c>
      <c r="G6031" s="56">
        <v>3567350.87</v>
      </c>
      <c r="H6031" s="3" t="s">
        <v>11</v>
      </c>
    </row>
    <row r="6032" spans="1:8" s="1" customFormat="1" ht="90" x14ac:dyDescent="0.25">
      <c r="A6032" s="17"/>
      <c r="B6032" s="1" t="s">
        <v>8</v>
      </c>
      <c r="C6032" s="3" t="s">
        <v>7388</v>
      </c>
      <c r="D6032" s="21" t="s">
        <v>1026</v>
      </c>
      <c r="E6032" s="44" t="s">
        <v>7058</v>
      </c>
      <c r="F6032" s="3"/>
      <c r="G6032" s="56">
        <v>1562054.13</v>
      </c>
      <c r="H6032" s="3" t="s">
        <v>11</v>
      </c>
    </row>
    <row r="6033" spans="1:8" s="1" customFormat="1" ht="60" x14ac:dyDescent="0.25">
      <c r="A6033" s="17"/>
      <c r="B6033" s="1" t="s">
        <v>8</v>
      </c>
      <c r="C6033" s="3" t="s">
        <v>7388</v>
      </c>
      <c r="D6033" s="21" t="s">
        <v>1026</v>
      </c>
      <c r="E6033" s="44" t="s">
        <v>7419</v>
      </c>
      <c r="F6033" s="3"/>
      <c r="G6033" s="56">
        <v>779648.49</v>
      </c>
      <c r="H6033" s="3" t="s">
        <v>11</v>
      </c>
    </row>
    <row r="6034" spans="1:8" s="1" customFormat="1" ht="45" x14ac:dyDescent="0.25">
      <c r="A6034" s="17"/>
      <c r="B6034" s="1" t="s">
        <v>8</v>
      </c>
      <c r="C6034" s="3" t="s">
        <v>7388</v>
      </c>
      <c r="D6034" s="21" t="s">
        <v>1026</v>
      </c>
      <c r="E6034" s="76" t="s">
        <v>7420</v>
      </c>
      <c r="F6034" s="3"/>
      <c r="G6034" s="4"/>
      <c r="H6034" s="3" t="s">
        <v>16</v>
      </c>
    </row>
    <row r="6035" spans="1:8" s="1" customFormat="1" ht="90" x14ac:dyDescent="0.25">
      <c r="A6035" s="17"/>
      <c r="B6035" s="1" t="s">
        <v>8</v>
      </c>
      <c r="C6035" s="3" t="s">
        <v>7388</v>
      </c>
      <c r="D6035" s="21" t="s">
        <v>1026</v>
      </c>
      <c r="E6035" s="44" t="s">
        <v>7421</v>
      </c>
      <c r="F6035" s="3"/>
      <c r="G6035" s="4"/>
      <c r="H6035" s="3" t="s">
        <v>16</v>
      </c>
    </row>
    <row r="6036" spans="1:8" s="1" customFormat="1" ht="90" x14ac:dyDescent="0.25">
      <c r="A6036" s="17"/>
      <c r="B6036" s="1" t="s">
        <v>35</v>
      </c>
      <c r="C6036" s="3" t="s">
        <v>7388</v>
      </c>
      <c r="D6036" s="21" t="s">
        <v>1026</v>
      </c>
      <c r="E6036" s="44" t="s">
        <v>7422</v>
      </c>
      <c r="F6036" s="3"/>
      <c r="G6036" s="34">
        <v>790000</v>
      </c>
      <c r="H6036" s="3" t="s">
        <v>11</v>
      </c>
    </row>
    <row r="6037" spans="1:8" s="1" customFormat="1" ht="45" x14ac:dyDescent="0.25">
      <c r="A6037" s="17"/>
      <c r="B6037" s="43" t="s">
        <v>249</v>
      </c>
      <c r="C6037" s="3" t="s">
        <v>7162</v>
      </c>
      <c r="D6037" s="21" t="s">
        <v>1026</v>
      </c>
      <c r="E6037" s="43" t="s">
        <v>7164</v>
      </c>
      <c r="F6037" s="3"/>
      <c r="G6037" s="43"/>
      <c r="H6037" s="3" t="s">
        <v>16</v>
      </c>
    </row>
    <row r="6038" spans="1:8" s="1" customFormat="1" ht="60" x14ac:dyDescent="0.25">
      <c r="A6038" s="17"/>
      <c r="B6038" s="13" t="s">
        <v>1</v>
      </c>
      <c r="C6038" s="3" t="s">
        <v>7162</v>
      </c>
      <c r="D6038" s="21" t="s">
        <v>1026</v>
      </c>
      <c r="E6038" s="43" t="s">
        <v>7165</v>
      </c>
      <c r="F6038" s="3"/>
      <c r="G6038" s="56">
        <v>1495903.91</v>
      </c>
      <c r="H6038" s="3" t="s">
        <v>11</v>
      </c>
    </row>
    <row r="6039" spans="1:8" s="1" customFormat="1" ht="60" x14ac:dyDescent="0.25">
      <c r="A6039" s="17"/>
      <c r="B6039" s="13" t="s">
        <v>1</v>
      </c>
      <c r="C6039" s="3" t="s">
        <v>7162</v>
      </c>
      <c r="D6039" s="21" t="s">
        <v>1026</v>
      </c>
      <c r="E6039" s="43" t="s">
        <v>7166</v>
      </c>
      <c r="F6039" s="3"/>
      <c r="G6039" s="56">
        <v>1336154.97</v>
      </c>
      <c r="H6039" s="3" t="s">
        <v>11</v>
      </c>
    </row>
    <row r="6040" spans="1:8" s="1" customFormat="1" ht="45" x14ac:dyDescent="0.25">
      <c r="A6040" s="17"/>
      <c r="B6040" s="13" t="s">
        <v>1</v>
      </c>
      <c r="C6040" s="3" t="s">
        <v>7162</v>
      </c>
      <c r="D6040" s="21" t="s">
        <v>1026</v>
      </c>
      <c r="E6040" s="43" t="s">
        <v>7167</v>
      </c>
      <c r="F6040" s="3"/>
      <c r="G6040" s="56"/>
      <c r="H6040" s="3" t="s">
        <v>16</v>
      </c>
    </row>
    <row r="6041" spans="1:8" s="1" customFormat="1" ht="45" x14ac:dyDescent="0.25">
      <c r="A6041" s="17"/>
      <c r="B6041" s="43" t="s">
        <v>51</v>
      </c>
      <c r="C6041" s="3" t="s">
        <v>7162</v>
      </c>
      <c r="D6041" s="21" t="s">
        <v>1026</v>
      </c>
      <c r="E6041" s="43" t="s">
        <v>7168</v>
      </c>
      <c r="F6041" s="3"/>
      <c r="G6041" s="56"/>
      <c r="H6041" s="3" t="s">
        <v>16</v>
      </c>
    </row>
    <row r="6042" spans="1:8" s="1" customFormat="1" ht="30" x14ac:dyDescent="0.25">
      <c r="A6042" s="17"/>
      <c r="B6042" s="162" t="s">
        <v>31</v>
      </c>
      <c r="C6042" s="3" t="s">
        <v>1662</v>
      </c>
      <c r="D6042" s="21" t="s">
        <v>712</v>
      </c>
      <c r="E6042" s="168" t="s">
        <v>7985</v>
      </c>
      <c r="F6042" s="3"/>
      <c r="G6042" s="174">
        <v>500000</v>
      </c>
      <c r="H6042" s="3"/>
    </row>
    <row r="6043" spans="1:8" s="1" customFormat="1" ht="45" x14ac:dyDescent="0.25">
      <c r="A6043" s="17"/>
      <c r="B6043" s="43" t="s">
        <v>8</v>
      </c>
      <c r="C6043" s="3" t="s">
        <v>7141</v>
      </c>
      <c r="D6043" s="21" t="s">
        <v>1026</v>
      </c>
      <c r="E6043" s="44" t="s">
        <v>7150</v>
      </c>
      <c r="F6043" s="3"/>
      <c r="G6043" s="4"/>
      <c r="H6043" s="3" t="s">
        <v>16</v>
      </c>
    </row>
    <row r="6044" spans="1:8" s="1" customFormat="1" ht="45" x14ac:dyDescent="0.25">
      <c r="A6044" s="17" t="s">
        <v>7</v>
      </c>
      <c r="B6044" s="162" t="s">
        <v>31</v>
      </c>
      <c r="C6044" s="324" t="s">
        <v>7707</v>
      </c>
      <c r="D6044" s="21" t="s">
        <v>68</v>
      </c>
      <c r="E6044" s="165" t="s">
        <v>1659</v>
      </c>
      <c r="F6044" s="3" t="s">
        <v>71</v>
      </c>
      <c r="G6044" s="57">
        <v>0</v>
      </c>
      <c r="H6044" s="3" t="s">
        <v>16</v>
      </c>
    </row>
    <row r="6045" spans="1:8" s="1" customFormat="1" ht="90" x14ac:dyDescent="0.25">
      <c r="A6045" s="17"/>
      <c r="B6045" s="43" t="s">
        <v>8</v>
      </c>
      <c r="C6045" s="3" t="s">
        <v>7049</v>
      </c>
      <c r="D6045" s="21" t="s">
        <v>1026</v>
      </c>
      <c r="E6045" s="43" t="s">
        <v>7058</v>
      </c>
      <c r="F6045" s="3"/>
      <c r="G6045" s="56">
        <v>1562054.13</v>
      </c>
      <c r="H6045" s="3" t="s">
        <v>11</v>
      </c>
    </row>
    <row r="6046" spans="1:8" s="1" customFormat="1" ht="75" x14ac:dyDescent="0.25">
      <c r="A6046" s="17"/>
      <c r="B6046" s="43" t="s">
        <v>35</v>
      </c>
      <c r="C6046" s="3" t="s">
        <v>7049</v>
      </c>
      <c r="D6046" s="21" t="s">
        <v>1026</v>
      </c>
      <c r="E6046" s="44" t="s">
        <v>7059</v>
      </c>
      <c r="F6046" s="3"/>
      <c r="G6046" s="56">
        <v>790000</v>
      </c>
      <c r="H6046" s="3" t="s">
        <v>11</v>
      </c>
    </row>
    <row r="6047" spans="1:8" s="1" customFormat="1" ht="30" x14ac:dyDescent="0.25">
      <c r="A6047" s="17"/>
      <c r="B6047" s="13" t="s">
        <v>1</v>
      </c>
      <c r="C6047" s="3" t="s">
        <v>5884</v>
      </c>
      <c r="D6047" s="21" t="s">
        <v>1026</v>
      </c>
      <c r="E6047" s="43" t="s">
        <v>5899</v>
      </c>
      <c r="F6047" s="3"/>
      <c r="G6047" s="4"/>
      <c r="H6047" s="3" t="s">
        <v>16</v>
      </c>
    </row>
    <row r="6048" spans="1:8" s="1" customFormat="1" ht="45" x14ac:dyDescent="0.25">
      <c r="A6048" s="17"/>
      <c r="B6048" s="13" t="s">
        <v>1</v>
      </c>
      <c r="C6048" s="3" t="s">
        <v>5884</v>
      </c>
      <c r="D6048" s="21" t="s">
        <v>1026</v>
      </c>
      <c r="E6048" s="43" t="s">
        <v>5900</v>
      </c>
      <c r="F6048" s="3"/>
      <c r="G6048" s="4"/>
      <c r="H6048" s="3" t="s">
        <v>16</v>
      </c>
    </row>
    <row r="6049" spans="1:8" s="1" customFormat="1" x14ac:dyDescent="0.25">
      <c r="A6049" s="20" t="s">
        <v>17</v>
      </c>
      <c r="B6049" s="3" t="s">
        <v>31</v>
      </c>
      <c r="C6049" s="3" t="s">
        <v>7986</v>
      </c>
      <c r="D6049" s="35" t="str">
        <f>_xlfn.XLOOKUP(Tabela1[[#This Row],[MUNICÍPIO]],referencias!C:C,referencias!B:B,"não consta")</f>
        <v>não consta</v>
      </c>
      <c r="E6049" s="168" t="s">
        <v>1633</v>
      </c>
      <c r="F6049" s="3" t="s">
        <v>5</v>
      </c>
      <c r="G6049" s="16">
        <v>2846185.77</v>
      </c>
      <c r="H6049" s="3" t="s">
        <v>22</v>
      </c>
    </row>
    <row r="6050" spans="1:8" s="1" customFormat="1" ht="45" x14ac:dyDescent="0.25">
      <c r="A6050" s="17"/>
      <c r="B6050" s="43" t="s">
        <v>28</v>
      </c>
      <c r="C6050" s="3" t="s">
        <v>5781</v>
      </c>
      <c r="D6050" s="21" t="s">
        <v>1026</v>
      </c>
      <c r="E6050" s="43" t="s">
        <v>5810</v>
      </c>
      <c r="F6050" s="3"/>
      <c r="G6050" s="43"/>
      <c r="H6050" s="43"/>
    </row>
    <row r="6051" spans="1:8" s="1" customFormat="1" ht="60" x14ac:dyDescent="0.25">
      <c r="A6051" s="17"/>
      <c r="B6051" s="43" t="s">
        <v>1</v>
      </c>
      <c r="C6051" s="3" t="s">
        <v>5781</v>
      </c>
      <c r="D6051" s="21" t="s">
        <v>1026</v>
      </c>
      <c r="E6051" s="43" t="s">
        <v>5811</v>
      </c>
      <c r="F6051" s="3"/>
      <c r="G6051" s="56">
        <v>311607.71000000002</v>
      </c>
      <c r="H6051" s="3" t="s">
        <v>11</v>
      </c>
    </row>
    <row r="6052" spans="1:8" s="1" customFormat="1" ht="75" x14ac:dyDescent="0.25">
      <c r="A6052" s="17"/>
      <c r="B6052" s="43" t="s">
        <v>1</v>
      </c>
      <c r="C6052" s="3" t="s">
        <v>5781</v>
      </c>
      <c r="D6052" s="21" t="s">
        <v>1026</v>
      </c>
      <c r="E6052" s="43" t="s">
        <v>5812</v>
      </c>
      <c r="F6052" s="3"/>
      <c r="G6052" s="43"/>
      <c r="H6052" s="43"/>
    </row>
    <row r="6053" spans="1:8" s="1" customFormat="1" ht="75" x14ac:dyDescent="0.25">
      <c r="A6053" s="17"/>
      <c r="B6053" s="1" t="s">
        <v>8</v>
      </c>
      <c r="C6053" s="3" t="s">
        <v>5631</v>
      </c>
      <c r="D6053" s="21" t="s">
        <v>1026</v>
      </c>
      <c r="E6053" s="43" t="s">
        <v>5638</v>
      </c>
      <c r="F6053" s="3" t="s">
        <v>125</v>
      </c>
      <c r="G6053" s="56">
        <v>3310386.87</v>
      </c>
      <c r="H6053" s="3" t="s">
        <v>11</v>
      </c>
    </row>
    <row r="6054" spans="1:8" s="1" customFormat="1" ht="45" x14ac:dyDescent="0.25">
      <c r="A6054" s="17"/>
      <c r="B6054" s="1" t="s">
        <v>8</v>
      </c>
      <c r="C6054" s="3" t="s">
        <v>5631</v>
      </c>
      <c r="D6054" s="21" t="s">
        <v>1026</v>
      </c>
      <c r="E6054" s="43" t="s">
        <v>5639</v>
      </c>
      <c r="F6054" s="3" t="s">
        <v>125</v>
      </c>
      <c r="G6054" s="56"/>
      <c r="H6054" s="3" t="s">
        <v>16</v>
      </c>
    </row>
    <row r="6055" spans="1:8" s="1" customFormat="1" ht="60" x14ac:dyDescent="0.25">
      <c r="A6055" s="17"/>
      <c r="B6055" s="1" t="s">
        <v>8</v>
      </c>
      <c r="C6055" s="3" t="s">
        <v>5631</v>
      </c>
      <c r="D6055" s="21" t="s">
        <v>1026</v>
      </c>
      <c r="E6055" s="44" t="s">
        <v>5640</v>
      </c>
      <c r="F6055" s="3"/>
      <c r="G6055" s="56">
        <v>299999</v>
      </c>
      <c r="H6055" s="3" t="s">
        <v>11</v>
      </c>
    </row>
    <row r="6056" spans="1:8" s="1" customFormat="1" ht="30" x14ac:dyDescent="0.25">
      <c r="A6056" s="17" t="s">
        <v>7</v>
      </c>
      <c r="B6056" s="1" t="s">
        <v>31</v>
      </c>
      <c r="C6056" s="3" t="s">
        <v>7986</v>
      </c>
      <c r="D6056" s="21" t="s">
        <v>291</v>
      </c>
      <c r="E6056" s="168" t="s">
        <v>1639</v>
      </c>
      <c r="F6056" s="3" t="s">
        <v>117</v>
      </c>
      <c r="G6056" s="176">
        <v>0</v>
      </c>
      <c r="H6056" s="3" t="s">
        <v>16</v>
      </c>
    </row>
    <row r="6057" spans="1:8" s="1" customFormat="1" ht="45" x14ac:dyDescent="0.25">
      <c r="A6057" s="17"/>
      <c r="B6057" s="43" t="s">
        <v>28</v>
      </c>
      <c r="C6057" s="3" t="s">
        <v>5276</v>
      </c>
      <c r="D6057" s="21" t="s">
        <v>1026</v>
      </c>
      <c r="E6057" s="43" t="s">
        <v>5280</v>
      </c>
      <c r="F6057" s="3"/>
      <c r="G6057" s="56">
        <v>1100000</v>
      </c>
      <c r="H6057" s="3" t="s">
        <v>11</v>
      </c>
    </row>
    <row r="6058" spans="1:8" s="1" customFormat="1" ht="60" x14ac:dyDescent="0.25">
      <c r="A6058" s="17"/>
      <c r="B6058" s="13" t="s">
        <v>1</v>
      </c>
      <c r="C6058" s="3" t="s">
        <v>5276</v>
      </c>
      <c r="D6058" s="21" t="s">
        <v>1026</v>
      </c>
      <c r="E6058" s="43" t="s">
        <v>5281</v>
      </c>
      <c r="F6058" s="3"/>
      <c r="G6058" s="56">
        <v>13272692.07</v>
      </c>
      <c r="H6058" s="3" t="s">
        <v>11</v>
      </c>
    </row>
    <row r="6059" spans="1:8" s="1" customFormat="1" ht="30" x14ac:dyDescent="0.25">
      <c r="A6059" s="17" t="s">
        <v>7</v>
      </c>
      <c r="B6059" s="13" t="s">
        <v>1</v>
      </c>
      <c r="C6059" s="3" t="s">
        <v>5276</v>
      </c>
      <c r="D6059" s="21" t="s">
        <v>1026</v>
      </c>
      <c r="E6059" s="43" t="s">
        <v>5282</v>
      </c>
      <c r="F6059" s="1" t="s">
        <v>4470</v>
      </c>
      <c r="G6059" s="43"/>
      <c r="H6059" s="3" t="s">
        <v>16</v>
      </c>
    </row>
    <row r="6060" spans="1:8" s="1" customFormat="1" ht="30" x14ac:dyDescent="0.25">
      <c r="A6060" s="17"/>
      <c r="B6060" s="13" t="s">
        <v>1</v>
      </c>
      <c r="C6060" s="3" t="s">
        <v>5276</v>
      </c>
      <c r="D6060" s="21" t="s">
        <v>1026</v>
      </c>
      <c r="E6060" s="43" t="s">
        <v>5283</v>
      </c>
      <c r="F6060" s="1" t="s">
        <v>4470</v>
      </c>
      <c r="G6060" s="56"/>
      <c r="H6060" s="3" t="s">
        <v>16</v>
      </c>
    </row>
    <row r="6061" spans="1:8" s="1" customFormat="1" ht="30" x14ac:dyDescent="0.25">
      <c r="A6061" s="17"/>
      <c r="B6061" s="13" t="s">
        <v>1</v>
      </c>
      <c r="C6061" s="3" t="s">
        <v>5276</v>
      </c>
      <c r="D6061" s="21" t="s">
        <v>1026</v>
      </c>
      <c r="E6061" s="43" t="s">
        <v>5284</v>
      </c>
      <c r="F6061" s="1" t="s">
        <v>4470</v>
      </c>
      <c r="G6061" s="43"/>
      <c r="H6061" s="3" t="s">
        <v>16</v>
      </c>
    </row>
    <row r="6062" spans="1:8" s="1" customFormat="1" ht="30" x14ac:dyDescent="0.25">
      <c r="A6062" s="17"/>
      <c r="B6062" s="1" t="s">
        <v>8</v>
      </c>
      <c r="C6062" s="3" t="s">
        <v>5276</v>
      </c>
      <c r="D6062" s="21" t="s">
        <v>1026</v>
      </c>
      <c r="E6062" s="43" t="s">
        <v>5285</v>
      </c>
      <c r="F6062" s="3" t="s">
        <v>125</v>
      </c>
      <c r="G6062" s="56">
        <v>24868827.059999999</v>
      </c>
      <c r="H6062" s="3" t="s">
        <v>11</v>
      </c>
    </row>
    <row r="6063" spans="1:8" s="1" customFormat="1" ht="60" x14ac:dyDescent="0.25">
      <c r="A6063" s="17"/>
      <c r="B6063" s="1" t="s">
        <v>8</v>
      </c>
      <c r="C6063" s="3" t="s">
        <v>5276</v>
      </c>
      <c r="D6063" s="21" t="s">
        <v>1026</v>
      </c>
      <c r="E6063" s="43" t="s">
        <v>4542</v>
      </c>
      <c r="F6063" s="3"/>
      <c r="G6063" s="56">
        <v>1081055.1299999999</v>
      </c>
      <c r="H6063" s="3" t="s">
        <v>11</v>
      </c>
    </row>
    <row r="6064" spans="1:8" s="1" customFormat="1" ht="60" x14ac:dyDescent="0.25">
      <c r="A6064" s="17"/>
      <c r="B6064" s="1" t="s">
        <v>8</v>
      </c>
      <c r="C6064" s="3" t="s">
        <v>5276</v>
      </c>
      <c r="D6064" s="21" t="s">
        <v>1026</v>
      </c>
      <c r="E6064" s="43" t="s">
        <v>5286</v>
      </c>
      <c r="F6064" s="3" t="s">
        <v>125</v>
      </c>
      <c r="G6064" s="56">
        <v>20876605.359999999</v>
      </c>
      <c r="H6064" s="3" t="s">
        <v>11</v>
      </c>
    </row>
    <row r="6065" spans="1:8" s="1" customFormat="1" ht="45" x14ac:dyDescent="0.25">
      <c r="A6065" s="17"/>
      <c r="B6065" s="43" t="s">
        <v>35</v>
      </c>
      <c r="C6065" s="3" t="s">
        <v>5276</v>
      </c>
      <c r="D6065" s="21" t="s">
        <v>1026</v>
      </c>
      <c r="E6065" s="43" t="s">
        <v>5287</v>
      </c>
      <c r="F6065" s="3" t="s">
        <v>125</v>
      </c>
      <c r="G6065" s="56">
        <v>95000</v>
      </c>
      <c r="H6065" s="3" t="s">
        <v>11</v>
      </c>
    </row>
    <row r="6066" spans="1:8" s="1" customFormat="1" ht="45" x14ac:dyDescent="0.25">
      <c r="A6066" s="17"/>
      <c r="B6066" s="43" t="s">
        <v>35</v>
      </c>
      <c r="C6066" s="3" t="s">
        <v>5276</v>
      </c>
      <c r="D6066" s="21" t="s">
        <v>1026</v>
      </c>
      <c r="E6066" s="43" t="s">
        <v>5288</v>
      </c>
      <c r="F6066" s="3"/>
      <c r="G6066" s="43"/>
      <c r="H6066" s="3" t="s">
        <v>16</v>
      </c>
    </row>
    <row r="6067" spans="1:8" s="1" customFormat="1" ht="60" x14ac:dyDescent="0.25">
      <c r="A6067" s="17"/>
      <c r="B6067" s="43" t="s">
        <v>35</v>
      </c>
      <c r="C6067" s="3" t="s">
        <v>5276</v>
      </c>
      <c r="D6067" s="21" t="s">
        <v>1026</v>
      </c>
      <c r="E6067" s="43" t="s">
        <v>5289</v>
      </c>
      <c r="F6067" s="3"/>
      <c r="G6067" s="43"/>
      <c r="H6067" s="3" t="s">
        <v>16</v>
      </c>
    </row>
    <row r="6068" spans="1:8" s="1" customFormat="1" ht="45" x14ac:dyDescent="0.25">
      <c r="A6068" s="17"/>
      <c r="B6068" s="43" t="s">
        <v>72</v>
      </c>
      <c r="C6068" s="3" t="s">
        <v>5276</v>
      </c>
      <c r="D6068" s="21" t="s">
        <v>1026</v>
      </c>
      <c r="E6068" s="43" t="s">
        <v>5290</v>
      </c>
      <c r="F6068" s="3"/>
      <c r="G6068" s="43"/>
      <c r="H6068" s="3" t="s">
        <v>16</v>
      </c>
    </row>
    <row r="6069" spans="1:8" s="1" customFormat="1" ht="45" x14ac:dyDescent="0.25">
      <c r="A6069" s="17"/>
      <c r="B6069" s="43" t="s">
        <v>72</v>
      </c>
      <c r="C6069" s="3" t="s">
        <v>5276</v>
      </c>
      <c r="D6069" s="21" t="s">
        <v>1026</v>
      </c>
      <c r="E6069" s="43" t="s">
        <v>5292</v>
      </c>
      <c r="F6069" s="3"/>
      <c r="G6069" s="43"/>
      <c r="H6069" s="3" t="s">
        <v>16</v>
      </c>
    </row>
    <row r="6070" spans="1:8" s="1" customFormat="1" ht="30" x14ac:dyDescent="0.25">
      <c r="A6070" s="17"/>
      <c r="B6070" s="43" t="s">
        <v>1196</v>
      </c>
      <c r="C6070" s="3" t="s">
        <v>5232</v>
      </c>
      <c r="D6070" s="21" t="s">
        <v>1026</v>
      </c>
      <c r="E6070" s="43" t="s">
        <v>5254</v>
      </c>
      <c r="F6070" s="3"/>
      <c r="G6070" s="43"/>
      <c r="H6070" s="43"/>
    </row>
    <row r="6071" spans="1:8" s="132" customFormat="1" ht="105" x14ac:dyDescent="0.25">
      <c r="A6071" s="131"/>
      <c r="B6071" s="135" t="s">
        <v>28</v>
      </c>
      <c r="C6071" s="133" t="s">
        <v>5232</v>
      </c>
      <c r="D6071" s="134" t="s">
        <v>1026</v>
      </c>
      <c r="E6071" s="135" t="s">
        <v>5255</v>
      </c>
      <c r="F6071" s="133"/>
      <c r="G6071" s="288">
        <v>2787456.06</v>
      </c>
      <c r="H6071" s="133" t="s">
        <v>11</v>
      </c>
    </row>
    <row r="6072" spans="1:8" s="187" customFormat="1" ht="60" x14ac:dyDescent="0.25">
      <c r="A6072" s="275"/>
      <c r="B6072" s="289" t="s">
        <v>28</v>
      </c>
      <c r="C6072" s="207" t="s">
        <v>5232</v>
      </c>
      <c r="D6072" s="240" t="s">
        <v>1026</v>
      </c>
      <c r="E6072" s="289" t="s">
        <v>5256</v>
      </c>
      <c r="F6072" s="207"/>
      <c r="G6072" s="290">
        <v>741678.68</v>
      </c>
      <c r="H6072" s="207" t="s">
        <v>11</v>
      </c>
    </row>
    <row r="6073" spans="1:8" s="1" customFormat="1" ht="30" x14ac:dyDescent="0.25">
      <c r="A6073" s="17"/>
      <c r="B6073" s="43" t="s">
        <v>31</v>
      </c>
      <c r="C6073" s="3" t="s">
        <v>7986</v>
      </c>
      <c r="D6073" s="21" t="s">
        <v>291</v>
      </c>
      <c r="E6073" s="43" t="s">
        <v>1643</v>
      </c>
      <c r="F6073" s="3"/>
      <c r="G6073" s="56">
        <v>194823.28</v>
      </c>
      <c r="H6073" s="3" t="s">
        <v>11</v>
      </c>
    </row>
    <row r="6074" spans="1:8" s="1" customFormat="1" ht="30" x14ac:dyDescent="0.25">
      <c r="A6074" s="17"/>
      <c r="B6074" s="43" t="s">
        <v>8</v>
      </c>
      <c r="C6074" s="3" t="s">
        <v>5232</v>
      </c>
      <c r="D6074" s="21" t="s">
        <v>1026</v>
      </c>
      <c r="E6074" s="43" t="s">
        <v>5258</v>
      </c>
      <c r="F6074" s="3"/>
      <c r="G6074" s="56">
        <v>7987910.4800000004</v>
      </c>
      <c r="H6074" s="3" t="s">
        <v>11</v>
      </c>
    </row>
    <row r="6075" spans="1:8" s="1" customFormat="1" ht="75" x14ac:dyDescent="0.25">
      <c r="A6075" s="17"/>
      <c r="B6075" s="43" t="s">
        <v>8</v>
      </c>
      <c r="C6075" s="3" t="s">
        <v>5232</v>
      </c>
      <c r="D6075" s="21" t="s">
        <v>1026</v>
      </c>
      <c r="E6075" s="43" t="s">
        <v>5259</v>
      </c>
      <c r="F6075" s="3"/>
      <c r="G6075" s="56">
        <v>820346.47</v>
      </c>
      <c r="H6075" s="3" t="s">
        <v>11</v>
      </c>
    </row>
    <row r="6076" spans="1:8" s="1" customFormat="1" ht="60" x14ac:dyDescent="0.25">
      <c r="A6076" s="17"/>
      <c r="B6076" s="43" t="s">
        <v>8</v>
      </c>
      <c r="C6076" s="3" t="s">
        <v>5232</v>
      </c>
      <c r="D6076" s="21" t="s">
        <v>1026</v>
      </c>
      <c r="E6076" s="44" t="s">
        <v>5260</v>
      </c>
      <c r="F6076" s="3"/>
      <c r="G6076" s="56">
        <v>614390.53</v>
      </c>
      <c r="H6076" s="3" t="s">
        <v>11</v>
      </c>
    </row>
    <row r="6077" spans="1:8" s="1" customFormat="1" ht="30" x14ac:dyDescent="0.25">
      <c r="A6077" s="17"/>
      <c r="B6077" s="1" t="s">
        <v>58</v>
      </c>
      <c r="C6077" s="3" t="s">
        <v>5232</v>
      </c>
      <c r="D6077" s="21" t="s">
        <v>1026</v>
      </c>
      <c r="E6077" s="44" t="s">
        <v>5261</v>
      </c>
      <c r="F6077" s="3"/>
      <c r="G6077" s="56">
        <v>2787029</v>
      </c>
      <c r="H6077" s="3" t="s">
        <v>11</v>
      </c>
    </row>
    <row r="6078" spans="1:8" s="1" customFormat="1" ht="45" x14ac:dyDescent="0.25">
      <c r="A6078" s="17"/>
      <c r="B6078" s="1" t="s">
        <v>28</v>
      </c>
      <c r="C6078" s="3" t="s">
        <v>4525</v>
      </c>
      <c r="D6078" s="21" t="s">
        <v>1026</v>
      </c>
      <c r="E6078" s="44" t="s">
        <v>4538</v>
      </c>
      <c r="F6078" s="3"/>
      <c r="G6078" s="4"/>
      <c r="H6078" s="3" t="s">
        <v>16</v>
      </c>
    </row>
    <row r="6079" spans="1:8" s="1" customFormat="1" ht="60" x14ac:dyDescent="0.25">
      <c r="A6079" s="17"/>
      <c r="B6079" s="27" t="s">
        <v>31</v>
      </c>
      <c r="C6079" s="3" t="s">
        <v>7986</v>
      </c>
      <c r="D6079" s="21" t="s">
        <v>291</v>
      </c>
      <c r="E6079" s="43" t="s">
        <v>1644</v>
      </c>
      <c r="F6079" s="3"/>
      <c r="G6079" s="56">
        <v>435549.65</v>
      </c>
      <c r="H6079" s="3" t="s">
        <v>11</v>
      </c>
    </row>
    <row r="6080" spans="1:8" s="1" customFormat="1" ht="75" x14ac:dyDescent="0.25">
      <c r="A6080" s="17" t="s">
        <v>12</v>
      </c>
      <c r="B6080" s="1" t="s">
        <v>31</v>
      </c>
      <c r="C6080" s="3" t="s">
        <v>1597</v>
      </c>
      <c r="D6080" s="21" t="s">
        <v>1598</v>
      </c>
      <c r="E6080" s="168" t="s">
        <v>1611</v>
      </c>
      <c r="F6080" s="3" t="s">
        <v>60</v>
      </c>
      <c r="G6080" s="174">
        <v>1235096.44</v>
      </c>
      <c r="H6080" s="3" t="s">
        <v>11</v>
      </c>
    </row>
    <row r="6081" spans="1:8" s="1" customFormat="1" ht="60" x14ac:dyDescent="0.25">
      <c r="A6081" s="17"/>
      <c r="B6081" s="43" t="s">
        <v>8</v>
      </c>
      <c r="C6081" s="3" t="s">
        <v>4525</v>
      </c>
      <c r="D6081" s="21" t="s">
        <v>1026</v>
      </c>
      <c r="E6081" s="43" t="s">
        <v>4541</v>
      </c>
      <c r="F6081" s="3"/>
      <c r="G6081" s="56">
        <v>12524422.689999999</v>
      </c>
      <c r="H6081" s="3" t="s">
        <v>11</v>
      </c>
    </row>
    <row r="6082" spans="1:8" s="1" customFormat="1" ht="60" x14ac:dyDescent="0.25">
      <c r="A6082" s="17"/>
      <c r="B6082" s="43" t="s">
        <v>8</v>
      </c>
      <c r="C6082" s="3" t="s">
        <v>4525</v>
      </c>
      <c r="D6082" s="21" t="s">
        <v>1026</v>
      </c>
      <c r="E6082" s="44" t="s">
        <v>4542</v>
      </c>
      <c r="F6082" s="3"/>
      <c r="G6082" s="56">
        <v>1081055.1299999999</v>
      </c>
      <c r="H6082" s="3" t="s">
        <v>11</v>
      </c>
    </row>
    <row r="6083" spans="1:8" s="1" customFormat="1" ht="45" x14ac:dyDescent="0.25">
      <c r="A6083" s="17"/>
      <c r="B6083" s="1" t="s">
        <v>35</v>
      </c>
      <c r="C6083" s="3" t="s">
        <v>4525</v>
      </c>
      <c r="D6083" s="21" t="s">
        <v>1026</v>
      </c>
      <c r="E6083" s="43" t="s">
        <v>4543</v>
      </c>
      <c r="F6083" s="3"/>
      <c r="G6083" s="56">
        <v>410000</v>
      </c>
      <c r="H6083" s="3" t="s">
        <v>11</v>
      </c>
    </row>
    <row r="6084" spans="1:8" s="1" customFormat="1" ht="45" x14ac:dyDescent="0.25">
      <c r="A6084" s="17"/>
      <c r="B6084" s="1" t="s">
        <v>35</v>
      </c>
      <c r="C6084" s="3" t="s">
        <v>4525</v>
      </c>
      <c r="D6084" s="21" t="s">
        <v>1026</v>
      </c>
      <c r="E6084" s="43" t="s">
        <v>4544</v>
      </c>
      <c r="F6084" s="3"/>
      <c r="G6084" s="43"/>
      <c r="H6084" s="43"/>
    </row>
    <row r="6085" spans="1:8" s="1" customFormat="1" ht="60" x14ac:dyDescent="0.25">
      <c r="A6085" s="17"/>
      <c r="B6085" s="1" t="s">
        <v>35</v>
      </c>
      <c r="C6085" s="3" t="s">
        <v>4525</v>
      </c>
      <c r="D6085" s="21" t="s">
        <v>1026</v>
      </c>
      <c r="E6085" s="43" t="s">
        <v>4545</v>
      </c>
      <c r="F6085" s="3"/>
      <c r="G6085" s="43"/>
      <c r="H6085" s="43"/>
    </row>
    <row r="6086" spans="1:8" s="1" customFormat="1" ht="60" x14ac:dyDescent="0.25">
      <c r="A6086" s="17"/>
      <c r="B6086" s="1" t="s">
        <v>35</v>
      </c>
      <c r="C6086" s="3" t="s">
        <v>4525</v>
      </c>
      <c r="D6086" s="21" t="s">
        <v>1026</v>
      </c>
      <c r="E6086" s="43" t="s">
        <v>4546</v>
      </c>
      <c r="F6086" s="3"/>
      <c r="G6086" s="43"/>
      <c r="H6086" s="43"/>
    </row>
    <row r="6087" spans="1:8" s="1" customFormat="1" ht="45" x14ac:dyDescent="0.25">
      <c r="A6087" s="17"/>
      <c r="B6087" s="1" t="s">
        <v>35</v>
      </c>
      <c r="C6087" s="3" t="s">
        <v>4525</v>
      </c>
      <c r="D6087" s="21" t="s">
        <v>1026</v>
      </c>
      <c r="E6087" s="43" t="s">
        <v>4547</v>
      </c>
      <c r="F6087" s="3"/>
      <c r="G6087" s="43"/>
      <c r="H6087" s="43"/>
    </row>
    <row r="6088" spans="1:8" s="1" customFormat="1" ht="45" x14ac:dyDescent="0.25">
      <c r="A6088" s="17"/>
      <c r="B6088" s="1" t="s">
        <v>35</v>
      </c>
      <c r="C6088" s="3" t="s">
        <v>4525</v>
      </c>
      <c r="D6088" s="21" t="s">
        <v>1026</v>
      </c>
      <c r="E6088" s="43" t="s">
        <v>4548</v>
      </c>
      <c r="F6088" s="3"/>
      <c r="G6088" s="43"/>
      <c r="H6088" s="43"/>
    </row>
    <row r="6089" spans="1:8" s="1" customFormat="1" ht="45" x14ac:dyDescent="0.25">
      <c r="A6089" s="17"/>
      <c r="B6089" s="1" t="s">
        <v>35</v>
      </c>
      <c r="C6089" s="3" t="s">
        <v>4525</v>
      </c>
      <c r="D6089" s="21" t="s">
        <v>1026</v>
      </c>
      <c r="E6089" s="43" t="s">
        <v>4549</v>
      </c>
      <c r="F6089" s="3"/>
      <c r="G6089" s="43"/>
      <c r="H6089" s="43"/>
    </row>
    <row r="6090" spans="1:8" s="1" customFormat="1" ht="30" x14ac:dyDescent="0.25">
      <c r="A6090" s="17"/>
      <c r="B6090" s="43" t="s">
        <v>72</v>
      </c>
      <c r="C6090" s="3" t="s">
        <v>4525</v>
      </c>
      <c r="D6090" s="21" t="s">
        <v>1026</v>
      </c>
      <c r="E6090" s="43" t="s">
        <v>4550</v>
      </c>
      <c r="F6090" s="3"/>
      <c r="G6090" s="34">
        <v>1300719.27</v>
      </c>
      <c r="H6090" s="3" t="s">
        <v>11</v>
      </c>
    </row>
    <row r="6091" spans="1:8" s="1" customFormat="1" ht="60" x14ac:dyDescent="0.25">
      <c r="A6091" s="17"/>
      <c r="B6091" s="43" t="s">
        <v>72</v>
      </c>
      <c r="C6091" s="3" t="s">
        <v>4525</v>
      </c>
      <c r="D6091" s="21" t="s">
        <v>1026</v>
      </c>
      <c r="E6091" s="44" t="s">
        <v>4551</v>
      </c>
      <c r="F6091" s="3"/>
      <c r="G6091" s="34">
        <v>190407.54</v>
      </c>
      <c r="H6091" s="3" t="s">
        <v>11</v>
      </c>
    </row>
    <row r="6092" spans="1:8" s="1" customFormat="1" ht="60" x14ac:dyDescent="0.25">
      <c r="A6092" s="17"/>
      <c r="B6092" s="1" t="s">
        <v>35</v>
      </c>
      <c r="C6092" s="3" t="s">
        <v>4130</v>
      </c>
      <c r="D6092" s="21" t="s">
        <v>1026</v>
      </c>
      <c r="E6092" s="44" t="s">
        <v>4140</v>
      </c>
      <c r="F6092" s="3"/>
      <c r="G6092" s="4"/>
      <c r="H6092" s="3" t="s">
        <v>16</v>
      </c>
    </row>
    <row r="6093" spans="1:8" s="1" customFormat="1" ht="45" x14ac:dyDescent="0.25">
      <c r="A6093" s="17"/>
      <c r="B6093" s="1" t="s">
        <v>8</v>
      </c>
      <c r="C6093" s="3" t="s">
        <v>4026</v>
      </c>
      <c r="D6093" s="21" t="s">
        <v>1026</v>
      </c>
      <c r="E6093" s="44" t="s">
        <v>1591</v>
      </c>
      <c r="F6093" s="3" t="s">
        <v>205</v>
      </c>
      <c r="G6093" s="56">
        <v>47375049.630000003</v>
      </c>
      <c r="H6093" s="48" t="s">
        <v>11</v>
      </c>
    </row>
    <row r="6094" spans="1:8" s="1" customFormat="1" ht="45" x14ac:dyDescent="0.25">
      <c r="A6094" s="17"/>
      <c r="B6094" s="1" t="s">
        <v>18</v>
      </c>
      <c r="C6094" s="3" t="s">
        <v>4026</v>
      </c>
      <c r="D6094" s="21" t="s">
        <v>1026</v>
      </c>
      <c r="E6094" s="43" t="s">
        <v>4050</v>
      </c>
      <c r="F6094" s="3" t="s">
        <v>5</v>
      </c>
      <c r="G6094" s="4"/>
      <c r="H6094" s="3" t="s">
        <v>16</v>
      </c>
    </row>
    <row r="6095" spans="1:8" s="1" customFormat="1" ht="30" x14ac:dyDescent="0.25">
      <c r="A6095" s="17"/>
      <c r="B6095" s="1" t="s">
        <v>58</v>
      </c>
      <c r="C6095" s="3" t="s">
        <v>4026</v>
      </c>
      <c r="D6095" s="21" t="s">
        <v>1026</v>
      </c>
      <c r="E6095" s="44" t="s">
        <v>4051</v>
      </c>
      <c r="F6095" s="3"/>
      <c r="G6095" s="4">
        <v>1504902.19</v>
      </c>
      <c r="H6095" s="3" t="s">
        <v>16</v>
      </c>
    </row>
    <row r="6096" spans="1:8" s="1" customFormat="1" ht="45" x14ac:dyDescent="0.25">
      <c r="A6096" s="17"/>
      <c r="B6096" s="1" t="s">
        <v>35</v>
      </c>
      <c r="C6096" s="3" t="s">
        <v>4026</v>
      </c>
      <c r="D6096" s="21" t="s">
        <v>1026</v>
      </c>
      <c r="E6096" s="43" t="s">
        <v>4052</v>
      </c>
      <c r="F6096" s="3"/>
      <c r="G6096" s="4"/>
      <c r="H6096" s="3" t="s">
        <v>16</v>
      </c>
    </row>
    <row r="6097" spans="1:8" s="1" customFormat="1" ht="60" x14ac:dyDescent="0.25">
      <c r="A6097" s="17"/>
      <c r="B6097" s="1" t="s">
        <v>35</v>
      </c>
      <c r="C6097" s="3" t="s">
        <v>4026</v>
      </c>
      <c r="D6097" s="21" t="s">
        <v>1026</v>
      </c>
      <c r="E6097" s="43" t="s">
        <v>4053</v>
      </c>
      <c r="F6097" s="3"/>
      <c r="G6097" s="4"/>
      <c r="H6097" s="3" t="s">
        <v>16</v>
      </c>
    </row>
    <row r="6098" spans="1:8" s="1" customFormat="1" ht="45" x14ac:dyDescent="0.25">
      <c r="A6098" s="17"/>
      <c r="B6098" s="1" t="s">
        <v>35</v>
      </c>
      <c r="C6098" s="3" t="s">
        <v>4026</v>
      </c>
      <c r="D6098" s="21" t="s">
        <v>1026</v>
      </c>
      <c r="E6098" s="44" t="s">
        <v>4054</v>
      </c>
      <c r="F6098" s="3"/>
      <c r="G6098" s="4"/>
      <c r="H6098" s="3" t="s">
        <v>16</v>
      </c>
    </row>
    <row r="6099" spans="1:8" s="1" customFormat="1" ht="30" x14ac:dyDescent="0.25">
      <c r="A6099" s="17" t="s">
        <v>17</v>
      </c>
      <c r="B6099" s="1" t="s">
        <v>31</v>
      </c>
      <c r="C6099" s="3" t="s">
        <v>1576</v>
      </c>
      <c r="D6099" s="35" t="str">
        <f>_xlfn.XLOOKUP(Tabela1[[#This Row],[MUNICÍPIO]],referencias!C:C,referencias!B:B,"não consta")</f>
        <v>LITORAL NORTE E AGRESTE BAIANO</v>
      </c>
      <c r="E6099" s="165" t="s">
        <v>1577</v>
      </c>
      <c r="F6099" s="3" t="s">
        <v>5</v>
      </c>
      <c r="G6099" s="4">
        <v>6000000</v>
      </c>
      <c r="H6099" s="3" t="s">
        <v>22</v>
      </c>
    </row>
    <row r="6100" spans="1:8" s="1" customFormat="1" ht="45" x14ac:dyDescent="0.25">
      <c r="A6100" s="17"/>
      <c r="B6100" s="43" t="s">
        <v>51</v>
      </c>
      <c r="C6100" s="3" t="s">
        <v>3696</v>
      </c>
      <c r="D6100" s="21" t="s">
        <v>1026</v>
      </c>
      <c r="E6100" s="44" t="s">
        <v>3711</v>
      </c>
      <c r="F6100" s="3"/>
      <c r="G6100" s="4"/>
      <c r="H6100" s="3" t="s">
        <v>16</v>
      </c>
    </row>
    <row r="6101" spans="1:8" s="1" customFormat="1" ht="45" x14ac:dyDescent="0.25">
      <c r="A6101" s="17"/>
      <c r="B6101" s="77" t="s">
        <v>35</v>
      </c>
      <c r="C6101" s="3" t="s">
        <v>3696</v>
      </c>
      <c r="D6101" s="21" t="s">
        <v>1026</v>
      </c>
      <c r="E6101" s="43" t="s">
        <v>3712</v>
      </c>
      <c r="F6101" s="3" t="s">
        <v>125</v>
      </c>
      <c r="G6101" s="43"/>
      <c r="H6101" s="3" t="s">
        <v>16</v>
      </c>
    </row>
    <row r="6102" spans="1:8" s="1" customFormat="1" ht="75" x14ac:dyDescent="0.25">
      <c r="A6102" s="17"/>
      <c r="B6102" s="77" t="s">
        <v>72</v>
      </c>
      <c r="C6102" s="3" t="s">
        <v>3696</v>
      </c>
      <c r="D6102" s="21" t="s">
        <v>1026</v>
      </c>
      <c r="E6102" s="43" t="s">
        <v>1595</v>
      </c>
      <c r="F6102" s="3"/>
      <c r="G6102" s="56">
        <v>2254287.67</v>
      </c>
      <c r="H6102" s="3" t="s">
        <v>11</v>
      </c>
    </row>
    <row r="6103" spans="1:8" s="1" customFormat="1" ht="60" x14ac:dyDescent="0.25">
      <c r="A6103" s="17"/>
      <c r="B6103" s="77" t="s">
        <v>72</v>
      </c>
      <c r="C6103" s="3" t="s">
        <v>3696</v>
      </c>
      <c r="D6103" s="21" t="s">
        <v>1026</v>
      </c>
      <c r="E6103" s="43" t="s">
        <v>1596</v>
      </c>
      <c r="F6103" s="3"/>
      <c r="G6103" s="56">
        <v>360197</v>
      </c>
      <c r="H6103" s="3" t="s">
        <v>11</v>
      </c>
    </row>
    <row r="6104" spans="1:8" s="1" customFormat="1" ht="30" x14ac:dyDescent="0.25">
      <c r="A6104" s="17" t="s">
        <v>17</v>
      </c>
      <c r="B6104" s="1" t="s">
        <v>31</v>
      </c>
      <c r="C6104" s="3" t="s">
        <v>1576</v>
      </c>
      <c r="D6104" s="35" t="str">
        <f>_xlfn.XLOOKUP(Tabela1[[#This Row],[MUNICÍPIO]],referencias!C:C,referencias!B:B,"não consta")</f>
        <v>LITORAL NORTE E AGRESTE BAIANO</v>
      </c>
      <c r="E6104" s="165" t="s">
        <v>1579</v>
      </c>
      <c r="F6104" s="3" t="s">
        <v>5</v>
      </c>
      <c r="G6104" s="174">
        <v>3174538.22</v>
      </c>
      <c r="H6104" s="3" t="s">
        <v>22</v>
      </c>
    </row>
    <row r="6105" spans="1:8" s="1" customFormat="1" ht="30" x14ac:dyDescent="0.25">
      <c r="A6105" s="17" t="s">
        <v>17</v>
      </c>
      <c r="B6105" s="1" t="s">
        <v>31</v>
      </c>
      <c r="C6105" s="3" t="s">
        <v>1576</v>
      </c>
      <c r="D6105" s="35" t="str">
        <f>_xlfn.XLOOKUP(Tabela1[[#This Row],[MUNICÍPIO]],referencias!C:C,referencias!B:B,"não consta")</f>
        <v>LITORAL NORTE E AGRESTE BAIANO</v>
      </c>
      <c r="E6105" s="168" t="s">
        <v>1580</v>
      </c>
      <c r="F6105" s="3" t="s">
        <v>5</v>
      </c>
      <c r="G6105" s="4">
        <v>669254.21</v>
      </c>
      <c r="H6105" s="3" t="s">
        <v>22</v>
      </c>
    </row>
    <row r="6106" spans="1:8" s="1" customFormat="1" ht="60" x14ac:dyDescent="0.25">
      <c r="A6106" s="17"/>
      <c r="B6106" s="43" t="s">
        <v>35</v>
      </c>
      <c r="C6106" s="3" t="s">
        <v>2392</v>
      </c>
      <c r="D6106" s="21" t="s">
        <v>1026</v>
      </c>
      <c r="E6106" s="43" t="s">
        <v>2417</v>
      </c>
      <c r="F6106" s="3"/>
      <c r="G6106" s="56">
        <v>25000</v>
      </c>
      <c r="H6106" s="3" t="s">
        <v>11</v>
      </c>
    </row>
    <row r="6107" spans="1:8" s="1" customFormat="1" ht="30" x14ac:dyDescent="0.25">
      <c r="A6107" s="17"/>
      <c r="B6107" s="43" t="s">
        <v>72</v>
      </c>
      <c r="C6107" s="3" t="s">
        <v>2392</v>
      </c>
      <c r="D6107" s="21" t="s">
        <v>1026</v>
      </c>
      <c r="E6107" s="43" t="s">
        <v>2418</v>
      </c>
      <c r="F6107" s="3"/>
      <c r="G6107" s="56">
        <v>1203057.08</v>
      </c>
      <c r="H6107" s="3" t="s">
        <v>11</v>
      </c>
    </row>
    <row r="6108" spans="1:8" s="1" customFormat="1" ht="30" x14ac:dyDescent="0.25">
      <c r="A6108" s="17"/>
      <c r="B6108" s="43" t="s">
        <v>13</v>
      </c>
      <c r="C6108" s="3" t="s">
        <v>2392</v>
      </c>
      <c r="D6108" s="21" t="s">
        <v>1026</v>
      </c>
      <c r="E6108" s="44" t="s">
        <v>1819</v>
      </c>
      <c r="F6108" s="3"/>
      <c r="G6108" s="56">
        <v>3518536.25</v>
      </c>
      <c r="H6108" s="3" t="s">
        <v>11</v>
      </c>
    </row>
    <row r="6109" spans="1:8" s="1" customFormat="1" ht="60" x14ac:dyDescent="0.25">
      <c r="A6109" s="17" t="s">
        <v>7</v>
      </c>
      <c r="B6109" s="1" t="s">
        <v>31</v>
      </c>
      <c r="C6109" s="3" t="s">
        <v>1576</v>
      </c>
      <c r="D6109" s="21" t="s">
        <v>1026</v>
      </c>
      <c r="E6109" s="165" t="s">
        <v>1582</v>
      </c>
      <c r="F6109" s="3" t="s">
        <v>117</v>
      </c>
      <c r="G6109" s="176">
        <v>0</v>
      </c>
      <c r="H6109" s="3" t="s">
        <v>16</v>
      </c>
    </row>
    <row r="6110" spans="1:8" s="1" customFormat="1" ht="45" x14ac:dyDescent="0.25">
      <c r="A6110" s="17" t="s">
        <v>12</v>
      </c>
      <c r="B6110" s="1" t="s">
        <v>31</v>
      </c>
      <c r="C6110" s="3" t="s">
        <v>1576</v>
      </c>
      <c r="D6110" s="21" t="s">
        <v>1026</v>
      </c>
      <c r="E6110" s="165" t="s">
        <v>1584</v>
      </c>
      <c r="F6110" s="3" t="s">
        <v>60</v>
      </c>
      <c r="G6110" s="4">
        <v>351398.54</v>
      </c>
      <c r="H6110" s="165" t="s">
        <v>11</v>
      </c>
    </row>
    <row r="6111" spans="1:8" s="1" customFormat="1" ht="30" x14ac:dyDescent="0.25">
      <c r="A6111" s="17"/>
      <c r="B6111" s="43" t="s">
        <v>58</v>
      </c>
      <c r="C6111" s="3" t="s">
        <v>2366</v>
      </c>
      <c r="D6111" s="21" t="s">
        <v>1026</v>
      </c>
      <c r="E6111" s="43" t="s">
        <v>2383</v>
      </c>
      <c r="F6111" s="3"/>
      <c r="G6111" s="56"/>
      <c r="H6111" s="43"/>
    </row>
    <row r="6112" spans="1:8" s="1" customFormat="1" ht="30" x14ac:dyDescent="0.25">
      <c r="A6112" s="17"/>
      <c r="B6112" s="43" t="s">
        <v>58</v>
      </c>
      <c r="C6112" s="3" t="s">
        <v>2366</v>
      </c>
      <c r="D6112" s="21" t="s">
        <v>1026</v>
      </c>
      <c r="E6112" s="43" t="s">
        <v>2384</v>
      </c>
      <c r="F6112" s="3"/>
      <c r="G6112" s="56">
        <v>986901.43</v>
      </c>
      <c r="H6112" s="3" t="s">
        <v>11</v>
      </c>
    </row>
    <row r="6113" spans="1:8" s="1" customFormat="1" ht="60" x14ac:dyDescent="0.25">
      <c r="A6113" s="17"/>
      <c r="B6113" s="43" t="s">
        <v>35</v>
      </c>
      <c r="C6113" s="3" t="s">
        <v>2366</v>
      </c>
      <c r="D6113" s="21" t="s">
        <v>1026</v>
      </c>
      <c r="E6113" s="44" t="s">
        <v>2385</v>
      </c>
      <c r="F6113" s="3"/>
      <c r="G6113" s="43"/>
      <c r="H6113" s="43"/>
    </row>
    <row r="6114" spans="1:8" s="1" customFormat="1" x14ac:dyDescent="0.25">
      <c r="A6114" s="17"/>
      <c r="B6114" s="1" t="s">
        <v>28</v>
      </c>
      <c r="C6114" s="3" t="s">
        <v>7592</v>
      </c>
      <c r="D6114" s="21" t="s">
        <v>1026</v>
      </c>
      <c r="E6114" s="43" t="s">
        <v>2170</v>
      </c>
      <c r="F6114" s="3" t="s">
        <v>5</v>
      </c>
      <c r="G6114" s="43"/>
      <c r="H6114" s="3" t="s">
        <v>16</v>
      </c>
    </row>
    <row r="6115" spans="1:8" s="1" customFormat="1" ht="30" x14ac:dyDescent="0.25">
      <c r="A6115" s="17"/>
      <c r="B6115" s="1" t="s">
        <v>1</v>
      </c>
      <c r="C6115" s="3" t="s">
        <v>7592</v>
      </c>
      <c r="D6115" s="21" t="s">
        <v>1026</v>
      </c>
      <c r="E6115" s="43" t="s">
        <v>2171</v>
      </c>
      <c r="F6115" s="3" t="s">
        <v>5</v>
      </c>
      <c r="G6115" s="43"/>
      <c r="H6115" s="3" t="s">
        <v>16</v>
      </c>
    </row>
    <row r="6116" spans="1:8" s="1" customFormat="1" ht="30" x14ac:dyDescent="0.25">
      <c r="A6116" s="17"/>
      <c r="B6116" s="1" t="s">
        <v>1</v>
      </c>
      <c r="C6116" s="3" t="s">
        <v>7592</v>
      </c>
      <c r="D6116" s="21" t="s">
        <v>1026</v>
      </c>
      <c r="E6116" s="43" t="s">
        <v>2172</v>
      </c>
      <c r="F6116" s="3" t="s">
        <v>5</v>
      </c>
      <c r="G6116" s="43"/>
      <c r="H6116" s="3" t="s">
        <v>16</v>
      </c>
    </row>
    <row r="6117" spans="1:8" s="1" customFormat="1" ht="30" x14ac:dyDescent="0.25">
      <c r="A6117" s="17"/>
      <c r="B6117" s="1" t="s">
        <v>1</v>
      </c>
      <c r="C6117" s="3" t="s">
        <v>7592</v>
      </c>
      <c r="D6117" s="21" t="s">
        <v>1026</v>
      </c>
      <c r="E6117" s="43" t="s">
        <v>2173</v>
      </c>
      <c r="F6117" s="3" t="s">
        <v>5</v>
      </c>
      <c r="G6117" s="43"/>
      <c r="H6117" s="3" t="s">
        <v>16</v>
      </c>
    </row>
    <row r="6118" spans="1:8" s="1" customFormat="1" ht="45" x14ac:dyDescent="0.25">
      <c r="A6118" s="17"/>
      <c r="B6118" s="1" t="s">
        <v>51</v>
      </c>
      <c r="C6118" s="3" t="s">
        <v>7592</v>
      </c>
      <c r="D6118" s="21" t="s">
        <v>1026</v>
      </c>
      <c r="E6118" s="43" t="s">
        <v>2174</v>
      </c>
      <c r="F6118" s="3" t="s">
        <v>2175</v>
      </c>
      <c r="G6118" s="56">
        <v>62000</v>
      </c>
      <c r="H6118" s="43" t="s">
        <v>11</v>
      </c>
    </row>
    <row r="6119" spans="1:8" s="1" customFormat="1" ht="45" x14ac:dyDescent="0.25">
      <c r="A6119" s="17"/>
      <c r="B6119" s="1" t="s">
        <v>8</v>
      </c>
      <c r="C6119" s="3" t="s">
        <v>7592</v>
      </c>
      <c r="D6119" s="21" t="s">
        <v>1026</v>
      </c>
      <c r="E6119" s="44" t="s">
        <v>2176</v>
      </c>
      <c r="F6119" s="3" t="s">
        <v>2177</v>
      </c>
      <c r="G6119" s="56">
        <v>20448337.890000001</v>
      </c>
      <c r="H6119" s="43" t="s">
        <v>11</v>
      </c>
    </row>
    <row r="6120" spans="1:8" s="1" customFormat="1" ht="30" x14ac:dyDescent="0.25">
      <c r="A6120" s="17"/>
      <c r="B6120" s="13" t="s">
        <v>1</v>
      </c>
      <c r="C6120" s="3" t="s">
        <v>1576</v>
      </c>
      <c r="D6120" s="21" t="s">
        <v>1026</v>
      </c>
      <c r="E6120" s="44" t="s">
        <v>1588</v>
      </c>
      <c r="F6120" s="3"/>
      <c r="G6120" s="4"/>
      <c r="H6120" s="3" t="s">
        <v>16</v>
      </c>
    </row>
    <row r="6121" spans="1:8" s="1" customFormat="1" ht="30" x14ac:dyDescent="0.25">
      <c r="A6121" s="17"/>
      <c r="B6121" s="50" t="s">
        <v>1589</v>
      </c>
      <c r="C6121" s="3" t="s">
        <v>1576</v>
      </c>
      <c r="D6121" s="21" t="s">
        <v>1026</v>
      </c>
      <c r="E6121" s="50" t="s">
        <v>1590</v>
      </c>
      <c r="F6121" s="3"/>
      <c r="G6121" s="62">
        <v>1004844.48</v>
      </c>
      <c r="H6121" s="3" t="s">
        <v>11</v>
      </c>
    </row>
    <row r="6122" spans="1:8" s="1" customFormat="1" ht="45" x14ac:dyDescent="0.25">
      <c r="A6122" s="17"/>
      <c r="B6122" s="50" t="s">
        <v>8</v>
      </c>
      <c r="C6122" s="3" t="s">
        <v>1576</v>
      </c>
      <c r="D6122" s="21" t="s">
        <v>1026</v>
      </c>
      <c r="E6122" s="50" t="s">
        <v>1591</v>
      </c>
      <c r="F6122" s="3"/>
      <c r="G6122" s="62">
        <v>47375049.630000003</v>
      </c>
      <c r="H6122" s="3" t="s">
        <v>11</v>
      </c>
    </row>
    <row r="6123" spans="1:8" s="1" customFormat="1" ht="75" x14ac:dyDescent="0.25">
      <c r="A6123" s="17"/>
      <c r="B6123" s="50" t="s">
        <v>8</v>
      </c>
      <c r="C6123" s="3" t="s">
        <v>1576</v>
      </c>
      <c r="D6123" s="21" t="s">
        <v>1026</v>
      </c>
      <c r="E6123" s="50" t="s">
        <v>1592</v>
      </c>
      <c r="F6123" s="3"/>
      <c r="G6123" s="62"/>
      <c r="H6123" s="50"/>
    </row>
    <row r="6124" spans="1:8" s="1" customFormat="1" ht="45" x14ac:dyDescent="0.25">
      <c r="A6124" s="17"/>
      <c r="B6124" s="50" t="s">
        <v>1593</v>
      </c>
      <c r="C6124" s="3" t="s">
        <v>1576</v>
      </c>
      <c r="D6124" s="21" t="s">
        <v>1026</v>
      </c>
      <c r="E6124" s="50" t="s">
        <v>1594</v>
      </c>
      <c r="F6124" s="3"/>
      <c r="G6124" s="62"/>
      <c r="H6124" s="50"/>
    </row>
    <row r="6125" spans="1:8" s="1" customFormat="1" ht="75" x14ac:dyDescent="0.25">
      <c r="A6125" s="17"/>
      <c r="B6125" s="50" t="s">
        <v>367</v>
      </c>
      <c r="C6125" s="3" t="s">
        <v>1576</v>
      </c>
      <c r="D6125" s="21" t="s">
        <v>1026</v>
      </c>
      <c r="E6125" s="50" t="s">
        <v>1595</v>
      </c>
      <c r="F6125" s="3"/>
      <c r="G6125" s="62">
        <v>2254287.67</v>
      </c>
      <c r="H6125" s="3" t="s">
        <v>11</v>
      </c>
    </row>
    <row r="6126" spans="1:8" s="1" customFormat="1" ht="105" x14ac:dyDescent="0.25">
      <c r="A6126" s="17"/>
      <c r="B6126" s="13" t="s">
        <v>1</v>
      </c>
      <c r="C6126" s="3" t="s">
        <v>1576</v>
      </c>
      <c r="D6126" s="21" t="s">
        <v>1026</v>
      </c>
      <c r="E6126" s="46" t="s">
        <v>7987</v>
      </c>
      <c r="F6126" s="3"/>
      <c r="G6126" s="112">
        <v>5339727.92</v>
      </c>
      <c r="H6126" s="3" t="s">
        <v>11</v>
      </c>
    </row>
    <row r="6127" spans="1:8" s="1" customFormat="1" ht="60" x14ac:dyDescent="0.25">
      <c r="A6127" s="17"/>
      <c r="B6127" s="50" t="s">
        <v>367</v>
      </c>
      <c r="C6127" s="3" t="s">
        <v>1576</v>
      </c>
      <c r="D6127" s="21" t="s">
        <v>1026</v>
      </c>
      <c r="E6127" s="46" t="s">
        <v>1596</v>
      </c>
      <c r="F6127" s="3"/>
      <c r="G6127" s="50"/>
      <c r="H6127" s="50"/>
    </row>
    <row r="6128" spans="1:8" s="1" customFormat="1" ht="75" x14ac:dyDescent="0.25">
      <c r="A6128" s="17"/>
      <c r="B6128" s="1" t="s">
        <v>28</v>
      </c>
      <c r="C6128" s="338" t="s">
        <v>7597</v>
      </c>
      <c r="D6128" s="21" t="s">
        <v>1026</v>
      </c>
      <c r="E6128" s="46" t="s">
        <v>1034</v>
      </c>
      <c r="F6128" s="3"/>
      <c r="G6128" s="62">
        <v>2052511.36</v>
      </c>
      <c r="H6128" s="3" t="s">
        <v>11</v>
      </c>
    </row>
    <row r="6129" spans="1:8" s="1" customFormat="1" ht="30" x14ac:dyDescent="0.25">
      <c r="A6129" s="17"/>
      <c r="B6129" s="1" t="s">
        <v>8</v>
      </c>
      <c r="C6129" s="338" t="s">
        <v>7597</v>
      </c>
      <c r="D6129" s="21" t="s">
        <v>1026</v>
      </c>
      <c r="E6129" s="50" t="s">
        <v>1035</v>
      </c>
      <c r="F6129" s="3"/>
      <c r="G6129" s="4"/>
      <c r="H6129" s="3" t="s">
        <v>16</v>
      </c>
    </row>
    <row r="6130" spans="1:8" s="1" customFormat="1" ht="45" x14ac:dyDescent="0.25">
      <c r="A6130" s="17"/>
      <c r="B6130" s="1" t="s">
        <v>72</v>
      </c>
      <c r="C6130" s="338" t="s">
        <v>7597</v>
      </c>
      <c r="D6130" s="21" t="s">
        <v>1026</v>
      </c>
      <c r="E6130" s="46" t="s">
        <v>1036</v>
      </c>
      <c r="F6130" s="3"/>
      <c r="G6130" s="4"/>
      <c r="H6130" s="3" t="s">
        <v>16</v>
      </c>
    </row>
    <row r="6131" spans="1:8" s="1" customFormat="1" ht="105" x14ac:dyDescent="0.25">
      <c r="A6131" s="17"/>
      <c r="B6131" s="1" t="s">
        <v>1</v>
      </c>
      <c r="C6131" s="3" t="s">
        <v>7457</v>
      </c>
      <c r="D6131" s="21" t="s">
        <v>506</v>
      </c>
      <c r="E6131" s="3" t="s">
        <v>7467</v>
      </c>
      <c r="F6131" s="3" t="s">
        <v>7468</v>
      </c>
      <c r="G6131" s="4">
        <v>501372.59</v>
      </c>
      <c r="H6131" s="3" t="s">
        <v>11</v>
      </c>
    </row>
    <row r="6132" spans="1:8" s="1" customFormat="1" ht="45" x14ac:dyDescent="0.25">
      <c r="A6132" s="17"/>
      <c r="B6132" s="1" t="s">
        <v>1</v>
      </c>
      <c r="C6132" s="3" t="s">
        <v>7566</v>
      </c>
      <c r="D6132" s="12" t="str">
        <f>_xlfn.XLOOKUP(Tabela1[[#This Row],[MUNICÍPIO]],referencias!C:C,referencias!B:B,"não consta")</f>
        <v>RECÔNCAVO</v>
      </c>
      <c r="E6132" s="3" t="s">
        <v>7988</v>
      </c>
      <c r="F6132" s="3" t="s">
        <v>5</v>
      </c>
      <c r="G6132" s="4">
        <v>3242111.94</v>
      </c>
      <c r="H6132" s="3" t="s">
        <v>11</v>
      </c>
    </row>
    <row r="6133" spans="1:8" s="1" customFormat="1" ht="60" x14ac:dyDescent="0.25">
      <c r="A6133" s="17"/>
      <c r="B6133" s="1" t="s">
        <v>8</v>
      </c>
      <c r="C6133" s="3" t="s">
        <v>5276</v>
      </c>
      <c r="D6133" s="21" t="s">
        <v>1026</v>
      </c>
      <c r="E6133" s="3" t="s">
        <v>5293</v>
      </c>
      <c r="F6133" s="3" t="s">
        <v>125</v>
      </c>
      <c r="G6133" s="4">
        <v>61422253.770000003</v>
      </c>
      <c r="H6133" s="3" t="s">
        <v>11</v>
      </c>
    </row>
    <row r="6134" spans="1:8" s="1" customFormat="1" ht="60" x14ac:dyDescent="0.25">
      <c r="A6134" s="17"/>
      <c r="B6134" s="1" t="s">
        <v>8</v>
      </c>
      <c r="C6134" s="3" t="s">
        <v>5276</v>
      </c>
      <c r="D6134" s="21" t="s">
        <v>1026</v>
      </c>
      <c r="E6134" s="3" t="s">
        <v>5294</v>
      </c>
      <c r="F6134" s="3" t="s">
        <v>125</v>
      </c>
      <c r="G6134" s="4">
        <v>901987.23</v>
      </c>
      <c r="H6134" s="3" t="s">
        <v>11</v>
      </c>
    </row>
    <row r="6135" spans="1:8" s="1" customFormat="1" ht="45" x14ac:dyDescent="0.25">
      <c r="A6135" s="17" t="s">
        <v>12</v>
      </c>
      <c r="B6135" s="162" t="s">
        <v>31</v>
      </c>
      <c r="C6135" s="3" t="s">
        <v>1543</v>
      </c>
      <c r="D6135" s="21" t="s">
        <v>1544</v>
      </c>
      <c r="E6135" s="3" t="s">
        <v>1561</v>
      </c>
      <c r="F6135" s="3" t="s">
        <v>1562</v>
      </c>
      <c r="G6135" s="4">
        <v>605838.17000000004</v>
      </c>
      <c r="H6135" s="3" t="s">
        <v>11</v>
      </c>
    </row>
    <row r="6136" spans="1:8" s="1" customFormat="1" ht="45" x14ac:dyDescent="0.25">
      <c r="A6136" s="17" t="s">
        <v>17</v>
      </c>
      <c r="B6136" s="162" t="s">
        <v>31</v>
      </c>
      <c r="C6136" s="3" t="s">
        <v>1505</v>
      </c>
      <c r="D6136" s="35" t="str">
        <f>_xlfn.XLOOKUP(Tabela1[[#This Row],[MUNICÍPIO]],referencias!C:C,referencias!B:B,"não consta")</f>
        <v>PIEMONTE DO PARAGUAÇU</v>
      </c>
      <c r="E6136" s="3" t="s">
        <v>1506</v>
      </c>
      <c r="F6136" s="3" t="s">
        <v>5</v>
      </c>
      <c r="G6136" s="4">
        <v>617237.77</v>
      </c>
      <c r="H6136" s="3" t="s">
        <v>22</v>
      </c>
    </row>
    <row r="6137" spans="1:8" s="1" customFormat="1" ht="45" x14ac:dyDescent="0.25">
      <c r="A6137" s="17" t="s">
        <v>7</v>
      </c>
      <c r="B6137" s="162" t="s">
        <v>31</v>
      </c>
      <c r="C6137" s="3" t="s">
        <v>1505</v>
      </c>
      <c r="D6137" s="21" t="s">
        <v>532</v>
      </c>
      <c r="E6137" s="3" t="s">
        <v>1525</v>
      </c>
      <c r="F6137" s="3" t="s">
        <v>30</v>
      </c>
      <c r="G6137" s="4">
        <v>943779.69</v>
      </c>
      <c r="H6137" s="3" t="s">
        <v>11</v>
      </c>
    </row>
    <row r="6138" spans="1:8" s="1" customFormat="1" ht="30" x14ac:dyDescent="0.25">
      <c r="A6138" s="17" t="s">
        <v>7</v>
      </c>
      <c r="B6138" s="162" t="s">
        <v>31</v>
      </c>
      <c r="C6138" s="3" t="s">
        <v>1505</v>
      </c>
      <c r="D6138" s="21" t="s">
        <v>532</v>
      </c>
      <c r="E6138" s="3" t="s">
        <v>1526</v>
      </c>
      <c r="F6138" s="3" t="s">
        <v>30</v>
      </c>
      <c r="G6138" s="4">
        <v>832421.82</v>
      </c>
      <c r="H6138" s="3" t="s">
        <v>11</v>
      </c>
    </row>
    <row r="6139" spans="1:8" s="1" customFormat="1" ht="45" x14ac:dyDescent="0.25">
      <c r="A6139" s="17"/>
      <c r="B6139" s="1" t="s">
        <v>72</v>
      </c>
      <c r="C6139" s="3" t="s">
        <v>5276</v>
      </c>
      <c r="D6139" s="21" t="s">
        <v>1026</v>
      </c>
      <c r="E6139" s="3" t="s">
        <v>5299</v>
      </c>
      <c r="F6139" s="3"/>
      <c r="G6139" s="4">
        <v>1100145.54</v>
      </c>
      <c r="H6139" s="1" t="s">
        <v>11</v>
      </c>
    </row>
    <row r="6140" spans="1:8" s="1" customFormat="1" ht="30" x14ac:dyDescent="0.25">
      <c r="A6140" s="17"/>
      <c r="B6140" s="1" t="s">
        <v>51</v>
      </c>
      <c r="C6140" s="3" t="s">
        <v>5276</v>
      </c>
      <c r="D6140" s="21" t="s">
        <v>1026</v>
      </c>
      <c r="E6140" s="3" t="s">
        <v>5300</v>
      </c>
      <c r="F6140" s="3"/>
      <c r="G6140" s="4">
        <v>167500</v>
      </c>
      <c r="H6140" s="1" t="s">
        <v>11</v>
      </c>
    </row>
    <row r="6141" spans="1:8" s="1" customFormat="1" ht="45" x14ac:dyDescent="0.25">
      <c r="A6141" s="17" t="s">
        <v>7</v>
      </c>
      <c r="B6141" s="13" t="s">
        <v>1</v>
      </c>
      <c r="C6141" s="3" t="s">
        <v>7485</v>
      </c>
      <c r="D6141" s="21" t="s">
        <v>1026</v>
      </c>
      <c r="E6141" s="3" t="s">
        <v>7492</v>
      </c>
      <c r="F6141" s="3" t="s">
        <v>205</v>
      </c>
      <c r="G6141" s="4">
        <v>9487839.4399999995</v>
      </c>
      <c r="H6141" s="3" t="s">
        <v>11</v>
      </c>
    </row>
    <row r="6142" spans="1:8" s="1" customFormat="1" ht="45" x14ac:dyDescent="0.25">
      <c r="A6142" s="17"/>
      <c r="B6142" s="13" t="s">
        <v>1</v>
      </c>
      <c r="C6142" s="3" t="s">
        <v>7485</v>
      </c>
      <c r="D6142" s="21" t="s">
        <v>1026</v>
      </c>
      <c r="E6142" s="3" t="s">
        <v>7493</v>
      </c>
      <c r="F6142" s="3" t="s">
        <v>549</v>
      </c>
      <c r="G6142" s="4">
        <v>1380068.89</v>
      </c>
      <c r="H6142" s="3" t="s">
        <v>11</v>
      </c>
    </row>
    <row r="6143" spans="1:8" s="1" customFormat="1" ht="45" x14ac:dyDescent="0.25">
      <c r="A6143" s="17"/>
      <c r="B6143" s="13" t="s">
        <v>1</v>
      </c>
      <c r="C6143" s="3" t="s">
        <v>7485</v>
      </c>
      <c r="D6143" s="21" t="s">
        <v>1026</v>
      </c>
      <c r="E6143" s="3" t="s">
        <v>7494</v>
      </c>
      <c r="F6143" s="3" t="s">
        <v>205</v>
      </c>
      <c r="G6143" s="4">
        <v>7320181.3899999997</v>
      </c>
      <c r="H6143" s="3" t="s">
        <v>11</v>
      </c>
    </row>
    <row r="6144" spans="1:8" s="1" customFormat="1" ht="30" x14ac:dyDescent="0.25">
      <c r="A6144" s="17"/>
      <c r="B6144" s="13" t="s">
        <v>1</v>
      </c>
      <c r="C6144" s="3" t="s">
        <v>7485</v>
      </c>
      <c r="D6144" s="21" t="s">
        <v>1026</v>
      </c>
      <c r="E6144" s="3" t="s">
        <v>7495</v>
      </c>
      <c r="F6144" s="3" t="s">
        <v>5</v>
      </c>
      <c r="G6144" s="4">
        <v>6000000</v>
      </c>
      <c r="H6144" s="3" t="s">
        <v>11</v>
      </c>
    </row>
    <row r="6145" spans="1:8" s="1" customFormat="1" ht="45" x14ac:dyDescent="0.25">
      <c r="A6145" s="17"/>
      <c r="B6145" s="13" t="s">
        <v>1</v>
      </c>
      <c r="C6145" s="3" t="s">
        <v>7485</v>
      </c>
      <c r="D6145" s="21" t="s">
        <v>1026</v>
      </c>
      <c r="E6145" s="3" t="s">
        <v>7496</v>
      </c>
      <c r="F6145" s="3" t="s">
        <v>5</v>
      </c>
      <c r="G6145" s="4">
        <v>4268535.3099999996</v>
      </c>
      <c r="H6145" s="3" t="s">
        <v>11</v>
      </c>
    </row>
    <row r="6146" spans="1:8" s="1" customFormat="1" ht="60" x14ac:dyDescent="0.25">
      <c r="A6146" s="17"/>
      <c r="B6146" s="13" t="s">
        <v>1</v>
      </c>
      <c r="C6146" s="3" t="s">
        <v>7485</v>
      </c>
      <c r="D6146" s="21" t="s">
        <v>1026</v>
      </c>
      <c r="E6146" s="3" t="s">
        <v>7497</v>
      </c>
      <c r="F6146" s="3" t="s">
        <v>205</v>
      </c>
      <c r="G6146" s="4">
        <v>1578449.45</v>
      </c>
      <c r="H6146" s="3" t="s">
        <v>11</v>
      </c>
    </row>
    <row r="6147" spans="1:8" s="1" customFormat="1" ht="60" x14ac:dyDescent="0.25">
      <c r="A6147" s="17"/>
      <c r="B6147" s="13" t="s">
        <v>1</v>
      </c>
      <c r="C6147" s="3" t="s">
        <v>7485</v>
      </c>
      <c r="D6147" s="21" t="s">
        <v>1026</v>
      </c>
      <c r="E6147" s="3" t="s">
        <v>7498</v>
      </c>
      <c r="F6147" s="3" t="s">
        <v>5</v>
      </c>
      <c r="G6147" s="4"/>
      <c r="H6147" s="3" t="s">
        <v>16</v>
      </c>
    </row>
    <row r="6148" spans="1:8" s="1" customFormat="1" ht="45" x14ac:dyDescent="0.25">
      <c r="A6148" s="17"/>
      <c r="B6148" s="1" t="s">
        <v>18</v>
      </c>
      <c r="C6148" s="3" t="s">
        <v>7485</v>
      </c>
      <c r="D6148" s="21" t="s">
        <v>1026</v>
      </c>
      <c r="E6148" s="3" t="s">
        <v>7499</v>
      </c>
      <c r="F6148" s="3" t="s">
        <v>205</v>
      </c>
      <c r="G6148" s="4">
        <v>1056567.6499999999</v>
      </c>
      <c r="H6148" s="3" t="s">
        <v>11</v>
      </c>
    </row>
    <row r="6149" spans="1:8" s="1" customFormat="1" ht="45" x14ac:dyDescent="0.25">
      <c r="A6149" s="17"/>
      <c r="B6149" s="1" t="s">
        <v>18</v>
      </c>
      <c r="C6149" s="3" t="s">
        <v>7485</v>
      </c>
      <c r="D6149" s="21" t="s">
        <v>1026</v>
      </c>
      <c r="E6149" s="3" t="s">
        <v>7500</v>
      </c>
      <c r="F6149" s="3" t="s">
        <v>205</v>
      </c>
      <c r="G6149" s="4">
        <v>1056567.6499999999</v>
      </c>
      <c r="H6149" s="3" t="s">
        <v>11</v>
      </c>
    </row>
    <row r="6150" spans="1:8" s="1" customFormat="1" ht="45" x14ac:dyDescent="0.25">
      <c r="A6150" s="17"/>
      <c r="B6150" s="1" t="s">
        <v>18</v>
      </c>
      <c r="C6150" s="3" t="s">
        <v>7485</v>
      </c>
      <c r="D6150" s="21" t="s">
        <v>1026</v>
      </c>
      <c r="E6150" s="3" t="s">
        <v>7501</v>
      </c>
      <c r="F6150" s="3" t="s">
        <v>205</v>
      </c>
      <c r="G6150" s="4">
        <v>1056567.6499999999</v>
      </c>
      <c r="H6150" s="3" t="s">
        <v>11</v>
      </c>
    </row>
    <row r="6151" spans="1:8" s="1" customFormat="1" ht="30" x14ac:dyDescent="0.25">
      <c r="A6151" s="17" t="s">
        <v>7</v>
      </c>
      <c r="B6151" s="1" t="s">
        <v>31</v>
      </c>
      <c r="C6151" s="3" t="s">
        <v>1505</v>
      </c>
      <c r="D6151" s="21" t="s">
        <v>532</v>
      </c>
      <c r="E6151" s="3" t="s">
        <v>1527</v>
      </c>
      <c r="F6151" s="3" t="s">
        <v>30</v>
      </c>
      <c r="G6151" s="4">
        <v>445688.73</v>
      </c>
      <c r="H6151" s="3" t="s">
        <v>11</v>
      </c>
    </row>
    <row r="6152" spans="1:8" s="1" customFormat="1" ht="60" x14ac:dyDescent="0.25">
      <c r="A6152" s="17"/>
      <c r="B6152" s="1" t="s">
        <v>35</v>
      </c>
      <c r="C6152" s="3" t="s">
        <v>7485</v>
      </c>
      <c r="D6152" s="21" t="s">
        <v>1026</v>
      </c>
      <c r="E6152" s="3" t="s">
        <v>7503</v>
      </c>
      <c r="F6152" s="3" t="s">
        <v>205</v>
      </c>
      <c r="G6152" s="4">
        <v>225000</v>
      </c>
      <c r="H6152" s="3" t="s">
        <v>11</v>
      </c>
    </row>
    <row r="6153" spans="1:8" s="1" customFormat="1" ht="30" x14ac:dyDescent="0.25">
      <c r="A6153" s="17"/>
      <c r="B6153" s="1" t="s">
        <v>51</v>
      </c>
      <c r="C6153" s="3" t="s">
        <v>7485</v>
      </c>
      <c r="D6153" s="21" t="s">
        <v>1026</v>
      </c>
      <c r="E6153" s="3" t="s">
        <v>7504</v>
      </c>
      <c r="F6153" s="3" t="s">
        <v>5</v>
      </c>
      <c r="G6153" s="4">
        <v>62000</v>
      </c>
      <c r="H6153" s="3" t="s">
        <v>11</v>
      </c>
    </row>
    <row r="6154" spans="1:8" s="1" customFormat="1" ht="45" x14ac:dyDescent="0.25">
      <c r="A6154" s="17"/>
      <c r="B6154" s="1" t="s">
        <v>51</v>
      </c>
      <c r="C6154" s="3" t="s">
        <v>4026</v>
      </c>
      <c r="D6154" s="21" t="s">
        <v>1026</v>
      </c>
      <c r="E6154" s="3" t="s">
        <v>4055</v>
      </c>
      <c r="F6154" s="3" t="s">
        <v>549</v>
      </c>
      <c r="G6154" s="4">
        <v>62000</v>
      </c>
      <c r="H6154" s="48" t="s">
        <v>11</v>
      </c>
    </row>
    <row r="6155" spans="1:8" s="1" customFormat="1" ht="45" x14ac:dyDescent="0.25">
      <c r="A6155" s="17"/>
      <c r="B6155" s="1" t="s">
        <v>8</v>
      </c>
      <c r="C6155" s="3" t="s">
        <v>5276</v>
      </c>
      <c r="D6155" s="21" t="s">
        <v>1026</v>
      </c>
      <c r="E6155" s="3" t="s">
        <v>5301</v>
      </c>
      <c r="F6155" s="3" t="s">
        <v>549</v>
      </c>
      <c r="G6155" s="4"/>
      <c r="H6155" s="1" t="s">
        <v>11</v>
      </c>
    </row>
    <row r="6156" spans="1:8" s="1" customFormat="1" ht="75" x14ac:dyDescent="0.25">
      <c r="A6156" s="17"/>
      <c r="B6156" s="1" t="s">
        <v>51</v>
      </c>
      <c r="C6156" s="3" t="s">
        <v>5631</v>
      </c>
      <c r="D6156" s="21" t="s">
        <v>1026</v>
      </c>
      <c r="E6156" s="3" t="s">
        <v>5641</v>
      </c>
      <c r="F6156" s="3" t="s">
        <v>5642</v>
      </c>
      <c r="G6156" s="4">
        <v>62000</v>
      </c>
      <c r="H6156" s="3" t="s">
        <v>11</v>
      </c>
    </row>
    <row r="6157" spans="1:8" s="1" customFormat="1" ht="45" x14ac:dyDescent="0.25">
      <c r="A6157" s="17"/>
      <c r="B6157" s="1" t="s">
        <v>5629</v>
      </c>
      <c r="C6157" s="3" t="s">
        <v>31</v>
      </c>
      <c r="D6157" s="21" t="s">
        <v>1026</v>
      </c>
      <c r="E6157" s="3" t="s">
        <v>5630</v>
      </c>
      <c r="F6157" s="3"/>
      <c r="G6157" s="4"/>
      <c r="H6157" s="3" t="s">
        <v>16</v>
      </c>
    </row>
    <row r="6158" spans="1:8" s="1" customFormat="1" ht="45" x14ac:dyDescent="0.25">
      <c r="A6158" s="17"/>
      <c r="B6158" s="1" t="s">
        <v>8</v>
      </c>
      <c r="C6158" s="3" t="s">
        <v>7388</v>
      </c>
      <c r="D6158" s="21" t="s">
        <v>1026</v>
      </c>
      <c r="E6158" s="3" t="s">
        <v>7423</v>
      </c>
      <c r="F6158" s="3" t="s">
        <v>549</v>
      </c>
      <c r="G6158" s="4" t="s">
        <v>7424</v>
      </c>
      <c r="H6158" s="3" t="s">
        <v>11</v>
      </c>
    </row>
    <row r="6159" spans="1:8" s="1" customFormat="1" ht="60" x14ac:dyDescent="0.25">
      <c r="A6159" s="17"/>
      <c r="B6159" s="13" t="s">
        <v>1</v>
      </c>
      <c r="C6159" s="3" t="s">
        <v>3696</v>
      </c>
      <c r="D6159" s="21" t="s">
        <v>1026</v>
      </c>
      <c r="E6159" s="3" t="s">
        <v>3713</v>
      </c>
      <c r="F6159" s="3" t="s">
        <v>549</v>
      </c>
      <c r="G6159" s="4">
        <v>22606339.199999999</v>
      </c>
      <c r="H6159" s="3" t="s">
        <v>11</v>
      </c>
    </row>
    <row r="6160" spans="1:8" s="1" customFormat="1" ht="60" x14ac:dyDescent="0.25">
      <c r="A6160" s="17"/>
      <c r="B6160" s="77" t="s">
        <v>35</v>
      </c>
      <c r="C6160" s="3" t="s">
        <v>3696</v>
      </c>
      <c r="D6160" s="21" t="s">
        <v>1026</v>
      </c>
      <c r="E6160" s="3" t="s">
        <v>3714</v>
      </c>
      <c r="F6160" s="3"/>
      <c r="G6160" s="4">
        <v>35000</v>
      </c>
      <c r="H6160" s="3" t="s">
        <v>11</v>
      </c>
    </row>
    <row r="6161" spans="1:8" s="1" customFormat="1" ht="60" x14ac:dyDescent="0.25">
      <c r="A6161" s="17"/>
      <c r="B6161" s="1" t="s">
        <v>8</v>
      </c>
      <c r="C6161" s="1" t="s">
        <v>7234</v>
      </c>
      <c r="D6161" s="21" t="s">
        <v>20</v>
      </c>
      <c r="E6161" s="43" t="s">
        <v>7246</v>
      </c>
      <c r="F6161" s="3"/>
      <c r="G6161" s="56">
        <v>4024701.01</v>
      </c>
      <c r="H6161" s="3" t="s">
        <v>11</v>
      </c>
    </row>
    <row r="6162" spans="1:8" s="1" customFormat="1" ht="45" x14ac:dyDescent="0.25">
      <c r="A6162" s="17"/>
      <c r="B6162" s="1" t="s">
        <v>8</v>
      </c>
      <c r="C6162" s="1" t="s">
        <v>7234</v>
      </c>
      <c r="D6162" s="21" t="s">
        <v>20</v>
      </c>
      <c r="E6162" s="44" t="s">
        <v>7247</v>
      </c>
      <c r="F6162" s="3"/>
      <c r="G6162" s="56">
        <v>320759.15000000002</v>
      </c>
      <c r="H6162" s="3" t="s">
        <v>11</v>
      </c>
    </row>
    <row r="6163" spans="1:8" s="1" customFormat="1" ht="45" x14ac:dyDescent="0.25">
      <c r="A6163" s="17"/>
      <c r="B6163" s="1" t="s">
        <v>7248</v>
      </c>
      <c r="C6163" s="3" t="s">
        <v>7234</v>
      </c>
      <c r="D6163" s="21" t="s">
        <v>20</v>
      </c>
      <c r="E6163" s="44" t="s">
        <v>7249</v>
      </c>
      <c r="F6163" s="3"/>
      <c r="G6163" s="4"/>
      <c r="H6163" s="3" t="s">
        <v>16</v>
      </c>
    </row>
    <row r="6164" spans="1:8" s="1" customFormat="1" ht="45" x14ac:dyDescent="0.25">
      <c r="A6164" s="17"/>
      <c r="B6164" s="1" t="s">
        <v>35</v>
      </c>
      <c r="C6164" s="3" t="s">
        <v>7234</v>
      </c>
      <c r="D6164" s="21" t="s">
        <v>20</v>
      </c>
      <c r="E6164" s="43" t="s">
        <v>7250</v>
      </c>
      <c r="F6164" s="3"/>
      <c r="G6164" s="56">
        <v>430000</v>
      </c>
      <c r="H6164" s="3" t="s">
        <v>11</v>
      </c>
    </row>
    <row r="6165" spans="1:8" s="1" customFormat="1" ht="45" x14ac:dyDescent="0.25">
      <c r="A6165" s="17"/>
      <c r="B6165" s="1" t="s">
        <v>35</v>
      </c>
      <c r="C6165" s="3" t="s">
        <v>7234</v>
      </c>
      <c r="D6165" s="21" t="s">
        <v>20</v>
      </c>
      <c r="E6165" s="43" t="s">
        <v>7251</v>
      </c>
      <c r="F6165" s="3"/>
      <c r="G6165" s="56">
        <v>350000</v>
      </c>
      <c r="H6165" s="3" t="s">
        <v>11</v>
      </c>
    </row>
    <row r="6166" spans="1:8" s="1" customFormat="1" ht="60" x14ac:dyDescent="0.25">
      <c r="A6166" s="17"/>
      <c r="B6166" s="1" t="s">
        <v>35</v>
      </c>
      <c r="C6166" s="3" t="s">
        <v>7234</v>
      </c>
      <c r="D6166" s="21" t="s">
        <v>20</v>
      </c>
      <c r="E6166" s="43" t="s">
        <v>7252</v>
      </c>
      <c r="F6166" s="3"/>
      <c r="G6166" s="56">
        <v>280000</v>
      </c>
      <c r="H6166" s="3" t="s">
        <v>11</v>
      </c>
    </row>
    <row r="6167" spans="1:8" s="1" customFormat="1" ht="45" x14ac:dyDescent="0.25">
      <c r="A6167" s="17"/>
      <c r="B6167" s="1" t="s">
        <v>35</v>
      </c>
      <c r="C6167" s="3" t="s">
        <v>7234</v>
      </c>
      <c r="D6167" s="21" t="s">
        <v>20</v>
      </c>
      <c r="E6167" s="44" t="s">
        <v>7253</v>
      </c>
      <c r="F6167" s="3"/>
      <c r="G6167" s="56">
        <v>210000</v>
      </c>
      <c r="H6167" s="3" t="s">
        <v>11</v>
      </c>
    </row>
    <row r="6168" spans="1:8" s="1" customFormat="1" ht="45" x14ac:dyDescent="0.25">
      <c r="A6168" s="17"/>
      <c r="B6168" s="1" t="s">
        <v>35</v>
      </c>
      <c r="C6168" s="3" t="s">
        <v>7234</v>
      </c>
      <c r="D6168" s="21" t="s">
        <v>20</v>
      </c>
      <c r="E6168" s="43" t="s">
        <v>7254</v>
      </c>
      <c r="F6168" s="3"/>
      <c r="G6168" s="4"/>
      <c r="H6168" s="3" t="s">
        <v>16</v>
      </c>
    </row>
    <row r="6169" spans="1:8" s="1" customFormat="1" ht="45" x14ac:dyDescent="0.25">
      <c r="A6169" s="17"/>
      <c r="B6169" s="1" t="s">
        <v>35</v>
      </c>
      <c r="C6169" s="3" t="s">
        <v>7234</v>
      </c>
      <c r="D6169" s="21" t="s">
        <v>20</v>
      </c>
      <c r="E6169" s="44" t="s">
        <v>7255</v>
      </c>
      <c r="F6169" s="3"/>
      <c r="G6169" s="4"/>
      <c r="H6169" s="3" t="s">
        <v>16</v>
      </c>
    </row>
    <row r="6170" spans="1:8" s="1" customFormat="1" ht="90" x14ac:dyDescent="0.25">
      <c r="A6170" s="17"/>
      <c r="B6170" s="77" t="s">
        <v>72</v>
      </c>
      <c r="C6170" s="3" t="s">
        <v>7234</v>
      </c>
      <c r="D6170" s="21" t="s">
        <v>20</v>
      </c>
      <c r="E6170" s="43" t="s">
        <v>7256</v>
      </c>
      <c r="F6170" s="3"/>
      <c r="G6170" s="56">
        <v>710235.99</v>
      </c>
      <c r="H6170" s="3" t="s">
        <v>11</v>
      </c>
    </row>
    <row r="6171" spans="1:8" s="1" customFormat="1" ht="60" x14ac:dyDescent="0.25">
      <c r="A6171" s="17"/>
      <c r="B6171" s="43" t="s">
        <v>51</v>
      </c>
      <c r="C6171" s="3" t="s">
        <v>6993</v>
      </c>
      <c r="D6171" s="21" t="s">
        <v>20</v>
      </c>
      <c r="E6171" s="43" t="s">
        <v>7013</v>
      </c>
      <c r="F6171" s="3"/>
      <c r="G6171" s="56">
        <v>62000</v>
      </c>
      <c r="H6171" s="3" t="s">
        <v>11</v>
      </c>
    </row>
    <row r="6172" spans="1:8" s="1" customFormat="1" ht="75" x14ac:dyDescent="0.25">
      <c r="A6172" s="17"/>
      <c r="B6172" s="43" t="s">
        <v>8</v>
      </c>
      <c r="C6172" s="3" t="s">
        <v>6993</v>
      </c>
      <c r="D6172" s="21" t="s">
        <v>20</v>
      </c>
      <c r="E6172" s="43" t="s">
        <v>7014</v>
      </c>
      <c r="F6172" s="3"/>
      <c r="G6172" s="56">
        <v>337284.37</v>
      </c>
      <c r="H6172" s="3" t="s">
        <v>11</v>
      </c>
    </row>
    <row r="6173" spans="1:8" s="1" customFormat="1" ht="105" x14ac:dyDescent="0.25">
      <c r="A6173" s="17"/>
      <c r="B6173" s="43" t="s">
        <v>8</v>
      </c>
      <c r="C6173" s="3" t="s">
        <v>6993</v>
      </c>
      <c r="D6173" s="21" t="s">
        <v>20</v>
      </c>
      <c r="E6173" s="43" t="s">
        <v>7015</v>
      </c>
      <c r="F6173" s="3"/>
      <c r="G6173" s="56"/>
      <c r="H6173" s="43"/>
    </row>
    <row r="6174" spans="1:8" s="1" customFormat="1" ht="45" x14ac:dyDescent="0.25">
      <c r="A6174" s="17"/>
      <c r="B6174" s="43" t="s">
        <v>35</v>
      </c>
      <c r="C6174" s="3" t="s">
        <v>6993</v>
      </c>
      <c r="D6174" s="21" t="s">
        <v>20</v>
      </c>
      <c r="E6174" s="43" t="s">
        <v>7016</v>
      </c>
      <c r="F6174" s="3"/>
      <c r="G6174" s="56"/>
      <c r="H6174" s="43"/>
    </row>
    <row r="6175" spans="1:8" s="1" customFormat="1" ht="45" x14ac:dyDescent="0.25">
      <c r="A6175" s="17"/>
      <c r="B6175" s="43" t="s">
        <v>35</v>
      </c>
      <c r="C6175" s="3" t="s">
        <v>6993</v>
      </c>
      <c r="D6175" s="21" t="s">
        <v>20</v>
      </c>
      <c r="E6175" s="43" t="s">
        <v>7017</v>
      </c>
      <c r="F6175" s="3"/>
      <c r="G6175" s="56"/>
      <c r="H6175" s="43"/>
    </row>
    <row r="6176" spans="1:8" s="1" customFormat="1" ht="75" x14ac:dyDescent="0.25">
      <c r="A6176" s="17"/>
      <c r="B6176" s="43" t="s">
        <v>72</v>
      </c>
      <c r="C6176" s="3" t="s">
        <v>6993</v>
      </c>
      <c r="D6176" s="21" t="s">
        <v>20</v>
      </c>
      <c r="E6176" s="44" t="s">
        <v>655</v>
      </c>
      <c r="F6176" s="3"/>
      <c r="G6176" s="34">
        <v>710235.99</v>
      </c>
      <c r="H6176" s="3" t="s">
        <v>11</v>
      </c>
    </row>
    <row r="6177" spans="1:8" s="1" customFormat="1" x14ac:dyDescent="0.25">
      <c r="A6177" s="17"/>
      <c r="B6177" s="1" t="s">
        <v>28</v>
      </c>
      <c r="C6177" s="3" t="s">
        <v>6789</v>
      </c>
      <c r="D6177" s="21" t="s">
        <v>20</v>
      </c>
      <c r="E6177" s="44" t="s">
        <v>6811</v>
      </c>
      <c r="F6177" s="3" t="s">
        <v>549</v>
      </c>
      <c r="G6177" s="4"/>
      <c r="H6177" s="3" t="s">
        <v>16</v>
      </c>
    </row>
    <row r="6178" spans="1:8" s="1" customFormat="1" ht="30" x14ac:dyDescent="0.25">
      <c r="A6178" s="17"/>
      <c r="B6178" s="45" t="s">
        <v>2210</v>
      </c>
      <c r="C6178" s="3" t="s">
        <v>6789</v>
      </c>
      <c r="D6178" s="21" t="s">
        <v>20</v>
      </c>
      <c r="E6178" s="43" t="s">
        <v>6812</v>
      </c>
      <c r="F6178" s="19"/>
      <c r="G6178" s="4">
        <v>930427.71</v>
      </c>
      <c r="H6178" s="3" t="s">
        <v>11</v>
      </c>
    </row>
    <row r="6179" spans="1:8" s="1" customFormat="1" ht="30" x14ac:dyDescent="0.25">
      <c r="A6179" s="17"/>
      <c r="B6179" s="1" t="s">
        <v>8</v>
      </c>
      <c r="C6179" s="3" t="s">
        <v>6789</v>
      </c>
      <c r="D6179" s="21" t="s">
        <v>20</v>
      </c>
      <c r="E6179" s="44" t="s">
        <v>6813</v>
      </c>
      <c r="F6179" s="3"/>
      <c r="G6179" s="4">
        <v>6604936.1399999997</v>
      </c>
      <c r="H6179" s="3" t="s">
        <v>11</v>
      </c>
    </row>
    <row r="6180" spans="1:8" s="1" customFormat="1" ht="30" x14ac:dyDescent="0.25">
      <c r="A6180" s="17"/>
      <c r="B6180" s="1" t="s">
        <v>18</v>
      </c>
      <c r="C6180" s="3" t="s">
        <v>6789</v>
      </c>
      <c r="D6180" s="21" t="s">
        <v>20</v>
      </c>
      <c r="E6180" s="44" t="s">
        <v>6814</v>
      </c>
      <c r="F6180" s="3"/>
      <c r="G6180" s="4">
        <v>2874284.11</v>
      </c>
      <c r="H6180" s="3" t="s">
        <v>11</v>
      </c>
    </row>
    <row r="6181" spans="1:8" s="1" customFormat="1" ht="60" x14ac:dyDescent="0.25">
      <c r="A6181" s="17"/>
      <c r="B6181" s="1" t="s">
        <v>58</v>
      </c>
      <c r="C6181" s="3" t="s">
        <v>6789</v>
      </c>
      <c r="D6181" s="21" t="s">
        <v>20</v>
      </c>
      <c r="E6181" s="44" t="s">
        <v>6815</v>
      </c>
      <c r="F6181" s="3"/>
      <c r="G6181" s="56">
        <v>1399571.3</v>
      </c>
      <c r="H6181" s="3" t="s">
        <v>11</v>
      </c>
    </row>
    <row r="6182" spans="1:8" s="1" customFormat="1" ht="45" x14ac:dyDescent="0.25">
      <c r="A6182" s="17"/>
      <c r="B6182" s="1" t="s">
        <v>35</v>
      </c>
      <c r="C6182" s="3" t="s">
        <v>6789</v>
      </c>
      <c r="D6182" s="21" t="s">
        <v>20</v>
      </c>
      <c r="E6182" s="43" t="s">
        <v>6816</v>
      </c>
      <c r="F6182" s="3" t="s">
        <v>125</v>
      </c>
      <c r="G6182" s="56">
        <v>895000</v>
      </c>
      <c r="H6182" s="3" t="s">
        <v>11</v>
      </c>
    </row>
    <row r="6183" spans="1:8" s="1" customFormat="1" ht="45" x14ac:dyDescent="0.25">
      <c r="A6183" s="17"/>
      <c r="B6183" s="1" t="s">
        <v>35</v>
      </c>
      <c r="C6183" s="3" t="s">
        <v>6789</v>
      </c>
      <c r="D6183" s="21" t="s">
        <v>20</v>
      </c>
      <c r="E6183" s="43" t="s">
        <v>6817</v>
      </c>
      <c r="F6183" s="3" t="s">
        <v>125</v>
      </c>
      <c r="G6183" s="56">
        <v>595000</v>
      </c>
      <c r="H6183" s="3" t="s">
        <v>11</v>
      </c>
    </row>
    <row r="6184" spans="1:8" s="1" customFormat="1" ht="45" x14ac:dyDescent="0.25">
      <c r="A6184" s="17"/>
      <c r="B6184" s="1" t="s">
        <v>35</v>
      </c>
      <c r="C6184" s="3" t="s">
        <v>6789</v>
      </c>
      <c r="D6184" s="21" t="s">
        <v>20</v>
      </c>
      <c r="E6184" s="43" t="s">
        <v>6818</v>
      </c>
      <c r="F6184" s="3" t="s">
        <v>549</v>
      </c>
      <c r="G6184" s="56">
        <v>580000</v>
      </c>
      <c r="H6184" s="3" t="s">
        <v>11</v>
      </c>
    </row>
    <row r="6185" spans="1:8" s="1" customFormat="1" ht="45" x14ac:dyDescent="0.25">
      <c r="A6185" s="17"/>
      <c r="B6185" s="1" t="s">
        <v>35</v>
      </c>
      <c r="C6185" s="3" t="s">
        <v>6789</v>
      </c>
      <c r="D6185" s="21" t="s">
        <v>20</v>
      </c>
      <c r="E6185" s="43" t="s">
        <v>6819</v>
      </c>
      <c r="F6185" s="3" t="s">
        <v>125</v>
      </c>
      <c r="G6185" s="56">
        <v>565000</v>
      </c>
      <c r="H6185" s="3" t="s">
        <v>11</v>
      </c>
    </row>
    <row r="6186" spans="1:8" s="1" customFormat="1" ht="45" x14ac:dyDescent="0.25">
      <c r="A6186" s="17"/>
      <c r="B6186" s="1" t="s">
        <v>35</v>
      </c>
      <c r="C6186" s="3" t="s">
        <v>6789</v>
      </c>
      <c r="D6186" s="21" t="s">
        <v>20</v>
      </c>
      <c r="E6186" s="43" t="s">
        <v>6820</v>
      </c>
      <c r="F6186" s="3" t="s">
        <v>125</v>
      </c>
      <c r="G6186" s="56">
        <v>510000</v>
      </c>
      <c r="H6186" s="3" t="s">
        <v>11</v>
      </c>
    </row>
    <row r="6187" spans="1:8" s="1" customFormat="1" ht="45" x14ac:dyDescent="0.25">
      <c r="A6187" s="17"/>
      <c r="B6187" s="1" t="s">
        <v>35</v>
      </c>
      <c r="C6187" s="3" t="s">
        <v>6789</v>
      </c>
      <c r="D6187" s="21" t="s">
        <v>20</v>
      </c>
      <c r="E6187" s="43" t="s">
        <v>6821</v>
      </c>
      <c r="F6187" s="3" t="s">
        <v>125</v>
      </c>
      <c r="G6187" s="56">
        <v>435000</v>
      </c>
      <c r="H6187" s="3" t="s">
        <v>11</v>
      </c>
    </row>
    <row r="6188" spans="1:8" s="1" customFormat="1" ht="45" x14ac:dyDescent="0.25">
      <c r="A6188" s="17"/>
      <c r="B6188" s="1" t="s">
        <v>35</v>
      </c>
      <c r="C6188" s="3" t="s">
        <v>6789</v>
      </c>
      <c r="D6188" s="21" t="s">
        <v>20</v>
      </c>
      <c r="E6188" s="43" t="s">
        <v>6822</v>
      </c>
      <c r="F6188" s="3" t="s">
        <v>125</v>
      </c>
      <c r="G6188" s="56">
        <v>380000</v>
      </c>
      <c r="H6188" s="3" t="s">
        <v>11</v>
      </c>
    </row>
    <row r="6189" spans="1:8" s="1" customFormat="1" ht="45" x14ac:dyDescent="0.25">
      <c r="A6189" s="17"/>
      <c r="B6189" s="1" t="s">
        <v>35</v>
      </c>
      <c r="C6189" s="3" t="s">
        <v>6789</v>
      </c>
      <c r="D6189" s="21" t="s">
        <v>20</v>
      </c>
      <c r="E6189" s="43" t="s">
        <v>6823</v>
      </c>
      <c r="F6189" s="3" t="s">
        <v>125</v>
      </c>
      <c r="G6189" s="56">
        <v>355000</v>
      </c>
      <c r="H6189" s="3" t="s">
        <v>11</v>
      </c>
    </row>
    <row r="6190" spans="1:8" s="1" customFormat="1" ht="45" x14ac:dyDescent="0.25">
      <c r="A6190" s="17"/>
      <c r="B6190" s="1" t="s">
        <v>35</v>
      </c>
      <c r="C6190" s="3" t="s">
        <v>6789</v>
      </c>
      <c r="D6190" s="21" t="s">
        <v>20</v>
      </c>
      <c r="E6190" s="43" t="s">
        <v>6824</v>
      </c>
      <c r="F6190" s="3" t="s">
        <v>125</v>
      </c>
      <c r="G6190" s="56">
        <v>340000</v>
      </c>
      <c r="H6190" s="3" t="s">
        <v>11</v>
      </c>
    </row>
    <row r="6191" spans="1:8" s="1" customFormat="1" ht="45" x14ac:dyDescent="0.25">
      <c r="A6191" s="17"/>
      <c r="B6191" s="1" t="s">
        <v>35</v>
      </c>
      <c r="C6191" s="3" t="s">
        <v>6789</v>
      </c>
      <c r="D6191" s="21" t="s">
        <v>20</v>
      </c>
      <c r="E6191" s="43" t="s">
        <v>6825</v>
      </c>
      <c r="F6191" s="3" t="s">
        <v>125</v>
      </c>
      <c r="G6191" s="56">
        <v>305000</v>
      </c>
      <c r="H6191" s="3" t="s">
        <v>11</v>
      </c>
    </row>
    <row r="6192" spans="1:8" s="1" customFormat="1" ht="45" x14ac:dyDescent="0.25">
      <c r="A6192" s="17"/>
      <c r="B6192" s="1" t="s">
        <v>35</v>
      </c>
      <c r="C6192" s="3" t="s">
        <v>6789</v>
      </c>
      <c r="D6192" s="21" t="s">
        <v>20</v>
      </c>
      <c r="E6192" s="43" t="s">
        <v>6826</v>
      </c>
      <c r="F6192" s="3" t="s">
        <v>125</v>
      </c>
      <c r="G6192" s="56">
        <v>280000</v>
      </c>
      <c r="H6192" s="3" t="s">
        <v>11</v>
      </c>
    </row>
    <row r="6193" spans="1:8" s="1" customFormat="1" ht="45" x14ac:dyDescent="0.25">
      <c r="A6193" s="17"/>
      <c r="B6193" s="1" t="s">
        <v>35</v>
      </c>
      <c r="C6193" s="3" t="s">
        <v>6789</v>
      </c>
      <c r="D6193" s="21" t="s">
        <v>20</v>
      </c>
      <c r="E6193" s="43" t="s">
        <v>6827</v>
      </c>
      <c r="F6193" s="3" t="s">
        <v>125</v>
      </c>
      <c r="G6193" s="56">
        <v>250000</v>
      </c>
      <c r="H6193" s="3" t="s">
        <v>11</v>
      </c>
    </row>
    <row r="6194" spans="1:8" s="1" customFormat="1" ht="45" x14ac:dyDescent="0.25">
      <c r="A6194" s="17"/>
      <c r="B6194" s="1" t="s">
        <v>35</v>
      </c>
      <c r="C6194" s="3" t="s">
        <v>6789</v>
      </c>
      <c r="D6194" s="21" t="s">
        <v>20</v>
      </c>
      <c r="E6194" s="43" t="s">
        <v>6828</v>
      </c>
      <c r="F6194" s="3" t="s">
        <v>125</v>
      </c>
      <c r="G6194" s="56">
        <v>210000</v>
      </c>
      <c r="H6194" s="3" t="s">
        <v>11</v>
      </c>
    </row>
    <row r="6195" spans="1:8" s="1" customFormat="1" ht="60" x14ac:dyDescent="0.25">
      <c r="A6195" s="17"/>
      <c r="B6195" s="1" t="s">
        <v>35</v>
      </c>
      <c r="C6195" s="3" t="s">
        <v>6789</v>
      </c>
      <c r="D6195" s="21" t="s">
        <v>20</v>
      </c>
      <c r="E6195" s="43" t="s">
        <v>6829</v>
      </c>
      <c r="F6195" s="3" t="s">
        <v>125</v>
      </c>
      <c r="G6195" s="56">
        <v>190000</v>
      </c>
      <c r="H6195" s="3" t="s">
        <v>11</v>
      </c>
    </row>
    <row r="6196" spans="1:8" s="1" customFormat="1" ht="45" x14ac:dyDescent="0.25">
      <c r="A6196" s="17"/>
      <c r="B6196" s="1" t="s">
        <v>35</v>
      </c>
      <c r="C6196" s="3" t="s">
        <v>6789</v>
      </c>
      <c r="D6196" s="21" t="s">
        <v>20</v>
      </c>
      <c r="E6196" s="43" t="s">
        <v>6830</v>
      </c>
      <c r="F6196" s="3" t="s">
        <v>125</v>
      </c>
      <c r="G6196" s="56">
        <v>180000</v>
      </c>
      <c r="H6196" s="3" t="s">
        <v>11</v>
      </c>
    </row>
    <row r="6197" spans="1:8" s="1" customFormat="1" ht="45" x14ac:dyDescent="0.25">
      <c r="A6197" s="17"/>
      <c r="B6197" s="1" t="s">
        <v>35</v>
      </c>
      <c r="C6197" s="3" t="s">
        <v>6789</v>
      </c>
      <c r="D6197" s="21" t="s">
        <v>20</v>
      </c>
      <c r="E6197" s="43" t="s">
        <v>6831</v>
      </c>
      <c r="F6197" s="3" t="s">
        <v>125</v>
      </c>
      <c r="G6197" s="56">
        <v>170000</v>
      </c>
      <c r="H6197" s="3" t="s">
        <v>11</v>
      </c>
    </row>
    <row r="6198" spans="1:8" s="1" customFormat="1" ht="45" x14ac:dyDescent="0.25">
      <c r="A6198" s="17"/>
      <c r="B6198" s="1" t="s">
        <v>35</v>
      </c>
      <c r="C6198" s="3" t="s">
        <v>6789</v>
      </c>
      <c r="D6198" s="21" t="s">
        <v>20</v>
      </c>
      <c r="E6198" s="43" t="s">
        <v>6832</v>
      </c>
      <c r="F6198" s="3" t="s">
        <v>125</v>
      </c>
      <c r="G6198" s="56">
        <v>145000</v>
      </c>
      <c r="H6198" s="3" t="s">
        <v>11</v>
      </c>
    </row>
    <row r="6199" spans="1:8" s="1" customFormat="1" ht="45" x14ac:dyDescent="0.25">
      <c r="A6199" s="17"/>
      <c r="B6199" s="1" t="s">
        <v>35</v>
      </c>
      <c r="C6199" s="3" t="s">
        <v>6789</v>
      </c>
      <c r="D6199" s="21" t="s">
        <v>20</v>
      </c>
      <c r="E6199" s="43" t="s">
        <v>6833</v>
      </c>
      <c r="F6199" s="3" t="s">
        <v>125</v>
      </c>
      <c r="G6199" s="56">
        <v>55000</v>
      </c>
      <c r="H6199" s="3" t="s">
        <v>11</v>
      </c>
    </row>
    <row r="6200" spans="1:8" s="1" customFormat="1" ht="45" x14ac:dyDescent="0.25">
      <c r="A6200" s="17"/>
      <c r="B6200" s="1" t="s">
        <v>35</v>
      </c>
      <c r="C6200" s="3" t="s">
        <v>6789</v>
      </c>
      <c r="D6200" s="21" t="s">
        <v>20</v>
      </c>
      <c r="E6200" s="43" t="s">
        <v>6834</v>
      </c>
      <c r="F6200" s="3" t="s">
        <v>125</v>
      </c>
      <c r="G6200" s="56">
        <v>520000</v>
      </c>
      <c r="H6200" s="3" t="s">
        <v>11</v>
      </c>
    </row>
    <row r="6201" spans="1:8" s="1" customFormat="1" ht="45" x14ac:dyDescent="0.25">
      <c r="A6201" s="17"/>
      <c r="B6201" s="1" t="s">
        <v>35</v>
      </c>
      <c r="C6201" s="3" t="s">
        <v>6789</v>
      </c>
      <c r="D6201" s="21" t="s">
        <v>20</v>
      </c>
      <c r="E6201" s="43" t="s">
        <v>6835</v>
      </c>
      <c r="F6201" s="3" t="s">
        <v>125</v>
      </c>
      <c r="G6201" s="56">
        <v>310000</v>
      </c>
      <c r="H6201" s="3" t="s">
        <v>11</v>
      </c>
    </row>
    <row r="6202" spans="1:8" s="1" customFormat="1" ht="45" x14ac:dyDescent="0.25">
      <c r="A6202" s="17"/>
      <c r="B6202" s="1" t="s">
        <v>35</v>
      </c>
      <c r="C6202" s="3" t="s">
        <v>6789</v>
      </c>
      <c r="D6202" s="21" t="s">
        <v>20</v>
      </c>
      <c r="E6202" s="43" t="s">
        <v>6836</v>
      </c>
      <c r="F6202" s="3" t="s">
        <v>125</v>
      </c>
      <c r="G6202" s="56">
        <v>270000</v>
      </c>
      <c r="H6202" s="3" t="s">
        <v>11</v>
      </c>
    </row>
    <row r="6203" spans="1:8" s="1" customFormat="1" ht="45" x14ac:dyDescent="0.25">
      <c r="A6203" s="17"/>
      <c r="B6203" s="1" t="s">
        <v>35</v>
      </c>
      <c r="C6203" s="3" t="s">
        <v>6789</v>
      </c>
      <c r="D6203" s="21" t="s">
        <v>20</v>
      </c>
      <c r="E6203" s="44" t="s">
        <v>6837</v>
      </c>
      <c r="F6203" s="3" t="s">
        <v>125</v>
      </c>
      <c r="G6203" s="56">
        <v>165000</v>
      </c>
      <c r="H6203" s="3" t="s">
        <v>11</v>
      </c>
    </row>
    <row r="6204" spans="1:8" s="1" customFormat="1" ht="75" x14ac:dyDescent="0.25">
      <c r="A6204" s="17"/>
      <c r="B6204" s="1" t="s">
        <v>72</v>
      </c>
      <c r="C6204" s="3" t="s">
        <v>6789</v>
      </c>
      <c r="D6204" s="21" t="s">
        <v>20</v>
      </c>
      <c r="E6204" s="43" t="s">
        <v>655</v>
      </c>
      <c r="F6204" s="3"/>
      <c r="G6204" s="56">
        <v>710235.99</v>
      </c>
      <c r="H6204" s="3" t="s">
        <v>11</v>
      </c>
    </row>
    <row r="6205" spans="1:8" s="1" customFormat="1" ht="45" x14ac:dyDescent="0.25">
      <c r="A6205" s="17"/>
      <c r="B6205" s="1" t="s">
        <v>72</v>
      </c>
      <c r="C6205" s="3" t="s">
        <v>6789</v>
      </c>
      <c r="D6205" s="21" t="s">
        <v>20</v>
      </c>
      <c r="E6205" s="43" t="s">
        <v>6838</v>
      </c>
      <c r="F6205" s="3"/>
      <c r="G6205" s="56">
        <v>260550</v>
      </c>
      <c r="H6205" s="3" t="s">
        <v>11</v>
      </c>
    </row>
    <row r="6206" spans="1:8" s="1" customFormat="1" ht="45" x14ac:dyDescent="0.25">
      <c r="A6206" s="17"/>
      <c r="B6206" s="1" t="s">
        <v>72</v>
      </c>
      <c r="C6206" s="3" t="s">
        <v>6789</v>
      </c>
      <c r="D6206" s="21" t="s">
        <v>20</v>
      </c>
      <c r="E6206" s="43" t="s">
        <v>6839</v>
      </c>
      <c r="F6206" s="3"/>
      <c r="G6206" s="56">
        <v>130837.84</v>
      </c>
      <c r="H6206" s="3" t="s">
        <v>11</v>
      </c>
    </row>
    <row r="6207" spans="1:8" s="1" customFormat="1" ht="60" x14ac:dyDescent="0.25">
      <c r="A6207" s="17"/>
      <c r="B6207" s="1" t="s">
        <v>72</v>
      </c>
      <c r="C6207" s="3" t="s">
        <v>6789</v>
      </c>
      <c r="D6207" s="21" t="s">
        <v>20</v>
      </c>
      <c r="E6207" s="43" t="s">
        <v>6840</v>
      </c>
      <c r="F6207" s="3" t="s">
        <v>125</v>
      </c>
      <c r="G6207" s="56">
        <v>27793208.800000001</v>
      </c>
      <c r="H6207" s="3" t="s">
        <v>11</v>
      </c>
    </row>
    <row r="6208" spans="1:8" s="1" customFormat="1" ht="60" x14ac:dyDescent="0.25">
      <c r="A6208" s="17"/>
      <c r="B6208" s="1" t="s">
        <v>72</v>
      </c>
      <c r="C6208" s="3" t="s">
        <v>6789</v>
      </c>
      <c r="D6208" s="21" t="s">
        <v>20</v>
      </c>
      <c r="E6208" s="43" t="s">
        <v>6841</v>
      </c>
      <c r="F6208" s="3"/>
      <c r="G6208" s="56">
        <v>2559034.66</v>
      </c>
      <c r="H6208" s="3" t="s">
        <v>11</v>
      </c>
    </row>
    <row r="6209" spans="1:8" s="1" customFormat="1" ht="60" x14ac:dyDescent="0.25">
      <c r="A6209" s="17"/>
      <c r="B6209" s="1" t="s">
        <v>72</v>
      </c>
      <c r="C6209" s="3" t="s">
        <v>6789</v>
      </c>
      <c r="D6209" s="21" t="s">
        <v>20</v>
      </c>
      <c r="E6209" s="44" t="s">
        <v>6842</v>
      </c>
      <c r="F6209" s="3"/>
      <c r="G6209" s="43"/>
      <c r="H6209" s="3" t="s">
        <v>16</v>
      </c>
    </row>
    <row r="6210" spans="1:8" s="1" customFormat="1" ht="45" x14ac:dyDescent="0.25">
      <c r="A6210" s="17"/>
      <c r="B6210" s="1" t="s">
        <v>13</v>
      </c>
      <c r="C6210" s="3" t="s">
        <v>6789</v>
      </c>
      <c r="D6210" s="21" t="s">
        <v>20</v>
      </c>
      <c r="E6210" s="44" t="s">
        <v>6843</v>
      </c>
      <c r="F6210" s="3" t="s">
        <v>549</v>
      </c>
      <c r="G6210" s="4"/>
      <c r="H6210" s="3" t="s">
        <v>16</v>
      </c>
    </row>
    <row r="6211" spans="1:8" s="1" customFormat="1" ht="30" x14ac:dyDescent="0.25">
      <c r="A6211" s="17"/>
      <c r="B6211" s="1" t="s">
        <v>35</v>
      </c>
      <c r="C6211" s="3" t="s">
        <v>6449</v>
      </c>
      <c r="D6211" s="21" t="s">
        <v>20</v>
      </c>
      <c r="E6211" s="44" t="s">
        <v>6473</v>
      </c>
      <c r="F6211" s="3"/>
      <c r="G6211" s="56">
        <v>200000</v>
      </c>
      <c r="H6211" s="3" t="s">
        <v>11</v>
      </c>
    </row>
    <row r="6212" spans="1:8" s="1" customFormat="1" ht="60" x14ac:dyDescent="0.25">
      <c r="A6212" s="17"/>
      <c r="B6212" s="1" t="s">
        <v>51</v>
      </c>
      <c r="C6212" s="3" t="s">
        <v>5813</v>
      </c>
      <c r="D6212" s="21" t="s">
        <v>20</v>
      </c>
      <c r="E6212" s="43" t="s">
        <v>5821</v>
      </c>
      <c r="F6212" s="3"/>
      <c r="G6212" s="4"/>
      <c r="H6212" s="3" t="s">
        <v>16</v>
      </c>
    </row>
    <row r="6213" spans="1:8" s="1" customFormat="1" ht="60" x14ac:dyDescent="0.25">
      <c r="A6213" s="17"/>
      <c r="B6213" s="1" t="s">
        <v>8</v>
      </c>
      <c r="C6213" s="3" t="s">
        <v>5813</v>
      </c>
      <c r="D6213" s="21" t="s">
        <v>20</v>
      </c>
      <c r="E6213" s="44" t="s">
        <v>5822</v>
      </c>
      <c r="F6213" s="3"/>
      <c r="G6213" s="56">
        <v>2400000</v>
      </c>
      <c r="H6213" s="3" t="s">
        <v>11</v>
      </c>
    </row>
    <row r="6214" spans="1:8" s="1" customFormat="1" ht="60" x14ac:dyDescent="0.25">
      <c r="A6214" s="17"/>
      <c r="B6214" s="1" t="s">
        <v>1</v>
      </c>
      <c r="C6214" s="3" t="s">
        <v>5464</v>
      </c>
      <c r="D6214" s="21" t="s">
        <v>20</v>
      </c>
      <c r="E6214" s="44" t="s">
        <v>5474</v>
      </c>
      <c r="F6214" s="3"/>
      <c r="G6214" s="56">
        <v>10241017.640000001</v>
      </c>
      <c r="H6214" s="3" t="s">
        <v>11</v>
      </c>
    </row>
    <row r="6215" spans="1:8" s="1" customFormat="1" ht="45" x14ac:dyDescent="0.25">
      <c r="A6215" s="17"/>
      <c r="B6215" s="1" t="s">
        <v>31</v>
      </c>
      <c r="C6215" s="3" t="s">
        <v>1505</v>
      </c>
      <c r="D6215" s="21" t="s">
        <v>532</v>
      </c>
      <c r="E6215" s="168" t="s">
        <v>1538</v>
      </c>
      <c r="F6215" s="3" t="s">
        <v>80</v>
      </c>
      <c r="G6215" s="4">
        <v>1938178.16</v>
      </c>
      <c r="H6215" s="3" t="s">
        <v>11</v>
      </c>
    </row>
    <row r="6216" spans="1:8" s="1" customFormat="1" ht="45" x14ac:dyDescent="0.25">
      <c r="A6216" s="17"/>
      <c r="B6216" s="1" t="s">
        <v>31</v>
      </c>
      <c r="C6216" s="3" t="s">
        <v>1505</v>
      </c>
      <c r="D6216" s="21" t="s">
        <v>532</v>
      </c>
      <c r="E6216" s="168" t="s">
        <v>1539</v>
      </c>
      <c r="F6216" s="3" t="s">
        <v>80</v>
      </c>
      <c r="G6216" s="174">
        <v>2130338.0099999998</v>
      </c>
      <c r="H6216" s="3" t="s">
        <v>11</v>
      </c>
    </row>
    <row r="6217" spans="1:8" s="1" customFormat="1" ht="60" x14ac:dyDescent="0.25">
      <c r="A6217" s="17"/>
      <c r="B6217" s="1" t="s">
        <v>8</v>
      </c>
      <c r="C6217" s="3" t="s">
        <v>5464</v>
      </c>
      <c r="D6217" s="21" t="s">
        <v>20</v>
      </c>
      <c r="E6217" s="44" t="s">
        <v>5477</v>
      </c>
      <c r="F6217" s="3"/>
      <c r="G6217" s="56">
        <v>4024701.01</v>
      </c>
      <c r="H6217" s="3" t="s">
        <v>11</v>
      </c>
    </row>
    <row r="6218" spans="1:8" s="1" customFormat="1" ht="45" x14ac:dyDescent="0.25">
      <c r="A6218" s="17"/>
      <c r="B6218" s="1" t="s">
        <v>8</v>
      </c>
      <c r="C6218" s="3" t="s">
        <v>5464</v>
      </c>
      <c r="D6218" s="21" t="s">
        <v>20</v>
      </c>
      <c r="E6218" s="44" t="s">
        <v>5478</v>
      </c>
      <c r="F6218" s="3"/>
      <c r="G6218" s="56">
        <v>320759.15000000002</v>
      </c>
      <c r="H6218" s="3" t="s">
        <v>11</v>
      </c>
    </row>
    <row r="6219" spans="1:8" s="1" customFormat="1" ht="60" x14ac:dyDescent="0.25">
      <c r="A6219" s="17"/>
      <c r="B6219" s="1" t="s">
        <v>58</v>
      </c>
      <c r="C6219" s="3" t="s">
        <v>5464</v>
      </c>
      <c r="D6219" s="21" t="s">
        <v>20</v>
      </c>
      <c r="E6219" s="44" t="s">
        <v>5479</v>
      </c>
      <c r="F6219" s="3"/>
      <c r="G6219" s="56">
        <v>933332.28</v>
      </c>
      <c r="H6219" s="3" t="s">
        <v>11</v>
      </c>
    </row>
    <row r="6220" spans="1:8" s="1" customFormat="1" ht="60" x14ac:dyDescent="0.25">
      <c r="A6220" s="17"/>
      <c r="B6220" s="1" t="s">
        <v>35</v>
      </c>
      <c r="C6220" s="3" t="s">
        <v>5464</v>
      </c>
      <c r="D6220" s="21" t="s">
        <v>20</v>
      </c>
      <c r="E6220" s="43" t="s">
        <v>5480</v>
      </c>
      <c r="F6220" s="3"/>
      <c r="G6220" s="56">
        <v>380000</v>
      </c>
      <c r="H6220" s="3" t="s">
        <v>11</v>
      </c>
    </row>
    <row r="6221" spans="1:8" s="1" customFormat="1" ht="45" x14ac:dyDescent="0.25">
      <c r="A6221" s="17"/>
      <c r="B6221" s="1" t="s">
        <v>35</v>
      </c>
      <c r="C6221" s="3" t="s">
        <v>5464</v>
      </c>
      <c r="D6221" s="21" t="s">
        <v>20</v>
      </c>
      <c r="E6221" s="43" t="s">
        <v>5481</v>
      </c>
      <c r="F6221" s="3"/>
      <c r="G6221" s="56">
        <v>300000</v>
      </c>
      <c r="H6221" s="3" t="s">
        <v>11</v>
      </c>
    </row>
    <row r="6222" spans="1:8" s="1" customFormat="1" ht="45" x14ac:dyDescent="0.25">
      <c r="A6222" s="17"/>
      <c r="B6222" s="1" t="s">
        <v>35</v>
      </c>
      <c r="C6222" s="3" t="s">
        <v>5464</v>
      </c>
      <c r="D6222" s="21" t="s">
        <v>20</v>
      </c>
      <c r="E6222" s="43" t="s">
        <v>5482</v>
      </c>
      <c r="F6222" s="3"/>
      <c r="G6222" s="56">
        <v>225000</v>
      </c>
      <c r="H6222" s="3" t="s">
        <v>11</v>
      </c>
    </row>
    <row r="6223" spans="1:8" s="1" customFormat="1" ht="45" x14ac:dyDescent="0.25">
      <c r="A6223" s="17"/>
      <c r="B6223" s="1" t="s">
        <v>35</v>
      </c>
      <c r="C6223" s="3" t="s">
        <v>5464</v>
      </c>
      <c r="D6223" s="21" t="s">
        <v>20</v>
      </c>
      <c r="E6223" s="43" t="s">
        <v>5483</v>
      </c>
      <c r="F6223" s="3"/>
      <c r="G6223" s="56">
        <v>205000</v>
      </c>
      <c r="H6223" s="3" t="s">
        <v>11</v>
      </c>
    </row>
    <row r="6224" spans="1:8" s="1" customFormat="1" ht="45" x14ac:dyDescent="0.25">
      <c r="A6224" s="17"/>
      <c r="B6224" s="1" t="s">
        <v>35</v>
      </c>
      <c r="C6224" s="3" t="s">
        <v>5464</v>
      </c>
      <c r="D6224" s="21" t="s">
        <v>20</v>
      </c>
      <c r="E6224" s="43" t="s">
        <v>5484</v>
      </c>
      <c r="F6224" s="3"/>
      <c r="G6224" s="56">
        <v>160000</v>
      </c>
      <c r="H6224" s="3" t="s">
        <v>11</v>
      </c>
    </row>
    <row r="6225" spans="1:8" s="1" customFormat="1" ht="45" x14ac:dyDescent="0.25">
      <c r="A6225" s="17"/>
      <c r="B6225" s="1" t="s">
        <v>35</v>
      </c>
      <c r="C6225" s="3" t="s">
        <v>5464</v>
      </c>
      <c r="D6225" s="21" t="s">
        <v>20</v>
      </c>
      <c r="E6225" s="43" t="s">
        <v>5485</v>
      </c>
      <c r="F6225" s="3"/>
      <c r="G6225" s="43"/>
      <c r="H6225" s="3" t="s">
        <v>16</v>
      </c>
    </row>
    <row r="6226" spans="1:8" s="1" customFormat="1" ht="45" x14ac:dyDescent="0.25">
      <c r="A6226" s="17"/>
      <c r="B6226" s="1" t="s">
        <v>35</v>
      </c>
      <c r="C6226" s="3" t="s">
        <v>5464</v>
      </c>
      <c r="D6226" s="21" t="s">
        <v>20</v>
      </c>
      <c r="E6226" s="43" t="s">
        <v>5486</v>
      </c>
      <c r="F6226" s="3"/>
      <c r="G6226" s="43"/>
      <c r="H6226" s="3" t="s">
        <v>16</v>
      </c>
    </row>
    <row r="6227" spans="1:8" s="1" customFormat="1" ht="45" x14ac:dyDescent="0.25">
      <c r="A6227" s="17"/>
      <c r="B6227" s="1" t="s">
        <v>35</v>
      </c>
      <c r="C6227" s="3" t="s">
        <v>5464</v>
      </c>
      <c r="D6227" s="21" t="s">
        <v>20</v>
      </c>
      <c r="E6227" s="43" t="s">
        <v>5487</v>
      </c>
      <c r="F6227" s="3"/>
      <c r="G6227" s="43"/>
      <c r="H6227" s="3" t="s">
        <v>16</v>
      </c>
    </row>
    <row r="6228" spans="1:8" s="1" customFormat="1" ht="45" x14ac:dyDescent="0.25">
      <c r="A6228" s="17"/>
      <c r="B6228" s="1" t="s">
        <v>35</v>
      </c>
      <c r="C6228" s="3" t="s">
        <v>5464</v>
      </c>
      <c r="D6228" s="21" t="s">
        <v>20</v>
      </c>
      <c r="E6228" s="44" t="s">
        <v>5488</v>
      </c>
      <c r="F6228" s="3"/>
      <c r="G6228" s="43"/>
      <c r="H6228" s="3" t="s">
        <v>16</v>
      </c>
    </row>
    <row r="6229" spans="1:8" s="1" customFormat="1" ht="75" x14ac:dyDescent="0.25">
      <c r="A6229" s="17"/>
      <c r="B6229" s="1" t="s">
        <v>72</v>
      </c>
      <c r="C6229" s="3" t="s">
        <v>5464</v>
      </c>
      <c r="D6229" s="21" t="s">
        <v>20</v>
      </c>
      <c r="E6229" s="44" t="s">
        <v>655</v>
      </c>
      <c r="F6229" s="3"/>
      <c r="G6229" s="56">
        <v>710235.99</v>
      </c>
      <c r="H6229" s="3" t="s">
        <v>11</v>
      </c>
    </row>
    <row r="6230" spans="1:8" s="1" customFormat="1" ht="30" x14ac:dyDescent="0.25">
      <c r="A6230" s="17"/>
      <c r="B6230" s="43" t="s">
        <v>28</v>
      </c>
      <c r="C6230" s="125" t="s">
        <v>7641</v>
      </c>
      <c r="D6230" s="21" t="s">
        <v>20</v>
      </c>
      <c r="E6230" s="43" t="s">
        <v>5424</v>
      </c>
      <c r="F6230" s="3"/>
      <c r="G6230" s="56">
        <v>952056.39</v>
      </c>
      <c r="H6230" s="3" t="s">
        <v>11</v>
      </c>
    </row>
    <row r="6231" spans="1:8" s="1" customFormat="1" ht="60" x14ac:dyDescent="0.25">
      <c r="A6231" s="17"/>
      <c r="B6231" s="1" t="s">
        <v>35</v>
      </c>
      <c r="C6231" s="125" t="s">
        <v>7641</v>
      </c>
      <c r="D6231" s="21" t="s">
        <v>20</v>
      </c>
      <c r="E6231" s="43" t="s">
        <v>5425</v>
      </c>
      <c r="F6231" s="3"/>
      <c r="G6231" s="56">
        <v>652000</v>
      </c>
      <c r="H6231" s="3" t="s">
        <v>11</v>
      </c>
    </row>
    <row r="6232" spans="1:8" s="1" customFormat="1" ht="45" x14ac:dyDescent="0.25">
      <c r="A6232" s="17"/>
      <c r="B6232" s="1" t="s">
        <v>35</v>
      </c>
      <c r="C6232" s="125" t="s">
        <v>7641</v>
      </c>
      <c r="D6232" s="21" t="s">
        <v>20</v>
      </c>
      <c r="E6232" s="43" t="s">
        <v>5426</v>
      </c>
      <c r="F6232" s="3"/>
      <c r="G6232" s="56">
        <v>280000</v>
      </c>
      <c r="H6232" s="3" t="s">
        <v>11</v>
      </c>
    </row>
    <row r="6233" spans="1:8" s="1" customFormat="1" ht="45" x14ac:dyDescent="0.25">
      <c r="A6233" s="17"/>
      <c r="B6233" s="1" t="s">
        <v>35</v>
      </c>
      <c r="C6233" s="125" t="s">
        <v>7641</v>
      </c>
      <c r="D6233" s="21" t="s">
        <v>20</v>
      </c>
      <c r="E6233" s="43" t="s">
        <v>5427</v>
      </c>
      <c r="F6233" s="3"/>
      <c r="G6233" s="56">
        <v>140000</v>
      </c>
      <c r="H6233" s="3" t="s">
        <v>11</v>
      </c>
    </row>
    <row r="6234" spans="1:8" s="1" customFormat="1" ht="45" x14ac:dyDescent="0.25">
      <c r="A6234" s="17"/>
      <c r="B6234" s="1" t="s">
        <v>35</v>
      </c>
      <c r="C6234" s="125" t="s">
        <v>7641</v>
      </c>
      <c r="D6234" s="21" t="s">
        <v>20</v>
      </c>
      <c r="E6234" s="43" t="s">
        <v>5428</v>
      </c>
      <c r="F6234" s="3"/>
      <c r="G6234" s="43"/>
      <c r="H6234" s="3" t="s">
        <v>16</v>
      </c>
    </row>
    <row r="6235" spans="1:8" s="1" customFormat="1" ht="60" x14ac:dyDescent="0.25">
      <c r="A6235" s="17"/>
      <c r="B6235" s="1" t="s">
        <v>35</v>
      </c>
      <c r="C6235" s="125" t="s">
        <v>7641</v>
      </c>
      <c r="D6235" s="21" t="s">
        <v>20</v>
      </c>
      <c r="E6235" s="44" t="s">
        <v>5430</v>
      </c>
      <c r="F6235" s="3"/>
      <c r="G6235" s="43"/>
      <c r="H6235" s="3" t="s">
        <v>16</v>
      </c>
    </row>
    <row r="6236" spans="1:8" s="1" customFormat="1" ht="60" x14ac:dyDescent="0.25">
      <c r="A6236" s="17"/>
      <c r="B6236" s="1" t="s">
        <v>35</v>
      </c>
      <c r="C6236" s="125" t="s">
        <v>7641</v>
      </c>
      <c r="D6236" s="21" t="s">
        <v>20</v>
      </c>
      <c r="E6236" s="43" t="s">
        <v>5431</v>
      </c>
      <c r="F6236" s="3"/>
      <c r="G6236" s="4"/>
      <c r="H6236" s="3" t="s">
        <v>16</v>
      </c>
    </row>
    <row r="6237" spans="1:8" s="1" customFormat="1" ht="45" x14ac:dyDescent="0.25">
      <c r="A6237" s="17"/>
      <c r="B6237" s="1" t="s">
        <v>35</v>
      </c>
      <c r="C6237" s="125" t="s">
        <v>7641</v>
      </c>
      <c r="D6237" s="21" t="s">
        <v>20</v>
      </c>
      <c r="E6237" s="44" t="s">
        <v>5432</v>
      </c>
      <c r="F6237" s="3"/>
      <c r="G6237" s="4"/>
      <c r="H6237" s="3" t="s">
        <v>16</v>
      </c>
    </row>
    <row r="6238" spans="1:8" s="1" customFormat="1" ht="60" x14ac:dyDescent="0.25">
      <c r="A6238" s="17"/>
      <c r="B6238" s="1" t="s">
        <v>72</v>
      </c>
      <c r="C6238" s="125" t="s">
        <v>7641</v>
      </c>
      <c r="D6238" s="21" t="s">
        <v>20</v>
      </c>
      <c r="E6238" s="43" t="s">
        <v>5433</v>
      </c>
      <c r="F6238" s="3"/>
      <c r="G6238" s="56">
        <v>805097.69</v>
      </c>
      <c r="H6238" s="3" t="s">
        <v>11</v>
      </c>
    </row>
    <row r="6239" spans="1:8" s="1" customFormat="1" ht="60" x14ac:dyDescent="0.25">
      <c r="A6239" s="17"/>
      <c r="B6239" s="1" t="s">
        <v>72</v>
      </c>
      <c r="C6239" s="125" t="s">
        <v>7641</v>
      </c>
      <c r="D6239" s="21" t="s">
        <v>20</v>
      </c>
      <c r="E6239" s="44" t="s">
        <v>5434</v>
      </c>
      <c r="F6239" s="3"/>
      <c r="G6239" s="34">
        <v>575302</v>
      </c>
      <c r="H6239" s="3" t="s">
        <v>11</v>
      </c>
    </row>
    <row r="6240" spans="1:8" s="1" customFormat="1" ht="45" x14ac:dyDescent="0.25">
      <c r="A6240" s="17"/>
      <c r="B6240" s="43" t="s">
        <v>8</v>
      </c>
      <c r="C6240" s="3" t="s">
        <v>5023</v>
      </c>
      <c r="D6240" s="21" t="s">
        <v>20</v>
      </c>
      <c r="E6240" s="43" t="s">
        <v>5036</v>
      </c>
      <c r="F6240" s="3"/>
      <c r="G6240" s="56">
        <v>10655302.720000001</v>
      </c>
      <c r="H6240" s="3" t="s">
        <v>11</v>
      </c>
    </row>
    <row r="6241" spans="1:8" s="1" customFormat="1" ht="60" x14ac:dyDescent="0.25">
      <c r="A6241" s="17"/>
      <c r="B6241" s="43" t="s">
        <v>8</v>
      </c>
      <c r="C6241" s="3" t="s">
        <v>5023</v>
      </c>
      <c r="D6241" s="21" t="s">
        <v>20</v>
      </c>
      <c r="E6241" s="43" t="s">
        <v>5037</v>
      </c>
      <c r="F6241" s="3"/>
      <c r="G6241" s="56">
        <v>1431496.06</v>
      </c>
      <c r="H6241" s="3" t="s">
        <v>11</v>
      </c>
    </row>
    <row r="6242" spans="1:8" s="1" customFormat="1" ht="45" x14ac:dyDescent="0.25">
      <c r="A6242" s="17"/>
      <c r="B6242" s="43" t="s">
        <v>8</v>
      </c>
      <c r="C6242" s="3" t="s">
        <v>5023</v>
      </c>
      <c r="D6242" s="21" t="s">
        <v>20</v>
      </c>
      <c r="E6242" s="43" t="s">
        <v>5038</v>
      </c>
      <c r="F6242" s="3"/>
      <c r="G6242" s="56"/>
      <c r="H6242" s="3" t="s">
        <v>16</v>
      </c>
    </row>
    <row r="6243" spans="1:8" s="1" customFormat="1" ht="105" x14ac:dyDescent="0.25">
      <c r="A6243" s="17"/>
      <c r="B6243" s="43" t="s">
        <v>35</v>
      </c>
      <c r="C6243" s="3" t="s">
        <v>5023</v>
      </c>
      <c r="D6243" s="21" t="s">
        <v>20</v>
      </c>
      <c r="E6243" s="43" t="s">
        <v>5039</v>
      </c>
      <c r="F6243" s="3"/>
      <c r="G6243" s="56">
        <v>10800000</v>
      </c>
      <c r="H6243" s="3" t="s">
        <v>11</v>
      </c>
    </row>
    <row r="6244" spans="1:8" s="1" customFormat="1" ht="45" x14ac:dyDescent="0.25">
      <c r="A6244" s="17"/>
      <c r="B6244" s="43" t="s">
        <v>35</v>
      </c>
      <c r="C6244" s="3" t="s">
        <v>5023</v>
      </c>
      <c r="D6244" s="21" t="s">
        <v>20</v>
      </c>
      <c r="E6244" s="43" t="s">
        <v>5040</v>
      </c>
      <c r="F6244" s="3"/>
      <c r="G6244" s="56"/>
      <c r="H6244" s="3" t="s">
        <v>16</v>
      </c>
    </row>
    <row r="6245" spans="1:8" s="1" customFormat="1" ht="45" x14ac:dyDescent="0.25">
      <c r="A6245" s="17"/>
      <c r="B6245" s="43" t="s">
        <v>35</v>
      </c>
      <c r="C6245" s="3" t="s">
        <v>5023</v>
      </c>
      <c r="D6245" s="21" t="s">
        <v>20</v>
      </c>
      <c r="E6245" s="43" t="s">
        <v>5041</v>
      </c>
      <c r="F6245" s="3"/>
      <c r="G6245" s="56"/>
      <c r="H6245" s="3" t="s">
        <v>16</v>
      </c>
    </row>
    <row r="6246" spans="1:8" s="1" customFormat="1" ht="45" x14ac:dyDescent="0.25">
      <c r="A6246" s="17"/>
      <c r="B6246" s="43" t="s">
        <v>35</v>
      </c>
      <c r="C6246" s="3" t="s">
        <v>5023</v>
      </c>
      <c r="D6246" s="21" t="s">
        <v>20</v>
      </c>
      <c r="E6246" s="43" t="s">
        <v>5042</v>
      </c>
      <c r="F6246" s="3"/>
      <c r="G6246" s="56"/>
      <c r="H6246" s="3" t="s">
        <v>16</v>
      </c>
    </row>
    <row r="6247" spans="1:8" s="1" customFormat="1" ht="45" x14ac:dyDescent="0.25">
      <c r="A6247" s="17"/>
      <c r="B6247" s="43" t="s">
        <v>35</v>
      </c>
      <c r="C6247" s="3" t="s">
        <v>5023</v>
      </c>
      <c r="D6247" s="21" t="s">
        <v>20</v>
      </c>
      <c r="E6247" s="43" t="s">
        <v>5043</v>
      </c>
      <c r="F6247" s="3"/>
      <c r="G6247" s="34"/>
      <c r="H6247" s="3" t="s">
        <v>16</v>
      </c>
    </row>
    <row r="6248" spans="1:8" s="1" customFormat="1" ht="45" x14ac:dyDescent="0.25">
      <c r="A6248" s="17"/>
      <c r="B6248" s="43" t="s">
        <v>72</v>
      </c>
      <c r="C6248" s="3" t="s">
        <v>5023</v>
      </c>
      <c r="D6248" s="21" t="s">
        <v>20</v>
      </c>
      <c r="E6248" s="43" t="s">
        <v>5044</v>
      </c>
      <c r="F6248" s="3"/>
      <c r="G6248" s="34">
        <v>854527.88</v>
      </c>
      <c r="H6248" s="3" t="s">
        <v>11</v>
      </c>
    </row>
    <row r="6249" spans="1:8" s="1" customFormat="1" ht="45" x14ac:dyDescent="0.25">
      <c r="A6249" s="17"/>
      <c r="B6249" s="43" t="s">
        <v>72</v>
      </c>
      <c r="C6249" s="3" t="s">
        <v>5023</v>
      </c>
      <c r="D6249" s="21" t="s">
        <v>20</v>
      </c>
      <c r="E6249" s="44" t="s">
        <v>5045</v>
      </c>
      <c r="F6249" s="3"/>
      <c r="G6249" s="34"/>
      <c r="H6249" s="3" t="s">
        <v>16</v>
      </c>
    </row>
    <row r="6250" spans="1:8" s="1" customFormat="1" ht="30" x14ac:dyDescent="0.25">
      <c r="A6250" s="17"/>
      <c r="B6250" s="43" t="s">
        <v>1</v>
      </c>
      <c r="C6250" s="3" t="s">
        <v>3183</v>
      </c>
      <c r="D6250" s="21" t="s">
        <v>20</v>
      </c>
      <c r="E6250" s="43" t="s">
        <v>3189</v>
      </c>
      <c r="F6250" s="3" t="s">
        <v>5</v>
      </c>
      <c r="G6250" s="43"/>
      <c r="H6250" s="3" t="s">
        <v>16</v>
      </c>
    </row>
    <row r="6251" spans="1:8" s="1" customFormat="1" ht="45" x14ac:dyDescent="0.25">
      <c r="A6251" s="11" t="s">
        <v>0</v>
      </c>
      <c r="B6251" s="162" t="s">
        <v>31</v>
      </c>
      <c r="C6251" s="3" t="s">
        <v>1431</v>
      </c>
      <c r="D6251" s="12" t="str">
        <f>_xlfn.XLOOKUP(Tabela1[[#This Row],[MUNICÍPIO]],referencias!C:C,referencias!B:B,"não consta")</f>
        <v>METROPOLITANO DE SALVADOR</v>
      </c>
      <c r="E6251" s="165" t="s">
        <v>1433</v>
      </c>
      <c r="F6251" s="3" t="s">
        <v>5</v>
      </c>
      <c r="G6251" s="174">
        <v>511110.96</v>
      </c>
      <c r="H6251" s="3" t="s">
        <v>6</v>
      </c>
    </row>
    <row r="6252" spans="1:8" s="1" customFormat="1" ht="60" x14ac:dyDescent="0.25">
      <c r="A6252" s="21" t="s">
        <v>266</v>
      </c>
      <c r="B6252" s="163" t="s">
        <v>31</v>
      </c>
      <c r="C6252" s="22" t="s">
        <v>1431</v>
      </c>
      <c r="D6252" s="21" t="s">
        <v>123</v>
      </c>
      <c r="E6252" s="167" t="s">
        <v>1442</v>
      </c>
      <c r="F6252" s="22" t="s">
        <v>83</v>
      </c>
      <c r="G6252" s="176">
        <v>4255186.8600000003</v>
      </c>
      <c r="H6252" s="3" t="s">
        <v>11</v>
      </c>
    </row>
    <row r="6253" spans="1:8" s="1" customFormat="1" ht="45" x14ac:dyDescent="0.25">
      <c r="A6253" s="17"/>
      <c r="B6253" s="43" t="s">
        <v>8</v>
      </c>
      <c r="C6253" s="3" t="s">
        <v>3183</v>
      </c>
      <c r="D6253" s="21" t="s">
        <v>20</v>
      </c>
      <c r="E6253" s="43" t="s">
        <v>3192</v>
      </c>
      <c r="F6253" s="3" t="s">
        <v>549</v>
      </c>
      <c r="G6253" s="56">
        <v>45957307.289999999</v>
      </c>
      <c r="H6253" s="3" t="s">
        <v>11</v>
      </c>
    </row>
    <row r="6254" spans="1:8" s="1" customFormat="1" ht="60" x14ac:dyDescent="0.25">
      <c r="A6254" s="17"/>
      <c r="B6254" s="43" t="s">
        <v>8</v>
      </c>
      <c r="C6254" s="3" t="s">
        <v>3183</v>
      </c>
      <c r="D6254" s="21" t="s">
        <v>20</v>
      </c>
      <c r="E6254" s="43" t="s">
        <v>3193</v>
      </c>
      <c r="F6254" s="3"/>
      <c r="G6254" s="56">
        <v>1431496.06</v>
      </c>
      <c r="H6254" s="3" t="s">
        <v>11</v>
      </c>
    </row>
    <row r="6255" spans="1:8" s="1" customFormat="1" ht="30" x14ac:dyDescent="0.25">
      <c r="A6255" s="17"/>
      <c r="B6255" s="43" t="s">
        <v>8</v>
      </c>
      <c r="C6255" s="3" t="s">
        <v>3183</v>
      </c>
      <c r="D6255" s="21" t="s">
        <v>20</v>
      </c>
      <c r="E6255" s="43" t="s">
        <v>3194</v>
      </c>
      <c r="F6255" s="3"/>
      <c r="G6255" s="43"/>
      <c r="H6255" s="3" t="s">
        <v>16</v>
      </c>
    </row>
    <row r="6256" spans="1:8" s="1" customFormat="1" ht="60" x14ac:dyDescent="0.25">
      <c r="A6256" s="17"/>
      <c r="B6256" s="43" t="s">
        <v>8</v>
      </c>
      <c r="C6256" s="3" t="s">
        <v>3183</v>
      </c>
      <c r="D6256" s="21" t="s">
        <v>20</v>
      </c>
      <c r="E6256" s="43" t="s">
        <v>3195</v>
      </c>
      <c r="F6256" s="3"/>
      <c r="G6256" s="56">
        <v>69975678.25</v>
      </c>
      <c r="H6256" s="3" t="s">
        <v>11</v>
      </c>
    </row>
    <row r="6257" spans="1:8" s="1" customFormat="1" ht="60" x14ac:dyDescent="0.25">
      <c r="A6257" s="17"/>
      <c r="B6257" s="43" t="s">
        <v>72</v>
      </c>
      <c r="C6257" s="3" t="s">
        <v>3183</v>
      </c>
      <c r="D6257" s="21" t="s">
        <v>20</v>
      </c>
      <c r="E6257" s="43" t="s">
        <v>3196</v>
      </c>
      <c r="F6257" s="3"/>
      <c r="G6257" s="43"/>
      <c r="H6257" s="3" t="s">
        <v>16</v>
      </c>
    </row>
    <row r="6258" spans="1:8" s="1" customFormat="1" ht="60" x14ac:dyDescent="0.25">
      <c r="A6258" s="17"/>
      <c r="B6258" s="43" t="s">
        <v>72</v>
      </c>
      <c r="C6258" s="3" t="s">
        <v>3183</v>
      </c>
      <c r="D6258" s="21" t="s">
        <v>20</v>
      </c>
      <c r="E6258" s="44" t="s">
        <v>3197</v>
      </c>
      <c r="F6258" s="3"/>
      <c r="G6258" s="43"/>
      <c r="H6258" s="3" t="s">
        <v>16</v>
      </c>
    </row>
    <row r="6259" spans="1:8" s="1" customFormat="1" ht="45" x14ac:dyDescent="0.25">
      <c r="A6259" s="17"/>
      <c r="B6259" s="43" t="s">
        <v>1</v>
      </c>
      <c r="C6259" s="3" t="s">
        <v>2973</v>
      </c>
      <c r="D6259" s="79" t="s">
        <v>20</v>
      </c>
      <c r="E6259" s="43" t="s">
        <v>3001</v>
      </c>
      <c r="F6259" s="3"/>
      <c r="G6259" s="4"/>
      <c r="H6259" s="3" t="s">
        <v>16</v>
      </c>
    </row>
    <row r="6260" spans="1:8" s="1" customFormat="1" ht="30" x14ac:dyDescent="0.25">
      <c r="A6260" s="17"/>
      <c r="B6260" s="43" t="s">
        <v>1</v>
      </c>
      <c r="C6260" s="3" t="s">
        <v>2973</v>
      </c>
      <c r="D6260" s="79" t="s">
        <v>20</v>
      </c>
      <c r="E6260" s="43" t="s">
        <v>3002</v>
      </c>
      <c r="F6260" s="3"/>
      <c r="G6260" s="4"/>
      <c r="H6260" s="3" t="s">
        <v>16</v>
      </c>
    </row>
    <row r="6261" spans="1:8" s="1" customFormat="1" ht="45" x14ac:dyDescent="0.25">
      <c r="A6261" s="17"/>
      <c r="B6261" s="43" t="s">
        <v>51</v>
      </c>
      <c r="C6261" s="3" t="s">
        <v>2973</v>
      </c>
      <c r="D6261" s="79" t="s">
        <v>20</v>
      </c>
      <c r="E6261" s="44" t="s">
        <v>3003</v>
      </c>
      <c r="F6261" s="3"/>
      <c r="G6261" s="56">
        <v>60000</v>
      </c>
      <c r="H6261" s="3" t="s">
        <v>11</v>
      </c>
    </row>
    <row r="6262" spans="1:8" s="1" customFormat="1" ht="60" x14ac:dyDescent="0.25">
      <c r="A6262" s="21" t="s">
        <v>266</v>
      </c>
      <c r="B6262" s="21" t="s">
        <v>31</v>
      </c>
      <c r="C6262" s="22" t="s">
        <v>1431</v>
      </c>
      <c r="D6262" s="54" t="s">
        <v>123</v>
      </c>
      <c r="E6262" s="167" t="s">
        <v>1443</v>
      </c>
      <c r="F6262" s="22" t="s">
        <v>83</v>
      </c>
      <c r="G6262" s="176">
        <v>3403317.21</v>
      </c>
      <c r="H6262" s="3" t="s">
        <v>11</v>
      </c>
    </row>
    <row r="6263" spans="1:8" s="1" customFormat="1" ht="60" x14ac:dyDescent="0.25">
      <c r="A6263" s="21" t="s">
        <v>266</v>
      </c>
      <c r="B6263" s="21" t="s">
        <v>31</v>
      </c>
      <c r="C6263" s="22" t="s">
        <v>1431</v>
      </c>
      <c r="D6263" s="54" t="s">
        <v>123</v>
      </c>
      <c r="E6263" s="173" t="s">
        <v>1444</v>
      </c>
      <c r="F6263" s="22" t="s">
        <v>83</v>
      </c>
      <c r="G6263" s="176">
        <v>2983263.27</v>
      </c>
      <c r="H6263" s="3"/>
    </row>
    <row r="6264" spans="1:8" s="1" customFormat="1" ht="45" x14ac:dyDescent="0.25">
      <c r="A6264" s="17"/>
      <c r="B6264" s="43" t="s">
        <v>8</v>
      </c>
      <c r="C6264" s="3" t="s">
        <v>2973</v>
      </c>
      <c r="D6264" s="79" t="s">
        <v>20</v>
      </c>
      <c r="E6264" s="44" t="s">
        <v>1300</v>
      </c>
      <c r="F6264" s="3"/>
      <c r="G6264" s="4"/>
      <c r="H6264" s="3" t="s">
        <v>16</v>
      </c>
    </row>
    <row r="6265" spans="1:8" s="1" customFormat="1" ht="45" x14ac:dyDescent="0.25">
      <c r="A6265" s="17"/>
      <c r="B6265" s="1" t="s">
        <v>35</v>
      </c>
      <c r="C6265" s="3" t="s">
        <v>2973</v>
      </c>
      <c r="D6265" s="79" t="s">
        <v>20</v>
      </c>
      <c r="E6265" s="43" t="s">
        <v>3006</v>
      </c>
      <c r="F6265" s="3"/>
      <c r="G6265" s="56">
        <v>620000</v>
      </c>
      <c r="H6265" s="3" t="s">
        <v>11</v>
      </c>
    </row>
    <row r="6266" spans="1:8" s="1" customFormat="1" ht="45" x14ac:dyDescent="0.25">
      <c r="A6266" s="17"/>
      <c r="B6266" s="1" t="s">
        <v>35</v>
      </c>
      <c r="C6266" s="3" t="s">
        <v>2973</v>
      </c>
      <c r="D6266" s="79" t="s">
        <v>20</v>
      </c>
      <c r="E6266" s="43" t="s">
        <v>3007</v>
      </c>
      <c r="F6266" s="3"/>
      <c r="G6266" s="56">
        <v>540000</v>
      </c>
      <c r="H6266" s="3" t="s">
        <v>11</v>
      </c>
    </row>
    <row r="6267" spans="1:8" s="1" customFormat="1" ht="45" x14ac:dyDescent="0.25">
      <c r="A6267" s="17"/>
      <c r="B6267" s="1" t="s">
        <v>35</v>
      </c>
      <c r="C6267" s="3" t="s">
        <v>2973</v>
      </c>
      <c r="D6267" s="79" t="s">
        <v>20</v>
      </c>
      <c r="E6267" s="44" t="s">
        <v>3008</v>
      </c>
      <c r="F6267" s="3"/>
      <c r="G6267" s="43"/>
      <c r="H6267" s="3" t="s">
        <v>16</v>
      </c>
    </row>
    <row r="6268" spans="1:8" s="1" customFormat="1" x14ac:dyDescent="0.25">
      <c r="A6268" s="17"/>
      <c r="B6268" s="1" t="s">
        <v>72</v>
      </c>
      <c r="C6268" s="3" t="s">
        <v>2973</v>
      </c>
      <c r="D6268" s="79" t="s">
        <v>20</v>
      </c>
      <c r="E6268" s="44" t="s">
        <v>3009</v>
      </c>
      <c r="F6268" s="3"/>
      <c r="G6268" s="4"/>
      <c r="H6268" s="3" t="s">
        <v>16</v>
      </c>
    </row>
    <row r="6269" spans="1:8" s="1" customFormat="1" ht="45" x14ac:dyDescent="0.25">
      <c r="A6269" s="17"/>
      <c r="B6269" s="43" t="s">
        <v>8</v>
      </c>
      <c r="C6269" s="3" t="s">
        <v>1743</v>
      </c>
      <c r="D6269" s="21" t="s">
        <v>20</v>
      </c>
      <c r="E6269" s="43" t="s">
        <v>1761</v>
      </c>
      <c r="F6269" s="3"/>
      <c r="G6269" s="56">
        <v>15170698.710000001</v>
      </c>
      <c r="H6269" s="3" t="s">
        <v>11</v>
      </c>
    </row>
    <row r="6270" spans="1:8" s="1" customFormat="1" ht="75" x14ac:dyDescent="0.25">
      <c r="A6270" s="17"/>
      <c r="B6270" s="43" t="s">
        <v>8</v>
      </c>
      <c r="C6270" s="3" t="s">
        <v>1743</v>
      </c>
      <c r="D6270" s="21" t="s">
        <v>20</v>
      </c>
      <c r="E6270" s="43" t="s">
        <v>1762</v>
      </c>
      <c r="F6270" s="3"/>
      <c r="G6270" s="56">
        <v>1798371.07</v>
      </c>
      <c r="H6270" s="3" t="s">
        <v>11</v>
      </c>
    </row>
    <row r="6271" spans="1:8" s="1" customFormat="1" ht="60" x14ac:dyDescent="0.25">
      <c r="A6271" s="17"/>
      <c r="B6271" s="43" t="s">
        <v>8</v>
      </c>
      <c r="C6271" s="3" t="s">
        <v>1743</v>
      </c>
      <c r="D6271" s="21" t="s">
        <v>20</v>
      </c>
      <c r="E6271" s="44" t="s">
        <v>1763</v>
      </c>
      <c r="F6271" s="3"/>
      <c r="G6271" s="43"/>
      <c r="H6271" s="3" t="s">
        <v>16</v>
      </c>
    </row>
    <row r="6272" spans="1:8" s="1" customFormat="1" ht="45" x14ac:dyDescent="0.25">
      <c r="A6272" s="17"/>
      <c r="B6272" s="1" t="s">
        <v>58</v>
      </c>
      <c r="C6272" s="3" t="s">
        <v>1743</v>
      </c>
      <c r="D6272" s="21" t="s">
        <v>20</v>
      </c>
      <c r="E6272" s="43" t="s">
        <v>1764</v>
      </c>
      <c r="F6272" s="3"/>
      <c r="G6272" s="56">
        <v>244748.43</v>
      </c>
      <c r="H6272" s="3" t="s">
        <v>11</v>
      </c>
    </row>
    <row r="6273" spans="1:8" s="1" customFormat="1" ht="45" x14ac:dyDescent="0.25">
      <c r="A6273" s="17"/>
      <c r="B6273" s="1" t="s">
        <v>35</v>
      </c>
      <c r="C6273" s="3" t="s">
        <v>1743</v>
      </c>
      <c r="D6273" s="21" t="s">
        <v>20</v>
      </c>
      <c r="E6273" s="43" t="s">
        <v>1765</v>
      </c>
      <c r="F6273" s="3"/>
      <c r="G6273" s="4"/>
      <c r="H6273" s="3" t="s">
        <v>16</v>
      </c>
    </row>
    <row r="6274" spans="1:8" s="1" customFormat="1" ht="45" x14ac:dyDescent="0.25">
      <c r="A6274" s="17"/>
      <c r="B6274" s="1" t="s">
        <v>35</v>
      </c>
      <c r="C6274" s="3" t="s">
        <v>1743</v>
      </c>
      <c r="D6274" s="21" t="s">
        <v>20</v>
      </c>
      <c r="E6274" s="43" t="s">
        <v>1766</v>
      </c>
      <c r="F6274" s="3"/>
      <c r="G6274" s="4"/>
      <c r="H6274" s="3" t="s">
        <v>16</v>
      </c>
    </row>
    <row r="6275" spans="1:8" s="1" customFormat="1" x14ac:dyDescent="0.25">
      <c r="A6275" s="17"/>
      <c r="B6275" s="43" t="s">
        <v>72</v>
      </c>
      <c r="C6275" s="3" t="s">
        <v>1743</v>
      </c>
      <c r="D6275" s="21" t="s">
        <v>20</v>
      </c>
      <c r="E6275" s="43" t="s">
        <v>1767</v>
      </c>
      <c r="F6275" s="3"/>
      <c r="G6275" s="4"/>
      <c r="H6275" s="3" t="s">
        <v>16</v>
      </c>
    </row>
    <row r="6276" spans="1:8" s="1" customFormat="1" ht="45" x14ac:dyDescent="0.25">
      <c r="A6276" s="17"/>
      <c r="B6276" s="43" t="s">
        <v>13</v>
      </c>
      <c r="C6276" s="3" t="s">
        <v>1743</v>
      </c>
      <c r="D6276" s="21" t="s">
        <v>20</v>
      </c>
      <c r="E6276" s="44" t="s">
        <v>656</v>
      </c>
      <c r="F6276" s="3"/>
      <c r="G6276" s="4"/>
      <c r="H6276" s="3" t="s">
        <v>16</v>
      </c>
    </row>
    <row r="6277" spans="1:8" s="1" customFormat="1" ht="30" x14ac:dyDescent="0.25">
      <c r="A6277" s="17" t="s">
        <v>7</v>
      </c>
      <c r="B6277" s="1" t="s">
        <v>31</v>
      </c>
      <c r="C6277" s="3" t="s">
        <v>1431</v>
      </c>
      <c r="D6277" s="21" t="s">
        <v>123</v>
      </c>
      <c r="E6277" s="165" t="s">
        <v>1456</v>
      </c>
      <c r="F6277" s="3" t="s">
        <v>96</v>
      </c>
      <c r="G6277" s="4">
        <v>41284325.82</v>
      </c>
      <c r="H6277" s="3" t="s">
        <v>11</v>
      </c>
    </row>
    <row r="6278" spans="1:8" s="1" customFormat="1" ht="45" x14ac:dyDescent="0.25">
      <c r="A6278" s="17"/>
      <c r="B6278" s="43" t="s">
        <v>8</v>
      </c>
      <c r="C6278" s="3" t="s">
        <v>1290</v>
      </c>
      <c r="D6278" s="21" t="s">
        <v>20</v>
      </c>
      <c r="E6278" s="43" t="s">
        <v>1300</v>
      </c>
      <c r="F6278" s="3"/>
      <c r="G6278" s="4"/>
      <c r="H6278" s="3" t="s">
        <v>16</v>
      </c>
    </row>
    <row r="6279" spans="1:8" s="1" customFormat="1" ht="60" x14ac:dyDescent="0.25">
      <c r="A6279" s="17"/>
      <c r="B6279" s="43" t="s">
        <v>8</v>
      </c>
      <c r="C6279" s="3" t="s">
        <v>1290</v>
      </c>
      <c r="D6279" s="21" t="s">
        <v>20</v>
      </c>
      <c r="E6279" s="44" t="s">
        <v>1301</v>
      </c>
      <c r="F6279" s="3"/>
      <c r="G6279" s="4"/>
      <c r="H6279" s="3" t="s">
        <v>16</v>
      </c>
    </row>
    <row r="6280" spans="1:8" s="1" customFormat="1" ht="60" x14ac:dyDescent="0.25">
      <c r="A6280" s="17"/>
      <c r="B6280" s="1" t="s">
        <v>35</v>
      </c>
      <c r="C6280" s="3" t="s">
        <v>1290</v>
      </c>
      <c r="D6280" s="21" t="s">
        <v>20</v>
      </c>
      <c r="E6280" s="43" t="s">
        <v>1302</v>
      </c>
      <c r="F6280" s="3"/>
      <c r="G6280" s="56">
        <v>1020000</v>
      </c>
      <c r="H6280" s="3" t="s">
        <v>11</v>
      </c>
    </row>
    <row r="6281" spans="1:8" s="1" customFormat="1" ht="60" x14ac:dyDescent="0.25">
      <c r="A6281" s="17"/>
      <c r="B6281" s="1" t="s">
        <v>35</v>
      </c>
      <c r="C6281" s="3" t="s">
        <v>1290</v>
      </c>
      <c r="D6281" s="21" t="s">
        <v>20</v>
      </c>
      <c r="E6281" s="43" t="s">
        <v>1303</v>
      </c>
      <c r="F6281" s="3"/>
      <c r="G6281" s="56">
        <v>920000</v>
      </c>
      <c r="H6281" s="3" t="s">
        <v>11</v>
      </c>
    </row>
    <row r="6282" spans="1:8" s="1" customFormat="1" ht="60" x14ac:dyDescent="0.25">
      <c r="A6282" s="17"/>
      <c r="B6282" s="1" t="s">
        <v>35</v>
      </c>
      <c r="C6282" s="3" t="s">
        <v>1290</v>
      </c>
      <c r="D6282" s="21" t="s">
        <v>20</v>
      </c>
      <c r="E6282" s="43" t="s">
        <v>1304</v>
      </c>
      <c r="F6282" s="3"/>
      <c r="G6282" s="56">
        <v>720000</v>
      </c>
      <c r="H6282" s="3" t="s">
        <v>11</v>
      </c>
    </row>
    <row r="6283" spans="1:8" s="1" customFormat="1" ht="60" x14ac:dyDescent="0.25">
      <c r="A6283" s="17"/>
      <c r="B6283" s="1" t="s">
        <v>35</v>
      </c>
      <c r="C6283" s="3" t="s">
        <v>1290</v>
      </c>
      <c r="D6283" s="21" t="s">
        <v>20</v>
      </c>
      <c r="E6283" s="43" t="s">
        <v>1305</v>
      </c>
      <c r="F6283" s="3"/>
      <c r="G6283" s="56">
        <v>560000</v>
      </c>
      <c r="H6283" s="3" t="s">
        <v>11</v>
      </c>
    </row>
    <row r="6284" spans="1:8" s="1" customFormat="1" ht="60" x14ac:dyDescent="0.25">
      <c r="A6284" s="17"/>
      <c r="B6284" s="1" t="s">
        <v>35</v>
      </c>
      <c r="C6284" s="3" t="s">
        <v>1290</v>
      </c>
      <c r="D6284" s="21" t="s">
        <v>20</v>
      </c>
      <c r="E6284" s="43" t="s">
        <v>1306</v>
      </c>
      <c r="F6284" s="3"/>
      <c r="G6284" s="56">
        <v>425000</v>
      </c>
      <c r="H6284" s="3" t="s">
        <v>11</v>
      </c>
    </row>
    <row r="6285" spans="1:8" s="1" customFormat="1" ht="45" x14ac:dyDescent="0.25">
      <c r="A6285" s="17"/>
      <c r="B6285" s="1" t="s">
        <v>35</v>
      </c>
      <c r="C6285" s="3" t="s">
        <v>1290</v>
      </c>
      <c r="D6285" s="21" t="s">
        <v>20</v>
      </c>
      <c r="E6285" s="43" t="s">
        <v>1307</v>
      </c>
      <c r="F6285" s="3"/>
      <c r="G6285" s="56">
        <v>400000</v>
      </c>
      <c r="H6285" s="3" t="s">
        <v>11</v>
      </c>
    </row>
    <row r="6286" spans="1:8" s="1" customFormat="1" ht="45" x14ac:dyDescent="0.25">
      <c r="A6286" s="17"/>
      <c r="B6286" s="1" t="s">
        <v>35</v>
      </c>
      <c r="C6286" s="3" t="s">
        <v>1290</v>
      </c>
      <c r="D6286" s="21" t="s">
        <v>20</v>
      </c>
      <c r="E6286" s="43" t="s">
        <v>1308</v>
      </c>
      <c r="F6286" s="3"/>
      <c r="G6286" s="56">
        <v>330000</v>
      </c>
      <c r="H6286" s="3" t="s">
        <v>11</v>
      </c>
    </row>
    <row r="6287" spans="1:8" s="1" customFormat="1" ht="45" x14ac:dyDescent="0.25">
      <c r="A6287" s="17"/>
      <c r="B6287" s="1" t="s">
        <v>35</v>
      </c>
      <c r="C6287" s="3" t="s">
        <v>1290</v>
      </c>
      <c r="D6287" s="21" t="s">
        <v>20</v>
      </c>
      <c r="E6287" s="43" t="s">
        <v>1309</v>
      </c>
      <c r="F6287" s="3"/>
      <c r="G6287" s="56">
        <v>275000</v>
      </c>
      <c r="H6287" s="3" t="s">
        <v>11</v>
      </c>
    </row>
    <row r="6288" spans="1:8" s="1" customFormat="1" ht="45" x14ac:dyDescent="0.25">
      <c r="A6288" s="17"/>
      <c r="B6288" s="1" t="s">
        <v>35</v>
      </c>
      <c r="C6288" s="3" t="s">
        <v>1290</v>
      </c>
      <c r="D6288" s="21" t="s">
        <v>20</v>
      </c>
      <c r="E6288" s="43" t="s">
        <v>1310</v>
      </c>
      <c r="F6288" s="3"/>
      <c r="G6288" s="56">
        <v>210000</v>
      </c>
      <c r="H6288" s="3" t="s">
        <v>11</v>
      </c>
    </row>
    <row r="6289" spans="1:8" s="1" customFormat="1" ht="45" x14ac:dyDescent="0.25">
      <c r="A6289" s="17"/>
      <c r="B6289" s="1" t="s">
        <v>35</v>
      </c>
      <c r="C6289" s="3" t="s">
        <v>1290</v>
      </c>
      <c r="D6289" s="21" t="s">
        <v>20</v>
      </c>
      <c r="E6289" s="43" t="s">
        <v>1311</v>
      </c>
      <c r="F6289" s="3"/>
      <c r="G6289" s="43"/>
      <c r="H6289" s="3" t="s">
        <v>16</v>
      </c>
    </row>
    <row r="6290" spans="1:8" s="1" customFormat="1" ht="60" x14ac:dyDescent="0.25">
      <c r="A6290" s="17"/>
      <c r="B6290" s="1" t="s">
        <v>35</v>
      </c>
      <c r="C6290" s="3" t="s">
        <v>1290</v>
      </c>
      <c r="D6290" s="21" t="s">
        <v>20</v>
      </c>
      <c r="E6290" s="43" t="s">
        <v>1312</v>
      </c>
      <c r="F6290" s="3"/>
      <c r="G6290" s="43"/>
      <c r="H6290" s="3" t="s">
        <v>16</v>
      </c>
    </row>
    <row r="6291" spans="1:8" s="1" customFormat="1" ht="60" x14ac:dyDescent="0.25">
      <c r="A6291" s="17"/>
      <c r="B6291" s="1" t="s">
        <v>35</v>
      </c>
      <c r="C6291" s="3" t="s">
        <v>1290</v>
      </c>
      <c r="D6291" s="21" t="s">
        <v>20</v>
      </c>
      <c r="E6291" s="43" t="s">
        <v>1313</v>
      </c>
      <c r="F6291" s="3"/>
      <c r="G6291" s="43"/>
      <c r="H6291" s="3" t="s">
        <v>16</v>
      </c>
    </row>
    <row r="6292" spans="1:8" s="1" customFormat="1" ht="45" x14ac:dyDescent="0.25">
      <c r="A6292" s="17"/>
      <c r="B6292" s="1" t="s">
        <v>35</v>
      </c>
      <c r="C6292" s="3" t="s">
        <v>1290</v>
      </c>
      <c r="D6292" s="21" t="s">
        <v>20</v>
      </c>
      <c r="E6292" s="43" t="s">
        <v>1314</v>
      </c>
      <c r="F6292" s="3"/>
      <c r="G6292" s="43"/>
      <c r="H6292" s="3" t="s">
        <v>16</v>
      </c>
    </row>
    <row r="6293" spans="1:8" s="1" customFormat="1" ht="45" x14ac:dyDescent="0.25">
      <c r="A6293" s="17"/>
      <c r="B6293" s="1" t="s">
        <v>35</v>
      </c>
      <c r="C6293" s="3" t="s">
        <v>1290</v>
      </c>
      <c r="D6293" s="21" t="s">
        <v>20</v>
      </c>
      <c r="E6293" s="44" t="s">
        <v>1315</v>
      </c>
      <c r="F6293" s="3"/>
      <c r="G6293" s="43"/>
      <c r="H6293" s="3" t="s">
        <v>16</v>
      </c>
    </row>
    <row r="6294" spans="1:8" s="1" customFormat="1" ht="60" x14ac:dyDescent="0.25">
      <c r="A6294" s="17"/>
      <c r="B6294" s="43" t="s">
        <v>28</v>
      </c>
      <c r="C6294" s="3" t="s">
        <v>1145</v>
      </c>
      <c r="D6294" s="21" t="s">
        <v>20</v>
      </c>
      <c r="E6294" s="43" t="s">
        <v>1154</v>
      </c>
      <c r="F6294" s="3"/>
      <c r="G6294" s="56">
        <v>3767237.93</v>
      </c>
      <c r="H6294" s="3" t="s">
        <v>11</v>
      </c>
    </row>
    <row r="6295" spans="1:8" s="1" customFormat="1" ht="45" x14ac:dyDescent="0.25">
      <c r="A6295" s="17"/>
      <c r="B6295" s="43" t="s">
        <v>51</v>
      </c>
      <c r="C6295" s="3" t="s">
        <v>1145</v>
      </c>
      <c r="D6295" s="21" t="s">
        <v>20</v>
      </c>
      <c r="E6295" s="43" t="s">
        <v>1155</v>
      </c>
      <c r="F6295" s="3"/>
      <c r="G6295" s="56">
        <v>26500342.27</v>
      </c>
      <c r="H6295" s="3" t="s">
        <v>11</v>
      </c>
    </row>
    <row r="6296" spans="1:8" s="1" customFormat="1" ht="60" x14ac:dyDescent="0.25">
      <c r="A6296" s="17"/>
      <c r="B6296" s="43" t="s">
        <v>51</v>
      </c>
      <c r="C6296" s="3" t="s">
        <v>1145</v>
      </c>
      <c r="D6296" s="21" t="s">
        <v>20</v>
      </c>
      <c r="E6296" s="43" t="s">
        <v>1156</v>
      </c>
      <c r="F6296" s="3"/>
      <c r="G6296" s="56"/>
      <c r="H6296" s="3" t="s">
        <v>16</v>
      </c>
    </row>
    <row r="6297" spans="1:8" s="1" customFormat="1" ht="60" x14ac:dyDescent="0.25">
      <c r="A6297" s="17"/>
      <c r="B6297" s="43" t="s">
        <v>8</v>
      </c>
      <c r="C6297" s="3" t="s">
        <v>1145</v>
      </c>
      <c r="D6297" s="21" t="s">
        <v>20</v>
      </c>
      <c r="E6297" s="44" t="s">
        <v>1157</v>
      </c>
      <c r="F6297" s="3"/>
      <c r="G6297" s="56">
        <v>644173.23</v>
      </c>
      <c r="H6297" s="3" t="s">
        <v>11</v>
      </c>
    </row>
    <row r="6298" spans="1:8" s="1" customFormat="1" ht="45" x14ac:dyDescent="0.25">
      <c r="A6298" s="17"/>
      <c r="B6298" s="1" t="s">
        <v>72</v>
      </c>
      <c r="C6298" s="3" t="s">
        <v>1145</v>
      </c>
      <c r="D6298" s="21" t="s">
        <v>20</v>
      </c>
      <c r="E6298" s="44" t="s">
        <v>1158</v>
      </c>
      <c r="F6298" s="3"/>
      <c r="G6298" s="56">
        <v>521145.46</v>
      </c>
      <c r="H6298" s="3" t="s">
        <v>11</v>
      </c>
    </row>
    <row r="6299" spans="1:8" s="1" customFormat="1" ht="60" x14ac:dyDescent="0.25">
      <c r="A6299" s="17"/>
      <c r="B6299" s="13" t="s">
        <v>1</v>
      </c>
      <c r="C6299" s="3" t="s">
        <v>19</v>
      </c>
      <c r="D6299" s="21" t="s">
        <v>20</v>
      </c>
      <c r="E6299" s="43" t="s">
        <v>48</v>
      </c>
      <c r="F6299" s="3"/>
      <c r="G6299" s="56">
        <v>12902285.949999999</v>
      </c>
      <c r="H6299" s="3" t="s">
        <v>11</v>
      </c>
    </row>
    <row r="6300" spans="1:8" s="1" customFormat="1" ht="45" x14ac:dyDescent="0.25">
      <c r="A6300" s="17"/>
      <c r="B6300" s="13" t="s">
        <v>1</v>
      </c>
      <c r="C6300" s="3" t="s">
        <v>19</v>
      </c>
      <c r="D6300" s="21" t="s">
        <v>20</v>
      </c>
      <c r="E6300" s="43" t="s">
        <v>49</v>
      </c>
      <c r="F6300" s="3"/>
      <c r="G6300" s="43"/>
      <c r="H6300" s="3" t="s">
        <v>16</v>
      </c>
    </row>
    <row r="6301" spans="1:8" s="1" customFormat="1" ht="60" x14ac:dyDescent="0.25">
      <c r="A6301" s="17"/>
      <c r="B6301" s="13" t="s">
        <v>1</v>
      </c>
      <c r="C6301" s="3" t="s">
        <v>19</v>
      </c>
      <c r="D6301" s="21" t="s">
        <v>20</v>
      </c>
      <c r="E6301" s="43" t="s">
        <v>50</v>
      </c>
      <c r="F6301" s="3"/>
      <c r="G6301" s="43"/>
      <c r="H6301" s="3" t="s">
        <v>16</v>
      </c>
    </row>
    <row r="6302" spans="1:8" s="1" customFormat="1" ht="75" x14ac:dyDescent="0.25">
      <c r="A6302" s="17"/>
      <c r="B6302" s="43" t="s">
        <v>51</v>
      </c>
      <c r="C6302" s="3" t="s">
        <v>19</v>
      </c>
      <c r="D6302" s="21" t="s">
        <v>20</v>
      </c>
      <c r="E6302" s="43" t="s">
        <v>52</v>
      </c>
      <c r="F6302" s="3"/>
      <c r="G6302" s="43"/>
      <c r="H6302" s="3" t="s">
        <v>16</v>
      </c>
    </row>
    <row r="6303" spans="1:8" s="1" customFormat="1" ht="30" x14ac:dyDescent="0.25">
      <c r="A6303" s="17"/>
      <c r="B6303" s="43" t="s">
        <v>8</v>
      </c>
      <c r="C6303" s="3" t="s">
        <v>19</v>
      </c>
      <c r="D6303" s="21" t="s">
        <v>20</v>
      </c>
      <c r="E6303" s="44" t="s">
        <v>53</v>
      </c>
      <c r="F6303" s="3"/>
      <c r="G6303" s="43"/>
      <c r="H6303" s="3" t="s">
        <v>16</v>
      </c>
    </row>
    <row r="6304" spans="1:8" s="1" customFormat="1" ht="45" x14ac:dyDescent="0.25">
      <c r="A6304" s="17"/>
      <c r="B6304" s="1" t="s">
        <v>35</v>
      </c>
      <c r="C6304" s="3" t="s">
        <v>19</v>
      </c>
      <c r="D6304" s="21" t="s">
        <v>20</v>
      </c>
      <c r="E6304" s="44" t="s">
        <v>54</v>
      </c>
      <c r="F6304" s="3"/>
      <c r="G6304" s="56">
        <v>40000</v>
      </c>
      <c r="H6304" s="3" t="s">
        <v>11</v>
      </c>
    </row>
    <row r="6305" spans="1:8" s="1" customFormat="1" ht="30" x14ac:dyDescent="0.25">
      <c r="A6305" s="17" t="s">
        <v>7</v>
      </c>
      <c r="B6305" s="43" t="s">
        <v>1</v>
      </c>
      <c r="C6305" s="3" t="s">
        <v>3183</v>
      </c>
      <c r="D6305" s="21" t="s">
        <v>20</v>
      </c>
      <c r="E6305" s="3" t="s">
        <v>3198</v>
      </c>
      <c r="F6305" s="3" t="s">
        <v>549</v>
      </c>
      <c r="G6305" s="4">
        <v>35362112.049999997</v>
      </c>
      <c r="H6305" s="3" t="s">
        <v>11</v>
      </c>
    </row>
    <row r="6306" spans="1:8" s="1" customFormat="1" ht="45" x14ac:dyDescent="0.25">
      <c r="A6306" s="17"/>
      <c r="B6306" s="43" t="s">
        <v>1</v>
      </c>
      <c r="C6306" s="3" t="s">
        <v>3183</v>
      </c>
      <c r="D6306" s="21" t="s">
        <v>20</v>
      </c>
      <c r="E6306" s="3" t="s">
        <v>3199</v>
      </c>
      <c r="F6306" s="3" t="s">
        <v>549</v>
      </c>
      <c r="G6306" s="4">
        <v>6939456.3799999999</v>
      </c>
      <c r="H6306" s="3" t="s">
        <v>11</v>
      </c>
    </row>
    <row r="6307" spans="1:8" s="1" customFormat="1" ht="45" x14ac:dyDescent="0.25">
      <c r="A6307" s="17"/>
      <c r="B6307" s="43" t="s">
        <v>1</v>
      </c>
      <c r="C6307" s="3" t="s">
        <v>3183</v>
      </c>
      <c r="D6307" s="21" t="s">
        <v>20</v>
      </c>
      <c r="E6307" s="3" t="s">
        <v>3200</v>
      </c>
      <c r="F6307" s="3" t="s">
        <v>549</v>
      </c>
      <c r="G6307" s="4">
        <v>8907993.7300000004</v>
      </c>
      <c r="H6307" s="3" t="s">
        <v>11</v>
      </c>
    </row>
    <row r="6308" spans="1:8" s="1" customFormat="1" ht="45" x14ac:dyDescent="0.25">
      <c r="A6308" s="17"/>
      <c r="B6308" s="43" t="s">
        <v>8</v>
      </c>
      <c r="C6308" s="3" t="s">
        <v>3183</v>
      </c>
      <c r="D6308" s="21" t="s">
        <v>20</v>
      </c>
      <c r="E6308" s="3" t="s">
        <v>3201</v>
      </c>
      <c r="F6308" s="3" t="s">
        <v>549</v>
      </c>
      <c r="G6308" s="4">
        <v>7145696.4000000004</v>
      </c>
      <c r="H6308" s="3" t="s">
        <v>11</v>
      </c>
    </row>
    <row r="6309" spans="1:8" s="1" customFormat="1" ht="90" x14ac:dyDescent="0.25">
      <c r="A6309" s="17"/>
      <c r="B6309" s="43" t="s">
        <v>72</v>
      </c>
      <c r="C6309" s="3" t="s">
        <v>3183</v>
      </c>
      <c r="D6309" s="21" t="s">
        <v>20</v>
      </c>
      <c r="E6309" s="3" t="s">
        <v>3202</v>
      </c>
      <c r="F6309" s="3"/>
      <c r="G6309" s="4">
        <v>19440367.059999999</v>
      </c>
      <c r="H6309" s="3" t="s">
        <v>11</v>
      </c>
    </row>
    <row r="6310" spans="1:8" s="1" customFormat="1" ht="120" x14ac:dyDescent="0.25">
      <c r="A6310" s="17"/>
      <c r="B6310" s="43" t="s">
        <v>72</v>
      </c>
      <c r="C6310" s="3" t="s">
        <v>3183</v>
      </c>
      <c r="D6310" s="21" t="s">
        <v>20</v>
      </c>
      <c r="E6310" s="3" t="s">
        <v>3203</v>
      </c>
      <c r="F6310" s="3" t="s">
        <v>125</v>
      </c>
      <c r="G6310" s="4">
        <v>14924751.640000001</v>
      </c>
      <c r="H6310" s="3" t="s">
        <v>11</v>
      </c>
    </row>
    <row r="6311" spans="1:8" s="1" customFormat="1" ht="90" x14ac:dyDescent="0.25">
      <c r="A6311" s="17" t="s">
        <v>7</v>
      </c>
      <c r="B6311" s="1" t="s">
        <v>31</v>
      </c>
      <c r="C6311" s="3" t="s">
        <v>1431</v>
      </c>
      <c r="D6311" s="21" t="s">
        <v>123</v>
      </c>
      <c r="E6311" s="3" t="s">
        <v>1464</v>
      </c>
      <c r="F6311" s="3" t="s">
        <v>71</v>
      </c>
      <c r="G6311" s="4">
        <v>18196925.260000002</v>
      </c>
      <c r="H6311" s="3" t="s">
        <v>11</v>
      </c>
    </row>
    <row r="6312" spans="1:8" s="1" customFormat="1" ht="30" x14ac:dyDescent="0.25">
      <c r="A6312" s="17" t="s">
        <v>7</v>
      </c>
      <c r="B6312" s="13" t="s">
        <v>1</v>
      </c>
      <c r="C6312" s="3" t="s">
        <v>6789</v>
      </c>
      <c r="D6312" s="21" t="s">
        <v>20</v>
      </c>
      <c r="E6312" s="3" t="s">
        <v>6845</v>
      </c>
      <c r="F6312" s="3" t="s">
        <v>205</v>
      </c>
      <c r="G6312" s="4">
        <v>8972340.0399999991</v>
      </c>
      <c r="H6312" s="3" t="s">
        <v>11</v>
      </c>
    </row>
    <row r="6313" spans="1:8" s="1" customFormat="1" ht="30" x14ac:dyDescent="0.25">
      <c r="A6313" s="17"/>
      <c r="B6313" s="13" t="s">
        <v>1</v>
      </c>
      <c r="C6313" s="3" t="s">
        <v>6789</v>
      </c>
      <c r="D6313" s="21" t="s">
        <v>20</v>
      </c>
      <c r="E6313" s="3" t="s">
        <v>6846</v>
      </c>
      <c r="F6313" s="3"/>
      <c r="G6313" s="4">
        <v>1397219.27</v>
      </c>
      <c r="H6313" s="3" t="s">
        <v>11</v>
      </c>
    </row>
    <row r="6314" spans="1:8" s="1" customFormat="1" ht="30" x14ac:dyDescent="0.25">
      <c r="A6314" s="17"/>
      <c r="B6314" s="13" t="s">
        <v>1</v>
      </c>
      <c r="C6314" s="3" t="s">
        <v>6789</v>
      </c>
      <c r="D6314" s="21" t="s">
        <v>20</v>
      </c>
      <c r="E6314" s="3" t="s">
        <v>6847</v>
      </c>
      <c r="F6314" s="3"/>
      <c r="G6314" s="4">
        <v>1396152.05</v>
      </c>
      <c r="H6314" s="3" t="s">
        <v>11</v>
      </c>
    </row>
    <row r="6315" spans="1:8" s="1" customFormat="1" ht="30" x14ac:dyDescent="0.25">
      <c r="A6315" s="17"/>
      <c r="B6315" s="13" t="s">
        <v>1</v>
      </c>
      <c r="C6315" s="3" t="s">
        <v>6789</v>
      </c>
      <c r="D6315" s="21" t="s">
        <v>20</v>
      </c>
      <c r="E6315" s="3" t="s">
        <v>6848</v>
      </c>
      <c r="F6315" s="3"/>
      <c r="G6315" s="4">
        <v>110311.29</v>
      </c>
      <c r="H6315" s="3" t="s">
        <v>11</v>
      </c>
    </row>
    <row r="6316" spans="1:8" s="1" customFormat="1" ht="45" x14ac:dyDescent="0.25">
      <c r="A6316" s="17"/>
      <c r="B6316" s="1" t="s">
        <v>18</v>
      </c>
      <c r="C6316" s="3" t="s">
        <v>6789</v>
      </c>
      <c r="D6316" s="21" t="s">
        <v>20</v>
      </c>
      <c r="E6316" s="3" t="s">
        <v>6849</v>
      </c>
      <c r="F6316" s="3"/>
      <c r="G6316" s="4">
        <v>731042.94</v>
      </c>
      <c r="H6316" s="3" t="s">
        <v>11</v>
      </c>
    </row>
    <row r="6317" spans="1:8" s="1" customFormat="1" ht="45" x14ac:dyDescent="0.25">
      <c r="A6317" s="17"/>
      <c r="B6317" s="1" t="s">
        <v>72</v>
      </c>
      <c r="C6317" s="3" t="s">
        <v>6789</v>
      </c>
      <c r="D6317" s="21" t="s">
        <v>20</v>
      </c>
      <c r="E6317" s="3" t="s">
        <v>6850</v>
      </c>
      <c r="F6317" s="3"/>
      <c r="G6317" s="4">
        <v>6058636.3300000001</v>
      </c>
      <c r="H6317" s="3" t="s">
        <v>11</v>
      </c>
    </row>
    <row r="6318" spans="1:8" s="1" customFormat="1" ht="60" x14ac:dyDescent="0.25">
      <c r="A6318" s="17"/>
      <c r="B6318" s="1" t="s">
        <v>28</v>
      </c>
      <c r="C6318" s="3" t="s">
        <v>6789</v>
      </c>
      <c r="D6318" s="21" t="s">
        <v>20</v>
      </c>
      <c r="E6318" s="3" t="s">
        <v>6851</v>
      </c>
      <c r="F6318" s="3"/>
      <c r="G6318" s="4">
        <v>7922928.4000000004</v>
      </c>
      <c r="H6318" s="3" t="s">
        <v>11</v>
      </c>
    </row>
    <row r="6319" spans="1:8" s="1" customFormat="1" ht="60" x14ac:dyDescent="0.25">
      <c r="A6319" s="17"/>
      <c r="B6319" s="1" t="s">
        <v>6852</v>
      </c>
      <c r="C6319" s="3" t="s">
        <v>6789</v>
      </c>
      <c r="D6319" s="21" t="s">
        <v>20</v>
      </c>
      <c r="E6319" s="3" t="s">
        <v>6853</v>
      </c>
      <c r="F6319" s="3"/>
      <c r="G6319" s="4">
        <v>108000</v>
      </c>
      <c r="H6319" s="3" t="s">
        <v>11</v>
      </c>
    </row>
    <row r="6320" spans="1:8" s="1" customFormat="1" ht="45" x14ac:dyDescent="0.25">
      <c r="A6320" s="17"/>
      <c r="B6320" s="43" t="s">
        <v>8</v>
      </c>
      <c r="C6320" s="3" t="s">
        <v>6543</v>
      </c>
      <c r="D6320" s="35" t="str">
        <f>_xlfn.XLOOKUP(Tabela1[[#This Row],[MUNICÍPIO]],referencias!C:C,referencias!B:B,"não consta")</f>
        <v>BACIA DO RIO CORRENTE</v>
      </c>
      <c r="E6320" s="43" t="s">
        <v>6547</v>
      </c>
      <c r="F6320" s="3"/>
      <c r="G6320" s="56">
        <v>1295365.92</v>
      </c>
      <c r="H6320" s="43" t="s">
        <v>11</v>
      </c>
    </row>
    <row r="6321" spans="1:8" s="1" customFormat="1" ht="75" x14ac:dyDescent="0.25">
      <c r="A6321" s="17"/>
      <c r="B6321" s="1" t="s">
        <v>72</v>
      </c>
      <c r="C6321" s="3" t="s">
        <v>6543</v>
      </c>
      <c r="D6321" s="35" t="str">
        <f>_xlfn.XLOOKUP(Tabela1[[#This Row],[MUNICÍPIO]],referencias!C:C,referencias!B:B,"não consta")</f>
        <v>BACIA DO RIO CORRENTE</v>
      </c>
      <c r="E6321" s="43" t="s">
        <v>655</v>
      </c>
      <c r="F6321" s="3"/>
      <c r="G6321" s="56">
        <v>710235.99</v>
      </c>
      <c r="H6321" s="43" t="s">
        <v>11</v>
      </c>
    </row>
    <row r="6322" spans="1:8" s="1" customFormat="1" ht="30" x14ac:dyDescent="0.25">
      <c r="A6322" s="17"/>
      <c r="B6322" s="1" t="s">
        <v>72</v>
      </c>
      <c r="C6322" s="3" t="s">
        <v>6543</v>
      </c>
      <c r="D6322" s="35" t="str">
        <f>_xlfn.XLOOKUP(Tabela1[[#This Row],[MUNICÍPIO]],referencias!C:C,referencias!B:B,"não consta")</f>
        <v>BACIA DO RIO CORRENTE</v>
      </c>
      <c r="E6322" s="43" t="s">
        <v>6548</v>
      </c>
      <c r="F6322" s="3"/>
      <c r="G6322" s="56">
        <v>579148.88</v>
      </c>
      <c r="H6322" s="43" t="s">
        <v>11</v>
      </c>
    </row>
    <row r="6323" spans="1:8" s="1" customFormat="1" ht="30" x14ac:dyDescent="0.25">
      <c r="A6323" s="17"/>
      <c r="B6323" s="1" t="s">
        <v>72</v>
      </c>
      <c r="C6323" s="3" t="s">
        <v>6543</v>
      </c>
      <c r="D6323" s="35" t="str">
        <f>_xlfn.XLOOKUP(Tabela1[[#This Row],[MUNICÍPIO]],referencias!C:C,referencias!B:B,"não consta")</f>
        <v>BACIA DO RIO CORRENTE</v>
      </c>
      <c r="E6323" s="44" t="s">
        <v>6549</v>
      </c>
      <c r="F6323" s="3"/>
      <c r="G6323" s="56">
        <v>278098</v>
      </c>
      <c r="H6323" s="43" t="s">
        <v>11</v>
      </c>
    </row>
    <row r="6324" spans="1:8" s="1" customFormat="1" ht="30" x14ac:dyDescent="0.25">
      <c r="A6324" s="17"/>
      <c r="B6324" s="1" t="s">
        <v>1</v>
      </c>
      <c r="C6324" s="3" t="s">
        <v>6079</v>
      </c>
      <c r="D6324" s="21" t="s">
        <v>629</v>
      </c>
      <c r="E6324" s="43" t="s">
        <v>6085</v>
      </c>
      <c r="F6324" s="3"/>
      <c r="G6324" s="56">
        <v>23283175.420000002</v>
      </c>
      <c r="H6324" s="3" t="s">
        <v>11</v>
      </c>
    </row>
    <row r="6325" spans="1:8" s="1" customFormat="1" ht="60" x14ac:dyDescent="0.25">
      <c r="A6325" s="17" t="s">
        <v>7</v>
      </c>
      <c r="B6325" s="1" t="s">
        <v>31</v>
      </c>
      <c r="C6325" s="3" t="s">
        <v>1431</v>
      </c>
      <c r="D6325" s="21" t="s">
        <v>123</v>
      </c>
      <c r="E6325" s="168" t="s">
        <v>1469</v>
      </c>
      <c r="F6325" s="3" t="s">
        <v>33</v>
      </c>
      <c r="G6325" s="174">
        <v>9171408.8599999994</v>
      </c>
      <c r="H6325" s="3" t="s">
        <v>11</v>
      </c>
    </row>
    <row r="6326" spans="1:8" s="1" customFormat="1" ht="75" x14ac:dyDescent="0.25">
      <c r="A6326" s="17" t="s">
        <v>7</v>
      </c>
      <c r="B6326" s="1" t="s">
        <v>31</v>
      </c>
      <c r="C6326" s="3" t="s">
        <v>1431</v>
      </c>
      <c r="D6326" s="21" t="s">
        <v>123</v>
      </c>
      <c r="E6326" s="168" t="s">
        <v>1470</v>
      </c>
      <c r="F6326" s="3" t="s">
        <v>1198</v>
      </c>
      <c r="G6326" s="174">
        <v>6042490.2800000003</v>
      </c>
      <c r="H6326" s="3" t="s">
        <v>11</v>
      </c>
    </row>
    <row r="6327" spans="1:8" s="1" customFormat="1" ht="45" x14ac:dyDescent="0.25">
      <c r="A6327" s="17"/>
      <c r="B6327" s="43" t="s">
        <v>8</v>
      </c>
      <c r="C6327" s="3" t="s">
        <v>6079</v>
      </c>
      <c r="D6327" s="21" t="s">
        <v>629</v>
      </c>
      <c r="E6327" s="43" t="s">
        <v>6088</v>
      </c>
      <c r="F6327" s="3"/>
      <c r="G6327" s="56">
        <v>2283454.9900000002</v>
      </c>
      <c r="H6327" s="3" t="s">
        <v>11</v>
      </c>
    </row>
    <row r="6328" spans="1:8" s="1" customFormat="1" ht="45" x14ac:dyDescent="0.25">
      <c r="A6328" s="17"/>
      <c r="B6328" s="43" t="s">
        <v>8</v>
      </c>
      <c r="C6328" s="3" t="s">
        <v>6079</v>
      </c>
      <c r="D6328" s="21" t="s">
        <v>629</v>
      </c>
      <c r="E6328" s="43" t="s">
        <v>6089</v>
      </c>
      <c r="F6328" s="3"/>
      <c r="G6328" s="56">
        <v>182953.05</v>
      </c>
      <c r="H6328" s="3" t="s">
        <v>11</v>
      </c>
    </row>
    <row r="6329" spans="1:8" s="1" customFormat="1" ht="60" x14ac:dyDescent="0.25">
      <c r="A6329" s="17"/>
      <c r="B6329" s="43" t="s">
        <v>35</v>
      </c>
      <c r="C6329" s="3" t="s">
        <v>6079</v>
      </c>
      <c r="D6329" s="21" t="s">
        <v>629</v>
      </c>
      <c r="E6329" s="43" t="s">
        <v>6090</v>
      </c>
      <c r="F6329" s="3"/>
      <c r="G6329" s="56">
        <v>555000</v>
      </c>
      <c r="H6329" s="3" t="s">
        <v>11</v>
      </c>
    </row>
    <row r="6330" spans="1:8" s="1" customFormat="1" ht="45" x14ac:dyDescent="0.25">
      <c r="A6330" s="17"/>
      <c r="B6330" s="43" t="s">
        <v>35</v>
      </c>
      <c r="C6330" s="3" t="s">
        <v>6079</v>
      </c>
      <c r="D6330" s="21" t="s">
        <v>629</v>
      </c>
      <c r="E6330" s="43" t="s">
        <v>6091</v>
      </c>
      <c r="F6330" s="3"/>
      <c r="G6330" s="56">
        <v>375000</v>
      </c>
      <c r="H6330" s="3" t="s">
        <v>11</v>
      </c>
    </row>
    <row r="6331" spans="1:8" s="1" customFormat="1" ht="45" x14ac:dyDescent="0.25">
      <c r="A6331" s="17"/>
      <c r="B6331" s="43" t="s">
        <v>35</v>
      </c>
      <c r="C6331" s="3" t="s">
        <v>6079</v>
      </c>
      <c r="D6331" s="21" t="s">
        <v>629</v>
      </c>
      <c r="E6331" s="43" t="s">
        <v>6092</v>
      </c>
      <c r="F6331" s="3"/>
      <c r="G6331" s="56">
        <v>300000</v>
      </c>
      <c r="H6331" s="3" t="s">
        <v>11</v>
      </c>
    </row>
    <row r="6332" spans="1:8" s="1" customFormat="1" ht="45" x14ac:dyDescent="0.25">
      <c r="A6332" s="17"/>
      <c r="B6332" s="43" t="s">
        <v>35</v>
      </c>
      <c r="C6332" s="3" t="s">
        <v>6079</v>
      </c>
      <c r="D6332" s="21" t="s">
        <v>629</v>
      </c>
      <c r="E6332" s="43" t="s">
        <v>6093</v>
      </c>
      <c r="F6332" s="3"/>
      <c r="G6332" s="56">
        <v>185000</v>
      </c>
      <c r="H6332" s="3" t="s">
        <v>11</v>
      </c>
    </row>
    <row r="6333" spans="1:8" s="1" customFormat="1" ht="30" x14ac:dyDescent="0.25">
      <c r="A6333" s="17"/>
      <c r="B6333" s="43" t="s">
        <v>35</v>
      </c>
      <c r="C6333" s="3" t="s">
        <v>6079</v>
      </c>
      <c r="D6333" s="21" t="s">
        <v>629</v>
      </c>
      <c r="E6333" s="43" t="s">
        <v>6094</v>
      </c>
      <c r="F6333" s="3"/>
      <c r="G6333" s="56">
        <v>90000</v>
      </c>
      <c r="H6333" s="3" t="s">
        <v>11</v>
      </c>
    </row>
    <row r="6334" spans="1:8" s="1" customFormat="1" ht="30" x14ac:dyDescent="0.25">
      <c r="A6334" s="17"/>
      <c r="B6334" s="43" t="s">
        <v>72</v>
      </c>
      <c r="C6334" s="3" t="s">
        <v>6079</v>
      </c>
      <c r="D6334" s="21" t="s">
        <v>629</v>
      </c>
      <c r="E6334" s="43" t="s">
        <v>6095</v>
      </c>
      <c r="F6334" s="3"/>
      <c r="G6334" s="56">
        <v>809627.57</v>
      </c>
      <c r="H6334" s="3" t="s">
        <v>11</v>
      </c>
    </row>
    <row r="6335" spans="1:8" s="1" customFormat="1" ht="75" x14ac:dyDescent="0.25">
      <c r="A6335" s="17"/>
      <c r="B6335" s="43" t="s">
        <v>72</v>
      </c>
      <c r="C6335" s="3" t="s">
        <v>6079</v>
      </c>
      <c r="D6335" s="21" t="s">
        <v>629</v>
      </c>
      <c r="E6335" s="44" t="s">
        <v>655</v>
      </c>
      <c r="F6335" s="3"/>
      <c r="G6335" s="56">
        <v>710235.99</v>
      </c>
      <c r="H6335" s="3" t="s">
        <v>11</v>
      </c>
    </row>
    <row r="6336" spans="1:8" s="1" customFormat="1" ht="45" x14ac:dyDescent="0.25">
      <c r="A6336" s="17"/>
      <c r="B6336" s="1" t="s">
        <v>1</v>
      </c>
      <c r="C6336" s="3" t="s">
        <v>5678</v>
      </c>
      <c r="D6336" s="21" t="s">
        <v>629</v>
      </c>
      <c r="E6336" s="43" t="s">
        <v>5692</v>
      </c>
      <c r="F6336" s="3"/>
      <c r="G6336" s="43"/>
      <c r="H6336" s="3" t="s">
        <v>11</v>
      </c>
    </row>
    <row r="6337" spans="1:8" s="1" customFormat="1" x14ac:dyDescent="0.25">
      <c r="A6337" s="17"/>
      <c r="B6337" s="1" t="s">
        <v>51</v>
      </c>
      <c r="C6337" s="3" t="s">
        <v>5678</v>
      </c>
      <c r="D6337" s="3"/>
      <c r="E6337" s="44" t="s">
        <v>5693</v>
      </c>
      <c r="F6337" s="3"/>
      <c r="G6337" s="56">
        <v>33500</v>
      </c>
      <c r="H6337" s="3" t="s">
        <v>11</v>
      </c>
    </row>
    <row r="6338" spans="1:8" s="1" customFormat="1" ht="30" x14ac:dyDescent="0.25">
      <c r="A6338" s="17"/>
      <c r="B6338" s="1" t="s">
        <v>1</v>
      </c>
      <c r="C6338" s="3" t="s">
        <v>5557</v>
      </c>
      <c r="D6338" s="21" t="s">
        <v>629</v>
      </c>
      <c r="E6338" s="43" t="s">
        <v>5558</v>
      </c>
      <c r="F6338" s="3"/>
      <c r="G6338" s="43"/>
      <c r="H6338" s="43" t="s">
        <v>1241</v>
      </c>
    </row>
    <row r="6339" spans="1:8" s="1" customFormat="1" ht="45" x14ac:dyDescent="0.25">
      <c r="A6339" s="17"/>
      <c r="B6339" s="43" t="s">
        <v>8</v>
      </c>
      <c r="C6339" s="3" t="s">
        <v>5557</v>
      </c>
      <c r="D6339" s="21" t="s">
        <v>629</v>
      </c>
      <c r="E6339" s="43" t="s">
        <v>5559</v>
      </c>
      <c r="F6339" s="3"/>
      <c r="G6339" s="56">
        <v>45668714.049999997</v>
      </c>
      <c r="H6339" s="3" t="s">
        <v>11</v>
      </c>
    </row>
    <row r="6340" spans="1:8" s="1" customFormat="1" ht="30" x14ac:dyDescent="0.25">
      <c r="A6340" s="17"/>
      <c r="B6340" s="43" t="s">
        <v>8</v>
      </c>
      <c r="C6340" s="3" t="s">
        <v>5557</v>
      </c>
      <c r="D6340" s="21" t="s">
        <v>629</v>
      </c>
      <c r="E6340" s="43" t="s">
        <v>5560</v>
      </c>
      <c r="F6340" s="3"/>
      <c r="G6340" s="56"/>
      <c r="H6340" s="43" t="s">
        <v>1241</v>
      </c>
    </row>
    <row r="6341" spans="1:8" s="1" customFormat="1" ht="45" x14ac:dyDescent="0.25">
      <c r="A6341" s="17"/>
      <c r="B6341" s="43" t="s">
        <v>35</v>
      </c>
      <c r="C6341" s="3" t="s">
        <v>5557</v>
      </c>
      <c r="D6341" s="21" t="s">
        <v>629</v>
      </c>
      <c r="E6341" s="43" t="s">
        <v>5561</v>
      </c>
      <c r="F6341" s="3"/>
      <c r="G6341" s="56">
        <v>345000</v>
      </c>
      <c r="H6341" s="3" t="s">
        <v>11</v>
      </c>
    </row>
    <row r="6342" spans="1:8" s="1" customFormat="1" ht="45" x14ac:dyDescent="0.25">
      <c r="A6342" s="17"/>
      <c r="B6342" s="43" t="s">
        <v>35</v>
      </c>
      <c r="C6342" s="3" t="s">
        <v>5557</v>
      </c>
      <c r="D6342" s="21" t="s">
        <v>629</v>
      </c>
      <c r="E6342" s="43" t="s">
        <v>5562</v>
      </c>
      <c r="F6342" s="3"/>
      <c r="G6342" s="56">
        <v>85000</v>
      </c>
      <c r="H6342" s="3" t="s">
        <v>11</v>
      </c>
    </row>
    <row r="6343" spans="1:8" s="1" customFormat="1" ht="45" x14ac:dyDescent="0.25">
      <c r="A6343" s="17"/>
      <c r="B6343" s="43" t="s">
        <v>35</v>
      </c>
      <c r="C6343" s="3" t="s">
        <v>5557</v>
      </c>
      <c r="D6343" s="21" t="s">
        <v>629</v>
      </c>
      <c r="E6343" s="44" t="s">
        <v>5563</v>
      </c>
      <c r="F6343" s="3"/>
      <c r="G6343" s="43"/>
      <c r="H6343" s="43" t="s">
        <v>1241</v>
      </c>
    </row>
    <row r="6344" spans="1:8" s="1" customFormat="1" ht="75" x14ac:dyDescent="0.25">
      <c r="A6344" s="17"/>
      <c r="B6344" s="1" t="s">
        <v>28</v>
      </c>
      <c r="C6344" s="3" t="s">
        <v>5489</v>
      </c>
      <c r="D6344" s="21" t="s">
        <v>629</v>
      </c>
      <c r="E6344" s="44" t="s">
        <v>5517</v>
      </c>
      <c r="F6344" s="3"/>
      <c r="G6344" s="56">
        <v>1859467.96</v>
      </c>
      <c r="H6344" s="3" t="s">
        <v>11</v>
      </c>
    </row>
    <row r="6345" spans="1:8" s="1" customFormat="1" ht="30" x14ac:dyDescent="0.25">
      <c r="A6345" s="17"/>
      <c r="B6345" s="1" t="s">
        <v>1</v>
      </c>
      <c r="C6345" s="3" t="s">
        <v>5489</v>
      </c>
      <c r="D6345" s="21" t="s">
        <v>629</v>
      </c>
      <c r="E6345" s="43" t="s">
        <v>5518</v>
      </c>
      <c r="F6345" s="3" t="s">
        <v>549</v>
      </c>
      <c r="G6345" s="56">
        <v>32308013.449999999</v>
      </c>
      <c r="H6345" s="3" t="s">
        <v>11</v>
      </c>
    </row>
    <row r="6346" spans="1:8" s="1" customFormat="1" ht="45" x14ac:dyDescent="0.25">
      <c r="A6346" s="17"/>
      <c r="B6346" s="1" t="s">
        <v>1</v>
      </c>
      <c r="C6346" s="3" t="s">
        <v>5489</v>
      </c>
      <c r="D6346" s="21" t="s">
        <v>629</v>
      </c>
      <c r="E6346" s="43" t="s">
        <v>5519</v>
      </c>
      <c r="F6346" s="3"/>
      <c r="G6346" s="56">
        <v>10950062.029999999</v>
      </c>
      <c r="H6346" s="3" t="s">
        <v>11</v>
      </c>
    </row>
    <row r="6347" spans="1:8" s="1" customFormat="1" ht="45" x14ac:dyDescent="0.25">
      <c r="A6347" s="17"/>
      <c r="B6347" s="1" t="s">
        <v>1</v>
      </c>
      <c r="C6347" s="3" t="s">
        <v>5489</v>
      </c>
      <c r="D6347" s="21" t="s">
        <v>629</v>
      </c>
      <c r="E6347" s="43" t="s">
        <v>5520</v>
      </c>
      <c r="F6347" s="3"/>
      <c r="G6347" s="43"/>
      <c r="H6347" s="43" t="s">
        <v>1241</v>
      </c>
    </row>
    <row r="6348" spans="1:8" s="1" customFormat="1" ht="45" x14ac:dyDescent="0.25">
      <c r="A6348" s="17"/>
      <c r="B6348" s="1" t="s">
        <v>1</v>
      </c>
      <c r="C6348" s="3" t="s">
        <v>5489</v>
      </c>
      <c r="D6348" s="21" t="s">
        <v>629</v>
      </c>
      <c r="E6348" s="44" t="s">
        <v>5521</v>
      </c>
      <c r="F6348" s="3" t="s">
        <v>5</v>
      </c>
      <c r="G6348" s="43"/>
      <c r="H6348" s="43" t="s">
        <v>1241</v>
      </c>
    </row>
    <row r="6349" spans="1:8" s="1" customFormat="1" ht="45" x14ac:dyDescent="0.25">
      <c r="A6349" s="17" t="s">
        <v>7</v>
      </c>
      <c r="B6349" s="1" t="s">
        <v>31</v>
      </c>
      <c r="C6349" s="3" t="s">
        <v>1431</v>
      </c>
      <c r="D6349" s="21" t="s">
        <v>123</v>
      </c>
      <c r="E6349" s="168" t="s">
        <v>1472</v>
      </c>
      <c r="F6349" s="3" t="s">
        <v>96</v>
      </c>
      <c r="G6349" s="174">
        <v>4623969.78</v>
      </c>
      <c r="H6349" s="3" t="s">
        <v>11</v>
      </c>
    </row>
    <row r="6350" spans="1:8" s="1" customFormat="1" ht="45" x14ac:dyDescent="0.25">
      <c r="A6350" s="17"/>
      <c r="B6350" s="1" t="s">
        <v>8</v>
      </c>
      <c r="C6350" s="3" t="s">
        <v>5489</v>
      </c>
      <c r="D6350" s="21" t="s">
        <v>629</v>
      </c>
      <c r="E6350" s="43" t="s">
        <v>5523</v>
      </c>
      <c r="F6350" s="3" t="s">
        <v>125</v>
      </c>
      <c r="G6350" s="56">
        <v>11939127.67</v>
      </c>
      <c r="H6350" s="3" t="s">
        <v>11</v>
      </c>
    </row>
    <row r="6351" spans="1:8" s="1" customFormat="1" ht="45" x14ac:dyDescent="0.25">
      <c r="A6351" s="17"/>
      <c r="B6351" s="1" t="s">
        <v>8</v>
      </c>
      <c r="C6351" s="3" t="s">
        <v>5489</v>
      </c>
      <c r="D6351" s="21" t="s">
        <v>629</v>
      </c>
      <c r="E6351" s="44" t="s">
        <v>5524</v>
      </c>
      <c r="F6351" s="3" t="s">
        <v>549</v>
      </c>
      <c r="G6351" s="56">
        <v>82000000</v>
      </c>
      <c r="H6351" s="3" t="s">
        <v>11</v>
      </c>
    </row>
    <row r="6352" spans="1:8" s="1" customFormat="1" ht="45" x14ac:dyDescent="0.25">
      <c r="A6352" s="17"/>
      <c r="B6352" s="43" t="s">
        <v>1</v>
      </c>
      <c r="C6352" s="22" t="s">
        <v>3847</v>
      </c>
      <c r="D6352" s="21" t="s">
        <v>629</v>
      </c>
      <c r="E6352" s="43" t="s">
        <v>3851</v>
      </c>
      <c r="F6352" s="3"/>
      <c r="G6352" s="43"/>
      <c r="H6352" s="43" t="s">
        <v>1241</v>
      </c>
    </row>
    <row r="6353" spans="1:8" s="1" customFormat="1" ht="60" x14ac:dyDescent="0.25">
      <c r="A6353" s="17"/>
      <c r="B6353" s="21" t="s">
        <v>8</v>
      </c>
      <c r="C6353" s="22" t="s">
        <v>3847</v>
      </c>
      <c r="D6353" s="21" t="s">
        <v>629</v>
      </c>
      <c r="E6353" s="43" t="s">
        <v>3852</v>
      </c>
      <c r="F6353" s="3"/>
      <c r="G6353" s="56">
        <v>1301487.51</v>
      </c>
      <c r="H6353" s="3" t="s">
        <v>11</v>
      </c>
    </row>
    <row r="6354" spans="1:8" s="1" customFormat="1" ht="45" x14ac:dyDescent="0.25">
      <c r="A6354" s="17"/>
      <c r="B6354" s="43" t="s">
        <v>35</v>
      </c>
      <c r="C6354" s="22" t="s">
        <v>3847</v>
      </c>
      <c r="D6354" s="21" t="s">
        <v>629</v>
      </c>
      <c r="E6354" s="43" t="s">
        <v>3853</v>
      </c>
      <c r="F6354" s="3" t="s">
        <v>125</v>
      </c>
      <c r="G6354" s="56">
        <v>1290000</v>
      </c>
      <c r="H6354" s="3" t="s">
        <v>11</v>
      </c>
    </row>
    <row r="6355" spans="1:8" s="1" customFormat="1" ht="45" x14ac:dyDescent="0.25">
      <c r="A6355" s="17"/>
      <c r="B6355" s="43" t="s">
        <v>35</v>
      </c>
      <c r="C6355" s="22" t="s">
        <v>3847</v>
      </c>
      <c r="D6355" s="21" t="s">
        <v>629</v>
      </c>
      <c r="E6355" s="44" t="s">
        <v>3854</v>
      </c>
      <c r="F6355" s="3" t="s">
        <v>5</v>
      </c>
      <c r="G6355" s="56">
        <v>155000</v>
      </c>
      <c r="H6355" s="3" t="s">
        <v>11</v>
      </c>
    </row>
    <row r="6356" spans="1:8" s="1" customFormat="1" ht="30" x14ac:dyDescent="0.25">
      <c r="A6356" s="17"/>
      <c r="B6356" s="1" t="s">
        <v>212</v>
      </c>
      <c r="C6356" s="3" t="s">
        <v>1316</v>
      </c>
      <c r="D6356" s="21" t="s">
        <v>629</v>
      </c>
      <c r="E6356" s="44" t="s">
        <v>1330</v>
      </c>
      <c r="F6356" s="3"/>
      <c r="G6356" s="56">
        <v>978382.07</v>
      </c>
      <c r="H6356" s="3" t="s">
        <v>11</v>
      </c>
    </row>
    <row r="6357" spans="1:8" s="1" customFormat="1" ht="30" x14ac:dyDescent="0.25">
      <c r="A6357" s="17" t="s">
        <v>7</v>
      </c>
      <c r="B6357" s="1" t="s">
        <v>31</v>
      </c>
      <c r="C6357" s="3" t="s">
        <v>1431</v>
      </c>
      <c r="D6357" s="21" t="s">
        <v>123</v>
      </c>
      <c r="E6357" s="168" t="s">
        <v>1473</v>
      </c>
      <c r="F6357" s="3" t="s">
        <v>33</v>
      </c>
      <c r="G6357" s="174">
        <v>4315621.54</v>
      </c>
      <c r="H6357" s="3" t="s">
        <v>11</v>
      </c>
    </row>
    <row r="6358" spans="1:8" s="1" customFormat="1" ht="45" x14ac:dyDescent="0.25">
      <c r="A6358" s="17"/>
      <c r="B6358" s="1" t="s">
        <v>8</v>
      </c>
      <c r="C6358" s="3" t="s">
        <v>1316</v>
      </c>
      <c r="D6358" s="21" t="s">
        <v>629</v>
      </c>
      <c r="E6358" s="44" t="s">
        <v>1332</v>
      </c>
      <c r="F6358" s="3" t="s">
        <v>549</v>
      </c>
      <c r="G6358" s="56">
        <v>28587772.93</v>
      </c>
      <c r="H6358" s="3" t="s">
        <v>11</v>
      </c>
    </row>
    <row r="6359" spans="1:8" s="1" customFormat="1" ht="60" x14ac:dyDescent="0.25">
      <c r="A6359" s="17"/>
      <c r="B6359" s="1" t="s">
        <v>8</v>
      </c>
      <c r="C6359" s="3" t="s">
        <v>1316</v>
      </c>
      <c r="D6359" s="21" t="s">
        <v>629</v>
      </c>
      <c r="E6359" s="43" t="s">
        <v>1333</v>
      </c>
      <c r="F6359" s="3"/>
      <c r="G6359" s="56">
        <v>4315277.78</v>
      </c>
      <c r="H6359" s="3" t="s">
        <v>11</v>
      </c>
    </row>
    <row r="6360" spans="1:8" s="1" customFormat="1" ht="60" x14ac:dyDescent="0.25">
      <c r="A6360" s="17"/>
      <c r="B6360" s="1" t="s">
        <v>8</v>
      </c>
      <c r="C6360" s="3" t="s">
        <v>1316</v>
      </c>
      <c r="D6360" s="21" t="s">
        <v>629</v>
      </c>
      <c r="E6360" s="43" t="s">
        <v>1334</v>
      </c>
      <c r="F6360" s="3"/>
      <c r="G6360" s="56">
        <v>2203343.2999999998</v>
      </c>
      <c r="H6360" s="3" t="s">
        <v>11</v>
      </c>
    </row>
    <row r="6361" spans="1:8" s="1" customFormat="1" ht="45" x14ac:dyDescent="0.25">
      <c r="A6361" s="17"/>
      <c r="B6361" s="1" t="s">
        <v>8</v>
      </c>
      <c r="C6361" s="3" t="s">
        <v>1316</v>
      </c>
      <c r="D6361" s="21" t="s">
        <v>629</v>
      </c>
      <c r="E6361" s="43" t="s">
        <v>1335</v>
      </c>
      <c r="F6361" s="3" t="s">
        <v>549</v>
      </c>
      <c r="G6361" s="43"/>
      <c r="H6361" s="3" t="s">
        <v>16</v>
      </c>
    </row>
    <row r="6362" spans="1:8" s="1" customFormat="1" ht="45" x14ac:dyDescent="0.25">
      <c r="A6362" s="17"/>
      <c r="B6362" s="1" t="s">
        <v>8</v>
      </c>
      <c r="C6362" s="3" t="s">
        <v>1316</v>
      </c>
      <c r="D6362" s="21" t="s">
        <v>629</v>
      </c>
      <c r="E6362" s="44" t="s">
        <v>1336</v>
      </c>
      <c r="F6362" s="3" t="s">
        <v>549</v>
      </c>
      <c r="G6362" s="56"/>
      <c r="H6362" s="3" t="s">
        <v>16</v>
      </c>
    </row>
    <row r="6363" spans="1:8" s="1" customFormat="1" ht="45" x14ac:dyDescent="0.25">
      <c r="A6363" s="17"/>
      <c r="B6363" s="1" t="s">
        <v>35</v>
      </c>
      <c r="C6363" s="3" t="s">
        <v>1316</v>
      </c>
      <c r="D6363" s="21" t="s">
        <v>629</v>
      </c>
      <c r="E6363" s="43" t="s">
        <v>1337</v>
      </c>
      <c r="F6363" s="3"/>
      <c r="G6363" s="56">
        <v>105000</v>
      </c>
      <c r="H6363" s="3" t="s">
        <v>11</v>
      </c>
    </row>
    <row r="6364" spans="1:8" s="1" customFormat="1" ht="45" x14ac:dyDescent="0.25">
      <c r="A6364" s="17"/>
      <c r="B6364" s="1" t="s">
        <v>35</v>
      </c>
      <c r="C6364" s="3" t="s">
        <v>1316</v>
      </c>
      <c r="D6364" s="21" t="s">
        <v>629</v>
      </c>
      <c r="E6364" s="43" t="s">
        <v>1338</v>
      </c>
      <c r="F6364" s="3" t="s">
        <v>125</v>
      </c>
      <c r="G6364" s="56">
        <v>270000</v>
      </c>
      <c r="H6364" s="3" t="s">
        <v>11</v>
      </c>
    </row>
    <row r="6365" spans="1:8" s="1" customFormat="1" ht="45" x14ac:dyDescent="0.25">
      <c r="A6365" s="17"/>
      <c r="B6365" s="1" t="s">
        <v>35</v>
      </c>
      <c r="C6365" s="3" t="s">
        <v>1316</v>
      </c>
      <c r="D6365" s="21" t="s">
        <v>629</v>
      </c>
      <c r="E6365" s="43" t="s">
        <v>1339</v>
      </c>
      <c r="F6365" s="3" t="s">
        <v>125</v>
      </c>
      <c r="G6365" s="34">
        <v>260000</v>
      </c>
      <c r="H6365" s="3" t="s">
        <v>11</v>
      </c>
    </row>
    <row r="6366" spans="1:8" s="1" customFormat="1" ht="45" x14ac:dyDescent="0.25">
      <c r="A6366" s="17"/>
      <c r="B6366" s="1" t="s">
        <v>35</v>
      </c>
      <c r="C6366" s="3" t="s">
        <v>1316</v>
      </c>
      <c r="D6366" s="21" t="s">
        <v>629</v>
      </c>
      <c r="E6366" s="43" t="s">
        <v>1340</v>
      </c>
      <c r="F6366" s="3" t="s">
        <v>125</v>
      </c>
      <c r="G6366" s="16" t="s">
        <v>1341</v>
      </c>
      <c r="H6366" s="3" t="s">
        <v>11</v>
      </c>
    </row>
    <row r="6367" spans="1:8" s="1" customFormat="1" ht="60" x14ac:dyDescent="0.25">
      <c r="A6367" s="17"/>
      <c r="B6367" s="1" t="s">
        <v>35</v>
      </c>
      <c r="C6367" s="3" t="s">
        <v>1316</v>
      </c>
      <c r="D6367" s="21" t="s">
        <v>629</v>
      </c>
      <c r="E6367" s="44" t="s">
        <v>1342</v>
      </c>
      <c r="F6367" s="3" t="s">
        <v>1343</v>
      </c>
      <c r="G6367" s="34">
        <v>270000</v>
      </c>
      <c r="H6367" s="3" t="s">
        <v>11</v>
      </c>
    </row>
    <row r="6368" spans="1:8" s="1" customFormat="1" ht="45" x14ac:dyDescent="0.25">
      <c r="A6368" s="17"/>
      <c r="B6368" s="1" t="s">
        <v>28</v>
      </c>
      <c r="C6368" s="3" t="s">
        <v>1227</v>
      </c>
      <c r="D6368" s="21" t="s">
        <v>629</v>
      </c>
      <c r="E6368" s="44" t="s">
        <v>1240</v>
      </c>
      <c r="F6368" s="3"/>
      <c r="G6368" s="4"/>
      <c r="H6368" s="3" t="s">
        <v>1241</v>
      </c>
    </row>
    <row r="6369" spans="1:8" s="1" customFormat="1" ht="45" x14ac:dyDescent="0.25">
      <c r="A6369" s="17" t="s">
        <v>7</v>
      </c>
      <c r="B6369" s="1" t="s">
        <v>31</v>
      </c>
      <c r="C6369" s="3" t="s">
        <v>1431</v>
      </c>
      <c r="D6369" s="21" t="s">
        <v>123</v>
      </c>
      <c r="E6369" s="165" t="s">
        <v>1476</v>
      </c>
      <c r="F6369" s="3" t="s">
        <v>117</v>
      </c>
      <c r="G6369" s="174">
        <v>3997435.47</v>
      </c>
      <c r="H6369" s="3" t="s">
        <v>11</v>
      </c>
    </row>
    <row r="6370" spans="1:8" s="1" customFormat="1" ht="30" x14ac:dyDescent="0.25">
      <c r="A6370" s="17" t="s">
        <v>7</v>
      </c>
      <c r="B6370" s="1" t="s">
        <v>31</v>
      </c>
      <c r="C6370" s="3" t="s">
        <v>1431</v>
      </c>
      <c r="D6370" s="21" t="s">
        <v>123</v>
      </c>
      <c r="E6370" s="168" t="s">
        <v>1478</v>
      </c>
      <c r="F6370" s="3" t="s">
        <v>77</v>
      </c>
      <c r="G6370" s="174">
        <v>3291152.16</v>
      </c>
      <c r="H6370" s="3" t="s">
        <v>11</v>
      </c>
    </row>
    <row r="6371" spans="1:8" s="1" customFormat="1" ht="60" x14ac:dyDescent="0.25">
      <c r="A6371" s="17"/>
      <c r="B6371" s="1" t="s">
        <v>8</v>
      </c>
      <c r="C6371" s="3" t="s">
        <v>1227</v>
      </c>
      <c r="D6371" s="21" t="s">
        <v>629</v>
      </c>
      <c r="E6371" s="43" t="s">
        <v>1244</v>
      </c>
      <c r="F6371" s="3"/>
      <c r="G6371" s="56">
        <v>858897.64</v>
      </c>
      <c r="H6371" s="3" t="s">
        <v>11</v>
      </c>
    </row>
    <row r="6372" spans="1:8" s="1" customFormat="1" ht="30" x14ac:dyDescent="0.25">
      <c r="A6372" s="17"/>
      <c r="B6372" s="1" t="s">
        <v>8</v>
      </c>
      <c r="C6372" s="3" t="s">
        <v>1227</v>
      </c>
      <c r="D6372" s="21" t="s">
        <v>629</v>
      </c>
      <c r="E6372" s="43" t="s">
        <v>1245</v>
      </c>
      <c r="F6372" s="3"/>
      <c r="G6372" s="56">
        <v>788201.86</v>
      </c>
      <c r="H6372" s="3" t="s">
        <v>11</v>
      </c>
    </row>
    <row r="6373" spans="1:8" s="1" customFormat="1" ht="60" x14ac:dyDescent="0.25">
      <c r="A6373" s="17"/>
      <c r="B6373" s="1" t="s">
        <v>58</v>
      </c>
      <c r="C6373" s="3" t="s">
        <v>1227</v>
      </c>
      <c r="D6373" s="21" t="s">
        <v>629</v>
      </c>
      <c r="E6373" s="44" t="s">
        <v>1246</v>
      </c>
      <c r="F6373" s="3"/>
      <c r="G6373" s="43"/>
      <c r="H6373" s="3" t="s">
        <v>1241</v>
      </c>
    </row>
    <row r="6374" spans="1:8" s="1" customFormat="1" ht="45" x14ac:dyDescent="0.25">
      <c r="A6374" s="17"/>
      <c r="B6374" s="43" t="s">
        <v>35</v>
      </c>
      <c r="C6374" s="3" t="s">
        <v>1227</v>
      </c>
      <c r="D6374" s="21" t="s">
        <v>629</v>
      </c>
      <c r="E6374" s="80" t="s">
        <v>1247</v>
      </c>
      <c r="F6374" s="3"/>
      <c r="G6374" s="56">
        <v>445000</v>
      </c>
      <c r="H6374" s="3" t="s">
        <v>11</v>
      </c>
    </row>
    <row r="6375" spans="1:8" s="1" customFormat="1" ht="60" x14ac:dyDescent="0.25">
      <c r="A6375" s="17"/>
      <c r="B6375" s="43" t="s">
        <v>35</v>
      </c>
      <c r="C6375" s="3" t="s">
        <v>1227</v>
      </c>
      <c r="D6375" s="21" t="s">
        <v>629</v>
      </c>
      <c r="E6375" s="80" t="s">
        <v>1248</v>
      </c>
      <c r="F6375" s="3"/>
      <c r="G6375" s="56">
        <v>355000</v>
      </c>
      <c r="H6375" s="3" t="s">
        <v>11</v>
      </c>
    </row>
    <row r="6376" spans="1:8" s="1" customFormat="1" ht="45" x14ac:dyDescent="0.25">
      <c r="A6376" s="17"/>
      <c r="B6376" s="43" t="s">
        <v>35</v>
      </c>
      <c r="C6376" s="3" t="s">
        <v>1227</v>
      </c>
      <c r="D6376" s="21" t="s">
        <v>629</v>
      </c>
      <c r="E6376" s="80" t="s">
        <v>1249</v>
      </c>
      <c r="F6376" s="3"/>
      <c r="G6376" s="56">
        <v>300000</v>
      </c>
      <c r="H6376" s="3" t="s">
        <v>11</v>
      </c>
    </row>
    <row r="6377" spans="1:8" s="1" customFormat="1" ht="45" x14ac:dyDescent="0.25">
      <c r="A6377" s="17"/>
      <c r="B6377" s="43" t="s">
        <v>35</v>
      </c>
      <c r="C6377" s="3" t="s">
        <v>1227</v>
      </c>
      <c r="D6377" s="21" t="s">
        <v>629</v>
      </c>
      <c r="E6377" s="80" t="s">
        <v>1250</v>
      </c>
      <c r="F6377" s="3"/>
      <c r="G6377" s="56">
        <v>230000</v>
      </c>
      <c r="H6377" s="3" t="s">
        <v>11</v>
      </c>
    </row>
    <row r="6378" spans="1:8" s="1" customFormat="1" ht="45" x14ac:dyDescent="0.25">
      <c r="A6378" s="17"/>
      <c r="B6378" s="43" t="s">
        <v>35</v>
      </c>
      <c r="C6378" s="3" t="s">
        <v>1227</v>
      </c>
      <c r="D6378" s="21" t="s">
        <v>629</v>
      </c>
      <c r="E6378" s="80" t="s">
        <v>1251</v>
      </c>
      <c r="F6378" s="3"/>
      <c r="G6378" s="56">
        <v>215000</v>
      </c>
      <c r="H6378" s="3" t="s">
        <v>11</v>
      </c>
    </row>
    <row r="6379" spans="1:8" s="1" customFormat="1" ht="45" x14ac:dyDescent="0.25">
      <c r="A6379" s="17"/>
      <c r="B6379" s="43" t="s">
        <v>35</v>
      </c>
      <c r="C6379" s="3" t="s">
        <v>1227</v>
      </c>
      <c r="D6379" s="21" t="s">
        <v>629</v>
      </c>
      <c r="E6379" s="80" t="s">
        <v>1252</v>
      </c>
      <c r="F6379" s="3"/>
      <c r="G6379" s="56">
        <v>120000</v>
      </c>
      <c r="H6379" s="3" t="s">
        <v>11</v>
      </c>
    </row>
    <row r="6380" spans="1:8" s="1" customFormat="1" ht="45" x14ac:dyDescent="0.25">
      <c r="A6380" s="17"/>
      <c r="B6380" s="43" t="s">
        <v>72</v>
      </c>
      <c r="C6380" s="3" t="s">
        <v>1227</v>
      </c>
      <c r="D6380" s="21" t="s">
        <v>629</v>
      </c>
      <c r="E6380" s="80" t="s">
        <v>1253</v>
      </c>
      <c r="F6380" s="3"/>
      <c r="G6380" s="56">
        <v>96983.1</v>
      </c>
      <c r="H6380" s="3" t="s">
        <v>11</v>
      </c>
    </row>
    <row r="6381" spans="1:8" s="1" customFormat="1" ht="120" x14ac:dyDescent="0.25">
      <c r="A6381" s="17"/>
      <c r="B6381" s="43" t="s">
        <v>72</v>
      </c>
      <c r="C6381" s="3" t="s">
        <v>1227</v>
      </c>
      <c r="D6381" s="21" t="s">
        <v>629</v>
      </c>
      <c r="E6381" s="80" t="s">
        <v>1254</v>
      </c>
      <c r="F6381" s="3"/>
      <c r="G6381" s="43"/>
      <c r="H6381" s="3" t="s">
        <v>1241</v>
      </c>
    </row>
    <row r="6382" spans="1:8" s="1" customFormat="1" x14ac:dyDescent="0.25">
      <c r="A6382" s="17"/>
      <c r="B6382" s="43" t="s">
        <v>72</v>
      </c>
      <c r="C6382" s="3" t="s">
        <v>1227</v>
      </c>
      <c r="D6382" s="21" t="s">
        <v>629</v>
      </c>
      <c r="E6382" s="80" t="s">
        <v>1255</v>
      </c>
      <c r="F6382" s="3"/>
      <c r="G6382" s="43"/>
      <c r="H6382" s="3" t="s">
        <v>1241</v>
      </c>
    </row>
    <row r="6383" spans="1:8" s="1" customFormat="1" ht="45" x14ac:dyDescent="0.25">
      <c r="A6383" s="17"/>
      <c r="B6383" s="43" t="s">
        <v>13</v>
      </c>
      <c r="C6383" s="3" t="s">
        <v>1227</v>
      </c>
      <c r="D6383" s="21" t="s">
        <v>629</v>
      </c>
      <c r="E6383" s="76" t="s">
        <v>656</v>
      </c>
      <c r="F6383" s="3"/>
      <c r="G6383" s="43"/>
      <c r="H6383" s="3" t="s">
        <v>1241</v>
      </c>
    </row>
    <row r="6384" spans="1:8" s="1" customFormat="1" ht="45" x14ac:dyDescent="0.25">
      <c r="A6384" s="17"/>
      <c r="B6384" s="43" t="s">
        <v>212</v>
      </c>
      <c r="C6384" s="3" t="s">
        <v>1100</v>
      </c>
      <c r="D6384" s="21" t="s">
        <v>629</v>
      </c>
      <c r="E6384" s="43" t="s">
        <v>1111</v>
      </c>
      <c r="F6384" s="3"/>
      <c r="G6384" s="56">
        <v>1327161.3799999999</v>
      </c>
      <c r="H6384" s="3" t="s">
        <v>11</v>
      </c>
    </row>
    <row r="6385" spans="1:8" s="1" customFormat="1" ht="30" x14ac:dyDescent="0.25">
      <c r="A6385" s="17"/>
      <c r="B6385" s="43" t="s">
        <v>28</v>
      </c>
      <c r="C6385" s="3" t="s">
        <v>1100</v>
      </c>
      <c r="D6385" s="21" t="s">
        <v>629</v>
      </c>
      <c r="E6385" s="43" t="s">
        <v>1112</v>
      </c>
      <c r="F6385" s="3"/>
      <c r="G6385" s="43"/>
      <c r="H6385" s="3" t="s">
        <v>16</v>
      </c>
    </row>
    <row r="6386" spans="1:8" s="1" customFormat="1" ht="30" x14ac:dyDescent="0.25">
      <c r="A6386" s="17" t="s">
        <v>7</v>
      </c>
      <c r="B6386" s="162" t="s">
        <v>31</v>
      </c>
      <c r="C6386" s="3" t="s">
        <v>1431</v>
      </c>
      <c r="D6386" s="21" t="s">
        <v>123</v>
      </c>
      <c r="E6386" s="168" t="s">
        <v>1480</v>
      </c>
      <c r="F6386" s="3" t="s">
        <v>77</v>
      </c>
      <c r="G6386" s="174">
        <v>2748374.34</v>
      </c>
      <c r="H6386" s="3" t="s">
        <v>11</v>
      </c>
    </row>
    <row r="6387" spans="1:8" s="1" customFormat="1" ht="30" x14ac:dyDescent="0.25">
      <c r="A6387" s="17"/>
      <c r="B6387" s="43" t="s">
        <v>1</v>
      </c>
      <c r="C6387" s="3" t="s">
        <v>835</v>
      </c>
      <c r="D6387" s="21" t="s">
        <v>629</v>
      </c>
      <c r="E6387" s="43" t="s">
        <v>847</v>
      </c>
      <c r="F6387" s="3"/>
      <c r="G6387" s="4"/>
      <c r="H6387" s="3" t="s">
        <v>16</v>
      </c>
    </row>
    <row r="6388" spans="1:8" s="1" customFormat="1" ht="45" x14ac:dyDescent="0.25">
      <c r="A6388" s="17"/>
      <c r="B6388" s="43" t="s">
        <v>35</v>
      </c>
      <c r="C6388" s="3" t="s">
        <v>835</v>
      </c>
      <c r="D6388" s="21" t="s">
        <v>629</v>
      </c>
      <c r="E6388" s="44" t="s">
        <v>848</v>
      </c>
      <c r="F6388" s="3"/>
      <c r="G6388" s="4"/>
      <c r="H6388" s="3" t="s">
        <v>16</v>
      </c>
    </row>
    <row r="6389" spans="1:8" s="1" customFormat="1" ht="45" x14ac:dyDescent="0.25">
      <c r="A6389" s="17"/>
      <c r="B6389" s="1" t="s">
        <v>8</v>
      </c>
      <c r="C6389" s="3" t="s">
        <v>628</v>
      </c>
      <c r="D6389" s="21" t="s">
        <v>629</v>
      </c>
      <c r="E6389" s="43" t="s">
        <v>651</v>
      </c>
      <c r="F6389" s="3"/>
      <c r="G6389" s="56">
        <v>3500000</v>
      </c>
      <c r="H6389" s="3" t="s">
        <v>11</v>
      </c>
    </row>
    <row r="6390" spans="1:8" s="1" customFormat="1" ht="30" x14ac:dyDescent="0.25">
      <c r="A6390" s="17"/>
      <c r="B6390" s="1" t="s">
        <v>8</v>
      </c>
      <c r="C6390" s="3" t="s">
        <v>628</v>
      </c>
      <c r="D6390" s="21" t="s">
        <v>629</v>
      </c>
      <c r="E6390" s="43" t="s">
        <v>652</v>
      </c>
      <c r="F6390" s="3"/>
      <c r="G6390" s="56"/>
      <c r="H6390" s="43"/>
    </row>
    <row r="6391" spans="1:8" s="1" customFormat="1" ht="30" x14ac:dyDescent="0.25">
      <c r="A6391" s="17"/>
      <c r="B6391" s="1" t="s">
        <v>8</v>
      </c>
      <c r="C6391" s="3" t="s">
        <v>628</v>
      </c>
      <c r="D6391" s="21" t="s">
        <v>629</v>
      </c>
      <c r="E6391" s="44" t="s">
        <v>653</v>
      </c>
      <c r="F6391" s="3"/>
      <c r="G6391" s="56">
        <v>337284.37</v>
      </c>
      <c r="H6391" s="3" t="s">
        <v>11</v>
      </c>
    </row>
    <row r="6392" spans="1:8" s="1" customFormat="1" ht="30" x14ac:dyDescent="0.25">
      <c r="A6392" s="17"/>
      <c r="B6392" s="1" t="s">
        <v>58</v>
      </c>
      <c r="C6392" s="3" t="s">
        <v>628</v>
      </c>
      <c r="D6392" s="21" t="s">
        <v>629</v>
      </c>
      <c r="E6392" s="44" t="s">
        <v>654</v>
      </c>
      <c r="F6392" s="3"/>
      <c r="G6392" s="56">
        <v>877637.04</v>
      </c>
      <c r="H6392" s="3" t="s">
        <v>11</v>
      </c>
    </row>
    <row r="6393" spans="1:8" s="1" customFormat="1" ht="75" x14ac:dyDescent="0.25">
      <c r="A6393" s="17"/>
      <c r="B6393" s="1" t="s">
        <v>72</v>
      </c>
      <c r="C6393" s="3" t="s">
        <v>628</v>
      </c>
      <c r="D6393" s="21" t="s">
        <v>629</v>
      </c>
      <c r="E6393" s="43" t="s">
        <v>655</v>
      </c>
      <c r="F6393" s="3"/>
      <c r="G6393" s="56">
        <v>710235.99</v>
      </c>
      <c r="H6393" s="3" t="s">
        <v>11</v>
      </c>
    </row>
    <row r="6394" spans="1:8" s="1" customFormat="1" ht="45" x14ac:dyDescent="0.25">
      <c r="A6394" s="17"/>
      <c r="B6394" s="1" t="s">
        <v>13</v>
      </c>
      <c r="C6394" s="3" t="s">
        <v>628</v>
      </c>
      <c r="D6394" s="21" t="s">
        <v>629</v>
      </c>
      <c r="E6394" s="44" t="s">
        <v>656</v>
      </c>
      <c r="F6394" s="3"/>
      <c r="G6394" s="43"/>
      <c r="H6394" s="43"/>
    </row>
    <row r="6395" spans="1:8" s="1" customFormat="1" ht="30" x14ac:dyDescent="0.25">
      <c r="A6395" s="17"/>
      <c r="B6395" s="1" t="s">
        <v>58</v>
      </c>
      <c r="C6395" s="3" t="s">
        <v>1316</v>
      </c>
      <c r="D6395" s="21" t="s">
        <v>629</v>
      </c>
      <c r="E6395" s="3" t="s">
        <v>1344</v>
      </c>
      <c r="F6395" s="3"/>
      <c r="G6395" s="4">
        <v>1194202</v>
      </c>
      <c r="H6395" s="3" t="s">
        <v>11</v>
      </c>
    </row>
    <row r="6396" spans="1:8" s="1" customFormat="1" ht="90" x14ac:dyDescent="0.25">
      <c r="A6396" s="17"/>
      <c r="B6396" s="1" t="s">
        <v>8</v>
      </c>
      <c r="C6396" s="3" t="s">
        <v>1100</v>
      </c>
      <c r="D6396" s="21" t="s">
        <v>629</v>
      </c>
      <c r="E6396" s="3" t="s">
        <v>1114</v>
      </c>
      <c r="F6396" s="3" t="s">
        <v>1115</v>
      </c>
      <c r="G6396" s="4">
        <v>1176913.03</v>
      </c>
      <c r="H6396" s="3" t="s">
        <v>11</v>
      </c>
    </row>
    <row r="6397" spans="1:8" s="1" customFormat="1" ht="45" x14ac:dyDescent="0.25">
      <c r="A6397" s="17"/>
      <c r="B6397" s="43" t="s">
        <v>1</v>
      </c>
      <c r="C6397" s="22" t="s">
        <v>3847</v>
      </c>
      <c r="D6397" s="21" t="s">
        <v>629</v>
      </c>
      <c r="E6397" s="3" t="s">
        <v>3855</v>
      </c>
      <c r="F6397" s="3" t="s">
        <v>125</v>
      </c>
      <c r="G6397" s="4">
        <v>18876936.489999998</v>
      </c>
      <c r="H6397" s="3" t="s">
        <v>11</v>
      </c>
    </row>
    <row r="6398" spans="1:8" s="1" customFormat="1" ht="90" x14ac:dyDescent="0.25">
      <c r="A6398" s="17"/>
      <c r="B6398" s="21" t="s">
        <v>8</v>
      </c>
      <c r="C6398" s="22" t="s">
        <v>3847</v>
      </c>
      <c r="D6398" s="21" t="s">
        <v>629</v>
      </c>
      <c r="E6398" s="3" t="s">
        <v>3856</v>
      </c>
      <c r="F6398" s="3" t="s">
        <v>549</v>
      </c>
      <c r="G6398" s="4">
        <v>4387677.26</v>
      </c>
      <c r="H6398" s="3" t="s">
        <v>11</v>
      </c>
    </row>
    <row r="6399" spans="1:8" s="1" customFormat="1" ht="90" x14ac:dyDescent="0.25">
      <c r="A6399" s="17"/>
      <c r="B6399" s="21" t="s">
        <v>8</v>
      </c>
      <c r="C6399" s="22" t="s">
        <v>3847</v>
      </c>
      <c r="D6399" s="21" t="s">
        <v>629</v>
      </c>
      <c r="E6399" s="3" t="s">
        <v>3857</v>
      </c>
      <c r="F6399" s="3" t="s">
        <v>549</v>
      </c>
      <c r="G6399" s="4"/>
      <c r="H6399" s="3" t="s">
        <v>11</v>
      </c>
    </row>
    <row r="6400" spans="1:8" s="1" customFormat="1" ht="60" x14ac:dyDescent="0.25">
      <c r="A6400" s="17"/>
      <c r="B6400" s="43" t="s">
        <v>35</v>
      </c>
      <c r="C6400" s="22" t="s">
        <v>3847</v>
      </c>
      <c r="D6400" s="21" t="s">
        <v>629</v>
      </c>
      <c r="E6400" s="3" t="s">
        <v>3858</v>
      </c>
      <c r="F6400" s="3" t="s">
        <v>125</v>
      </c>
      <c r="G6400" s="4"/>
      <c r="H6400" s="43" t="s">
        <v>1241</v>
      </c>
    </row>
    <row r="6401" spans="1:8" s="1" customFormat="1" ht="60" x14ac:dyDescent="0.25">
      <c r="A6401" s="17"/>
      <c r="B6401" s="1" t="s">
        <v>8</v>
      </c>
      <c r="C6401" s="3" t="s">
        <v>5489</v>
      </c>
      <c r="D6401" s="21" t="s">
        <v>629</v>
      </c>
      <c r="E6401" s="3" t="s">
        <v>5525</v>
      </c>
      <c r="F6401" s="3"/>
      <c r="G6401" s="4">
        <v>45700000</v>
      </c>
      <c r="H6401" s="3" t="s">
        <v>11</v>
      </c>
    </row>
    <row r="6402" spans="1:8" s="1" customFormat="1" ht="30" x14ac:dyDescent="0.25">
      <c r="A6402" s="17"/>
      <c r="B6402" s="1" t="s">
        <v>5526</v>
      </c>
      <c r="C6402" s="3" t="s">
        <v>5489</v>
      </c>
      <c r="D6402" s="21" t="s">
        <v>629</v>
      </c>
      <c r="E6402" s="3" t="s">
        <v>5527</v>
      </c>
      <c r="F6402" s="3"/>
      <c r="G6402" s="4">
        <v>2143402.0499999998</v>
      </c>
      <c r="H6402" s="3" t="s">
        <v>11</v>
      </c>
    </row>
    <row r="6403" spans="1:8" s="1" customFormat="1" ht="60" x14ac:dyDescent="0.25">
      <c r="A6403" s="17"/>
      <c r="B6403" s="13" t="s">
        <v>1</v>
      </c>
      <c r="C6403" s="3" t="s">
        <v>5489</v>
      </c>
      <c r="D6403" s="21" t="s">
        <v>629</v>
      </c>
      <c r="E6403" s="3" t="s">
        <v>5528</v>
      </c>
      <c r="F6403" s="3" t="s">
        <v>549</v>
      </c>
      <c r="G6403" s="4">
        <v>23377829.809999999</v>
      </c>
      <c r="H6403" s="3" t="s">
        <v>11</v>
      </c>
    </row>
    <row r="6404" spans="1:8" s="1" customFormat="1" ht="105" x14ac:dyDescent="0.25">
      <c r="A6404" s="17"/>
      <c r="B6404" s="1" t="s">
        <v>8</v>
      </c>
      <c r="C6404" s="3" t="s">
        <v>5489</v>
      </c>
      <c r="D6404" s="21" t="s">
        <v>629</v>
      </c>
      <c r="E6404" s="3" t="s">
        <v>5529</v>
      </c>
      <c r="F6404" s="3" t="s">
        <v>549</v>
      </c>
      <c r="G6404" s="4"/>
      <c r="H6404" s="3" t="s">
        <v>11</v>
      </c>
    </row>
    <row r="6405" spans="1:8" s="1" customFormat="1" ht="45" x14ac:dyDescent="0.25">
      <c r="A6405" s="17"/>
      <c r="B6405" s="1" t="s">
        <v>8</v>
      </c>
      <c r="C6405" s="3" t="s">
        <v>5489</v>
      </c>
      <c r="D6405" s="21" t="s">
        <v>629</v>
      </c>
      <c r="E6405" s="3" t="s">
        <v>5530</v>
      </c>
      <c r="F6405" s="3"/>
      <c r="G6405" s="4"/>
      <c r="H6405" s="43" t="s">
        <v>1241</v>
      </c>
    </row>
    <row r="6406" spans="1:8" s="1" customFormat="1" ht="30" x14ac:dyDescent="0.25">
      <c r="A6406" s="17"/>
      <c r="B6406" s="1" t="s">
        <v>28</v>
      </c>
      <c r="C6406" s="3" t="s">
        <v>5489</v>
      </c>
      <c r="D6406" s="21" t="s">
        <v>629</v>
      </c>
      <c r="E6406" s="3" t="s">
        <v>5531</v>
      </c>
      <c r="F6406" s="3"/>
      <c r="G6406" s="4"/>
      <c r="H6406" s="43" t="s">
        <v>1241</v>
      </c>
    </row>
    <row r="6407" spans="1:8" s="1" customFormat="1" ht="45" x14ac:dyDescent="0.25">
      <c r="A6407" s="17"/>
      <c r="B6407" s="1" t="s">
        <v>35</v>
      </c>
      <c r="C6407" s="3" t="s">
        <v>1316</v>
      </c>
      <c r="D6407" s="21" t="s">
        <v>629</v>
      </c>
      <c r="E6407" s="3" t="s">
        <v>1345</v>
      </c>
      <c r="F6407" s="3" t="s">
        <v>1343</v>
      </c>
      <c r="G6407" s="4"/>
      <c r="H6407" s="3" t="s">
        <v>16</v>
      </c>
    </row>
    <row r="6408" spans="1:8" s="1" customFormat="1" ht="45" x14ac:dyDescent="0.25">
      <c r="A6408" s="17"/>
      <c r="B6408" s="1" t="s">
        <v>524</v>
      </c>
      <c r="C6408" s="3" t="s">
        <v>6185</v>
      </c>
      <c r="D6408" s="21" t="s">
        <v>123</v>
      </c>
      <c r="E6408" s="44" t="s">
        <v>6202</v>
      </c>
      <c r="F6408" s="3"/>
      <c r="G6408" s="4"/>
      <c r="H6408" s="3" t="s">
        <v>16</v>
      </c>
    </row>
    <row r="6409" spans="1:8" s="1" customFormat="1" ht="45" x14ac:dyDescent="0.25">
      <c r="A6409" s="17"/>
      <c r="B6409" s="13" t="s">
        <v>1</v>
      </c>
      <c r="C6409" s="3" t="s">
        <v>6185</v>
      </c>
      <c r="D6409" s="21" t="s">
        <v>123</v>
      </c>
      <c r="E6409" s="43" t="s">
        <v>6203</v>
      </c>
      <c r="F6409" s="3" t="s">
        <v>549</v>
      </c>
      <c r="G6409" s="56">
        <v>15460502.390000001</v>
      </c>
      <c r="H6409" s="3" t="s">
        <v>11</v>
      </c>
    </row>
    <row r="6410" spans="1:8" s="1" customFormat="1" ht="30" x14ac:dyDescent="0.25">
      <c r="A6410" s="17"/>
      <c r="B6410" s="13" t="s">
        <v>1</v>
      </c>
      <c r="C6410" s="3" t="s">
        <v>6185</v>
      </c>
      <c r="D6410" s="21" t="s">
        <v>123</v>
      </c>
      <c r="E6410" s="43" t="s">
        <v>6204</v>
      </c>
      <c r="F6410" s="3"/>
      <c r="G6410" s="56">
        <v>2995982.64</v>
      </c>
      <c r="H6410" s="3" t="s">
        <v>11</v>
      </c>
    </row>
    <row r="6411" spans="1:8" s="1" customFormat="1" ht="60" x14ac:dyDescent="0.25">
      <c r="A6411" s="17"/>
      <c r="B6411" s="13" t="s">
        <v>1</v>
      </c>
      <c r="C6411" s="3" t="s">
        <v>6185</v>
      </c>
      <c r="D6411" s="21" t="s">
        <v>123</v>
      </c>
      <c r="E6411" s="43" t="s">
        <v>6205</v>
      </c>
      <c r="F6411" s="3"/>
      <c r="G6411" s="56"/>
      <c r="H6411" s="3" t="s">
        <v>16</v>
      </c>
    </row>
    <row r="6412" spans="1:8" s="1" customFormat="1" ht="30" x14ac:dyDescent="0.25">
      <c r="A6412" s="17"/>
      <c r="B6412" s="13" t="s">
        <v>1</v>
      </c>
      <c r="C6412" s="3" t="s">
        <v>6185</v>
      </c>
      <c r="D6412" s="21" t="s">
        <v>123</v>
      </c>
      <c r="E6412" s="44" t="s">
        <v>6206</v>
      </c>
      <c r="F6412" s="3" t="s">
        <v>125</v>
      </c>
      <c r="G6412" s="56">
        <v>9760971.1099999994</v>
      </c>
      <c r="H6412" s="3" t="s">
        <v>11</v>
      </c>
    </row>
    <row r="6413" spans="1:8" s="1" customFormat="1" ht="45" x14ac:dyDescent="0.25">
      <c r="A6413" s="17"/>
      <c r="B6413" s="1" t="s">
        <v>51</v>
      </c>
      <c r="C6413" s="3" t="s">
        <v>6185</v>
      </c>
      <c r="D6413" s="21" t="s">
        <v>123</v>
      </c>
      <c r="E6413" s="44" t="s">
        <v>6207</v>
      </c>
      <c r="F6413" s="3" t="s">
        <v>6992</v>
      </c>
      <c r="G6413" s="56">
        <v>31000</v>
      </c>
      <c r="H6413" s="3" t="s">
        <v>11</v>
      </c>
    </row>
    <row r="6414" spans="1:8" s="1" customFormat="1" ht="120" x14ac:dyDescent="0.25">
      <c r="A6414" s="17"/>
      <c r="B6414" s="43" t="s">
        <v>8</v>
      </c>
      <c r="C6414" s="3" t="s">
        <v>6185</v>
      </c>
      <c r="D6414" s="21" t="s">
        <v>123</v>
      </c>
      <c r="E6414" s="43" t="s">
        <v>6208</v>
      </c>
      <c r="F6414" s="3"/>
      <c r="G6414" s="56">
        <v>3020000</v>
      </c>
      <c r="H6414" s="3" t="s">
        <v>11</v>
      </c>
    </row>
    <row r="6415" spans="1:8" s="1" customFormat="1" ht="60" x14ac:dyDescent="0.25">
      <c r="A6415" s="17"/>
      <c r="B6415" s="43" t="s">
        <v>8</v>
      </c>
      <c r="C6415" s="3" t="s">
        <v>6185</v>
      </c>
      <c r="D6415" s="21" t="s">
        <v>123</v>
      </c>
      <c r="E6415" s="43" t="s">
        <v>6209</v>
      </c>
      <c r="F6415" s="3"/>
      <c r="G6415" s="56">
        <v>2050000</v>
      </c>
      <c r="H6415" s="3" t="s">
        <v>11</v>
      </c>
    </row>
    <row r="6416" spans="1:8" s="1" customFormat="1" ht="75" x14ac:dyDescent="0.25">
      <c r="A6416" s="17"/>
      <c r="B6416" s="43" t="s">
        <v>8</v>
      </c>
      <c r="C6416" s="3" t="s">
        <v>6185</v>
      </c>
      <c r="D6416" s="21" t="s">
        <v>123</v>
      </c>
      <c r="E6416" s="43" t="s">
        <v>6210</v>
      </c>
      <c r="F6416" s="3"/>
      <c r="G6416" s="56">
        <v>1500000</v>
      </c>
      <c r="H6416" s="3" t="s">
        <v>11</v>
      </c>
    </row>
    <row r="6417" spans="1:8" s="1" customFormat="1" ht="60" x14ac:dyDescent="0.25">
      <c r="A6417" s="17"/>
      <c r="B6417" s="43" t="s">
        <v>8</v>
      </c>
      <c r="C6417" s="3" t="s">
        <v>6185</v>
      </c>
      <c r="D6417" s="21" t="s">
        <v>123</v>
      </c>
      <c r="E6417" s="43" t="s">
        <v>6211</v>
      </c>
      <c r="F6417" s="3"/>
      <c r="G6417" s="56">
        <v>620590.5</v>
      </c>
      <c r="H6417" s="3" t="s">
        <v>11</v>
      </c>
    </row>
    <row r="6418" spans="1:8" s="1" customFormat="1" ht="60" x14ac:dyDescent="0.25">
      <c r="A6418" s="17"/>
      <c r="B6418" s="43" t="s">
        <v>8</v>
      </c>
      <c r="C6418" s="3" t="s">
        <v>6185</v>
      </c>
      <c r="D6418" s="21" t="s">
        <v>123</v>
      </c>
      <c r="E6418" s="43" t="s">
        <v>6212</v>
      </c>
      <c r="F6418" s="3" t="s">
        <v>549</v>
      </c>
      <c r="G6418" s="43"/>
      <c r="H6418" s="3" t="s">
        <v>11</v>
      </c>
    </row>
    <row r="6419" spans="1:8" s="1" customFormat="1" ht="45" x14ac:dyDescent="0.25">
      <c r="A6419" s="17"/>
      <c r="B6419" s="43" t="s">
        <v>8</v>
      </c>
      <c r="C6419" s="3" t="s">
        <v>6185</v>
      </c>
      <c r="D6419" s="21" t="s">
        <v>123</v>
      </c>
      <c r="E6419" s="43" t="s">
        <v>6213</v>
      </c>
      <c r="F6419" s="3"/>
      <c r="G6419" s="43"/>
      <c r="H6419" s="43" t="s">
        <v>1241</v>
      </c>
    </row>
    <row r="6420" spans="1:8" s="1" customFormat="1" ht="45" x14ac:dyDescent="0.25">
      <c r="A6420" s="17"/>
      <c r="B6420" s="1" t="s">
        <v>35</v>
      </c>
      <c r="C6420" s="3" t="s">
        <v>6185</v>
      </c>
      <c r="D6420" s="21" t="s">
        <v>123</v>
      </c>
      <c r="E6420" s="44" t="s">
        <v>7989</v>
      </c>
      <c r="F6420" s="3"/>
      <c r="G6420" s="56">
        <v>535000</v>
      </c>
      <c r="H6420" s="3" t="s">
        <v>11</v>
      </c>
    </row>
    <row r="6421" spans="1:8" s="1" customFormat="1" ht="45" x14ac:dyDescent="0.25">
      <c r="A6421" s="17"/>
      <c r="B6421" s="1" t="s">
        <v>72</v>
      </c>
      <c r="C6421" s="3" t="s">
        <v>6185</v>
      </c>
      <c r="D6421" s="21" t="s">
        <v>123</v>
      </c>
      <c r="E6421" s="43" t="s">
        <v>7990</v>
      </c>
      <c r="F6421" s="3"/>
      <c r="G6421" s="56">
        <v>18600785.629999999</v>
      </c>
      <c r="H6421" s="3" t="s">
        <v>11</v>
      </c>
    </row>
    <row r="6422" spans="1:8" s="1" customFormat="1" ht="60" x14ac:dyDescent="0.25">
      <c r="A6422" s="17"/>
      <c r="B6422" s="1" t="s">
        <v>72</v>
      </c>
      <c r="C6422" s="3" t="s">
        <v>6185</v>
      </c>
      <c r="D6422" s="21" t="s">
        <v>123</v>
      </c>
      <c r="E6422" s="43" t="s">
        <v>7991</v>
      </c>
      <c r="F6422" s="3"/>
      <c r="G6422" s="56">
        <v>15021640.65</v>
      </c>
      <c r="H6422" s="3" t="s">
        <v>11</v>
      </c>
    </row>
    <row r="6423" spans="1:8" s="1" customFormat="1" ht="60" x14ac:dyDescent="0.25">
      <c r="A6423" s="17"/>
      <c r="B6423" s="1" t="s">
        <v>72</v>
      </c>
      <c r="C6423" s="3" t="s">
        <v>6185</v>
      </c>
      <c r="D6423" s="21" t="s">
        <v>123</v>
      </c>
      <c r="E6423" s="43" t="s">
        <v>7992</v>
      </c>
      <c r="F6423" s="3"/>
      <c r="G6423" s="43"/>
      <c r="H6423" s="43" t="s">
        <v>1241</v>
      </c>
    </row>
    <row r="6424" spans="1:8" s="1" customFormat="1" ht="45" x14ac:dyDescent="0.25">
      <c r="A6424" s="17"/>
      <c r="B6424" s="1" t="s">
        <v>72</v>
      </c>
      <c r="C6424" s="3" t="s">
        <v>6185</v>
      </c>
      <c r="D6424" s="21" t="s">
        <v>123</v>
      </c>
      <c r="E6424" s="44" t="s">
        <v>7993</v>
      </c>
      <c r="F6424" s="3"/>
      <c r="G6424" s="43"/>
      <c r="H6424" s="43" t="s">
        <v>1241</v>
      </c>
    </row>
    <row r="6425" spans="1:8" s="1" customFormat="1" ht="75" x14ac:dyDescent="0.25">
      <c r="A6425" s="17"/>
      <c r="B6425" s="43" t="s">
        <v>28</v>
      </c>
      <c r="C6425" s="3" t="s">
        <v>6033</v>
      </c>
      <c r="D6425" s="21" t="s">
        <v>123</v>
      </c>
      <c r="E6425" s="43" t="s">
        <v>7994</v>
      </c>
      <c r="F6425" s="3"/>
      <c r="G6425" s="56">
        <v>383019.24</v>
      </c>
      <c r="H6425" s="3" t="s">
        <v>11</v>
      </c>
    </row>
    <row r="6426" spans="1:8" s="1" customFormat="1" ht="45" x14ac:dyDescent="0.25">
      <c r="A6426" s="17"/>
      <c r="B6426" s="43" t="s">
        <v>1</v>
      </c>
      <c r="C6426" s="3" t="s">
        <v>6033</v>
      </c>
      <c r="D6426" s="21" t="s">
        <v>123</v>
      </c>
      <c r="E6426" s="43" t="s">
        <v>7995</v>
      </c>
      <c r="F6426" s="3" t="s">
        <v>7996</v>
      </c>
      <c r="G6426" s="56">
        <v>12741409.42</v>
      </c>
      <c r="H6426" s="3" t="s">
        <v>11</v>
      </c>
    </row>
    <row r="6427" spans="1:8" s="1" customFormat="1" ht="45" x14ac:dyDescent="0.25">
      <c r="A6427" s="17"/>
      <c r="B6427" s="43" t="s">
        <v>51</v>
      </c>
      <c r="C6427" s="3" t="s">
        <v>6033</v>
      </c>
      <c r="D6427" s="21" t="s">
        <v>123</v>
      </c>
      <c r="E6427" s="43" t="s">
        <v>7997</v>
      </c>
      <c r="F6427" s="3"/>
      <c r="G6427" s="56">
        <v>62000</v>
      </c>
      <c r="H6427" s="3" t="s">
        <v>11</v>
      </c>
    </row>
    <row r="6428" spans="1:8" s="1" customFormat="1" ht="60" x14ac:dyDescent="0.25">
      <c r="A6428" s="17" t="s">
        <v>7</v>
      </c>
      <c r="B6428" s="162" t="s">
        <v>31</v>
      </c>
      <c r="C6428" s="3" t="s">
        <v>1431</v>
      </c>
      <c r="D6428" s="21" t="s">
        <v>123</v>
      </c>
      <c r="E6428" s="165" t="s">
        <v>1482</v>
      </c>
      <c r="F6428" s="3" t="s">
        <v>80</v>
      </c>
      <c r="G6428" s="174">
        <v>2368443.9700000002</v>
      </c>
      <c r="H6428" s="3" t="s">
        <v>11</v>
      </c>
    </row>
    <row r="6429" spans="1:8" s="1" customFormat="1" ht="45" x14ac:dyDescent="0.25">
      <c r="A6429" s="17"/>
      <c r="B6429" s="43" t="s">
        <v>372</v>
      </c>
      <c r="C6429" s="3" t="s">
        <v>6033</v>
      </c>
      <c r="D6429" s="21" t="s">
        <v>123</v>
      </c>
      <c r="E6429" s="43" t="s">
        <v>7998</v>
      </c>
      <c r="F6429" s="3"/>
      <c r="G6429" s="56">
        <v>25002208.23</v>
      </c>
      <c r="H6429" s="3" t="s">
        <v>11</v>
      </c>
    </row>
    <row r="6430" spans="1:8" s="1" customFormat="1" ht="60" x14ac:dyDescent="0.25">
      <c r="A6430" s="17"/>
      <c r="B6430" s="43" t="s">
        <v>8</v>
      </c>
      <c r="C6430" s="3" t="s">
        <v>6033</v>
      </c>
      <c r="D6430" s="21" t="s">
        <v>123</v>
      </c>
      <c r="E6430" s="43" t="s">
        <v>7999</v>
      </c>
      <c r="F6430" s="3" t="s">
        <v>125</v>
      </c>
      <c r="G6430" s="56">
        <v>28554889.890000001</v>
      </c>
      <c r="H6430" s="3" t="s">
        <v>11</v>
      </c>
    </row>
    <row r="6431" spans="1:8" s="1" customFormat="1" ht="60" x14ac:dyDescent="0.25">
      <c r="A6431" s="17"/>
      <c r="B6431" s="43" t="s">
        <v>8</v>
      </c>
      <c r="C6431" s="3" t="s">
        <v>6033</v>
      </c>
      <c r="D6431" s="21" t="s">
        <v>123</v>
      </c>
      <c r="E6431" s="43" t="s">
        <v>8000</v>
      </c>
      <c r="F6431" s="3"/>
      <c r="G6431" s="56">
        <v>27822988.420000002</v>
      </c>
      <c r="H6431" s="3" t="s">
        <v>11</v>
      </c>
    </row>
    <row r="6432" spans="1:8" s="1" customFormat="1" ht="60" x14ac:dyDescent="0.25">
      <c r="A6432" s="17"/>
      <c r="B6432" s="43" t="s">
        <v>8</v>
      </c>
      <c r="C6432" s="3" t="s">
        <v>6033</v>
      </c>
      <c r="D6432" s="21" t="s">
        <v>123</v>
      </c>
      <c r="E6432" s="43" t="s">
        <v>8001</v>
      </c>
      <c r="F6432" s="3" t="s">
        <v>125</v>
      </c>
      <c r="G6432" s="56">
        <v>31621763.199999999</v>
      </c>
      <c r="H6432" s="3" t="s">
        <v>11</v>
      </c>
    </row>
    <row r="6433" spans="1:8" s="1" customFormat="1" ht="75" x14ac:dyDescent="0.25">
      <c r="A6433" s="17"/>
      <c r="B6433" s="1" t="s">
        <v>72</v>
      </c>
      <c r="C6433" s="3" t="s">
        <v>6033</v>
      </c>
      <c r="D6433" s="21" t="s">
        <v>123</v>
      </c>
      <c r="E6433" s="43" t="s">
        <v>8002</v>
      </c>
      <c r="F6433" s="3" t="s">
        <v>125</v>
      </c>
      <c r="G6433" s="56">
        <v>11308773.6</v>
      </c>
      <c r="H6433" s="3" t="s">
        <v>11</v>
      </c>
    </row>
    <row r="6434" spans="1:8" s="1" customFormat="1" ht="30" x14ac:dyDescent="0.25">
      <c r="A6434" s="17"/>
      <c r="B6434" s="1" t="s">
        <v>72</v>
      </c>
      <c r="C6434" s="3" t="s">
        <v>6033</v>
      </c>
      <c r="D6434" s="21" t="s">
        <v>123</v>
      </c>
      <c r="E6434" s="43" t="s">
        <v>8003</v>
      </c>
      <c r="F6434" s="3"/>
      <c r="G6434" s="56">
        <v>6387384.7999999998</v>
      </c>
      <c r="H6434" s="3" t="s">
        <v>11</v>
      </c>
    </row>
    <row r="6435" spans="1:8" s="1" customFormat="1" ht="30" x14ac:dyDescent="0.25">
      <c r="A6435" s="17"/>
      <c r="B6435" s="1" t="s">
        <v>72</v>
      </c>
      <c r="C6435" s="3" t="s">
        <v>6033</v>
      </c>
      <c r="D6435" s="21" t="s">
        <v>123</v>
      </c>
      <c r="E6435" s="43" t="s">
        <v>8004</v>
      </c>
      <c r="F6435" s="3"/>
      <c r="G6435" s="56">
        <v>3847370.02</v>
      </c>
      <c r="H6435" s="3" t="s">
        <v>11</v>
      </c>
    </row>
    <row r="6436" spans="1:8" s="1" customFormat="1" ht="75" x14ac:dyDescent="0.25">
      <c r="A6436" s="17"/>
      <c r="B6436" s="1" t="s">
        <v>72</v>
      </c>
      <c r="C6436" s="3" t="s">
        <v>6033</v>
      </c>
      <c r="D6436" s="21" t="s">
        <v>123</v>
      </c>
      <c r="E6436" s="43" t="s">
        <v>8005</v>
      </c>
      <c r="F6436" s="3"/>
      <c r="G6436" s="43"/>
      <c r="H6436" s="43" t="s">
        <v>1241</v>
      </c>
    </row>
    <row r="6437" spans="1:8" s="1" customFormat="1" ht="90" x14ac:dyDescent="0.25">
      <c r="A6437" s="17"/>
      <c r="B6437" s="1" t="s">
        <v>72</v>
      </c>
      <c r="C6437" s="3" t="s">
        <v>6033</v>
      </c>
      <c r="D6437" s="21" t="s">
        <v>123</v>
      </c>
      <c r="E6437" s="43" t="s">
        <v>8006</v>
      </c>
      <c r="F6437" s="3" t="s">
        <v>1115</v>
      </c>
      <c r="G6437" s="43"/>
      <c r="H6437" s="43" t="s">
        <v>1241</v>
      </c>
    </row>
    <row r="6438" spans="1:8" s="1" customFormat="1" ht="60" x14ac:dyDescent="0.25">
      <c r="A6438" s="17"/>
      <c r="B6438" s="1" t="s">
        <v>72</v>
      </c>
      <c r="C6438" s="3" t="s">
        <v>6033</v>
      </c>
      <c r="D6438" s="21" t="s">
        <v>123</v>
      </c>
      <c r="E6438" s="44" t="s">
        <v>8007</v>
      </c>
      <c r="F6438" s="3" t="s">
        <v>1115</v>
      </c>
      <c r="G6438" s="56">
        <v>779530.19</v>
      </c>
      <c r="H6438" s="3" t="s">
        <v>11</v>
      </c>
    </row>
    <row r="6439" spans="1:8" s="1" customFormat="1" ht="45" x14ac:dyDescent="0.25">
      <c r="A6439" s="17"/>
      <c r="B6439" s="43" t="s">
        <v>28</v>
      </c>
      <c r="C6439" s="22" t="s">
        <v>5352</v>
      </c>
      <c r="D6439" s="21" t="s">
        <v>123</v>
      </c>
      <c r="E6439" s="43" t="s">
        <v>8008</v>
      </c>
      <c r="F6439" s="3"/>
      <c r="G6439" s="43"/>
      <c r="H6439" s="3" t="s">
        <v>1241</v>
      </c>
    </row>
    <row r="6440" spans="1:8" s="1" customFormat="1" ht="30" x14ac:dyDescent="0.25">
      <c r="A6440" s="17"/>
      <c r="B6440" s="21" t="s">
        <v>8</v>
      </c>
      <c r="C6440" s="22" t="s">
        <v>5352</v>
      </c>
      <c r="D6440" s="21" t="s">
        <v>123</v>
      </c>
      <c r="E6440" s="43" t="s">
        <v>8009</v>
      </c>
      <c r="F6440" s="3"/>
      <c r="G6440" s="56">
        <v>3000000</v>
      </c>
      <c r="H6440" s="3" t="s">
        <v>11</v>
      </c>
    </row>
    <row r="6441" spans="1:8" s="1" customFormat="1" ht="75" x14ac:dyDescent="0.25">
      <c r="A6441" s="17"/>
      <c r="B6441" s="21" t="s">
        <v>72</v>
      </c>
      <c r="C6441" s="22" t="s">
        <v>5352</v>
      </c>
      <c r="D6441" s="21" t="s">
        <v>123</v>
      </c>
      <c r="E6441" s="43" t="s">
        <v>8010</v>
      </c>
      <c r="F6441" s="3"/>
      <c r="G6441" s="56">
        <v>15822906.15</v>
      </c>
      <c r="H6441" s="3" t="s">
        <v>11</v>
      </c>
    </row>
    <row r="6442" spans="1:8" s="1" customFormat="1" ht="60" x14ac:dyDescent="0.25">
      <c r="A6442" s="17"/>
      <c r="B6442" s="21" t="s">
        <v>72</v>
      </c>
      <c r="C6442" s="22" t="s">
        <v>5352</v>
      </c>
      <c r="D6442" s="21" t="s">
        <v>123</v>
      </c>
      <c r="E6442" s="43" t="s">
        <v>7991</v>
      </c>
      <c r="F6442" s="3"/>
      <c r="G6442" s="56">
        <v>15021640.65</v>
      </c>
      <c r="H6442" s="3" t="s">
        <v>11</v>
      </c>
    </row>
    <row r="6443" spans="1:8" s="1" customFormat="1" ht="45" x14ac:dyDescent="0.25">
      <c r="A6443" s="17"/>
      <c r="B6443" s="21" t="s">
        <v>72</v>
      </c>
      <c r="C6443" s="22" t="s">
        <v>5352</v>
      </c>
      <c r="D6443" s="21" t="s">
        <v>123</v>
      </c>
      <c r="E6443" s="44" t="s">
        <v>8011</v>
      </c>
      <c r="F6443" s="3"/>
      <c r="G6443" s="27"/>
      <c r="H6443" s="3" t="s">
        <v>1241</v>
      </c>
    </row>
    <row r="6444" spans="1:8" s="1" customFormat="1" x14ac:dyDescent="0.25">
      <c r="A6444" s="17"/>
      <c r="B6444" s="1" t="s">
        <v>212</v>
      </c>
      <c r="C6444" s="3" t="s">
        <v>4106</v>
      </c>
      <c r="D6444" s="21" t="s">
        <v>123</v>
      </c>
      <c r="E6444" s="44" t="s">
        <v>8012</v>
      </c>
      <c r="F6444" s="3"/>
      <c r="G6444" s="56">
        <v>400000</v>
      </c>
      <c r="H6444" s="3" t="s">
        <v>11</v>
      </c>
    </row>
    <row r="6445" spans="1:8" s="1" customFormat="1" ht="60" x14ac:dyDescent="0.25">
      <c r="A6445" s="17"/>
      <c r="B6445" s="1" t="s">
        <v>8</v>
      </c>
      <c r="C6445" s="3" t="s">
        <v>4106</v>
      </c>
      <c r="D6445" s="21" t="s">
        <v>123</v>
      </c>
      <c r="E6445" s="43" t="s">
        <v>8013</v>
      </c>
      <c r="F6445" s="3"/>
      <c r="G6445" s="56">
        <v>23440006.68</v>
      </c>
      <c r="H6445" s="3" t="s">
        <v>11</v>
      </c>
    </row>
    <row r="6446" spans="1:8" s="1" customFormat="1" ht="45" x14ac:dyDescent="0.25">
      <c r="A6446" s="17"/>
      <c r="B6446" s="43" t="s">
        <v>8</v>
      </c>
      <c r="C6446" s="3" t="s">
        <v>4106</v>
      </c>
      <c r="D6446" s="21" t="s">
        <v>123</v>
      </c>
      <c r="E6446" s="43" t="s">
        <v>8014</v>
      </c>
      <c r="F6446" s="3"/>
      <c r="G6446" s="4">
        <v>2650000</v>
      </c>
      <c r="H6446" s="3" t="s">
        <v>11</v>
      </c>
    </row>
    <row r="6447" spans="1:8" s="1" customFormat="1" ht="30" x14ac:dyDescent="0.25">
      <c r="A6447" s="17"/>
      <c r="B6447" s="43" t="s">
        <v>8</v>
      </c>
      <c r="C6447" s="3" t="s">
        <v>4106</v>
      </c>
      <c r="D6447" s="21" t="s">
        <v>123</v>
      </c>
      <c r="E6447" s="43" t="s">
        <v>8015</v>
      </c>
      <c r="F6447" s="3"/>
      <c r="H6447" s="1" t="s">
        <v>1241</v>
      </c>
    </row>
    <row r="6448" spans="1:8" s="1" customFormat="1" ht="30" x14ac:dyDescent="0.25">
      <c r="A6448" s="17"/>
      <c r="B6448" s="43" t="s">
        <v>28</v>
      </c>
      <c r="C6448" s="3" t="s">
        <v>3274</v>
      </c>
      <c r="D6448" s="21" t="s">
        <v>123</v>
      </c>
      <c r="E6448" s="43" t="s">
        <v>8016</v>
      </c>
      <c r="F6448" s="3"/>
      <c r="G6448" s="56">
        <v>540388</v>
      </c>
      <c r="H6448" s="3" t="s">
        <v>11</v>
      </c>
    </row>
    <row r="6449" spans="1:8" s="1" customFormat="1" ht="30" x14ac:dyDescent="0.25">
      <c r="A6449" s="17"/>
      <c r="B6449" s="43" t="s">
        <v>1</v>
      </c>
      <c r="C6449" s="3" t="s">
        <v>3274</v>
      </c>
      <c r="D6449" s="21" t="s">
        <v>123</v>
      </c>
      <c r="E6449" s="43" t="s">
        <v>8017</v>
      </c>
      <c r="F6449" s="3"/>
      <c r="G6449" s="56">
        <v>1449593.78</v>
      </c>
      <c r="H6449" s="3" t="s">
        <v>11</v>
      </c>
    </row>
    <row r="6450" spans="1:8" s="1" customFormat="1" ht="45" x14ac:dyDescent="0.25">
      <c r="A6450" s="17"/>
      <c r="B6450" s="43" t="s">
        <v>51</v>
      </c>
      <c r="C6450" s="3" t="s">
        <v>3274</v>
      </c>
      <c r="D6450" s="21" t="s">
        <v>123</v>
      </c>
      <c r="E6450" s="43" t="s">
        <v>8018</v>
      </c>
      <c r="F6450" s="3"/>
      <c r="G6450" s="56">
        <v>31000</v>
      </c>
      <c r="H6450" s="3" t="s">
        <v>11</v>
      </c>
    </row>
    <row r="6451" spans="1:8" s="1" customFormat="1" ht="30" x14ac:dyDescent="0.25">
      <c r="A6451" s="17" t="s">
        <v>7</v>
      </c>
      <c r="B6451" s="162" t="s">
        <v>31</v>
      </c>
      <c r="C6451" s="3" t="s">
        <v>1431</v>
      </c>
      <c r="D6451" s="21" t="s">
        <v>123</v>
      </c>
      <c r="E6451" s="165" t="s">
        <v>1483</v>
      </c>
      <c r="F6451" s="3" t="s">
        <v>77</v>
      </c>
      <c r="G6451" s="174">
        <v>2360741.17</v>
      </c>
      <c r="H6451" s="3" t="s">
        <v>11</v>
      </c>
    </row>
    <row r="6452" spans="1:8" s="1" customFormat="1" ht="30" x14ac:dyDescent="0.25">
      <c r="A6452" s="17" t="s">
        <v>7</v>
      </c>
      <c r="B6452" s="162" t="s">
        <v>31</v>
      </c>
      <c r="C6452" s="3" t="s">
        <v>1431</v>
      </c>
      <c r="D6452" s="21" t="s">
        <v>123</v>
      </c>
      <c r="E6452" s="165" t="s">
        <v>1487</v>
      </c>
      <c r="F6452" s="3" t="s">
        <v>33</v>
      </c>
      <c r="G6452" s="174">
        <v>1334417.26</v>
      </c>
      <c r="H6452" s="3" t="s">
        <v>11</v>
      </c>
    </row>
    <row r="6453" spans="1:8" s="1" customFormat="1" ht="60" x14ac:dyDescent="0.25">
      <c r="A6453" s="17" t="s">
        <v>7</v>
      </c>
      <c r="B6453" s="162" t="s">
        <v>31</v>
      </c>
      <c r="C6453" s="3" t="s">
        <v>1431</v>
      </c>
      <c r="D6453" s="21" t="s">
        <v>123</v>
      </c>
      <c r="E6453" s="165" t="s">
        <v>1488</v>
      </c>
      <c r="F6453" s="3" t="s">
        <v>103</v>
      </c>
      <c r="G6453" s="174">
        <v>1161670.6299999999</v>
      </c>
      <c r="H6453" s="3" t="s">
        <v>11</v>
      </c>
    </row>
    <row r="6454" spans="1:8" s="1" customFormat="1" ht="75" x14ac:dyDescent="0.25">
      <c r="A6454" s="17" t="s">
        <v>7</v>
      </c>
      <c r="B6454" s="162" t="s">
        <v>31</v>
      </c>
      <c r="C6454" s="3" t="s">
        <v>1431</v>
      </c>
      <c r="D6454" s="21" t="s">
        <v>123</v>
      </c>
      <c r="E6454" s="165" t="s">
        <v>1489</v>
      </c>
      <c r="F6454" s="3" t="s">
        <v>77</v>
      </c>
      <c r="G6454" s="174">
        <v>1115740.3600000001</v>
      </c>
      <c r="H6454" s="3" t="s">
        <v>11</v>
      </c>
    </row>
    <row r="6455" spans="1:8" s="1" customFormat="1" ht="30" x14ac:dyDescent="0.25">
      <c r="A6455" s="17" t="s">
        <v>7</v>
      </c>
      <c r="B6455" s="162" t="s">
        <v>31</v>
      </c>
      <c r="C6455" s="3" t="s">
        <v>1431</v>
      </c>
      <c r="D6455" s="21" t="s">
        <v>123</v>
      </c>
      <c r="E6455" s="165" t="s">
        <v>1490</v>
      </c>
      <c r="F6455" s="3" t="s">
        <v>77</v>
      </c>
      <c r="G6455" s="174">
        <v>812631.42</v>
      </c>
      <c r="H6455" s="3" t="s">
        <v>11</v>
      </c>
    </row>
    <row r="6456" spans="1:8" s="1" customFormat="1" ht="90" x14ac:dyDescent="0.25">
      <c r="A6456" s="17" t="s">
        <v>7</v>
      </c>
      <c r="B6456" s="162" t="s">
        <v>31</v>
      </c>
      <c r="C6456" s="3" t="s">
        <v>1431</v>
      </c>
      <c r="D6456" s="21" t="s">
        <v>123</v>
      </c>
      <c r="E6456" s="165" t="s">
        <v>1491</v>
      </c>
      <c r="F6456" s="3" t="s">
        <v>77</v>
      </c>
      <c r="G6456" s="174">
        <v>512028.88</v>
      </c>
      <c r="H6456" s="3" t="s">
        <v>11</v>
      </c>
    </row>
    <row r="6457" spans="1:8" s="1" customFormat="1" ht="60" x14ac:dyDescent="0.25">
      <c r="A6457" s="17" t="s">
        <v>7</v>
      </c>
      <c r="B6457" s="162" t="s">
        <v>31</v>
      </c>
      <c r="C6457" s="3" t="s">
        <v>1431</v>
      </c>
      <c r="D6457" s="21" t="s">
        <v>123</v>
      </c>
      <c r="E6457" s="165" t="s">
        <v>1493</v>
      </c>
      <c r="F6457" s="3" t="s">
        <v>1494</v>
      </c>
      <c r="G6457" s="4">
        <v>489907.09</v>
      </c>
      <c r="H6457" s="3" t="s">
        <v>11</v>
      </c>
    </row>
    <row r="6458" spans="1:8" s="1" customFormat="1" ht="45" x14ac:dyDescent="0.25">
      <c r="A6458" s="17"/>
      <c r="B6458" s="162" t="s">
        <v>31</v>
      </c>
      <c r="C6458" s="3" t="s">
        <v>1431</v>
      </c>
      <c r="D6458" s="21" t="s">
        <v>123</v>
      </c>
      <c r="E6458" s="43" t="s">
        <v>8019</v>
      </c>
      <c r="F6458" s="3"/>
      <c r="G6458" s="34">
        <v>601975501.76999998</v>
      </c>
      <c r="H6458" s="3" t="s">
        <v>11</v>
      </c>
    </row>
    <row r="6459" spans="1:8" s="1" customFormat="1" ht="45" x14ac:dyDescent="0.25">
      <c r="A6459" s="17"/>
      <c r="B6459" s="43" t="s">
        <v>8</v>
      </c>
      <c r="C6459" s="3" t="s">
        <v>3274</v>
      </c>
      <c r="D6459" s="21" t="s">
        <v>123</v>
      </c>
      <c r="E6459" s="44" t="s">
        <v>8020</v>
      </c>
      <c r="F6459" s="3"/>
      <c r="G6459" s="43"/>
      <c r="H6459" s="3" t="s">
        <v>1241</v>
      </c>
    </row>
    <row r="6460" spans="1:8" s="1" customFormat="1" ht="30" x14ac:dyDescent="0.25">
      <c r="A6460" s="17"/>
      <c r="B6460" s="1" t="s">
        <v>72</v>
      </c>
      <c r="C6460" s="3" t="s">
        <v>3274</v>
      </c>
      <c r="D6460" s="21" t="s">
        <v>123</v>
      </c>
      <c r="E6460" s="43" t="s">
        <v>8021</v>
      </c>
      <c r="F6460" s="3"/>
      <c r="G6460" s="43"/>
      <c r="H6460" s="3" t="s">
        <v>1241</v>
      </c>
    </row>
    <row r="6461" spans="1:8" s="1" customFormat="1" ht="105" x14ac:dyDescent="0.25">
      <c r="A6461" s="17"/>
      <c r="B6461" s="1" t="s">
        <v>72</v>
      </c>
      <c r="C6461" s="3" t="s">
        <v>3274</v>
      </c>
      <c r="D6461" s="21" t="s">
        <v>123</v>
      </c>
      <c r="E6461" s="43" t="s">
        <v>8022</v>
      </c>
      <c r="F6461" s="3"/>
      <c r="G6461" s="43"/>
      <c r="H6461" s="3" t="s">
        <v>1241</v>
      </c>
    </row>
    <row r="6462" spans="1:8" s="1" customFormat="1" ht="75" x14ac:dyDescent="0.25">
      <c r="A6462" s="17"/>
      <c r="B6462" s="1" t="s">
        <v>72</v>
      </c>
      <c r="C6462" s="3" t="s">
        <v>3274</v>
      </c>
      <c r="D6462" s="21" t="s">
        <v>123</v>
      </c>
      <c r="E6462" s="43" t="s">
        <v>8023</v>
      </c>
      <c r="F6462" s="3"/>
      <c r="G6462" s="43"/>
      <c r="H6462" s="3" t="s">
        <v>1241</v>
      </c>
    </row>
    <row r="6463" spans="1:8" s="1" customFormat="1" ht="45" x14ac:dyDescent="0.25">
      <c r="A6463" s="17"/>
      <c r="B6463" s="1" t="s">
        <v>72</v>
      </c>
      <c r="C6463" s="3" t="s">
        <v>3274</v>
      </c>
      <c r="D6463" s="21" t="s">
        <v>123</v>
      </c>
      <c r="E6463" s="43" t="s">
        <v>8024</v>
      </c>
      <c r="F6463" s="3"/>
      <c r="G6463" s="43"/>
      <c r="H6463" s="3" t="s">
        <v>1241</v>
      </c>
    </row>
    <row r="6464" spans="1:8" s="1" customFormat="1" ht="60" x14ac:dyDescent="0.25">
      <c r="A6464" s="17"/>
      <c r="B6464" s="162" t="s">
        <v>31</v>
      </c>
      <c r="C6464" s="3" t="s">
        <v>1431</v>
      </c>
      <c r="D6464" s="21" t="s">
        <v>123</v>
      </c>
      <c r="E6464" s="44" t="s">
        <v>8025</v>
      </c>
      <c r="F6464" s="3"/>
      <c r="G6464" s="34">
        <v>51691849.380000003</v>
      </c>
      <c r="H6464" s="3" t="s">
        <v>11</v>
      </c>
    </row>
    <row r="6465" spans="1:8" s="1" customFormat="1" ht="45" x14ac:dyDescent="0.25">
      <c r="A6465" s="17"/>
      <c r="B6465" s="162" t="s">
        <v>31</v>
      </c>
      <c r="C6465" s="165" t="s">
        <v>1431</v>
      </c>
      <c r="D6465" s="21" t="s">
        <v>123</v>
      </c>
      <c r="E6465" s="43" t="s">
        <v>8026</v>
      </c>
      <c r="F6465" s="3"/>
      <c r="G6465" s="56">
        <v>13288885.26</v>
      </c>
      <c r="H6465" s="3" t="s">
        <v>11</v>
      </c>
    </row>
    <row r="6466" spans="1:8" s="1" customFormat="1" ht="60" x14ac:dyDescent="0.25">
      <c r="A6466" s="17"/>
      <c r="B6466" s="43" t="s">
        <v>8</v>
      </c>
      <c r="C6466" s="43" t="s">
        <v>7870</v>
      </c>
      <c r="D6466" s="21" t="s">
        <v>123</v>
      </c>
      <c r="E6466" s="43" t="s">
        <v>8001</v>
      </c>
      <c r="F6466" s="3"/>
      <c r="G6466" s="56"/>
      <c r="H6466" s="43" t="s">
        <v>1241</v>
      </c>
    </row>
    <row r="6467" spans="1:8" s="1" customFormat="1" ht="60" x14ac:dyDescent="0.25">
      <c r="A6467" s="17"/>
      <c r="B6467" s="43" t="s">
        <v>58</v>
      </c>
      <c r="C6467" s="43" t="s">
        <v>7870</v>
      </c>
      <c r="D6467" s="21" t="s">
        <v>123</v>
      </c>
      <c r="E6467" s="43" t="s">
        <v>8027</v>
      </c>
      <c r="F6467" s="3"/>
      <c r="G6467" s="56">
        <v>335291</v>
      </c>
      <c r="H6467" s="3" t="s">
        <v>11</v>
      </c>
    </row>
    <row r="6468" spans="1:8" s="1" customFormat="1" ht="45" x14ac:dyDescent="0.25">
      <c r="A6468" s="17"/>
      <c r="B6468" s="43" t="s">
        <v>72</v>
      </c>
      <c r="C6468" s="43" t="s">
        <v>7870</v>
      </c>
      <c r="D6468" s="21" t="s">
        <v>123</v>
      </c>
      <c r="E6468" s="43" t="s">
        <v>8028</v>
      </c>
      <c r="F6468" s="3"/>
      <c r="G6468" s="56">
        <v>2529408.29</v>
      </c>
      <c r="H6468" s="3" t="s">
        <v>11</v>
      </c>
    </row>
    <row r="6469" spans="1:8" s="1" customFormat="1" ht="30" x14ac:dyDescent="0.25">
      <c r="A6469" s="17"/>
      <c r="B6469" s="43" t="s">
        <v>72</v>
      </c>
      <c r="C6469" s="43" t="s">
        <v>7870</v>
      </c>
      <c r="D6469" s="21" t="s">
        <v>123</v>
      </c>
      <c r="E6469" s="43" t="s">
        <v>8029</v>
      </c>
      <c r="F6469" s="3"/>
      <c r="G6469" s="56">
        <v>1247976.1599999999</v>
      </c>
      <c r="H6469" s="3" t="s">
        <v>11</v>
      </c>
    </row>
    <row r="6470" spans="1:8" s="1" customFormat="1" ht="75" x14ac:dyDescent="0.25">
      <c r="A6470" s="17"/>
      <c r="B6470" s="43" t="s">
        <v>72</v>
      </c>
      <c r="C6470" s="43" t="s">
        <v>7870</v>
      </c>
      <c r="D6470" s="21" t="s">
        <v>123</v>
      </c>
      <c r="E6470" s="43" t="s">
        <v>8005</v>
      </c>
      <c r="F6470" s="3"/>
      <c r="G6470" s="43"/>
      <c r="H6470" s="43" t="s">
        <v>1241</v>
      </c>
    </row>
    <row r="6471" spans="1:8" s="1" customFormat="1" ht="30" x14ac:dyDescent="0.25">
      <c r="A6471" s="17"/>
      <c r="B6471" s="43" t="s">
        <v>72</v>
      </c>
      <c r="C6471" s="43" t="s">
        <v>7870</v>
      </c>
      <c r="D6471" s="21" t="s">
        <v>123</v>
      </c>
      <c r="E6471" s="43" t="s">
        <v>8030</v>
      </c>
      <c r="F6471" s="3"/>
      <c r="G6471" s="43"/>
      <c r="H6471" s="43" t="s">
        <v>1241</v>
      </c>
    </row>
    <row r="6472" spans="1:8" s="1" customFormat="1" ht="75" x14ac:dyDescent="0.25">
      <c r="A6472" s="17"/>
      <c r="B6472" s="43" t="s">
        <v>72</v>
      </c>
      <c r="C6472" s="43" t="s">
        <v>7870</v>
      </c>
      <c r="D6472" s="21" t="s">
        <v>123</v>
      </c>
      <c r="E6472" s="43" t="s">
        <v>8031</v>
      </c>
      <c r="F6472" s="3"/>
      <c r="G6472" s="43"/>
      <c r="H6472" s="43" t="s">
        <v>1241</v>
      </c>
    </row>
    <row r="6473" spans="1:8" s="1" customFormat="1" ht="30" x14ac:dyDescent="0.25">
      <c r="A6473" s="17"/>
      <c r="B6473" s="43" t="s">
        <v>72</v>
      </c>
      <c r="C6473" s="43" t="s">
        <v>7870</v>
      </c>
      <c r="D6473" s="21" t="s">
        <v>123</v>
      </c>
      <c r="E6473" s="44" t="s">
        <v>8032</v>
      </c>
      <c r="F6473" s="3"/>
      <c r="G6473" s="43"/>
      <c r="H6473" s="43" t="s">
        <v>1241</v>
      </c>
    </row>
    <row r="6474" spans="1:8" s="1" customFormat="1" ht="30" x14ac:dyDescent="0.25">
      <c r="A6474" s="17"/>
      <c r="B6474" s="43" t="s">
        <v>8</v>
      </c>
      <c r="C6474" s="3" t="s">
        <v>2884</v>
      </c>
      <c r="D6474" s="21" t="s">
        <v>123</v>
      </c>
      <c r="E6474" s="43" t="s">
        <v>8033</v>
      </c>
      <c r="F6474" s="3"/>
      <c r="G6474" s="43"/>
      <c r="H6474" s="43"/>
    </row>
    <row r="6475" spans="1:8" s="1" customFormat="1" ht="30" x14ac:dyDescent="0.25">
      <c r="A6475" s="17"/>
      <c r="B6475" s="43" t="s">
        <v>303</v>
      </c>
      <c r="C6475" s="3" t="s">
        <v>2884</v>
      </c>
      <c r="D6475" s="21" t="s">
        <v>123</v>
      </c>
      <c r="E6475" s="43" t="s">
        <v>8034</v>
      </c>
      <c r="F6475" s="3"/>
      <c r="G6475" s="56">
        <v>2000</v>
      </c>
      <c r="H6475" s="3" t="s">
        <v>11</v>
      </c>
    </row>
    <row r="6476" spans="1:8" s="1" customFormat="1" ht="30" x14ac:dyDescent="0.25">
      <c r="A6476" s="17"/>
      <c r="B6476" s="43" t="s">
        <v>1</v>
      </c>
      <c r="C6476" s="3" t="s">
        <v>2884</v>
      </c>
      <c r="D6476" s="21" t="s">
        <v>123</v>
      </c>
      <c r="E6476" s="43" t="s">
        <v>8035</v>
      </c>
      <c r="F6476" s="3" t="s">
        <v>125</v>
      </c>
      <c r="G6476" s="56">
        <v>42292678.700000003</v>
      </c>
      <c r="H6476" s="3" t="s">
        <v>11</v>
      </c>
    </row>
    <row r="6477" spans="1:8" s="1" customFormat="1" ht="90" x14ac:dyDescent="0.25">
      <c r="A6477" s="17"/>
      <c r="B6477" s="162" t="s">
        <v>31</v>
      </c>
      <c r="C6477" s="3" t="s">
        <v>1431</v>
      </c>
      <c r="D6477" s="21" t="s">
        <v>123</v>
      </c>
      <c r="E6477" s="43" t="s">
        <v>7854</v>
      </c>
      <c r="F6477" s="3"/>
      <c r="G6477" s="56">
        <v>12843361.619999999</v>
      </c>
      <c r="H6477" s="3" t="s">
        <v>11</v>
      </c>
    </row>
    <row r="6478" spans="1:8" s="1" customFormat="1" ht="75" x14ac:dyDescent="0.25">
      <c r="A6478" s="17"/>
      <c r="B6478" s="43" t="s">
        <v>72</v>
      </c>
      <c r="C6478" s="3" t="s">
        <v>2884</v>
      </c>
      <c r="D6478" s="21" t="s">
        <v>123</v>
      </c>
      <c r="E6478" s="43" t="s">
        <v>8036</v>
      </c>
      <c r="F6478" s="3"/>
      <c r="G6478" s="56">
        <v>15822906.15</v>
      </c>
      <c r="H6478" s="3" t="s">
        <v>11</v>
      </c>
    </row>
    <row r="6479" spans="1:8" s="1" customFormat="1" ht="60" x14ac:dyDescent="0.25">
      <c r="A6479" s="17"/>
      <c r="B6479" s="43" t="s">
        <v>72</v>
      </c>
      <c r="C6479" s="3" t="s">
        <v>2884</v>
      </c>
      <c r="D6479" s="21" t="s">
        <v>123</v>
      </c>
      <c r="E6479" s="43" t="s">
        <v>7991</v>
      </c>
      <c r="F6479" s="3" t="s">
        <v>125</v>
      </c>
      <c r="G6479" s="56">
        <v>15021640.65</v>
      </c>
      <c r="H6479" s="3" t="s">
        <v>11</v>
      </c>
    </row>
    <row r="6480" spans="1:8" s="1" customFormat="1" ht="45" x14ac:dyDescent="0.25">
      <c r="A6480" s="17"/>
      <c r="B6480" s="43" t="s">
        <v>72</v>
      </c>
      <c r="C6480" s="3" t="s">
        <v>2884</v>
      </c>
      <c r="D6480" s="21" t="s">
        <v>123</v>
      </c>
      <c r="E6480" s="43" t="s">
        <v>8011</v>
      </c>
      <c r="F6480" s="3" t="s">
        <v>125</v>
      </c>
      <c r="G6480" s="43"/>
      <c r="H6480" s="43" t="s">
        <v>1241</v>
      </c>
    </row>
    <row r="6481" spans="1:8" s="1" customFormat="1" ht="45" x14ac:dyDescent="0.25">
      <c r="A6481" s="17"/>
      <c r="B6481" s="43" t="s">
        <v>72</v>
      </c>
      <c r="C6481" s="3" t="s">
        <v>2884</v>
      </c>
      <c r="D6481" s="21" t="s">
        <v>123</v>
      </c>
      <c r="E6481" s="43" t="s">
        <v>8037</v>
      </c>
      <c r="F6481" s="3" t="s">
        <v>125</v>
      </c>
      <c r="G6481" s="56">
        <v>13215572.210000001</v>
      </c>
      <c r="H6481" s="3" t="s">
        <v>11</v>
      </c>
    </row>
    <row r="6482" spans="1:8" s="1" customFormat="1" ht="45" x14ac:dyDescent="0.25">
      <c r="A6482" s="17"/>
      <c r="B6482" s="43" t="s">
        <v>72</v>
      </c>
      <c r="C6482" s="3" t="s">
        <v>2884</v>
      </c>
      <c r="D6482" s="21" t="s">
        <v>123</v>
      </c>
      <c r="E6482" s="44" t="s">
        <v>8038</v>
      </c>
      <c r="F6482" s="3"/>
      <c r="G6482" s="43"/>
      <c r="H6482" s="43" t="s">
        <v>1241</v>
      </c>
    </row>
    <row r="6483" spans="1:8" s="1" customFormat="1" ht="60" x14ac:dyDescent="0.25">
      <c r="A6483" s="17"/>
      <c r="B6483" s="43" t="s">
        <v>1</v>
      </c>
      <c r="C6483" s="3" t="s">
        <v>1934</v>
      </c>
      <c r="D6483" s="21" t="s">
        <v>123</v>
      </c>
      <c r="E6483" s="43" t="s">
        <v>8039</v>
      </c>
      <c r="F6483" s="3"/>
      <c r="G6483" s="43"/>
      <c r="H6483" s="43" t="s">
        <v>1241</v>
      </c>
    </row>
    <row r="6484" spans="1:8" s="1" customFormat="1" ht="45" x14ac:dyDescent="0.25">
      <c r="A6484" s="17"/>
      <c r="B6484" s="43" t="s">
        <v>8</v>
      </c>
      <c r="C6484" s="3" t="s">
        <v>1934</v>
      </c>
      <c r="D6484" s="21" t="s">
        <v>123</v>
      </c>
      <c r="E6484" s="43" t="s">
        <v>8040</v>
      </c>
      <c r="F6484" s="3"/>
      <c r="G6484" s="43"/>
      <c r="H6484" s="43" t="s">
        <v>1241</v>
      </c>
    </row>
    <row r="6485" spans="1:8" s="1" customFormat="1" ht="45" x14ac:dyDescent="0.25">
      <c r="A6485" s="17"/>
      <c r="B6485" s="43" t="s">
        <v>35</v>
      </c>
      <c r="C6485" s="3" t="s">
        <v>1934</v>
      </c>
      <c r="D6485" s="21" t="s">
        <v>123</v>
      </c>
      <c r="E6485" s="43" t="s">
        <v>8041</v>
      </c>
      <c r="F6485" s="3"/>
      <c r="G6485" s="34">
        <v>1330000</v>
      </c>
      <c r="H6485" s="3" t="s">
        <v>11</v>
      </c>
    </row>
    <row r="6486" spans="1:8" s="1" customFormat="1" ht="30" x14ac:dyDescent="0.25">
      <c r="A6486" s="17"/>
      <c r="B6486" s="43" t="s">
        <v>72</v>
      </c>
      <c r="C6486" s="3" t="s">
        <v>1934</v>
      </c>
      <c r="D6486" s="21" t="s">
        <v>123</v>
      </c>
      <c r="E6486" s="44" t="s">
        <v>8042</v>
      </c>
      <c r="F6486" s="3"/>
      <c r="G6486" s="34">
        <v>1744847.22</v>
      </c>
      <c r="H6486" s="3" t="s">
        <v>11</v>
      </c>
    </row>
    <row r="6487" spans="1:8" s="1" customFormat="1" ht="60" x14ac:dyDescent="0.25">
      <c r="A6487" s="17"/>
      <c r="B6487" s="1" t="s">
        <v>372</v>
      </c>
      <c r="C6487" s="3" t="s">
        <v>1431</v>
      </c>
      <c r="D6487" s="21" t="s">
        <v>123</v>
      </c>
      <c r="E6487" s="43" t="s">
        <v>8043</v>
      </c>
      <c r="F6487" s="3"/>
      <c r="G6487" s="43"/>
      <c r="H6487" s="3" t="s">
        <v>16</v>
      </c>
    </row>
    <row r="6488" spans="1:8" s="1" customFormat="1" ht="30" x14ac:dyDescent="0.25">
      <c r="A6488" s="17"/>
      <c r="B6488" s="1" t="s">
        <v>372</v>
      </c>
      <c r="C6488" s="3" t="s">
        <v>1431</v>
      </c>
      <c r="D6488" s="21" t="s">
        <v>123</v>
      </c>
      <c r="E6488" s="43" t="s">
        <v>8044</v>
      </c>
      <c r="F6488" s="3"/>
      <c r="G6488" s="43"/>
      <c r="H6488" s="3" t="s">
        <v>16</v>
      </c>
    </row>
    <row r="6489" spans="1:8" s="1" customFormat="1" ht="45" x14ac:dyDescent="0.25">
      <c r="A6489" s="17"/>
      <c r="B6489" s="1" t="s">
        <v>372</v>
      </c>
      <c r="C6489" s="3" t="s">
        <v>1431</v>
      </c>
      <c r="D6489" s="21" t="s">
        <v>123</v>
      </c>
      <c r="E6489" s="43" t="s">
        <v>8045</v>
      </c>
      <c r="F6489" s="3"/>
      <c r="G6489" s="43"/>
      <c r="H6489" s="3" t="s">
        <v>16</v>
      </c>
    </row>
    <row r="6490" spans="1:8" s="1" customFormat="1" ht="45" x14ac:dyDescent="0.25">
      <c r="A6490" s="17"/>
      <c r="B6490" s="1" t="s">
        <v>372</v>
      </c>
      <c r="C6490" s="3" t="s">
        <v>1431</v>
      </c>
      <c r="D6490" s="21" t="s">
        <v>123</v>
      </c>
      <c r="E6490" s="43" t="s">
        <v>8046</v>
      </c>
      <c r="F6490" s="3"/>
      <c r="G6490" s="43"/>
      <c r="H6490" s="3" t="s">
        <v>16</v>
      </c>
    </row>
    <row r="6491" spans="1:8" s="1" customFormat="1" ht="45" x14ac:dyDescent="0.25">
      <c r="A6491" s="17"/>
      <c r="B6491" s="1" t="s">
        <v>372</v>
      </c>
      <c r="C6491" s="3" t="s">
        <v>1431</v>
      </c>
      <c r="D6491" s="21" t="s">
        <v>123</v>
      </c>
      <c r="E6491" s="43" t="s">
        <v>8047</v>
      </c>
      <c r="F6491" s="3"/>
      <c r="G6491" s="43"/>
      <c r="H6491" s="3" t="s">
        <v>16</v>
      </c>
    </row>
    <row r="6492" spans="1:8" s="1" customFormat="1" ht="30" x14ac:dyDescent="0.25">
      <c r="A6492" s="17"/>
      <c r="B6492" s="1" t="s">
        <v>372</v>
      </c>
      <c r="C6492" s="3" t="s">
        <v>1431</v>
      </c>
      <c r="D6492" s="21" t="s">
        <v>123</v>
      </c>
      <c r="E6492" s="43" t="s">
        <v>8048</v>
      </c>
      <c r="F6492" s="3"/>
      <c r="G6492" s="43"/>
      <c r="H6492" s="3" t="s">
        <v>16</v>
      </c>
    </row>
    <row r="6493" spans="1:8" s="1" customFormat="1" ht="60" x14ac:dyDescent="0.25">
      <c r="A6493" s="17"/>
      <c r="B6493" s="1" t="s">
        <v>372</v>
      </c>
      <c r="C6493" s="3" t="s">
        <v>1431</v>
      </c>
      <c r="D6493" s="21" t="s">
        <v>123</v>
      </c>
      <c r="E6493" s="43" t="s">
        <v>8049</v>
      </c>
      <c r="F6493" s="3"/>
      <c r="G6493" s="43"/>
      <c r="H6493" s="3" t="s">
        <v>16</v>
      </c>
    </row>
    <row r="6494" spans="1:8" s="1" customFormat="1" ht="45" x14ac:dyDescent="0.25">
      <c r="A6494" s="17"/>
      <c r="B6494" s="1" t="s">
        <v>372</v>
      </c>
      <c r="C6494" s="3" t="s">
        <v>1431</v>
      </c>
      <c r="D6494" s="21" t="s">
        <v>123</v>
      </c>
      <c r="E6494" s="43" t="s">
        <v>8050</v>
      </c>
      <c r="F6494" s="3"/>
      <c r="G6494" s="43"/>
      <c r="H6494" s="3" t="s">
        <v>16</v>
      </c>
    </row>
    <row r="6495" spans="1:8" s="1" customFormat="1" ht="45" x14ac:dyDescent="0.25">
      <c r="A6495" s="17"/>
      <c r="B6495" s="1" t="s">
        <v>372</v>
      </c>
      <c r="C6495" s="3" t="s">
        <v>1431</v>
      </c>
      <c r="D6495" s="21" t="s">
        <v>123</v>
      </c>
      <c r="E6495" s="43" t="s">
        <v>8051</v>
      </c>
      <c r="F6495" s="3"/>
      <c r="G6495" s="43"/>
      <c r="H6495" s="3" t="s">
        <v>16</v>
      </c>
    </row>
    <row r="6496" spans="1:8" s="1" customFormat="1" ht="45" x14ac:dyDescent="0.25">
      <c r="A6496" s="17"/>
      <c r="B6496" s="1" t="s">
        <v>372</v>
      </c>
      <c r="C6496" s="3" t="s">
        <v>1431</v>
      </c>
      <c r="D6496" s="21" t="s">
        <v>123</v>
      </c>
      <c r="E6496" s="43" t="s">
        <v>8052</v>
      </c>
      <c r="F6496" s="3"/>
      <c r="G6496" s="43"/>
      <c r="H6496" s="3" t="s">
        <v>16</v>
      </c>
    </row>
    <row r="6497" spans="1:8" s="1" customFormat="1" ht="45" x14ac:dyDescent="0.25">
      <c r="A6497" s="17"/>
      <c r="B6497" s="1" t="s">
        <v>372</v>
      </c>
      <c r="C6497" s="3" t="s">
        <v>1431</v>
      </c>
      <c r="D6497" s="21" t="s">
        <v>123</v>
      </c>
      <c r="E6497" s="43" t="s">
        <v>8053</v>
      </c>
      <c r="F6497" s="3"/>
      <c r="G6497" s="43"/>
      <c r="H6497" s="3" t="s">
        <v>16</v>
      </c>
    </row>
    <row r="6498" spans="1:8" s="1" customFormat="1" ht="45" x14ac:dyDescent="0.25">
      <c r="A6498" s="17"/>
      <c r="B6498" s="1" t="s">
        <v>372</v>
      </c>
      <c r="C6498" s="3" t="s">
        <v>1431</v>
      </c>
      <c r="D6498" s="21" t="s">
        <v>123</v>
      </c>
      <c r="E6498" s="43" t="s">
        <v>8054</v>
      </c>
      <c r="F6498" s="3"/>
      <c r="G6498" s="43"/>
      <c r="H6498" s="3" t="s">
        <v>16</v>
      </c>
    </row>
    <row r="6499" spans="1:8" s="1" customFormat="1" ht="45" x14ac:dyDescent="0.25">
      <c r="A6499" s="17"/>
      <c r="B6499" s="1" t="s">
        <v>372</v>
      </c>
      <c r="C6499" s="3" t="s">
        <v>1431</v>
      </c>
      <c r="D6499" s="21" t="s">
        <v>123</v>
      </c>
      <c r="E6499" s="43" t="s">
        <v>8055</v>
      </c>
      <c r="F6499" s="3"/>
      <c r="G6499" s="56">
        <v>581146.67000000004</v>
      </c>
      <c r="H6499" s="3" t="s">
        <v>11</v>
      </c>
    </row>
    <row r="6500" spans="1:8" s="1" customFormat="1" ht="30" x14ac:dyDescent="0.25">
      <c r="A6500" s="17"/>
      <c r="B6500" s="1" t="s">
        <v>372</v>
      </c>
      <c r="C6500" s="3" t="s">
        <v>1431</v>
      </c>
      <c r="D6500" s="21" t="s">
        <v>123</v>
      </c>
      <c r="E6500" s="43" t="s">
        <v>8056</v>
      </c>
      <c r="F6500" s="3"/>
      <c r="G6500" s="56">
        <v>514026.07</v>
      </c>
      <c r="H6500" s="3" t="s">
        <v>11</v>
      </c>
    </row>
    <row r="6501" spans="1:8" s="1" customFormat="1" ht="45" x14ac:dyDescent="0.25">
      <c r="A6501" s="17"/>
      <c r="B6501" s="1" t="s">
        <v>372</v>
      </c>
      <c r="C6501" s="3" t="s">
        <v>1431</v>
      </c>
      <c r="D6501" s="21" t="s">
        <v>123</v>
      </c>
      <c r="E6501" s="43" t="s">
        <v>8057</v>
      </c>
      <c r="F6501" s="3"/>
      <c r="G6501" s="56">
        <v>273168.34000000003</v>
      </c>
      <c r="H6501" s="3" t="s">
        <v>11</v>
      </c>
    </row>
    <row r="6502" spans="1:8" s="1" customFormat="1" ht="30" x14ac:dyDescent="0.25">
      <c r="A6502" s="17"/>
      <c r="B6502" s="1" t="s">
        <v>372</v>
      </c>
      <c r="C6502" s="3" t="s">
        <v>1431</v>
      </c>
      <c r="D6502" s="21" t="s">
        <v>123</v>
      </c>
      <c r="E6502" s="43" t="s">
        <v>8058</v>
      </c>
      <c r="F6502" s="3"/>
      <c r="G6502" s="56">
        <v>149812</v>
      </c>
      <c r="H6502" s="3" t="s">
        <v>11</v>
      </c>
    </row>
    <row r="6503" spans="1:8" s="1" customFormat="1" ht="30" x14ac:dyDescent="0.25">
      <c r="A6503" s="17"/>
      <c r="B6503" s="1" t="s">
        <v>372</v>
      </c>
      <c r="C6503" s="3" t="s">
        <v>1431</v>
      </c>
      <c r="D6503" s="21" t="s">
        <v>123</v>
      </c>
      <c r="E6503" s="44" t="s">
        <v>8059</v>
      </c>
      <c r="F6503" s="3"/>
      <c r="G6503" s="43"/>
      <c r="H6503" s="3" t="s">
        <v>16</v>
      </c>
    </row>
    <row r="6504" spans="1:8" s="1" customFormat="1" ht="30" x14ac:dyDescent="0.25">
      <c r="A6504" s="17"/>
      <c r="B6504" s="43" t="s">
        <v>212</v>
      </c>
      <c r="C6504" s="3" t="s">
        <v>1431</v>
      </c>
      <c r="D6504" s="21" t="s">
        <v>123</v>
      </c>
      <c r="E6504" s="44" t="s">
        <v>8060</v>
      </c>
      <c r="F6504" s="3"/>
      <c r="G6504" s="56">
        <v>326654.15000000002</v>
      </c>
      <c r="H6504" s="3" t="s">
        <v>11</v>
      </c>
    </row>
    <row r="6505" spans="1:8" s="1" customFormat="1" ht="45" x14ac:dyDescent="0.25">
      <c r="A6505" s="17"/>
      <c r="B6505" s="1" t="s">
        <v>2324</v>
      </c>
      <c r="C6505" s="3" t="s">
        <v>1431</v>
      </c>
      <c r="D6505" s="21" t="s">
        <v>123</v>
      </c>
      <c r="E6505" s="43" t="s">
        <v>8061</v>
      </c>
      <c r="F6505" s="3"/>
      <c r="G6505" s="4"/>
      <c r="H6505" s="3" t="s">
        <v>16</v>
      </c>
    </row>
    <row r="6506" spans="1:8" s="1" customFormat="1" ht="30" x14ac:dyDescent="0.25">
      <c r="A6506" s="17"/>
      <c r="B6506" s="1" t="s">
        <v>2324</v>
      </c>
      <c r="C6506" s="48" t="s">
        <v>1431</v>
      </c>
      <c r="D6506" s="21" t="s">
        <v>123</v>
      </c>
      <c r="E6506" s="44" t="s">
        <v>8062</v>
      </c>
      <c r="F6506" s="3"/>
      <c r="G6506" s="4"/>
      <c r="H6506" s="3" t="s">
        <v>16</v>
      </c>
    </row>
    <row r="6507" spans="1:8" s="1" customFormat="1" ht="60" x14ac:dyDescent="0.25">
      <c r="A6507" s="17"/>
      <c r="B6507" s="1" t="s">
        <v>28</v>
      </c>
      <c r="C6507" s="48" t="s">
        <v>1431</v>
      </c>
      <c r="D6507" s="21" t="s">
        <v>123</v>
      </c>
      <c r="E6507" s="44" t="s">
        <v>8063</v>
      </c>
      <c r="F6507" s="3"/>
      <c r="G6507" s="4"/>
      <c r="H6507" s="3" t="s">
        <v>16</v>
      </c>
    </row>
    <row r="6508" spans="1:8" s="1" customFormat="1" ht="60" x14ac:dyDescent="0.25">
      <c r="A6508" s="17"/>
      <c r="B6508" s="43" t="s">
        <v>524</v>
      </c>
      <c r="C6508" s="48" t="s">
        <v>1431</v>
      </c>
      <c r="D6508" s="21" t="s">
        <v>123</v>
      </c>
      <c r="E6508" s="43" t="s">
        <v>8064</v>
      </c>
      <c r="F6508" s="3"/>
      <c r="G6508" s="43"/>
      <c r="H6508" s="3" t="s">
        <v>16</v>
      </c>
    </row>
    <row r="6509" spans="1:8" s="1" customFormat="1" ht="30" x14ac:dyDescent="0.25">
      <c r="A6509" s="17"/>
      <c r="B6509" s="43" t="s">
        <v>524</v>
      </c>
      <c r="C6509" s="48" t="s">
        <v>1431</v>
      </c>
      <c r="D6509" s="21" t="s">
        <v>123</v>
      </c>
      <c r="E6509" s="43" t="s">
        <v>8065</v>
      </c>
      <c r="F6509" s="3"/>
      <c r="G6509" s="43"/>
      <c r="H6509" s="3" t="s">
        <v>16</v>
      </c>
    </row>
    <row r="6510" spans="1:8" s="1" customFormat="1" ht="30" x14ac:dyDescent="0.25">
      <c r="A6510" s="17"/>
      <c r="B6510" s="43" t="s">
        <v>249</v>
      </c>
      <c r="C6510" s="48" t="s">
        <v>1431</v>
      </c>
      <c r="D6510" s="21" t="s">
        <v>123</v>
      </c>
      <c r="E6510" s="44" t="s">
        <v>8066</v>
      </c>
      <c r="F6510" s="3"/>
      <c r="G6510" s="56">
        <v>12000000</v>
      </c>
      <c r="H6510" s="3" t="s">
        <v>11</v>
      </c>
    </row>
    <row r="6511" spans="1:8" s="1" customFormat="1" ht="30" x14ac:dyDescent="0.25">
      <c r="A6511" s="17"/>
      <c r="B6511" s="43" t="s">
        <v>2210</v>
      </c>
      <c r="C6511" s="3" t="s">
        <v>1431</v>
      </c>
      <c r="D6511" s="21" t="s">
        <v>123</v>
      </c>
      <c r="E6511" s="43" t="s">
        <v>8067</v>
      </c>
      <c r="F6511" s="3"/>
      <c r="G6511" s="56">
        <v>824628.37</v>
      </c>
      <c r="H6511" s="3" t="s">
        <v>11</v>
      </c>
    </row>
    <row r="6512" spans="1:8" s="1" customFormat="1" ht="45" x14ac:dyDescent="0.25">
      <c r="A6512" s="17"/>
      <c r="B6512" s="43" t="s">
        <v>2210</v>
      </c>
      <c r="C6512" s="3" t="s">
        <v>1431</v>
      </c>
      <c r="D6512" s="21" t="s">
        <v>123</v>
      </c>
      <c r="E6512" s="43" t="s">
        <v>8068</v>
      </c>
      <c r="F6512" s="3"/>
      <c r="G6512" s="43"/>
      <c r="H6512" s="43"/>
    </row>
    <row r="6513" spans="1:8" s="1" customFormat="1" ht="45" x14ac:dyDescent="0.25">
      <c r="A6513" s="17"/>
      <c r="B6513" s="43" t="s">
        <v>2210</v>
      </c>
      <c r="C6513" s="3" t="s">
        <v>1431</v>
      </c>
      <c r="D6513" s="21" t="s">
        <v>123</v>
      </c>
      <c r="E6513" s="43" t="s">
        <v>8069</v>
      </c>
      <c r="F6513" s="3"/>
      <c r="G6513" s="43"/>
      <c r="H6513" s="43"/>
    </row>
    <row r="6514" spans="1:8" s="1" customFormat="1" ht="30" x14ac:dyDescent="0.25">
      <c r="A6514" s="17"/>
      <c r="B6514" s="43" t="s">
        <v>2210</v>
      </c>
      <c r="C6514" s="3" t="s">
        <v>1431</v>
      </c>
      <c r="D6514" s="21" t="s">
        <v>123</v>
      </c>
      <c r="E6514" s="43" t="s">
        <v>8070</v>
      </c>
      <c r="F6514" s="3"/>
      <c r="G6514" s="43"/>
      <c r="H6514" s="43"/>
    </row>
    <row r="6515" spans="1:8" s="1" customFormat="1" ht="30" x14ac:dyDescent="0.25">
      <c r="A6515" s="17"/>
      <c r="B6515" s="43" t="s">
        <v>2210</v>
      </c>
      <c r="C6515" s="3" t="s">
        <v>1431</v>
      </c>
      <c r="D6515" s="21" t="s">
        <v>123</v>
      </c>
      <c r="E6515" s="43" t="s">
        <v>8071</v>
      </c>
      <c r="F6515" s="3"/>
      <c r="G6515" s="43"/>
      <c r="H6515" s="43"/>
    </row>
    <row r="6516" spans="1:8" s="1" customFormat="1" ht="30" x14ac:dyDescent="0.25">
      <c r="A6516" s="17"/>
      <c r="B6516" s="43" t="s">
        <v>2210</v>
      </c>
      <c r="C6516" s="3" t="s">
        <v>1431</v>
      </c>
      <c r="D6516" s="21" t="s">
        <v>123</v>
      </c>
      <c r="E6516" s="43" t="s">
        <v>8072</v>
      </c>
      <c r="F6516" s="3"/>
      <c r="G6516" s="43"/>
      <c r="H6516" s="43"/>
    </row>
    <row r="6517" spans="1:8" s="1" customFormat="1" ht="30" x14ac:dyDescent="0.25">
      <c r="A6517" s="17"/>
      <c r="B6517" s="43" t="s">
        <v>2210</v>
      </c>
      <c r="C6517" s="3" t="s">
        <v>1431</v>
      </c>
      <c r="D6517" s="21" t="s">
        <v>123</v>
      </c>
      <c r="E6517" s="43" t="s">
        <v>8073</v>
      </c>
      <c r="F6517" s="3"/>
      <c r="G6517" s="43"/>
      <c r="H6517" s="43"/>
    </row>
    <row r="6518" spans="1:8" s="1" customFormat="1" ht="30" x14ac:dyDescent="0.25">
      <c r="A6518" s="17"/>
      <c r="B6518" s="43" t="s">
        <v>2210</v>
      </c>
      <c r="C6518" s="3" t="s">
        <v>1431</v>
      </c>
      <c r="D6518" s="21" t="s">
        <v>123</v>
      </c>
      <c r="E6518" s="44" t="s">
        <v>8074</v>
      </c>
      <c r="F6518" s="3"/>
      <c r="G6518" s="43"/>
      <c r="H6518" s="43"/>
    </row>
    <row r="6519" spans="1:8" s="1" customFormat="1" ht="45" x14ac:dyDescent="0.25">
      <c r="A6519" s="17"/>
      <c r="B6519" s="1" t="s">
        <v>51</v>
      </c>
      <c r="C6519" s="3" t="s">
        <v>1431</v>
      </c>
      <c r="D6519" s="21" t="s">
        <v>123</v>
      </c>
      <c r="E6519" s="43" t="s">
        <v>8075</v>
      </c>
      <c r="F6519" s="3"/>
      <c r="G6519" s="56">
        <v>1386515</v>
      </c>
      <c r="H6519" s="3" t="s">
        <v>11</v>
      </c>
    </row>
    <row r="6520" spans="1:8" s="1" customFormat="1" ht="30" x14ac:dyDescent="0.25">
      <c r="A6520" s="17"/>
      <c r="B6520" s="1" t="s">
        <v>51</v>
      </c>
      <c r="C6520" s="3" t="s">
        <v>1431</v>
      </c>
      <c r="D6520" s="21" t="s">
        <v>123</v>
      </c>
      <c r="E6520" s="43" t="s">
        <v>8076</v>
      </c>
      <c r="F6520" s="3"/>
      <c r="G6520" s="56">
        <v>160000</v>
      </c>
      <c r="H6520" s="3" t="s">
        <v>11</v>
      </c>
    </row>
    <row r="6521" spans="1:8" s="1" customFormat="1" ht="45" x14ac:dyDescent="0.25">
      <c r="A6521" s="17"/>
      <c r="B6521" s="1" t="s">
        <v>51</v>
      </c>
      <c r="C6521" s="3" t="s">
        <v>1431</v>
      </c>
      <c r="D6521" s="21" t="s">
        <v>123</v>
      </c>
      <c r="E6521" s="44" t="s">
        <v>8077</v>
      </c>
      <c r="F6521" s="3"/>
      <c r="G6521" s="43"/>
      <c r="H6521" s="3" t="s">
        <v>16</v>
      </c>
    </row>
    <row r="6522" spans="1:8" s="1" customFormat="1" ht="45" x14ac:dyDescent="0.25">
      <c r="A6522" s="17"/>
      <c r="B6522" s="21" t="s">
        <v>1196</v>
      </c>
      <c r="C6522" s="22" t="s">
        <v>1431</v>
      </c>
      <c r="D6522" s="21" t="s">
        <v>123</v>
      </c>
      <c r="E6522" s="43" t="s">
        <v>8078</v>
      </c>
      <c r="F6522" s="3"/>
      <c r="G6522" s="57">
        <v>0</v>
      </c>
      <c r="H6522" s="3" t="s">
        <v>1241</v>
      </c>
    </row>
    <row r="6523" spans="1:8" s="1" customFormat="1" ht="30" x14ac:dyDescent="0.25">
      <c r="A6523" s="17"/>
      <c r="B6523" s="21" t="s">
        <v>1196</v>
      </c>
      <c r="C6523" s="22" t="s">
        <v>1431</v>
      </c>
      <c r="D6523" s="21" t="s">
        <v>123</v>
      </c>
      <c r="E6523" s="43" t="s">
        <v>8079</v>
      </c>
      <c r="F6523" s="3"/>
      <c r="G6523" s="57">
        <v>0</v>
      </c>
      <c r="H6523" s="3" t="s">
        <v>1241</v>
      </c>
    </row>
    <row r="6524" spans="1:8" s="1" customFormat="1" ht="30" x14ac:dyDescent="0.25">
      <c r="A6524" s="17"/>
      <c r="B6524" s="21" t="s">
        <v>1196</v>
      </c>
      <c r="C6524" s="22" t="s">
        <v>1431</v>
      </c>
      <c r="D6524" s="21" t="s">
        <v>123</v>
      </c>
      <c r="E6524" s="44" t="s">
        <v>8080</v>
      </c>
      <c r="F6524" s="3"/>
      <c r="G6524" s="57">
        <v>0</v>
      </c>
      <c r="H6524" s="3" t="s">
        <v>1241</v>
      </c>
    </row>
    <row r="6525" spans="1:8" s="1" customFormat="1" ht="60" x14ac:dyDescent="0.25">
      <c r="A6525" s="17"/>
      <c r="B6525" s="1" t="s">
        <v>31</v>
      </c>
      <c r="C6525" s="3" t="s">
        <v>1431</v>
      </c>
      <c r="D6525" s="21" t="s">
        <v>123</v>
      </c>
      <c r="E6525" s="43" t="s">
        <v>8081</v>
      </c>
      <c r="F6525" s="3"/>
      <c r="G6525" s="56">
        <v>10149704.82</v>
      </c>
      <c r="H6525" s="3" t="s">
        <v>11</v>
      </c>
    </row>
    <row r="6526" spans="1:8" s="1" customFormat="1" ht="45" x14ac:dyDescent="0.25">
      <c r="A6526" s="17"/>
      <c r="B6526" s="1" t="s">
        <v>31</v>
      </c>
      <c r="C6526" s="3" t="s">
        <v>1431</v>
      </c>
      <c r="D6526" s="21" t="s">
        <v>123</v>
      </c>
      <c r="E6526" s="43" t="s">
        <v>8082</v>
      </c>
      <c r="F6526" s="3"/>
      <c r="G6526" s="56">
        <v>9275915.75</v>
      </c>
      <c r="H6526" s="3" t="s">
        <v>11</v>
      </c>
    </row>
    <row r="6527" spans="1:8" s="1" customFormat="1" ht="45" x14ac:dyDescent="0.25">
      <c r="A6527" s="17"/>
      <c r="B6527" s="1" t="s">
        <v>31</v>
      </c>
      <c r="C6527" s="3" t="s">
        <v>1431</v>
      </c>
      <c r="D6527" s="21" t="s">
        <v>123</v>
      </c>
      <c r="E6527" s="43" t="s">
        <v>8083</v>
      </c>
      <c r="F6527" s="3"/>
      <c r="G6527" s="56">
        <v>5578437.4299999997</v>
      </c>
      <c r="H6527" s="3" t="s">
        <v>11</v>
      </c>
    </row>
    <row r="6528" spans="1:8" s="1" customFormat="1" ht="30" x14ac:dyDescent="0.25">
      <c r="A6528" s="17"/>
      <c r="B6528" s="1" t="s">
        <v>31</v>
      </c>
      <c r="C6528" s="3" t="s">
        <v>1431</v>
      </c>
      <c r="D6528" s="21" t="s">
        <v>123</v>
      </c>
      <c r="E6528" s="43" t="s">
        <v>8084</v>
      </c>
      <c r="F6528" s="3"/>
      <c r="G6528" s="56">
        <v>5578437.4299999997</v>
      </c>
      <c r="H6528" s="3" t="s">
        <v>11</v>
      </c>
    </row>
    <row r="6529" spans="1:8" s="1" customFormat="1" ht="45" x14ac:dyDescent="0.25">
      <c r="A6529" s="17"/>
      <c r="B6529" s="1" t="s">
        <v>31</v>
      </c>
      <c r="C6529" s="3" t="s">
        <v>1431</v>
      </c>
      <c r="D6529" s="21" t="s">
        <v>123</v>
      </c>
      <c r="E6529" s="43" t="s">
        <v>8085</v>
      </c>
      <c r="F6529" s="3"/>
      <c r="G6529" s="56">
        <v>4337018.47</v>
      </c>
      <c r="H6529" s="3" t="s">
        <v>11</v>
      </c>
    </row>
    <row r="6530" spans="1:8" s="1" customFormat="1" ht="45" x14ac:dyDescent="0.25">
      <c r="A6530" s="17"/>
      <c r="B6530" s="1" t="s">
        <v>31</v>
      </c>
      <c r="C6530" s="3" t="s">
        <v>1431</v>
      </c>
      <c r="D6530" s="21" t="s">
        <v>123</v>
      </c>
      <c r="E6530" s="43" t="s">
        <v>8086</v>
      </c>
      <c r="F6530" s="3"/>
      <c r="G6530" s="56">
        <v>3814170.45</v>
      </c>
      <c r="H6530" s="3" t="s">
        <v>11</v>
      </c>
    </row>
    <row r="6531" spans="1:8" s="1" customFormat="1" ht="30" x14ac:dyDescent="0.25">
      <c r="A6531" s="17"/>
      <c r="B6531" s="1" t="s">
        <v>31</v>
      </c>
      <c r="C6531" s="3" t="s">
        <v>1431</v>
      </c>
      <c r="D6531" s="21" t="s">
        <v>123</v>
      </c>
      <c r="E6531" s="43" t="s">
        <v>8087</v>
      </c>
      <c r="F6531" s="3"/>
      <c r="G6531" s="56">
        <v>3568388.71</v>
      </c>
      <c r="H6531" s="3" t="s">
        <v>11</v>
      </c>
    </row>
    <row r="6532" spans="1:8" s="1" customFormat="1" ht="30" x14ac:dyDescent="0.25">
      <c r="A6532" s="17"/>
      <c r="B6532" s="1" t="s">
        <v>31</v>
      </c>
      <c r="C6532" s="3" t="s">
        <v>1431</v>
      </c>
      <c r="D6532" s="21" t="s">
        <v>123</v>
      </c>
      <c r="E6532" s="43" t="s">
        <v>8088</v>
      </c>
      <c r="F6532" s="3"/>
      <c r="G6532" s="56">
        <v>3540397.31</v>
      </c>
      <c r="H6532" s="3" t="s">
        <v>11</v>
      </c>
    </row>
    <row r="6533" spans="1:8" s="1" customFormat="1" ht="60" x14ac:dyDescent="0.25">
      <c r="A6533" s="17"/>
      <c r="B6533" s="1" t="s">
        <v>31</v>
      </c>
      <c r="C6533" s="3" t="s">
        <v>1431</v>
      </c>
      <c r="D6533" s="21" t="s">
        <v>123</v>
      </c>
      <c r="E6533" s="43" t="s">
        <v>8089</v>
      </c>
      <c r="F6533" s="3"/>
      <c r="G6533" s="56">
        <v>3465364.1</v>
      </c>
      <c r="H6533" s="3" t="s">
        <v>11</v>
      </c>
    </row>
    <row r="6534" spans="1:8" s="1" customFormat="1" ht="30" x14ac:dyDescent="0.25">
      <c r="A6534" s="17"/>
      <c r="B6534" s="1" t="s">
        <v>31</v>
      </c>
      <c r="C6534" s="3" t="s">
        <v>1431</v>
      </c>
      <c r="D6534" s="21" t="s">
        <v>123</v>
      </c>
      <c r="E6534" s="43" t="s">
        <v>8090</v>
      </c>
      <c r="F6534" s="3"/>
      <c r="G6534" s="56">
        <v>3116082.62</v>
      </c>
      <c r="H6534" s="3" t="s">
        <v>11</v>
      </c>
    </row>
    <row r="6535" spans="1:8" s="1" customFormat="1" ht="30" x14ac:dyDescent="0.25">
      <c r="A6535" s="17"/>
      <c r="B6535" s="1" t="s">
        <v>31</v>
      </c>
      <c r="C6535" s="3" t="s">
        <v>1431</v>
      </c>
      <c r="D6535" s="21" t="s">
        <v>123</v>
      </c>
      <c r="E6535" s="43" t="s">
        <v>8091</v>
      </c>
      <c r="F6535" s="3"/>
      <c r="G6535" s="56">
        <v>2781315.31</v>
      </c>
      <c r="H6535" s="3" t="s">
        <v>11</v>
      </c>
    </row>
    <row r="6536" spans="1:8" s="1" customFormat="1" ht="60" x14ac:dyDescent="0.25">
      <c r="A6536" s="17"/>
      <c r="B6536" s="1" t="s">
        <v>31</v>
      </c>
      <c r="C6536" s="3" t="s">
        <v>1431</v>
      </c>
      <c r="D6536" s="21" t="s">
        <v>123</v>
      </c>
      <c r="E6536" s="43" t="s">
        <v>8092</v>
      </c>
      <c r="F6536" s="3"/>
      <c r="G6536" s="56">
        <v>2753302.5</v>
      </c>
      <c r="H6536" s="3" t="s">
        <v>11</v>
      </c>
    </row>
    <row r="6537" spans="1:8" s="1" customFormat="1" ht="30" x14ac:dyDescent="0.25">
      <c r="A6537" s="17"/>
      <c r="B6537" s="1" t="s">
        <v>31</v>
      </c>
      <c r="C6537" s="3" t="s">
        <v>1431</v>
      </c>
      <c r="D6537" s="21" t="s">
        <v>123</v>
      </c>
      <c r="E6537" s="43" t="s">
        <v>8093</v>
      </c>
      <c r="F6537" s="3"/>
      <c r="G6537" s="56">
        <v>2620089.62</v>
      </c>
      <c r="H6537" s="3" t="s">
        <v>11</v>
      </c>
    </row>
    <row r="6538" spans="1:8" s="1" customFormat="1" ht="30" x14ac:dyDescent="0.25">
      <c r="A6538" s="17"/>
      <c r="B6538" s="1" t="s">
        <v>31</v>
      </c>
      <c r="C6538" s="3" t="s">
        <v>1431</v>
      </c>
      <c r="D6538" s="21" t="s">
        <v>123</v>
      </c>
      <c r="E6538" s="43" t="s">
        <v>8094</v>
      </c>
      <c r="F6538" s="3"/>
      <c r="G6538" s="56">
        <v>2422788.06</v>
      </c>
      <c r="H6538" s="3" t="s">
        <v>11</v>
      </c>
    </row>
    <row r="6539" spans="1:8" s="1" customFormat="1" ht="75" x14ac:dyDescent="0.25">
      <c r="A6539" s="17"/>
      <c r="B6539" s="1" t="s">
        <v>31</v>
      </c>
      <c r="C6539" s="3" t="s">
        <v>1431</v>
      </c>
      <c r="D6539" s="21" t="s">
        <v>123</v>
      </c>
      <c r="E6539" s="43" t="s">
        <v>8095</v>
      </c>
      <c r="F6539" s="3"/>
      <c r="G6539" s="56">
        <v>2256490.08</v>
      </c>
      <c r="H6539" s="3" t="s">
        <v>11</v>
      </c>
    </row>
    <row r="6540" spans="1:8" s="1" customFormat="1" ht="60" x14ac:dyDescent="0.25">
      <c r="A6540" s="17"/>
      <c r="B6540" s="1" t="s">
        <v>31</v>
      </c>
      <c r="C6540" s="3" t="s">
        <v>1431</v>
      </c>
      <c r="D6540" s="21" t="s">
        <v>123</v>
      </c>
      <c r="E6540" s="43" t="s">
        <v>8096</v>
      </c>
      <c r="F6540" s="3"/>
      <c r="G6540" s="56">
        <v>2124105.59</v>
      </c>
      <c r="H6540" s="3" t="s">
        <v>11</v>
      </c>
    </row>
    <row r="6541" spans="1:8" s="1" customFormat="1" ht="30" x14ac:dyDescent="0.25">
      <c r="A6541" s="17"/>
      <c r="B6541" s="1" t="s">
        <v>31</v>
      </c>
      <c r="C6541" s="3" t="s">
        <v>1431</v>
      </c>
      <c r="D6541" s="21" t="s">
        <v>123</v>
      </c>
      <c r="E6541" s="43" t="s">
        <v>8097</v>
      </c>
      <c r="F6541" s="3"/>
      <c r="G6541" s="56">
        <v>1966704.87</v>
      </c>
      <c r="H6541" s="3" t="s">
        <v>11</v>
      </c>
    </row>
    <row r="6542" spans="1:8" s="1" customFormat="1" ht="30" x14ac:dyDescent="0.25">
      <c r="A6542" s="17"/>
      <c r="B6542" s="1" t="s">
        <v>31</v>
      </c>
      <c r="C6542" s="3" t="s">
        <v>1431</v>
      </c>
      <c r="D6542" s="21" t="s">
        <v>123</v>
      </c>
      <c r="E6542" s="43" t="s">
        <v>8098</v>
      </c>
      <c r="F6542" s="3"/>
      <c r="G6542" s="56">
        <v>1713697.84</v>
      </c>
      <c r="H6542" s="3" t="s">
        <v>11</v>
      </c>
    </row>
    <row r="6543" spans="1:8" s="1" customFormat="1" ht="45" x14ac:dyDescent="0.25">
      <c r="A6543" s="17"/>
      <c r="B6543" s="1" t="s">
        <v>31</v>
      </c>
      <c r="C6543" s="3" t="s">
        <v>1431</v>
      </c>
      <c r="D6543" s="21" t="s">
        <v>123</v>
      </c>
      <c r="E6543" s="43" t="s">
        <v>8099</v>
      </c>
      <c r="F6543" s="3"/>
      <c r="G6543" s="56">
        <v>1487823.59</v>
      </c>
      <c r="H6543" s="3" t="s">
        <v>11</v>
      </c>
    </row>
    <row r="6544" spans="1:8" s="1" customFormat="1" ht="30" x14ac:dyDescent="0.25">
      <c r="A6544" s="17"/>
      <c r="B6544" s="1" t="s">
        <v>31</v>
      </c>
      <c r="C6544" s="3" t="s">
        <v>1431</v>
      </c>
      <c r="D6544" s="21" t="s">
        <v>123</v>
      </c>
      <c r="E6544" s="43" t="s">
        <v>8100</v>
      </c>
      <c r="F6544" s="3"/>
      <c r="G6544" s="56">
        <v>1152832.5900000001</v>
      </c>
      <c r="H6544" s="3" t="s">
        <v>11</v>
      </c>
    </row>
    <row r="6545" spans="1:8" s="1" customFormat="1" ht="45" x14ac:dyDescent="0.25">
      <c r="A6545" s="17"/>
      <c r="B6545" s="1" t="s">
        <v>31</v>
      </c>
      <c r="C6545" s="3" t="s">
        <v>1431</v>
      </c>
      <c r="D6545" s="21" t="s">
        <v>123</v>
      </c>
      <c r="E6545" s="43" t="s">
        <v>8101</v>
      </c>
      <c r="F6545" s="3"/>
      <c r="G6545" s="56">
        <v>1124398.6399999999</v>
      </c>
      <c r="H6545" s="3" t="s">
        <v>11</v>
      </c>
    </row>
    <row r="6546" spans="1:8" s="1" customFormat="1" ht="30" x14ac:dyDescent="0.25">
      <c r="A6546" s="17"/>
      <c r="B6546" s="1" t="s">
        <v>31</v>
      </c>
      <c r="C6546" s="3" t="s">
        <v>1431</v>
      </c>
      <c r="D6546" s="21" t="s">
        <v>123</v>
      </c>
      <c r="E6546" s="43" t="s">
        <v>8102</v>
      </c>
      <c r="F6546" s="3"/>
      <c r="G6546" s="56">
        <v>976451.52</v>
      </c>
      <c r="H6546" s="3" t="s">
        <v>11</v>
      </c>
    </row>
    <row r="6547" spans="1:8" s="1" customFormat="1" ht="45" x14ac:dyDescent="0.25">
      <c r="A6547" s="17"/>
      <c r="B6547" s="1" t="s">
        <v>31</v>
      </c>
      <c r="C6547" s="3" t="s">
        <v>1431</v>
      </c>
      <c r="D6547" s="21" t="s">
        <v>123</v>
      </c>
      <c r="E6547" s="43" t="s">
        <v>8103</v>
      </c>
      <c r="F6547" s="3"/>
      <c r="G6547" s="56">
        <v>761039.01</v>
      </c>
      <c r="H6547" s="3" t="s">
        <v>11</v>
      </c>
    </row>
    <row r="6548" spans="1:8" s="1" customFormat="1" ht="30" x14ac:dyDescent="0.25">
      <c r="A6548" s="17"/>
      <c r="B6548" s="1" t="s">
        <v>31</v>
      </c>
      <c r="C6548" s="3" t="s">
        <v>1431</v>
      </c>
      <c r="D6548" s="21" t="s">
        <v>123</v>
      </c>
      <c r="E6548" s="43" t="s">
        <v>8104</v>
      </c>
      <c r="F6548" s="3"/>
      <c r="G6548" s="56">
        <v>724095.36</v>
      </c>
      <c r="H6548" s="3" t="s">
        <v>11</v>
      </c>
    </row>
    <row r="6549" spans="1:8" s="1" customFormat="1" ht="45" x14ac:dyDescent="0.25">
      <c r="A6549" s="17"/>
      <c r="B6549" s="1" t="s">
        <v>31</v>
      </c>
      <c r="C6549" s="3" t="s">
        <v>1431</v>
      </c>
      <c r="D6549" s="21" t="s">
        <v>123</v>
      </c>
      <c r="E6549" s="43" t="s">
        <v>8105</v>
      </c>
      <c r="F6549" s="3"/>
      <c r="G6549" s="56">
        <v>667998.48</v>
      </c>
      <c r="H6549" s="3" t="s">
        <v>11</v>
      </c>
    </row>
    <row r="6550" spans="1:8" s="1" customFormat="1" ht="30" x14ac:dyDescent="0.25">
      <c r="A6550" s="17"/>
      <c r="B6550" s="1" t="s">
        <v>31</v>
      </c>
      <c r="C6550" s="3" t="s">
        <v>1431</v>
      </c>
      <c r="D6550" s="21" t="s">
        <v>123</v>
      </c>
      <c r="E6550" s="43" t="s">
        <v>8106</v>
      </c>
      <c r="F6550" s="3"/>
      <c r="G6550" s="56">
        <v>622830.87</v>
      </c>
      <c r="H6550" s="3" t="s">
        <v>11</v>
      </c>
    </row>
    <row r="6551" spans="1:8" s="1" customFormat="1" ht="30" x14ac:dyDescent="0.25">
      <c r="A6551" s="17"/>
      <c r="B6551" s="1" t="s">
        <v>31</v>
      </c>
      <c r="C6551" s="3" t="s">
        <v>1431</v>
      </c>
      <c r="D6551" s="21" t="s">
        <v>123</v>
      </c>
      <c r="E6551" s="43" t="s">
        <v>8107</v>
      </c>
      <c r="F6551" s="3"/>
      <c r="G6551" s="56">
        <v>613590.56000000006</v>
      </c>
      <c r="H6551" s="3" t="s">
        <v>11</v>
      </c>
    </row>
    <row r="6552" spans="1:8" s="1" customFormat="1" ht="45" x14ac:dyDescent="0.25">
      <c r="A6552" s="17"/>
      <c r="B6552" s="1" t="s">
        <v>31</v>
      </c>
      <c r="C6552" s="3" t="s">
        <v>1431</v>
      </c>
      <c r="D6552" s="21" t="s">
        <v>123</v>
      </c>
      <c r="E6552" s="43" t="s">
        <v>8108</v>
      </c>
      <c r="F6552" s="3"/>
      <c r="G6552" s="56">
        <v>569569.04</v>
      </c>
      <c r="H6552" s="3" t="s">
        <v>11</v>
      </c>
    </row>
    <row r="6553" spans="1:8" s="1" customFormat="1" ht="30" x14ac:dyDescent="0.25">
      <c r="A6553" s="17"/>
      <c r="B6553" s="1" t="s">
        <v>31</v>
      </c>
      <c r="C6553" s="3" t="s">
        <v>1431</v>
      </c>
      <c r="D6553" s="21" t="s">
        <v>123</v>
      </c>
      <c r="E6553" s="43" t="s">
        <v>8109</v>
      </c>
      <c r="F6553" s="3"/>
      <c r="G6553" s="56">
        <v>402705.15</v>
      </c>
      <c r="H6553" s="3" t="s">
        <v>11</v>
      </c>
    </row>
    <row r="6554" spans="1:8" s="1" customFormat="1" ht="45" x14ac:dyDescent="0.25">
      <c r="A6554" s="17"/>
      <c r="B6554" s="1" t="s">
        <v>31</v>
      </c>
      <c r="C6554" s="3" t="s">
        <v>1431</v>
      </c>
      <c r="D6554" s="21" t="s">
        <v>123</v>
      </c>
      <c r="E6554" s="43" t="s">
        <v>8110</v>
      </c>
      <c r="F6554" s="3"/>
      <c r="G6554" s="56">
        <v>325929.2</v>
      </c>
      <c r="H6554" s="3" t="s">
        <v>11</v>
      </c>
    </row>
    <row r="6555" spans="1:8" s="1" customFormat="1" ht="45" x14ac:dyDescent="0.25">
      <c r="A6555" s="17"/>
      <c r="B6555" s="1" t="s">
        <v>31</v>
      </c>
      <c r="C6555" s="3" t="s">
        <v>1431</v>
      </c>
      <c r="D6555" s="21" t="s">
        <v>123</v>
      </c>
      <c r="E6555" s="43" t="s">
        <v>8111</v>
      </c>
      <c r="F6555" s="3"/>
      <c r="G6555" s="56">
        <v>298902.96000000002</v>
      </c>
      <c r="H6555" s="3" t="s">
        <v>11</v>
      </c>
    </row>
    <row r="6556" spans="1:8" s="1" customFormat="1" ht="60" x14ac:dyDescent="0.25">
      <c r="A6556" s="17"/>
      <c r="B6556" s="1" t="s">
        <v>31</v>
      </c>
      <c r="C6556" s="3" t="s">
        <v>1431</v>
      </c>
      <c r="D6556" s="21" t="s">
        <v>123</v>
      </c>
      <c r="E6556" s="43" t="s">
        <v>8112</v>
      </c>
      <c r="F6556" s="3"/>
      <c r="G6556" s="56">
        <v>289923.67</v>
      </c>
      <c r="H6556" s="3" t="s">
        <v>11</v>
      </c>
    </row>
    <row r="6557" spans="1:8" s="1" customFormat="1" ht="45" x14ac:dyDescent="0.25">
      <c r="A6557" s="17"/>
      <c r="B6557" s="1" t="s">
        <v>31</v>
      </c>
      <c r="C6557" s="3" t="s">
        <v>1431</v>
      </c>
      <c r="D6557" s="21" t="s">
        <v>123</v>
      </c>
      <c r="E6557" s="43" t="s">
        <v>8113</v>
      </c>
      <c r="F6557" s="3"/>
      <c r="G6557" s="56">
        <v>268504.48</v>
      </c>
      <c r="H6557" s="3" t="s">
        <v>11</v>
      </c>
    </row>
    <row r="6558" spans="1:8" s="1" customFormat="1" ht="30" x14ac:dyDescent="0.25">
      <c r="A6558" s="17"/>
      <c r="B6558" s="1" t="s">
        <v>31</v>
      </c>
      <c r="C6558" s="3" t="s">
        <v>1431</v>
      </c>
      <c r="D6558" s="21" t="s">
        <v>123</v>
      </c>
      <c r="E6558" s="43" t="s">
        <v>8114</v>
      </c>
      <c r="F6558" s="3"/>
      <c r="G6558" s="56">
        <v>200795.53</v>
      </c>
      <c r="H6558" s="3" t="s">
        <v>11</v>
      </c>
    </row>
    <row r="6559" spans="1:8" s="1" customFormat="1" ht="30" x14ac:dyDescent="0.25">
      <c r="A6559" s="17"/>
      <c r="B6559" s="1" t="s">
        <v>31</v>
      </c>
      <c r="C6559" s="3" t="s">
        <v>1431</v>
      </c>
      <c r="D6559" s="21" t="s">
        <v>123</v>
      </c>
      <c r="E6559" s="43" t="s">
        <v>8115</v>
      </c>
      <c r="F6559" s="3"/>
      <c r="G6559" s="56">
        <v>200449</v>
      </c>
      <c r="H6559" s="3" t="s">
        <v>11</v>
      </c>
    </row>
    <row r="6560" spans="1:8" s="1" customFormat="1" ht="45" x14ac:dyDescent="0.25">
      <c r="A6560" s="17"/>
      <c r="B6560" s="1" t="s">
        <v>31</v>
      </c>
      <c r="C6560" s="3" t="s">
        <v>1431</v>
      </c>
      <c r="D6560" s="21" t="s">
        <v>123</v>
      </c>
      <c r="E6560" s="43" t="s">
        <v>8116</v>
      </c>
      <c r="F6560" s="3"/>
      <c r="G6560" s="56">
        <v>166779.67000000001</v>
      </c>
      <c r="H6560" s="3" t="s">
        <v>11</v>
      </c>
    </row>
    <row r="6561" spans="1:8" s="1" customFormat="1" ht="30" x14ac:dyDescent="0.25">
      <c r="A6561" s="17"/>
      <c r="B6561" s="1" t="s">
        <v>31</v>
      </c>
      <c r="C6561" s="3" t="s">
        <v>1431</v>
      </c>
      <c r="D6561" s="21" t="s">
        <v>123</v>
      </c>
      <c r="E6561" s="43" t="s">
        <v>8117</v>
      </c>
      <c r="F6561" s="3"/>
      <c r="G6561" s="56">
        <v>166285.51999999999</v>
      </c>
      <c r="H6561" s="3" t="s">
        <v>11</v>
      </c>
    </row>
    <row r="6562" spans="1:8" s="1" customFormat="1" ht="45" x14ac:dyDescent="0.25">
      <c r="A6562" s="17"/>
      <c r="B6562" s="1" t="s">
        <v>31</v>
      </c>
      <c r="C6562" s="3" t="s">
        <v>1431</v>
      </c>
      <c r="D6562" s="21" t="s">
        <v>123</v>
      </c>
      <c r="E6562" s="43" t="s">
        <v>8118</v>
      </c>
      <c r="F6562" s="3"/>
      <c r="G6562" s="56">
        <v>147571.64000000001</v>
      </c>
      <c r="H6562" s="3" t="s">
        <v>11</v>
      </c>
    </row>
    <row r="6563" spans="1:8" s="1" customFormat="1" ht="45" x14ac:dyDescent="0.25">
      <c r="A6563" s="17"/>
      <c r="B6563" s="1" t="s">
        <v>31</v>
      </c>
      <c r="C6563" s="3" t="s">
        <v>1431</v>
      </c>
      <c r="D6563" s="21" t="s">
        <v>123</v>
      </c>
      <c r="E6563" s="43" t="s">
        <v>8119</v>
      </c>
      <c r="F6563" s="3"/>
      <c r="G6563" s="176">
        <v>0</v>
      </c>
      <c r="H6563" s="27" t="s">
        <v>1241</v>
      </c>
    </row>
    <row r="6564" spans="1:8" s="1" customFormat="1" ht="90" x14ac:dyDescent="0.25">
      <c r="A6564" s="17"/>
      <c r="B6564" s="1" t="s">
        <v>31</v>
      </c>
      <c r="C6564" s="3" t="s">
        <v>1431</v>
      </c>
      <c r="D6564" s="21" t="s">
        <v>123</v>
      </c>
      <c r="E6564" s="43" t="s">
        <v>8120</v>
      </c>
      <c r="F6564" s="3"/>
      <c r="G6564" s="176">
        <v>0</v>
      </c>
      <c r="H6564" s="27" t="s">
        <v>1241</v>
      </c>
    </row>
    <row r="6565" spans="1:8" s="1" customFormat="1" ht="60" x14ac:dyDescent="0.25">
      <c r="A6565" s="17"/>
      <c r="B6565" s="1" t="s">
        <v>31</v>
      </c>
      <c r="C6565" s="3" t="s">
        <v>1431</v>
      </c>
      <c r="D6565" s="21" t="s">
        <v>123</v>
      </c>
      <c r="E6565" s="43" t="s">
        <v>8121</v>
      </c>
      <c r="F6565" s="3"/>
      <c r="G6565" s="176">
        <v>0</v>
      </c>
      <c r="H6565" s="27" t="s">
        <v>1241</v>
      </c>
    </row>
    <row r="6566" spans="1:8" s="1" customFormat="1" ht="90" x14ac:dyDescent="0.25">
      <c r="A6566" s="17"/>
      <c r="B6566" s="1" t="s">
        <v>31</v>
      </c>
      <c r="C6566" s="3" t="s">
        <v>1431</v>
      </c>
      <c r="D6566" s="21" t="s">
        <v>123</v>
      </c>
      <c r="E6566" s="43" t="s">
        <v>8122</v>
      </c>
      <c r="F6566" s="3"/>
      <c r="G6566" s="176">
        <v>0</v>
      </c>
      <c r="H6566" s="27" t="s">
        <v>1241</v>
      </c>
    </row>
    <row r="6567" spans="1:8" s="1" customFormat="1" ht="45" x14ac:dyDescent="0.25">
      <c r="A6567" s="17"/>
      <c r="B6567" s="1" t="s">
        <v>31</v>
      </c>
      <c r="C6567" s="3" t="s">
        <v>1431</v>
      </c>
      <c r="D6567" s="21" t="s">
        <v>123</v>
      </c>
      <c r="E6567" s="43" t="s">
        <v>8123</v>
      </c>
      <c r="F6567" s="3" t="s">
        <v>5</v>
      </c>
      <c r="G6567" s="34">
        <v>50013991.799999997</v>
      </c>
      <c r="H6567" s="43" t="s">
        <v>11</v>
      </c>
    </row>
    <row r="6568" spans="1:8" s="1" customFormat="1" ht="30" x14ac:dyDescent="0.25">
      <c r="A6568" s="17"/>
      <c r="B6568" s="1" t="s">
        <v>31</v>
      </c>
      <c r="C6568" s="3" t="s">
        <v>1431</v>
      </c>
      <c r="D6568" s="21" t="s">
        <v>123</v>
      </c>
      <c r="E6568" s="43" t="s">
        <v>8124</v>
      </c>
      <c r="F6568" s="3"/>
      <c r="G6568" s="57">
        <v>0</v>
      </c>
      <c r="H6568" s="43" t="s">
        <v>1241</v>
      </c>
    </row>
    <row r="6569" spans="1:8" s="1" customFormat="1" ht="45" x14ac:dyDescent="0.25">
      <c r="A6569" s="17"/>
      <c r="B6569" s="1" t="s">
        <v>31</v>
      </c>
      <c r="C6569" s="3" t="s">
        <v>1431</v>
      </c>
      <c r="D6569" s="21" t="s">
        <v>123</v>
      </c>
      <c r="E6569" s="43" t="s">
        <v>8125</v>
      </c>
      <c r="F6569" s="3"/>
      <c r="G6569" s="57">
        <v>0</v>
      </c>
      <c r="H6569" s="43" t="s">
        <v>1241</v>
      </c>
    </row>
    <row r="6570" spans="1:8" s="1" customFormat="1" ht="45" x14ac:dyDescent="0.25">
      <c r="A6570" s="17"/>
      <c r="B6570" s="1" t="s">
        <v>31</v>
      </c>
      <c r="C6570" s="3" t="s">
        <v>1431</v>
      </c>
      <c r="D6570" s="21" t="s">
        <v>123</v>
      </c>
      <c r="E6570" s="43" t="s">
        <v>8126</v>
      </c>
      <c r="F6570" s="3"/>
      <c r="G6570" s="57">
        <v>0</v>
      </c>
      <c r="H6570" s="43" t="s">
        <v>1241</v>
      </c>
    </row>
    <row r="6571" spans="1:8" s="1" customFormat="1" x14ac:dyDescent="0.25">
      <c r="A6571" s="17"/>
      <c r="B6571" s="1" t="s">
        <v>31</v>
      </c>
      <c r="C6571" s="3" t="s">
        <v>1431</v>
      </c>
      <c r="D6571" s="21" t="s">
        <v>123</v>
      </c>
      <c r="E6571" s="43" t="s">
        <v>8127</v>
      </c>
      <c r="F6571" s="3"/>
      <c r="G6571" s="176">
        <v>0</v>
      </c>
      <c r="H6571" s="43" t="s">
        <v>1241</v>
      </c>
    </row>
    <row r="6572" spans="1:8" s="1" customFormat="1" ht="45" x14ac:dyDescent="0.25">
      <c r="A6572" s="17"/>
      <c r="B6572" s="1" t="s">
        <v>31</v>
      </c>
      <c r="C6572" s="3" t="s">
        <v>1431</v>
      </c>
      <c r="D6572" s="21" t="s">
        <v>123</v>
      </c>
      <c r="E6572" s="43" t="s">
        <v>8128</v>
      </c>
      <c r="F6572" s="3"/>
      <c r="G6572" s="57">
        <v>0</v>
      </c>
      <c r="H6572" s="43" t="s">
        <v>1241</v>
      </c>
    </row>
    <row r="6573" spans="1:8" s="1" customFormat="1" ht="30" x14ac:dyDescent="0.25">
      <c r="A6573" s="17"/>
      <c r="B6573" s="1" t="s">
        <v>31</v>
      </c>
      <c r="C6573" s="3" t="s">
        <v>1431</v>
      </c>
      <c r="D6573" s="21" t="s">
        <v>123</v>
      </c>
      <c r="E6573" s="43" t="s">
        <v>8129</v>
      </c>
      <c r="F6573" s="3"/>
      <c r="G6573" s="57">
        <v>0</v>
      </c>
      <c r="H6573" s="43" t="s">
        <v>1241</v>
      </c>
    </row>
    <row r="6574" spans="1:8" s="1" customFormat="1" ht="30" x14ac:dyDescent="0.25">
      <c r="A6574" s="17"/>
      <c r="B6574" s="1" t="s">
        <v>31</v>
      </c>
      <c r="C6574" s="3" t="s">
        <v>1431</v>
      </c>
      <c r="D6574" s="21" t="s">
        <v>123</v>
      </c>
      <c r="E6574" s="43" t="s">
        <v>8130</v>
      </c>
      <c r="F6574" s="3"/>
      <c r="G6574" s="57">
        <v>0</v>
      </c>
      <c r="H6574" s="43" t="s">
        <v>1241</v>
      </c>
    </row>
    <row r="6575" spans="1:8" s="1" customFormat="1" ht="60" x14ac:dyDescent="0.25">
      <c r="A6575" s="17"/>
      <c r="B6575" s="1" t="s">
        <v>31</v>
      </c>
      <c r="C6575" s="3" t="s">
        <v>1431</v>
      </c>
      <c r="D6575" s="21" t="s">
        <v>123</v>
      </c>
      <c r="E6575" s="43" t="s">
        <v>8131</v>
      </c>
      <c r="F6575" s="3"/>
      <c r="G6575" s="57">
        <v>0</v>
      </c>
      <c r="H6575" s="43" t="s">
        <v>1241</v>
      </c>
    </row>
    <row r="6576" spans="1:8" s="1" customFormat="1" ht="45" x14ac:dyDescent="0.25">
      <c r="A6576" s="17"/>
      <c r="B6576" s="1" t="s">
        <v>31</v>
      </c>
      <c r="C6576" s="3" t="s">
        <v>1431</v>
      </c>
      <c r="D6576" s="21" t="s">
        <v>123</v>
      </c>
      <c r="E6576" s="43" t="s">
        <v>8132</v>
      </c>
      <c r="F6576" s="3"/>
      <c r="G6576" s="57">
        <v>0</v>
      </c>
      <c r="H6576" s="43" t="s">
        <v>1241</v>
      </c>
    </row>
    <row r="6577" spans="1:8" s="1" customFormat="1" ht="45" x14ac:dyDescent="0.25">
      <c r="A6577" s="17"/>
      <c r="B6577" s="1" t="s">
        <v>31</v>
      </c>
      <c r="C6577" s="3" t="s">
        <v>1431</v>
      </c>
      <c r="D6577" s="21" t="s">
        <v>123</v>
      </c>
      <c r="E6577" s="43" t="s">
        <v>8133</v>
      </c>
      <c r="F6577" s="3"/>
      <c r="G6577" s="57">
        <v>0</v>
      </c>
      <c r="H6577" s="43" t="s">
        <v>1241</v>
      </c>
    </row>
    <row r="6578" spans="1:8" s="1" customFormat="1" ht="30" x14ac:dyDescent="0.25">
      <c r="A6578" s="17"/>
      <c r="B6578" s="1" t="s">
        <v>31</v>
      </c>
      <c r="C6578" s="3" t="s">
        <v>1431</v>
      </c>
      <c r="D6578" s="21" t="s">
        <v>123</v>
      </c>
      <c r="E6578" s="43" t="s">
        <v>8134</v>
      </c>
      <c r="F6578" s="3"/>
      <c r="G6578" s="57">
        <v>0</v>
      </c>
      <c r="H6578" s="43" t="s">
        <v>1241</v>
      </c>
    </row>
    <row r="6579" spans="1:8" s="1" customFormat="1" ht="45" x14ac:dyDescent="0.25">
      <c r="A6579" s="17"/>
      <c r="B6579" s="1" t="s">
        <v>31</v>
      </c>
      <c r="C6579" s="3" t="s">
        <v>1431</v>
      </c>
      <c r="D6579" s="21" t="s">
        <v>123</v>
      </c>
      <c r="E6579" s="43" t="s">
        <v>8135</v>
      </c>
      <c r="F6579" s="3"/>
      <c r="G6579" s="57">
        <v>0</v>
      </c>
      <c r="H6579" s="43" t="s">
        <v>1241</v>
      </c>
    </row>
    <row r="6580" spans="1:8" s="1" customFormat="1" ht="60" x14ac:dyDescent="0.25">
      <c r="A6580" s="17"/>
      <c r="B6580" s="1" t="s">
        <v>31</v>
      </c>
      <c r="C6580" s="3" t="s">
        <v>1431</v>
      </c>
      <c r="D6580" s="21" t="s">
        <v>123</v>
      </c>
      <c r="E6580" s="43" t="s">
        <v>8136</v>
      </c>
      <c r="F6580" s="3"/>
      <c r="G6580" s="57">
        <v>0</v>
      </c>
      <c r="H6580" s="43" t="s">
        <v>1241</v>
      </c>
    </row>
    <row r="6581" spans="1:8" s="1" customFormat="1" ht="60" x14ac:dyDescent="0.25">
      <c r="A6581" s="17"/>
      <c r="B6581" s="1" t="s">
        <v>31</v>
      </c>
      <c r="C6581" s="3" t="s">
        <v>1431</v>
      </c>
      <c r="D6581" s="21" t="s">
        <v>123</v>
      </c>
      <c r="E6581" s="43" t="s">
        <v>8137</v>
      </c>
      <c r="F6581" s="3"/>
      <c r="G6581" s="57">
        <v>0</v>
      </c>
      <c r="H6581" s="43" t="s">
        <v>1241</v>
      </c>
    </row>
    <row r="6582" spans="1:8" s="1" customFormat="1" ht="75" x14ac:dyDescent="0.25">
      <c r="A6582" s="17"/>
      <c r="B6582" s="1" t="s">
        <v>31</v>
      </c>
      <c r="C6582" s="3" t="s">
        <v>1431</v>
      </c>
      <c r="D6582" s="21" t="s">
        <v>123</v>
      </c>
      <c r="E6582" s="43" t="s">
        <v>8138</v>
      </c>
      <c r="F6582" s="3"/>
      <c r="G6582" s="57">
        <v>0</v>
      </c>
      <c r="H6582" s="43" t="s">
        <v>1241</v>
      </c>
    </row>
    <row r="6583" spans="1:8" s="1" customFormat="1" ht="30" x14ac:dyDescent="0.25">
      <c r="A6583" s="17"/>
      <c r="B6583" s="1" t="s">
        <v>31</v>
      </c>
      <c r="C6583" s="3" t="s">
        <v>1431</v>
      </c>
      <c r="D6583" s="21" t="s">
        <v>123</v>
      </c>
      <c r="E6583" s="43" t="s">
        <v>8139</v>
      </c>
      <c r="F6583" s="3"/>
      <c r="G6583" s="57">
        <v>0</v>
      </c>
      <c r="H6583" s="43" t="s">
        <v>1241</v>
      </c>
    </row>
    <row r="6584" spans="1:8" s="1" customFormat="1" ht="60" x14ac:dyDescent="0.25">
      <c r="A6584" s="17"/>
      <c r="B6584" s="1" t="s">
        <v>31</v>
      </c>
      <c r="C6584" s="3" t="s">
        <v>1431</v>
      </c>
      <c r="D6584" s="21" t="s">
        <v>123</v>
      </c>
      <c r="E6584" s="43" t="s">
        <v>8140</v>
      </c>
      <c r="F6584" s="3"/>
      <c r="G6584" s="57">
        <v>0</v>
      </c>
      <c r="H6584" s="43" t="s">
        <v>1241</v>
      </c>
    </row>
    <row r="6585" spans="1:8" s="1" customFormat="1" ht="30" x14ac:dyDescent="0.25">
      <c r="A6585" s="17"/>
      <c r="B6585" s="1" t="s">
        <v>31</v>
      </c>
      <c r="C6585" s="3" t="s">
        <v>1431</v>
      </c>
      <c r="D6585" s="21" t="s">
        <v>123</v>
      </c>
      <c r="E6585" s="43" t="s">
        <v>8141</v>
      </c>
      <c r="F6585" s="3"/>
      <c r="G6585" s="57">
        <v>0</v>
      </c>
      <c r="H6585" s="43" t="s">
        <v>1241</v>
      </c>
    </row>
    <row r="6586" spans="1:8" s="1" customFormat="1" ht="30" x14ac:dyDescent="0.25">
      <c r="A6586" s="17"/>
      <c r="B6586" s="1" t="s">
        <v>31</v>
      </c>
      <c r="C6586" s="3" t="s">
        <v>1431</v>
      </c>
      <c r="D6586" s="21" t="s">
        <v>123</v>
      </c>
      <c r="E6586" s="43" t="s">
        <v>8142</v>
      </c>
      <c r="F6586" s="3"/>
      <c r="G6586" s="57">
        <v>0</v>
      </c>
      <c r="H6586" s="43" t="s">
        <v>1241</v>
      </c>
    </row>
    <row r="6587" spans="1:8" s="1" customFormat="1" ht="60" x14ac:dyDescent="0.25">
      <c r="A6587" s="17"/>
      <c r="B6587" s="1" t="s">
        <v>31</v>
      </c>
      <c r="C6587" s="3" t="s">
        <v>1431</v>
      </c>
      <c r="D6587" s="21" t="s">
        <v>123</v>
      </c>
      <c r="E6587" s="43" t="s">
        <v>8143</v>
      </c>
      <c r="F6587" s="3"/>
      <c r="G6587" s="57">
        <v>0</v>
      </c>
      <c r="H6587" s="43" t="s">
        <v>1241</v>
      </c>
    </row>
    <row r="6588" spans="1:8" s="1" customFormat="1" ht="30" x14ac:dyDescent="0.25">
      <c r="A6588" s="17"/>
      <c r="B6588" s="1" t="s">
        <v>31</v>
      </c>
      <c r="C6588" s="3" t="s">
        <v>1431</v>
      </c>
      <c r="D6588" s="21" t="s">
        <v>123</v>
      </c>
      <c r="E6588" s="43" t="s">
        <v>8144</v>
      </c>
      <c r="F6588" s="3"/>
      <c r="G6588" s="57">
        <v>0</v>
      </c>
      <c r="H6588" s="43" t="s">
        <v>1241</v>
      </c>
    </row>
    <row r="6589" spans="1:8" s="1" customFormat="1" ht="75" x14ac:dyDescent="0.25">
      <c r="A6589" s="17"/>
      <c r="B6589" s="1" t="s">
        <v>31</v>
      </c>
      <c r="C6589" s="3" t="s">
        <v>1431</v>
      </c>
      <c r="D6589" s="21" t="s">
        <v>123</v>
      </c>
      <c r="E6589" s="43" t="s">
        <v>8145</v>
      </c>
      <c r="F6589" s="3"/>
      <c r="G6589" s="57">
        <v>0</v>
      </c>
      <c r="H6589" s="43" t="s">
        <v>1241</v>
      </c>
    </row>
    <row r="6590" spans="1:8" s="1" customFormat="1" ht="75" x14ac:dyDescent="0.25">
      <c r="A6590" s="17"/>
      <c r="B6590" s="1" t="s">
        <v>31</v>
      </c>
      <c r="C6590" s="3" t="s">
        <v>1431</v>
      </c>
      <c r="D6590" s="21" t="s">
        <v>123</v>
      </c>
      <c r="E6590" s="43" t="s">
        <v>8146</v>
      </c>
      <c r="F6590" s="3"/>
      <c r="G6590" s="57">
        <v>0</v>
      </c>
      <c r="H6590" s="43" t="s">
        <v>1241</v>
      </c>
    </row>
    <row r="6591" spans="1:8" s="1" customFormat="1" ht="75" x14ac:dyDescent="0.25">
      <c r="A6591" s="17"/>
      <c r="B6591" s="1" t="s">
        <v>31</v>
      </c>
      <c r="C6591" s="3" t="s">
        <v>1431</v>
      </c>
      <c r="D6591" s="21" t="s">
        <v>123</v>
      </c>
      <c r="E6591" s="43" t="s">
        <v>8147</v>
      </c>
      <c r="F6591" s="3"/>
      <c r="G6591" s="57">
        <v>0</v>
      </c>
      <c r="H6591" s="43" t="s">
        <v>1241</v>
      </c>
    </row>
    <row r="6592" spans="1:8" s="1" customFormat="1" ht="45" x14ac:dyDescent="0.25">
      <c r="A6592" s="17"/>
      <c r="B6592" s="27" t="s">
        <v>31</v>
      </c>
      <c r="C6592" s="3" t="s">
        <v>1431</v>
      </c>
      <c r="D6592" s="21" t="s">
        <v>123</v>
      </c>
      <c r="E6592" s="43" t="s">
        <v>8148</v>
      </c>
      <c r="F6592" s="3"/>
      <c r="G6592" s="57">
        <v>0</v>
      </c>
      <c r="H6592" s="43" t="s">
        <v>1241</v>
      </c>
    </row>
    <row r="6593" spans="1:8" s="1" customFormat="1" ht="30" x14ac:dyDescent="0.25">
      <c r="A6593" s="17"/>
      <c r="B6593" s="30" t="s">
        <v>31</v>
      </c>
      <c r="C6593" s="3" t="s">
        <v>1431</v>
      </c>
      <c r="D6593" s="21" t="s">
        <v>123</v>
      </c>
      <c r="E6593" s="165" t="s">
        <v>8149</v>
      </c>
      <c r="F6593" s="3"/>
      <c r="G6593" s="4">
        <v>1146416.8700000001</v>
      </c>
      <c r="H6593" s="165" t="s">
        <v>11</v>
      </c>
    </row>
    <row r="6594" spans="1:8" s="1" customFormat="1" ht="30" x14ac:dyDescent="0.25">
      <c r="A6594" s="17" t="s">
        <v>7</v>
      </c>
      <c r="B6594" s="1" t="s">
        <v>31</v>
      </c>
      <c r="C6594" s="3" t="s">
        <v>1427</v>
      </c>
      <c r="D6594" s="21" t="s">
        <v>506</v>
      </c>
      <c r="E6594" s="165" t="s">
        <v>1430</v>
      </c>
      <c r="F6594" s="3" t="s">
        <v>26</v>
      </c>
      <c r="G6594" s="4">
        <v>686611.33</v>
      </c>
      <c r="H6594" s="165" t="s">
        <v>11</v>
      </c>
    </row>
    <row r="6595" spans="1:8" s="1" customFormat="1" ht="25.5" x14ac:dyDescent="0.25">
      <c r="A6595" s="117">
        <v>46174</v>
      </c>
      <c r="B6595" s="185" t="s">
        <v>31</v>
      </c>
      <c r="C6595" s="205" t="s">
        <v>8150</v>
      </c>
      <c r="D6595" s="18" t="str">
        <f>_xlfn.XLOOKUP(Tabela1[[#This Row],[MUNICÍPIO]],referencias!C:C,referencias!B:B,"não consta")</f>
        <v>PORTAL DO SERTÃO</v>
      </c>
      <c r="E6595" s="226" t="s">
        <v>8151</v>
      </c>
      <c r="F6595" s="86" t="s">
        <v>5</v>
      </c>
      <c r="G6595" s="241">
        <v>1500000</v>
      </c>
      <c r="H6595" s="220" t="s">
        <v>7572</v>
      </c>
    </row>
    <row r="6596" spans="1:8" s="1" customFormat="1" ht="60" x14ac:dyDescent="0.25">
      <c r="A6596" s="17"/>
      <c r="B6596" s="1" t="s">
        <v>372</v>
      </c>
      <c r="C6596" s="3" t="s">
        <v>1431</v>
      </c>
      <c r="D6596" s="21" t="s">
        <v>123</v>
      </c>
      <c r="E6596" s="43" t="s">
        <v>8152</v>
      </c>
      <c r="F6596" s="3"/>
      <c r="G6596" s="56"/>
      <c r="H6596" s="3" t="s">
        <v>16</v>
      </c>
    </row>
    <row r="6597" spans="1:8" s="1" customFormat="1" ht="30" x14ac:dyDescent="0.25">
      <c r="A6597" s="17"/>
      <c r="B6597" s="1" t="s">
        <v>372</v>
      </c>
      <c r="C6597" s="3" t="s">
        <v>1431</v>
      </c>
      <c r="D6597" s="21" t="s">
        <v>123</v>
      </c>
      <c r="E6597" s="43" t="s">
        <v>8153</v>
      </c>
      <c r="F6597" s="3"/>
      <c r="G6597" s="56">
        <v>86000000</v>
      </c>
      <c r="H6597" s="3" t="s">
        <v>11</v>
      </c>
    </row>
    <row r="6598" spans="1:8" s="1" customFormat="1" ht="45" x14ac:dyDescent="0.25">
      <c r="A6598" s="17"/>
      <c r="B6598" s="1" t="s">
        <v>372</v>
      </c>
      <c r="C6598" s="3" t="s">
        <v>1431</v>
      </c>
      <c r="D6598" s="21" t="s">
        <v>123</v>
      </c>
      <c r="E6598" s="43" t="s">
        <v>8154</v>
      </c>
      <c r="F6598" s="3"/>
      <c r="G6598" s="56"/>
      <c r="H6598" s="3" t="s">
        <v>16</v>
      </c>
    </row>
    <row r="6599" spans="1:8" s="1" customFormat="1" ht="45" x14ac:dyDescent="0.25">
      <c r="A6599" s="17"/>
      <c r="B6599" s="1" t="s">
        <v>372</v>
      </c>
      <c r="C6599" s="3" t="s">
        <v>1431</v>
      </c>
      <c r="D6599" s="21" t="s">
        <v>123</v>
      </c>
      <c r="E6599" s="43" t="s">
        <v>8155</v>
      </c>
      <c r="F6599" s="3"/>
      <c r="G6599" s="56"/>
      <c r="H6599" s="3" t="s">
        <v>16</v>
      </c>
    </row>
    <row r="6600" spans="1:8" s="1" customFormat="1" ht="45" x14ac:dyDescent="0.25">
      <c r="A6600" s="17"/>
      <c r="B6600" s="1" t="s">
        <v>372</v>
      </c>
      <c r="C6600" s="3" t="s">
        <v>1431</v>
      </c>
      <c r="D6600" s="21" t="s">
        <v>123</v>
      </c>
      <c r="E6600" s="44" t="s">
        <v>8156</v>
      </c>
      <c r="F6600" s="3"/>
      <c r="G6600" s="56"/>
      <c r="H6600" s="3" t="s">
        <v>16</v>
      </c>
    </row>
    <row r="6601" spans="1:8" s="1" customFormat="1" ht="75" x14ac:dyDescent="0.25">
      <c r="A6601" s="17"/>
      <c r="B6601" s="1" t="s">
        <v>8</v>
      </c>
      <c r="C6601" s="3" t="s">
        <v>1431</v>
      </c>
      <c r="D6601" s="21" t="s">
        <v>123</v>
      </c>
      <c r="E6601" s="43" t="s">
        <v>8157</v>
      </c>
      <c r="F6601" s="3"/>
      <c r="G6601" s="56">
        <v>13650000</v>
      </c>
      <c r="H6601" s="3" t="s">
        <v>11</v>
      </c>
    </row>
    <row r="6602" spans="1:8" s="1" customFormat="1" ht="75" x14ac:dyDescent="0.25">
      <c r="A6602" s="17"/>
      <c r="B6602" s="1" t="s">
        <v>8</v>
      </c>
      <c r="C6602" s="3" t="s">
        <v>1431</v>
      </c>
      <c r="D6602" s="21" t="s">
        <v>123</v>
      </c>
      <c r="E6602" s="44" t="s">
        <v>8158</v>
      </c>
      <c r="F6602" s="3"/>
      <c r="G6602" s="56">
        <v>1500000</v>
      </c>
      <c r="H6602" s="3" t="s">
        <v>11</v>
      </c>
    </row>
    <row r="6603" spans="1:8" s="1" customFormat="1" ht="60" x14ac:dyDescent="0.25">
      <c r="A6603" s="17"/>
      <c r="B6603" s="1" t="s">
        <v>18</v>
      </c>
      <c r="C6603" s="3" t="s">
        <v>1431</v>
      </c>
      <c r="D6603" s="21" t="s">
        <v>123</v>
      </c>
      <c r="E6603" s="43" t="s">
        <v>8159</v>
      </c>
      <c r="F6603" s="3"/>
      <c r="G6603" s="56">
        <v>6383812.4900000002</v>
      </c>
      <c r="H6603" s="3" t="s">
        <v>11</v>
      </c>
    </row>
    <row r="6604" spans="1:8" s="1" customFormat="1" ht="60" x14ac:dyDescent="0.25">
      <c r="A6604" s="17"/>
      <c r="B6604" s="1" t="s">
        <v>18</v>
      </c>
      <c r="C6604" s="3" t="s">
        <v>1431</v>
      </c>
      <c r="D6604" s="21" t="s">
        <v>123</v>
      </c>
      <c r="E6604" s="43" t="s">
        <v>8160</v>
      </c>
      <c r="F6604" s="3"/>
      <c r="G6604" s="56">
        <v>4212900.8499999996</v>
      </c>
      <c r="H6604" s="3" t="s">
        <v>11</v>
      </c>
    </row>
    <row r="6605" spans="1:8" s="1" customFormat="1" ht="75" x14ac:dyDescent="0.25">
      <c r="A6605" s="17"/>
      <c r="B6605" s="1" t="s">
        <v>18</v>
      </c>
      <c r="C6605" s="3" t="s">
        <v>1431</v>
      </c>
      <c r="D6605" s="21" t="s">
        <v>123</v>
      </c>
      <c r="E6605" s="43" t="s">
        <v>8161</v>
      </c>
      <c r="F6605" s="3"/>
      <c r="G6605" s="43"/>
      <c r="H6605" s="43" t="s">
        <v>1241</v>
      </c>
    </row>
    <row r="6606" spans="1:8" s="1" customFormat="1" ht="45" x14ac:dyDescent="0.25">
      <c r="A6606" s="17"/>
      <c r="B6606" s="1" t="s">
        <v>18</v>
      </c>
      <c r="C6606" s="3" t="s">
        <v>1431</v>
      </c>
      <c r="D6606" s="21" t="s">
        <v>123</v>
      </c>
      <c r="E6606" s="43" t="s">
        <v>8162</v>
      </c>
      <c r="F6606" s="3"/>
      <c r="G6606" s="43"/>
      <c r="H6606" s="43" t="s">
        <v>1241</v>
      </c>
    </row>
    <row r="6607" spans="1:8" s="1" customFormat="1" ht="30" x14ac:dyDescent="0.25">
      <c r="A6607" s="17"/>
      <c r="B6607" s="1" t="s">
        <v>18</v>
      </c>
      <c r="C6607" s="3" t="s">
        <v>1431</v>
      </c>
      <c r="D6607" s="21" t="s">
        <v>123</v>
      </c>
      <c r="E6607" s="43" t="s">
        <v>8163</v>
      </c>
      <c r="F6607" s="3" t="s">
        <v>549</v>
      </c>
      <c r="G6607" s="56">
        <v>2201118.42</v>
      </c>
      <c r="H6607" s="3" t="s">
        <v>11</v>
      </c>
    </row>
    <row r="6608" spans="1:8" s="1" customFormat="1" ht="45" x14ac:dyDescent="0.25">
      <c r="A6608" s="17"/>
      <c r="B6608" s="1" t="s">
        <v>18</v>
      </c>
      <c r="C6608" s="3" t="s">
        <v>1431</v>
      </c>
      <c r="D6608" s="21" t="s">
        <v>123</v>
      </c>
      <c r="E6608" s="43" t="s">
        <v>8164</v>
      </c>
      <c r="F6608" s="3"/>
      <c r="G6608" s="43"/>
      <c r="H6608" s="43" t="s">
        <v>1241</v>
      </c>
    </row>
    <row r="6609" spans="1:8" s="1" customFormat="1" ht="45" x14ac:dyDescent="0.25">
      <c r="A6609" s="17"/>
      <c r="B6609" s="1" t="s">
        <v>58</v>
      </c>
      <c r="C6609" s="3" t="s">
        <v>1431</v>
      </c>
      <c r="D6609" s="21" t="s">
        <v>123</v>
      </c>
      <c r="E6609" s="43" t="s">
        <v>8165</v>
      </c>
      <c r="F6609" s="3"/>
      <c r="G6609" s="56">
        <v>4549830.72</v>
      </c>
      <c r="H6609" s="3" t="s">
        <v>11</v>
      </c>
    </row>
    <row r="6610" spans="1:8" s="1" customFormat="1" ht="45" x14ac:dyDescent="0.25">
      <c r="A6610" s="17"/>
      <c r="B6610" s="1" t="s">
        <v>58</v>
      </c>
      <c r="C6610" s="3" t="s">
        <v>1431</v>
      </c>
      <c r="D6610" s="21" t="s">
        <v>123</v>
      </c>
      <c r="E6610" s="43" t="s">
        <v>8166</v>
      </c>
      <c r="F6610" s="3"/>
      <c r="G6610" s="56">
        <v>948595.15</v>
      </c>
      <c r="H6610" s="3" t="s">
        <v>11</v>
      </c>
    </row>
    <row r="6611" spans="1:8" s="1" customFormat="1" ht="45" x14ac:dyDescent="0.25">
      <c r="A6611" s="17"/>
      <c r="B6611" s="1" t="s">
        <v>58</v>
      </c>
      <c r="C6611" s="3" t="s">
        <v>1431</v>
      </c>
      <c r="D6611" s="21" t="s">
        <v>123</v>
      </c>
      <c r="E6611" s="43" t="s">
        <v>8167</v>
      </c>
      <c r="F6611" s="3"/>
      <c r="G6611" s="56">
        <v>798954.68</v>
      </c>
      <c r="H6611" s="3" t="s">
        <v>11</v>
      </c>
    </row>
    <row r="6612" spans="1:8" s="1" customFormat="1" ht="30" x14ac:dyDescent="0.25">
      <c r="A6612" s="17"/>
      <c r="B6612" s="1" t="s">
        <v>58</v>
      </c>
      <c r="C6612" s="3" t="s">
        <v>1431</v>
      </c>
      <c r="D6612" s="21" t="s">
        <v>123</v>
      </c>
      <c r="E6612" s="43" t="s">
        <v>8168</v>
      </c>
      <c r="F6612" s="3"/>
      <c r="G6612" s="56">
        <v>773444.91</v>
      </c>
      <c r="H6612" s="3" t="s">
        <v>11</v>
      </c>
    </row>
    <row r="6613" spans="1:8" s="1" customFormat="1" ht="30" x14ac:dyDescent="0.25">
      <c r="A6613" s="17"/>
      <c r="B6613" s="1" t="s">
        <v>58</v>
      </c>
      <c r="C6613" s="3" t="s">
        <v>1431</v>
      </c>
      <c r="D6613" s="21" t="s">
        <v>123</v>
      </c>
      <c r="E6613" s="43" t="s">
        <v>8169</v>
      </c>
      <c r="F6613" s="3"/>
      <c r="G6613" s="43"/>
      <c r="H6613" s="43" t="s">
        <v>1241</v>
      </c>
    </row>
    <row r="6614" spans="1:8" s="1" customFormat="1" ht="45" x14ac:dyDescent="0.25">
      <c r="A6614" s="17"/>
      <c r="B6614" s="1" t="s">
        <v>58</v>
      </c>
      <c r="C6614" s="3" t="s">
        <v>1431</v>
      </c>
      <c r="D6614" s="21" t="s">
        <v>123</v>
      </c>
      <c r="E6614" s="43" t="s">
        <v>8170</v>
      </c>
      <c r="F6614" s="3"/>
      <c r="G6614" s="43"/>
      <c r="H6614" s="43" t="s">
        <v>1241</v>
      </c>
    </row>
    <row r="6615" spans="1:8" s="1" customFormat="1" ht="60" x14ac:dyDescent="0.25">
      <c r="A6615" s="17"/>
      <c r="B6615" s="1" t="s">
        <v>58</v>
      </c>
      <c r="C6615" s="3" t="s">
        <v>1431</v>
      </c>
      <c r="D6615" s="21" t="s">
        <v>123</v>
      </c>
      <c r="E6615" s="44" t="s">
        <v>8171</v>
      </c>
      <c r="F6615" s="3"/>
      <c r="G6615" s="43"/>
      <c r="H6615" s="43" t="s">
        <v>1241</v>
      </c>
    </row>
    <row r="6616" spans="1:8" s="1" customFormat="1" ht="30" x14ac:dyDescent="0.25">
      <c r="A6616" s="17"/>
      <c r="B6616" s="43" t="s">
        <v>1077</v>
      </c>
      <c r="C6616" s="3" t="s">
        <v>1431</v>
      </c>
      <c r="D6616" s="21" t="s">
        <v>123</v>
      </c>
      <c r="E6616" s="44" t="s">
        <v>8172</v>
      </c>
      <c r="F6616" s="3"/>
      <c r="G6616" s="4"/>
      <c r="H6616" s="43" t="s">
        <v>1241</v>
      </c>
    </row>
    <row r="6617" spans="1:8" s="1" customFormat="1" ht="45" x14ac:dyDescent="0.25">
      <c r="A6617" s="17"/>
      <c r="B6617" s="1" t="s">
        <v>72</v>
      </c>
      <c r="C6617" s="3" t="s">
        <v>1431</v>
      </c>
      <c r="D6617" s="21" t="s">
        <v>123</v>
      </c>
      <c r="E6617" s="43" t="s">
        <v>8173</v>
      </c>
      <c r="F6617" s="3"/>
      <c r="G6617" s="43"/>
      <c r="H6617" s="43"/>
    </row>
    <row r="6618" spans="1:8" s="1" customFormat="1" ht="75" x14ac:dyDescent="0.25">
      <c r="A6618" s="17"/>
      <c r="B6618" s="1" t="s">
        <v>72</v>
      </c>
      <c r="C6618" s="3" t="s">
        <v>1431</v>
      </c>
      <c r="D6618" s="21" t="s">
        <v>123</v>
      </c>
      <c r="E6618" s="43" t="s">
        <v>8174</v>
      </c>
      <c r="F6618" s="3"/>
      <c r="G6618" s="43">
        <v>13658145.43</v>
      </c>
      <c r="H6618" s="3" t="s">
        <v>11</v>
      </c>
    </row>
    <row r="6619" spans="1:8" s="1" customFormat="1" ht="75" x14ac:dyDescent="0.25">
      <c r="A6619" s="17"/>
      <c r="B6619" s="1" t="s">
        <v>72</v>
      </c>
      <c r="C6619" s="3" t="s">
        <v>1431</v>
      </c>
      <c r="D6619" s="21" t="s">
        <v>123</v>
      </c>
      <c r="E6619" s="43" t="s">
        <v>8175</v>
      </c>
      <c r="F6619" s="3"/>
      <c r="G6619" s="43">
        <v>12924422.359999999</v>
      </c>
      <c r="H6619" s="3" t="s">
        <v>11</v>
      </c>
    </row>
    <row r="6620" spans="1:8" s="1" customFormat="1" ht="75" x14ac:dyDescent="0.25">
      <c r="A6620" s="17"/>
      <c r="B6620" s="1" t="s">
        <v>72</v>
      </c>
      <c r="C6620" s="3" t="s">
        <v>1431</v>
      </c>
      <c r="D6620" s="21" t="s">
        <v>123</v>
      </c>
      <c r="E6620" s="43" t="s">
        <v>8002</v>
      </c>
      <c r="F6620" s="3"/>
      <c r="G6620" s="43">
        <v>11308773.6</v>
      </c>
      <c r="H6620" s="3" t="s">
        <v>11</v>
      </c>
    </row>
    <row r="6621" spans="1:8" s="1" customFormat="1" ht="90" x14ac:dyDescent="0.25">
      <c r="A6621" s="17"/>
      <c r="B6621" s="1" t="s">
        <v>72</v>
      </c>
      <c r="C6621" s="3" t="s">
        <v>1431</v>
      </c>
      <c r="D6621" s="21" t="s">
        <v>123</v>
      </c>
      <c r="E6621" s="43" t="s">
        <v>8176</v>
      </c>
      <c r="F6621" s="3"/>
      <c r="G6621" s="43">
        <v>11206997.789999999</v>
      </c>
      <c r="H6621" s="3" t="s">
        <v>11</v>
      </c>
    </row>
    <row r="6622" spans="1:8" s="1" customFormat="1" ht="30" x14ac:dyDescent="0.25">
      <c r="A6622" s="17"/>
      <c r="B6622" s="1" t="s">
        <v>72</v>
      </c>
      <c r="C6622" s="3" t="s">
        <v>1431</v>
      </c>
      <c r="D6622" s="21" t="s">
        <v>123</v>
      </c>
      <c r="E6622" s="43" t="s">
        <v>8177</v>
      </c>
      <c r="F6622" s="3"/>
      <c r="G6622" s="43">
        <v>3504235.61</v>
      </c>
      <c r="H6622" s="3" t="s">
        <v>11</v>
      </c>
    </row>
    <row r="6623" spans="1:8" s="1" customFormat="1" ht="60" x14ac:dyDescent="0.25">
      <c r="A6623" s="17"/>
      <c r="B6623" s="1" t="s">
        <v>72</v>
      </c>
      <c r="C6623" s="3" t="s">
        <v>1431</v>
      </c>
      <c r="D6623" s="21" t="s">
        <v>123</v>
      </c>
      <c r="E6623" s="43" t="s">
        <v>8178</v>
      </c>
      <c r="F6623" s="3"/>
      <c r="G6623" s="43">
        <v>1177481.8600000001</v>
      </c>
      <c r="H6623" s="3" t="s">
        <v>11</v>
      </c>
    </row>
    <row r="6624" spans="1:8" s="1" customFormat="1" ht="45" x14ac:dyDescent="0.25">
      <c r="A6624" s="17"/>
      <c r="B6624" s="1" t="s">
        <v>72</v>
      </c>
      <c r="C6624" s="3" t="s">
        <v>1431</v>
      </c>
      <c r="D6624" s="21" t="s">
        <v>123</v>
      </c>
      <c r="E6624" s="43" t="s">
        <v>8179</v>
      </c>
      <c r="F6624" s="3"/>
      <c r="G6624" s="43">
        <v>980537.22</v>
      </c>
      <c r="H6624" s="3" t="s">
        <v>11</v>
      </c>
    </row>
    <row r="6625" spans="1:8" s="1" customFormat="1" ht="60" x14ac:dyDescent="0.25">
      <c r="A6625" s="17"/>
      <c r="B6625" s="1" t="s">
        <v>72</v>
      </c>
      <c r="C6625" s="3" t="s">
        <v>1431</v>
      </c>
      <c r="D6625" s="21" t="s">
        <v>123</v>
      </c>
      <c r="E6625" s="43" t="s">
        <v>8180</v>
      </c>
      <c r="F6625" s="3"/>
      <c r="G6625" s="43">
        <v>958155.2</v>
      </c>
      <c r="H6625" s="3" t="s">
        <v>11</v>
      </c>
    </row>
    <row r="6626" spans="1:8" s="1" customFormat="1" ht="45" x14ac:dyDescent="0.25">
      <c r="A6626" s="17"/>
      <c r="B6626" s="1" t="s">
        <v>72</v>
      </c>
      <c r="C6626" s="3" t="s">
        <v>1431</v>
      </c>
      <c r="D6626" s="21" t="s">
        <v>123</v>
      </c>
      <c r="E6626" s="43" t="s">
        <v>8181</v>
      </c>
      <c r="F6626" s="3"/>
      <c r="G6626" s="43"/>
      <c r="H6626" s="43"/>
    </row>
    <row r="6627" spans="1:8" s="1" customFormat="1" ht="60" x14ac:dyDescent="0.25">
      <c r="A6627" s="17"/>
      <c r="B6627" s="1" t="s">
        <v>72</v>
      </c>
      <c r="C6627" s="3" t="s">
        <v>1431</v>
      </c>
      <c r="D6627" s="21" t="s">
        <v>123</v>
      </c>
      <c r="E6627" s="43" t="s">
        <v>8182</v>
      </c>
      <c r="F6627" s="3"/>
      <c r="G6627" s="43"/>
      <c r="H6627" s="43"/>
    </row>
    <row r="6628" spans="1:8" s="1" customFormat="1" ht="45" x14ac:dyDescent="0.25">
      <c r="A6628" s="17"/>
      <c r="B6628" s="1" t="s">
        <v>72</v>
      </c>
      <c r="C6628" s="3" t="s">
        <v>1431</v>
      </c>
      <c r="D6628" s="21" t="s">
        <v>123</v>
      </c>
      <c r="E6628" s="43" t="s">
        <v>8183</v>
      </c>
      <c r="F6628" s="3"/>
      <c r="G6628" s="43"/>
      <c r="H6628" s="43"/>
    </row>
    <row r="6629" spans="1:8" s="1" customFormat="1" ht="105" x14ac:dyDescent="0.25">
      <c r="A6629" s="17"/>
      <c r="B6629" s="1" t="s">
        <v>72</v>
      </c>
      <c r="C6629" s="3" t="s">
        <v>1431</v>
      </c>
      <c r="D6629" s="21" t="s">
        <v>123</v>
      </c>
      <c r="E6629" s="43" t="s">
        <v>8184</v>
      </c>
      <c r="F6629" s="3"/>
      <c r="G6629" s="43"/>
      <c r="H6629" s="43"/>
    </row>
    <row r="6630" spans="1:8" s="1" customFormat="1" ht="75" x14ac:dyDescent="0.25">
      <c r="A6630" s="17"/>
      <c r="B6630" s="1" t="s">
        <v>72</v>
      </c>
      <c r="C6630" s="3" t="s">
        <v>1431</v>
      </c>
      <c r="D6630" s="21" t="s">
        <v>123</v>
      </c>
      <c r="E6630" s="43" t="s">
        <v>8005</v>
      </c>
      <c r="F6630" s="3"/>
      <c r="G6630" s="43"/>
      <c r="H6630" s="43"/>
    </row>
    <row r="6631" spans="1:8" s="1" customFormat="1" ht="75" x14ac:dyDescent="0.25">
      <c r="A6631" s="17"/>
      <c r="B6631" s="1" t="s">
        <v>72</v>
      </c>
      <c r="C6631" s="3" t="s">
        <v>1431</v>
      </c>
      <c r="D6631" s="21" t="s">
        <v>123</v>
      </c>
      <c r="E6631" s="43" t="s">
        <v>8023</v>
      </c>
      <c r="F6631" s="3"/>
      <c r="G6631" s="43"/>
      <c r="H6631" s="43"/>
    </row>
    <row r="6632" spans="1:8" s="1" customFormat="1" ht="105" x14ac:dyDescent="0.25">
      <c r="A6632" s="17"/>
      <c r="B6632" s="1" t="s">
        <v>72</v>
      </c>
      <c r="C6632" s="3" t="s">
        <v>1431</v>
      </c>
      <c r="D6632" s="21" t="s">
        <v>123</v>
      </c>
      <c r="E6632" s="43" t="s">
        <v>8185</v>
      </c>
      <c r="F6632" s="3"/>
      <c r="G6632" s="43"/>
      <c r="H6632" s="43"/>
    </row>
    <row r="6633" spans="1:8" s="1" customFormat="1" ht="45" x14ac:dyDescent="0.25">
      <c r="A6633" s="17"/>
      <c r="B6633" s="1" t="s">
        <v>72</v>
      </c>
      <c r="C6633" s="3" t="s">
        <v>1431</v>
      </c>
      <c r="D6633" s="21" t="s">
        <v>123</v>
      </c>
      <c r="E6633" s="43" t="s">
        <v>8186</v>
      </c>
      <c r="F6633" s="3"/>
      <c r="G6633" s="43"/>
      <c r="H6633" s="43"/>
    </row>
    <row r="6634" spans="1:8" s="1" customFormat="1" ht="30" x14ac:dyDescent="0.25">
      <c r="A6634" s="17"/>
      <c r="B6634" s="1" t="s">
        <v>72</v>
      </c>
      <c r="C6634" s="3" t="s">
        <v>1431</v>
      </c>
      <c r="D6634" s="21" t="s">
        <v>123</v>
      </c>
      <c r="E6634" s="43" t="s">
        <v>8187</v>
      </c>
      <c r="F6634" s="3"/>
      <c r="G6634" s="43"/>
      <c r="H6634" s="43"/>
    </row>
    <row r="6635" spans="1:8" s="1" customFormat="1" ht="60" x14ac:dyDescent="0.25">
      <c r="A6635" s="17"/>
      <c r="B6635" s="1" t="s">
        <v>72</v>
      </c>
      <c r="C6635" s="3" t="s">
        <v>1431</v>
      </c>
      <c r="D6635" s="21" t="s">
        <v>123</v>
      </c>
      <c r="E6635" s="43" t="s">
        <v>8188</v>
      </c>
      <c r="F6635" s="3"/>
      <c r="G6635" s="43"/>
      <c r="H6635" s="43"/>
    </row>
    <row r="6636" spans="1:8" s="1" customFormat="1" ht="60" x14ac:dyDescent="0.25">
      <c r="A6636" s="17"/>
      <c r="B6636" s="1" t="s">
        <v>72</v>
      </c>
      <c r="C6636" s="3" t="s">
        <v>1431</v>
      </c>
      <c r="D6636" s="21" t="s">
        <v>123</v>
      </c>
      <c r="E6636" s="44" t="s">
        <v>8189</v>
      </c>
      <c r="F6636" s="3"/>
      <c r="G6636" s="43"/>
      <c r="H6636" s="43"/>
    </row>
    <row r="6637" spans="1:8" s="1" customFormat="1" x14ac:dyDescent="0.25">
      <c r="A6637" s="117">
        <v>46174</v>
      </c>
      <c r="B6637" s="194" t="s">
        <v>31</v>
      </c>
      <c r="C6637" s="205" t="s">
        <v>8150</v>
      </c>
      <c r="D6637" s="18" t="str">
        <f>_xlfn.XLOOKUP(Tabela1[[#This Row],[MUNICÍPIO]],referencias!C:C,referencias!B:B,"não consta")</f>
        <v>PORTAL DO SERTÃO</v>
      </c>
      <c r="E6637" s="229" t="s">
        <v>8190</v>
      </c>
      <c r="F6637" s="86" t="s">
        <v>5</v>
      </c>
      <c r="G6637" s="241">
        <v>3435531.96</v>
      </c>
      <c r="H6637" s="220" t="s">
        <v>7572</v>
      </c>
    </row>
    <row r="6638" spans="1:8" s="1" customFormat="1" ht="30" x14ac:dyDescent="0.25">
      <c r="A6638" s="17"/>
      <c r="B6638" s="1" t="s">
        <v>13</v>
      </c>
      <c r="C6638" s="3" t="s">
        <v>1431</v>
      </c>
      <c r="D6638" s="21" t="s">
        <v>123</v>
      </c>
      <c r="E6638" s="43" t="s">
        <v>8191</v>
      </c>
      <c r="F6638" s="3"/>
      <c r="G6638" s="56">
        <v>2367847.7400000002</v>
      </c>
      <c r="H6638" s="3" t="s">
        <v>11</v>
      </c>
    </row>
    <row r="6639" spans="1:8" s="1" customFormat="1" ht="30" x14ac:dyDescent="0.25">
      <c r="A6639" s="17"/>
      <c r="B6639" s="43" t="s">
        <v>13</v>
      </c>
      <c r="C6639" s="3" t="s">
        <v>1431</v>
      </c>
      <c r="D6639" s="21" t="s">
        <v>123</v>
      </c>
      <c r="E6639" s="43" t="s">
        <v>8192</v>
      </c>
      <c r="F6639" s="3"/>
      <c r="G6639" s="56">
        <v>603493.37</v>
      </c>
      <c r="H6639" s="3" t="s">
        <v>11</v>
      </c>
    </row>
    <row r="6640" spans="1:8" s="1" customFormat="1" ht="30" x14ac:dyDescent="0.25">
      <c r="A6640" s="17"/>
      <c r="B6640" s="43" t="s">
        <v>13</v>
      </c>
      <c r="C6640" s="3" t="s">
        <v>1431</v>
      </c>
      <c r="D6640" s="21" t="s">
        <v>123</v>
      </c>
      <c r="E6640" s="43" t="s">
        <v>8193</v>
      </c>
      <c r="F6640" s="3"/>
      <c r="G6640" s="56"/>
      <c r="H6640" s="43" t="s">
        <v>1241</v>
      </c>
    </row>
    <row r="6641" spans="1:8" s="1" customFormat="1" ht="45" x14ac:dyDescent="0.25">
      <c r="A6641" s="17"/>
      <c r="B6641" s="43" t="s">
        <v>13</v>
      </c>
      <c r="C6641" s="3" t="s">
        <v>1431</v>
      </c>
      <c r="D6641" s="21" t="s">
        <v>123</v>
      </c>
      <c r="E6641" s="43" t="s">
        <v>8194</v>
      </c>
      <c r="F6641" s="3"/>
      <c r="G6641" s="56"/>
      <c r="H6641" s="43" t="s">
        <v>1241</v>
      </c>
    </row>
    <row r="6642" spans="1:8" s="1" customFormat="1" ht="45" x14ac:dyDescent="0.25">
      <c r="A6642" s="17"/>
      <c r="B6642" s="43" t="s">
        <v>13</v>
      </c>
      <c r="C6642" s="3" t="s">
        <v>1431</v>
      </c>
      <c r="D6642" s="21" t="s">
        <v>123</v>
      </c>
      <c r="E6642" s="43" t="s">
        <v>8195</v>
      </c>
      <c r="F6642" s="3"/>
      <c r="G6642" s="56"/>
      <c r="H6642" s="43" t="s">
        <v>1241</v>
      </c>
    </row>
    <row r="6643" spans="1:8" s="1" customFormat="1" ht="30" x14ac:dyDescent="0.25">
      <c r="A6643" s="17"/>
      <c r="B6643" s="43" t="s">
        <v>13</v>
      </c>
      <c r="C6643" s="3" t="s">
        <v>1431</v>
      </c>
      <c r="D6643" s="21" t="s">
        <v>123</v>
      </c>
      <c r="E6643" s="43" t="s">
        <v>8196</v>
      </c>
      <c r="F6643" s="3"/>
      <c r="G6643" s="56"/>
      <c r="H6643" s="43" t="s">
        <v>1241</v>
      </c>
    </row>
    <row r="6644" spans="1:8" s="1" customFormat="1" ht="45" x14ac:dyDescent="0.25">
      <c r="A6644" s="17"/>
      <c r="B6644" s="43" t="s">
        <v>1756</v>
      </c>
      <c r="C6644" s="3" t="s">
        <v>1431</v>
      </c>
      <c r="D6644" s="21" t="s">
        <v>123</v>
      </c>
      <c r="E6644" s="43" t="s">
        <v>8197</v>
      </c>
      <c r="F6644" s="3"/>
      <c r="G6644" s="34">
        <v>518180.09</v>
      </c>
      <c r="H6644" s="3" t="s">
        <v>11</v>
      </c>
    </row>
    <row r="6645" spans="1:8" s="1" customFormat="1" ht="30" x14ac:dyDescent="0.25">
      <c r="A6645" s="17"/>
      <c r="B6645" s="43" t="s">
        <v>708</v>
      </c>
      <c r="C6645" s="3" t="s">
        <v>1431</v>
      </c>
      <c r="D6645" s="21" t="s">
        <v>123</v>
      </c>
      <c r="E6645" s="44" t="s">
        <v>8198</v>
      </c>
      <c r="F6645" s="3"/>
      <c r="G6645" s="27"/>
      <c r="H6645" s="43" t="s">
        <v>1241</v>
      </c>
    </row>
    <row r="6646" spans="1:8" s="1" customFormat="1" ht="30" x14ac:dyDescent="0.25">
      <c r="A6646" s="17"/>
      <c r="B6646" s="43" t="s">
        <v>1</v>
      </c>
      <c r="C6646" s="3" t="s">
        <v>1098</v>
      </c>
      <c r="D6646" s="3" t="s">
        <v>8199</v>
      </c>
      <c r="E6646" s="43" t="s">
        <v>8200</v>
      </c>
      <c r="F6646" s="3"/>
      <c r="G6646" s="56">
        <v>30415544.539999999</v>
      </c>
      <c r="H6646" s="43" t="s">
        <v>11</v>
      </c>
    </row>
    <row r="6647" spans="1:8" s="1" customFormat="1" ht="75" x14ac:dyDescent="0.25">
      <c r="A6647" s="17"/>
      <c r="B6647" s="43" t="s">
        <v>8</v>
      </c>
      <c r="C6647" s="3" t="s">
        <v>1098</v>
      </c>
      <c r="D6647" s="3" t="s">
        <v>8199</v>
      </c>
      <c r="E6647" s="43" t="s">
        <v>8201</v>
      </c>
      <c r="F6647" s="3" t="s">
        <v>549</v>
      </c>
      <c r="G6647" s="56">
        <v>580000</v>
      </c>
      <c r="H6647" s="43" t="s">
        <v>11</v>
      </c>
    </row>
    <row r="6648" spans="1:8" s="1" customFormat="1" ht="45" x14ac:dyDescent="0.25">
      <c r="A6648" s="17"/>
      <c r="B6648" s="43" t="s">
        <v>72</v>
      </c>
      <c r="C6648" s="3" t="s">
        <v>1098</v>
      </c>
      <c r="D6648" s="3" t="s">
        <v>8199</v>
      </c>
      <c r="E6648" s="43" t="s">
        <v>8202</v>
      </c>
      <c r="F6648" s="3"/>
      <c r="G6648" s="56">
        <v>14052268.26</v>
      </c>
      <c r="H6648" s="43" t="s">
        <v>11</v>
      </c>
    </row>
    <row r="6649" spans="1:8" s="1" customFormat="1" ht="75" x14ac:dyDescent="0.25">
      <c r="A6649" s="17"/>
      <c r="B6649" s="43" t="s">
        <v>72</v>
      </c>
      <c r="C6649" s="3" t="s">
        <v>1098</v>
      </c>
      <c r="D6649" s="3" t="s">
        <v>8199</v>
      </c>
      <c r="E6649" s="43" t="s">
        <v>8002</v>
      </c>
      <c r="F6649" s="3" t="s">
        <v>8203</v>
      </c>
      <c r="G6649" s="56">
        <v>11308773.6</v>
      </c>
      <c r="H6649" s="43" t="s">
        <v>11</v>
      </c>
    </row>
    <row r="6650" spans="1:8" s="1" customFormat="1" ht="75" x14ac:dyDescent="0.25">
      <c r="A6650" s="17"/>
      <c r="B6650" s="43" t="s">
        <v>72</v>
      </c>
      <c r="C6650" s="3" t="s">
        <v>1098</v>
      </c>
      <c r="D6650" s="3" t="s">
        <v>8199</v>
      </c>
      <c r="E6650" s="43" t="s">
        <v>8204</v>
      </c>
      <c r="F6650" s="3" t="s">
        <v>125</v>
      </c>
      <c r="G6650" s="56">
        <v>3847370.02</v>
      </c>
      <c r="H6650" s="43" t="s">
        <v>11</v>
      </c>
    </row>
    <row r="6651" spans="1:8" s="1" customFormat="1" x14ac:dyDescent="0.25">
      <c r="A6651" s="17"/>
      <c r="B6651" s="43" t="s">
        <v>51</v>
      </c>
      <c r="C6651" s="3" t="s">
        <v>1039</v>
      </c>
      <c r="D6651" s="21" t="s">
        <v>123</v>
      </c>
      <c r="E6651" s="77" t="s">
        <v>970</v>
      </c>
      <c r="F6651" s="3"/>
      <c r="G6651" s="43"/>
      <c r="H6651" s="43"/>
    </row>
    <row r="6652" spans="1:8" s="1" customFormat="1" x14ac:dyDescent="0.25">
      <c r="A6652" s="17"/>
      <c r="B6652" s="1" t="s">
        <v>72</v>
      </c>
      <c r="C6652" s="3" t="s">
        <v>1039</v>
      </c>
      <c r="D6652" s="21" t="s">
        <v>123</v>
      </c>
      <c r="E6652" s="45" t="s">
        <v>971</v>
      </c>
      <c r="F6652" s="3"/>
      <c r="G6652" s="56">
        <v>1632392.94</v>
      </c>
      <c r="H6652" s="3" t="s">
        <v>11</v>
      </c>
    </row>
    <row r="6653" spans="1:8" s="1" customFormat="1" ht="25.5" x14ac:dyDescent="0.25">
      <c r="A6653" s="117">
        <v>46174</v>
      </c>
      <c r="B6653" s="87" t="s">
        <v>8</v>
      </c>
      <c r="C6653" s="109" t="s">
        <v>8205</v>
      </c>
      <c r="D6653" s="18" t="str">
        <f>_xlfn.XLOOKUP(Tabela1[[#This Row],[MUNICÍPIO]],referencias!C:C,referencias!B:B,"não consta")</f>
        <v>CHAPADA DIAMANTINA</v>
      </c>
      <c r="E6653" s="81" t="s">
        <v>8206</v>
      </c>
      <c r="F6653" s="81" t="s">
        <v>8207</v>
      </c>
      <c r="G6653" s="82">
        <v>2011376.55</v>
      </c>
      <c r="H6653" s="18" t="s">
        <v>7572</v>
      </c>
    </row>
    <row r="6654" spans="1:8" s="1" customFormat="1" ht="60" x14ac:dyDescent="0.25">
      <c r="A6654" s="117">
        <v>46174</v>
      </c>
      <c r="B6654" s="87" t="s">
        <v>1</v>
      </c>
      <c r="C6654" s="109" t="s">
        <v>7485</v>
      </c>
      <c r="D6654" s="18" t="str">
        <f>_xlfn.XLOOKUP(Tabela1[[#This Row],[MUNICÍPIO]],referencias!C:C,referencias!B:B,"não consta")</f>
        <v>LITORAL NORTE E AGRESTE BAIANO</v>
      </c>
      <c r="E6654" s="83" t="s">
        <v>8208</v>
      </c>
      <c r="F6654" s="84" t="s">
        <v>5</v>
      </c>
      <c r="G6654" s="85">
        <v>3293985.85</v>
      </c>
      <c r="H6654" s="18" t="s">
        <v>7572</v>
      </c>
    </row>
    <row r="6655" spans="1:8" s="1" customFormat="1" ht="25.5" x14ac:dyDescent="0.25">
      <c r="A6655" s="117">
        <v>46174</v>
      </c>
      <c r="B6655" s="87" t="s">
        <v>31</v>
      </c>
      <c r="C6655" s="109" t="s">
        <v>8150</v>
      </c>
      <c r="D6655" s="18" t="str">
        <f>_xlfn.XLOOKUP(Tabela1[[#This Row],[MUNICÍPIO]],referencias!C:C,referencias!B:B,"não consta")</f>
        <v>PORTAL DO SERTÃO</v>
      </c>
      <c r="E6655" s="81" t="s">
        <v>8209</v>
      </c>
      <c r="F6655" s="81" t="s">
        <v>5</v>
      </c>
      <c r="G6655" s="82">
        <v>1055113.96</v>
      </c>
      <c r="H6655" s="18" t="s">
        <v>7572</v>
      </c>
    </row>
    <row r="6656" spans="1:8" s="1" customFormat="1" ht="30" x14ac:dyDescent="0.25">
      <c r="A6656" s="17" t="s">
        <v>17</v>
      </c>
      <c r="B6656" s="186" t="s">
        <v>31</v>
      </c>
      <c r="C6656" s="206" t="s">
        <v>7709</v>
      </c>
      <c r="D6656" s="35" t="str">
        <f>_xlfn.XLOOKUP(Tabela1[[#This Row],[MUNICÍPIO]],referencias!C:C,referencias!B:B,"não consta")</f>
        <v>SEMIÁRIDO NORDESTE II</v>
      </c>
      <c r="E6656" s="206" t="s">
        <v>1414</v>
      </c>
      <c r="F6656" s="3" t="s">
        <v>43</v>
      </c>
      <c r="G6656" s="242">
        <v>1208099.51</v>
      </c>
      <c r="H6656" s="3" t="s">
        <v>22</v>
      </c>
    </row>
    <row r="6657" spans="1:8" s="1" customFormat="1" ht="30" x14ac:dyDescent="0.25">
      <c r="A6657" s="17" t="s">
        <v>7</v>
      </c>
      <c r="B6657" s="186" t="s">
        <v>31</v>
      </c>
      <c r="C6657" s="206" t="s">
        <v>7709</v>
      </c>
      <c r="D6657" s="21" t="s">
        <v>712</v>
      </c>
      <c r="E6657" s="206" t="s">
        <v>1419</v>
      </c>
      <c r="F6657" s="206" t="s">
        <v>241</v>
      </c>
      <c r="G6657" s="242">
        <v>1430468.55</v>
      </c>
      <c r="H6657" s="3" t="s">
        <v>11</v>
      </c>
    </row>
    <row r="6658" spans="1:8" s="1" customFormat="1" ht="38.25" x14ac:dyDescent="0.25">
      <c r="A6658" s="117">
        <v>46174</v>
      </c>
      <c r="B6658" s="87" t="s">
        <v>31</v>
      </c>
      <c r="C6658" s="109" t="s">
        <v>7709</v>
      </c>
      <c r="D6658" s="18" t="str">
        <f>_xlfn.XLOOKUP(Tabela1[[#This Row],[MUNICÍPIO]],referencias!C:C,referencias!B:B,"não consta")</f>
        <v>SEMIÁRIDO NORDESTE II</v>
      </c>
      <c r="E6658" s="81" t="s">
        <v>1415</v>
      </c>
      <c r="F6658" s="81" t="s">
        <v>5</v>
      </c>
      <c r="G6658" s="82">
        <v>975225.21</v>
      </c>
      <c r="H6658" s="18" t="s">
        <v>7572</v>
      </c>
    </row>
    <row r="6659" spans="1:8" s="1" customFormat="1" ht="25.5" x14ac:dyDescent="0.25">
      <c r="A6659" s="139" t="s">
        <v>7587</v>
      </c>
      <c r="B6659" s="148" t="s">
        <v>31</v>
      </c>
      <c r="C6659" s="146" t="s">
        <v>8210</v>
      </c>
      <c r="D6659" s="142"/>
      <c r="E6659" s="147" t="s">
        <v>8211</v>
      </c>
      <c r="F6659" s="192" t="s">
        <v>549</v>
      </c>
      <c r="G6659" s="149">
        <v>897198.12</v>
      </c>
      <c r="H6659" s="266" t="s">
        <v>7639</v>
      </c>
    </row>
    <row r="6660" spans="1:8" s="1" customFormat="1" ht="45" x14ac:dyDescent="0.25">
      <c r="A6660" s="17" t="s">
        <v>7</v>
      </c>
      <c r="B6660" s="186" t="s">
        <v>31</v>
      </c>
      <c r="C6660" s="206" t="s">
        <v>1398</v>
      </c>
      <c r="D6660" s="21" t="s">
        <v>1399</v>
      </c>
      <c r="E6660" s="206" t="s">
        <v>1400</v>
      </c>
      <c r="F6660" s="206" t="s">
        <v>30</v>
      </c>
      <c r="G6660" s="242">
        <v>3938443.15</v>
      </c>
      <c r="H6660" s="3" t="s">
        <v>11</v>
      </c>
    </row>
    <row r="6661" spans="1:8" s="1" customFormat="1" ht="38.25" x14ac:dyDescent="0.25">
      <c r="A6661" s="117">
        <v>46174</v>
      </c>
      <c r="B6661" s="87" t="s">
        <v>1</v>
      </c>
      <c r="C6661" s="118" t="s">
        <v>7485</v>
      </c>
      <c r="D6661" s="18" t="str">
        <f>_xlfn.XLOOKUP(Tabela1[[#This Row],[MUNICÍPIO]],referencias!C:C,referencias!B:B,"não consta")</f>
        <v>LITORAL NORTE E AGRESTE BAIANO</v>
      </c>
      <c r="E6661" s="81" t="s">
        <v>8212</v>
      </c>
      <c r="F6661" s="84" t="s">
        <v>5</v>
      </c>
      <c r="G6661" s="82">
        <v>13642058.67</v>
      </c>
      <c r="H6661" s="18" t="s">
        <v>7572</v>
      </c>
    </row>
    <row r="6662" spans="1:8" s="1" customFormat="1" ht="45" x14ac:dyDescent="0.25">
      <c r="A6662" s="17" t="s">
        <v>7</v>
      </c>
      <c r="B6662" s="186" t="s">
        <v>31</v>
      </c>
      <c r="C6662" s="206" t="s">
        <v>1398</v>
      </c>
      <c r="D6662" s="21" t="s">
        <v>1399</v>
      </c>
      <c r="E6662" s="206" t="s">
        <v>1401</v>
      </c>
      <c r="F6662" s="206" t="s">
        <v>33</v>
      </c>
      <c r="G6662" s="242">
        <v>1960252.76</v>
      </c>
      <c r="H6662" s="3" t="s">
        <v>11</v>
      </c>
    </row>
    <row r="6663" spans="1:8" s="1" customFormat="1" ht="51" x14ac:dyDescent="0.25">
      <c r="A6663" s="117">
        <v>46174</v>
      </c>
      <c r="B6663" s="91" t="s">
        <v>1</v>
      </c>
      <c r="C6663" s="119" t="s">
        <v>7557</v>
      </c>
      <c r="D6663" s="18" t="str">
        <f>_xlfn.XLOOKUP(Tabela1[[#This Row],[MUNICÍPIO]],referencias!C:C,referencias!B:B,"não consta")</f>
        <v>PORTAL DO SERTÃO</v>
      </c>
      <c r="E6663" s="84" t="s">
        <v>8213</v>
      </c>
      <c r="F6663" s="81" t="s">
        <v>5</v>
      </c>
      <c r="G6663" s="82">
        <v>501372.59</v>
      </c>
      <c r="H6663" s="18" t="s">
        <v>7572</v>
      </c>
    </row>
    <row r="6664" spans="1:8" s="1" customFormat="1" ht="25.5" x14ac:dyDescent="0.25">
      <c r="A6664" s="117">
        <v>46174</v>
      </c>
      <c r="B6664" s="87" t="s">
        <v>1</v>
      </c>
      <c r="C6664" s="109" t="s">
        <v>7365</v>
      </c>
      <c r="D6664" s="18" t="str">
        <f>_xlfn.XLOOKUP(Tabela1[[#This Row],[MUNICÍPIO]],referencias!C:C,referencias!B:B,"não consta")</f>
        <v>LITORAL SUL</v>
      </c>
      <c r="E6664" s="84" t="s">
        <v>8214</v>
      </c>
      <c r="F6664" s="81" t="s">
        <v>5</v>
      </c>
      <c r="G6664" s="82">
        <v>626366.91</v>
      </c>
      <c r="H6664" s="18" t="s">
        <v>7572</v>
      </c>
    </row>
    <row r="6665" spans="1:8" s="1" customFormat="1" x14ac:dyDescent="0.25">
      <c r="A6665" s="117">
        <v>46174</v>
      </c>
      <c r="B6665" s="91" t="s">
        <v>18</v>
      </c>
      <c r="C6665" s="119" t="s">
        <v>7365</v>
      </c>
      <c r="D6665" s="18" t="str">
        <f>_xlfn.XLOOKUP(Tabela1[[#This Row],[MUNICÍPIO]],referencias!C:C,referencias!B:B,"não consta")</f>
        <v>LITORAL SUL</v>
      </c>
      <c r="E6665" s="81" t="s">
        <v>8215</v>
      </c>
      <c r="F6665" s="81" t="s">
        <v>45</v>
      </c>
      <c r="G6665" s="85">
        <v>612990</v>
      </c>
      <c r="H6665" s="18" t="s">
        <v>7572</v>
      </c>
    </row>
    <row r="6666" spans="1:8" s="1" customFormat="1" x14ac:dyDescent="0.25">
      <c r="A6666" s="117">
        <v>46174</v>
      </c>
      <c r="B6666" s="91" t="s">
        <v>58</v>
      </c>
      <c r="C6666" s="119" t="s">
        <v>7345</v>
      </c>
      <c r="D6666" s="18" t="str">
        <f>_xlfn.XLOOKUP(Tabela1[[#This Row],[MUNICÍPIO]],referencias!C:C,referencias!B:B,"não consta")</f>
        <v>VALE DO JIQUIRIÇÁ</v>
      </c>
      <c r="E6666" s="84" t="s">
        <v>8216</v>
      </c>
      <c r="F6666" s="81" t="s">
        <v>5</v>
      </c>
      <c r="G6666" s="85">
        <v>1880950.24</v>
      </c>
      <c r="H6666" s="18" t="s">
        <v>7603</v>
      </c>
    </row>
    <row r="6667" spans="1:8" s="1" customFormat="1" ht="25.5" x14ac:dyDescent="0.25">
      <c r="A6667" s="117">
        <v>46174</v>
      </c>
      <c r="B6667" s="91" t="s">
        <v>18</v>
      </c>
      <c r="C6667" s="119" t="s">
        <v>7345</v>
      </c>
      <c r="D6667" s="18" t="str">
        <f>_xlfn.XLOOKUP(Tabela1[[#This Row],[MUNICÍPIO]],referencias!C:C,referencias!B:B,"não consta")</f>
        <v>VALE DO JIQUIRIÇÁ</v>
      </c>
      <c r="E6667" s="84" t="s">
        <v>8217</v>
      </c>
      <c r="F6667" s="81" t="s">
        <v>5</v>
      </c>
      <c r="G6667" s="85">
        <v>413375.23</v>
      </c>
      <c r="H6667" s="18" t="s">
        <v>7572</v>
      </c>
    </row>
    <row r="6668" spans="1:8" s="1" customFormat="1" ht="25.5" x14ac:dyDescent="0.25">
      <c r="A6668" s="117">
        <v>46174</v>
      </c>
      <c r="B6668" s="87" t="s">
        <v>1</v>
      </c>
      <c r="C6668" s="109" t="s">
        <v>7558</v>
      </c>
      <c r="D6668" s="18" t="str">
        <f>_xlfn.XLOOKUP(Tabela1[[#This Row],[MUNICÍPIO]],referencias!C:C,referencias!B:B,"não consta")</f>
        <v>PORTAL DO SERTÃO</v>
      </c>
      <c r="E6668" s="81" t="s">
        <v>8218</v>
      </c>
      <c r="F6668" s="81" t="s">
        <v>5</v>
      </c>
      <c r="G6668" s="88">
        <v>11848698.220000001</v>
      </c>
      <c r="H6668" s="18" t="s">
        <v>7603</v>
      </c>
    </row>
    <row r="6669" spans="1:8" s="1" customFormat="1" x14ac:dyDescent="0.25">
      <c r="A6669" s="117">
        <v>46174</v>
      </c>
      <c r="B6669" s="87" t="s">
        <v>212</v>
      </c>
      <c r="C6669" s="109" t="s">
        <v>7558</v>
      </c>
      <c r="D6669" s="18" t="str">
        <f>_xlfn.XLOOKUP(Tabela1[[#This Row],[MUNICÍPIO]],referencias!C:C,referencias!B:B,"não consta")</f>
        <v>PORTAL DO SERTÃO</v>
      </c>
      <c r="E6669" s="87" t="s">
        <v>8219</v>
      </c>
      <c r="F6669" s="81" t="s">
        <v>549</v>
      </c>
      <c r="G6669" s="82"/>
      <c r="H6669" s="18" t="s">
        <v>7572</v>
      </c>
    </row>
    <row r="6670" spans="1:8" s="1" customFormat="1" ht="25.5" x14ac:dyDescent="0.25">
      <c r="A6670" s="117">
        <v>46174</v>
      </c>
      <c r="B6670" s="87" t="s">
        <v>8</v>
      </c>
      <c r="C6670" s="109" t="s">
        <v>7559</v>
      </c>
      <c r="D6670" s="18" t="str">
        <f>_xlfn.XLOOKUP(Tabela1[[#This Row],[MUNICÍPIO]],referencias!C:C,referencias!B:B,"não consta")</f>
        <v>IRECÊ</v>
      </c>
      <c r="E6670" s="81" t="s">
        <v>8220</v>
      </c>
      <c r="F6670" s="81" t="s">
        <v>43</v>
      </c>
      <c r="G6670" s="82">
        <v>8815049.8200000003</v>
      </c>
      <c r="H6670" s="18" t="s">
        <v>7603</v>
      </c>
    </row>
    <row r="6671" spans="1:8" s="1" customFormat="1" ht="60" x14ac:dyDescent="0.25">
      <c r="A6671" s="17" t="s">
        <v>7</v>
      </c>
      <c r="B6671" s="186" t="s">
        <v>31</v>
      </c>
      <c r="C6671" s="206" t="s">
        <v>1398</v>
      </c>
      <c r="D6671" s="21" t="s">
        <v>1399</v>
      </c>
      <c r="E6671" s="206" t="s">
        <v>1403</v>
      </c>
      <c r="F6671" s="206" t="s">
        <v>39</v>
      </c>
      <c r="G6671" s="247">
        <v>0</v>
      </c>
      <c r="H6671" s="3" t="s">
        <v>16</v>
      </c>
    </row>
    <row r="6672" spans="1:8" s="1" customFormat="1" ht="105" x14ac:dyDescent="0.25">
      <c r="A6672" s="17" t="s">
        <v>7</v>
      </c>
      <c r="B6672" s="186" t="s">
        <v>31</v>
      </c>
      <c r="C6672" s="206" t="s">
        <v>1398</v>
      </c>
      <c r="D6672" s="21" t="s">
        <v>1399</v>
      </c>
      <c r="E6672" s="206" t="s">
        <v>1404</v>
      </c>
      <c r="F6672" s="206" t="s">
        <v>1405</v>
      </c>
      <c r="G6672" s="247">
        <v>0</v>
      </c>
      <c r="H6672" s="3" t="s">
        <v>11</v>
      </c>
    </row>
    <row r="6673" spans="1:8" s="1" customFormat="1" ht="25.5" x14ac:dyDescent="0.25">
      <c r="A6673" s="117">
        <v>46174</v>
      </c>
      <c r="B6673" s="87" t="s">
        <v>72</v>
      </c>
      <c r="C6673" s="109" t="s">
        <v>7234</v>
      </c>
      <c r="D6673" s="18" t="str">
        <f>_xlfn.XLOOKUP(Tabela1[[#This Row],[MUNICÍPIO]],referencias!C:C,referencias!B:B,"não consta")</f>
        <v>BACIA DO RIO GRANDE</v>
      </c>
      <c r="E6673" s="81" t="s">
        <v>8221</v>
      </c>
      <c r="F6673" s="81" t="s">
        <v>549</v>
      </c>
      <c r="G6673" s="82">
        <v>289548.3</v>
      </c>
      <c r="H6673" s="18" t="s">
        <v>7572</v>
      </c>
    </row>
    <row r="6674" spans="1:8" s="1" customFormat="1" x14ac:dyDescent="0.25">
      <c r="A6674" s="117">
        <v>46174</v>
      </c>
      <c r="B6674" s="91" t="s">
        <v>18</v>
      </c>
      <c r="C6674" s="119" t="s">
        <v>7224</v>
      </c>
      <c r="D6674" s="18" t="str">
        <f>_xlfn.XLOOKUP(Tabela1[[#This Row],[MUNICÍPIO]],referencias!C:C,referencias!B:B,"não consta")</f>
        <v>PORTAL DO SERTÃO</v>
      </c>
      <c r="E6674" s="84" t="s">
        <v>8222</v>
      </c>
      <c r="F6674" s="84" t="s">
        <v>5</v>
      </c>
      <c r="G6674" s="85">
        <v>525996.42000000004</v>
      </c>
      <c r="H6674" s="18" t="s">
        <v>7572</v>
      </c>
    </row>
    <row r="6675" spans="1:8" s="1" customFormat="1" ht="25.5" x14ac:dyDescent="0.25">
      <c r="A6675" s="117">
        <v>46174</v>
      </c>
      <c r="B6675" s="91" t="s">
        <v>18</v>
      </c>
      <c r="C6675" s="119" t="s">
        <v>7224</v>
      </c>
      <c r="D6675" s="18" t="str">
        <f>_xlfn.XLOOKUP(Tabela1[[#This Row],[MUNICÍPIO]],referencias!C:C,referencias!B:B,"não consta")</f>
        <v>PORTAL DO SERTÃO</v>
      </c>
      <c r="E6675" s="84" t="s">
        <v>8223</v>
      </c>
      <c r="F6675" s="84" t="s">
        <v>5</v>
      </c>
      <c r="G6675" s="85">
        <v>2643478.31</v>
      </c>
      <c r="H6675" s="18" t="s">
        <v>7572</v>
      </c>
    </row>
    <row r="6676" spans="1:8" s="1" customFormat="1" ht="51" x14ac:dyDescent="0.25">
      <c r="A6676" s="139" t="s">
        <v>7587</v>
      </c>
      <c r="B6676" s="146" t="s">
        <v>31</v>
      </c>
      <c r="C6676" s="146" t="s">
        <v>7927</v>
      </c>
      <c r="D6676" s="211" t="str">
        <f>_xlfn.XLOOKUP(Tabela1[[#This Row],[MUNICÍPIO]],referencias!C:C,referencias!B:B,"não consta")</f>
        <v>MÉDIO SUDOESTE DA BAHIA</v>
      </c>
      <c r="E6676" s="146" t="s">
        <v>8224</v>
      </c>
      <c r="F6676" s="148" t="s">
        <v>5</v>
      </c>
      <c r="G6676" s="149">
        <v>2307828.6</v>
      </c>
      <c r="H6676" s="266" t="s">
        <v>7591</v>
      </c>
    </row>
    <row r="6677" spans="1:8" s="1" customFormat="1" x14ac:dyDescent="0.25">
      <c r="A6677" s="117">
        <v>46174</v>
      </c>
      <c r="B6677" s="87" t="s">
        <v>1</v>
      </c>
      <c r="C6677" s="109" t="s">
        <v>7208</v>
      </c>
      <c r="D6677" s="18" t="str">
        <f>_xlfn.XLOOKUP(Tabela1[[#This Row],[MUNICÍPIO]],referencias!C:C,referencias!B:B,"não consta")</f>
        <v>SEMIÁRIDO NORDESTE II</v>
      </c>
      <c r="E6677" s="81" t="s">
        <v>8225</v>
      </c>
      <c r="F6677" s="81" t="s">
        <v>5</v>
      </c>
      <c r="G6677" s="89">
        <v>12788096.65</v>
      </c>
      <c r="H6677" s="18" t="s">
        <v>7572</v>
      </c>
    </row>
    <row r="6678" spans="1:8" s="1" customFormat="1" ht="38.25" x14ac:dyDescent="0.25">
      <c r="A6678" s="117">
        <v>46174</v>
      </c>
      <c r="B6678" s="91" t="s">
        <v>1</v>
      </c>
      <c r="C6678" s="119" t="s">
        <v>7561</v>
      </c>
      <c r="D6678" s="18" t="str">
        <f>_xlfn.XLOOKUP(Tabela1[[#This Row],[MUNICÍPIO]],referencias!C:C,referencias!B:B,"não consta")</f>
        <v>PORTAL DO SERTÃO</v>
      </c>
      <c r="E6678" s="84" t="s">
        <v>8226</v>
      </c>
      <c r="F6678" s="84" t="s">
        <v>5</v>
      </c>
      <c r="G6678" s="85">
        <v>2499398.3199999998</v>
      </c>
      <c r="H6678" s="18" t="s">
        <v>7572</v>
      </c>
    </row>
    <row r="6679" spans="1:8" s="1" customFormat="1" x14ac:dyDescent="0.25">
      <c r="A6679" s="117">
        <v>46174</v>
      </c>
      <c r="B6679" s="91" t="s">
        <v>18</v>
      </c>
      <c r="C6679" s="119" t="s">
        <v>7561</v>
      </c>
      <c r="D6679" s="18" t="str">
        <f>_xlfn.XLOOKUP(Tabela1[[#This Row],[MUNICÍPIO]],referencias!C:C,referencias!B:B,"não consta")</f>
        <v>PORTAL DO SERTÃO</v>
      </c>
      <c r="E6679" s="84" t="s">
        <v>8227</v>
      </c>
      <c r="F6679" s="84" t="s">
        <v>5</v>
      </c>
      <c r="G6679" s="85">
        <v>461324.18</v>
      </c>
      <c r="H6679" s="18" t="s">
        <v>7603</v>
      </c>
    </row>
    <row r="6680" spans="1:8" s="1" customFormat="1" ht="30" x14ac:dyDescent="0.25">
      <c r="A6680" s="17" t="s">
        <v>17</v>
      </c>
      <c r="B6680" s="186" t="s">
        <v>31</v>
      </c>
      <c r="C6680" s="206" t="s">
        <v>8228</v>
      </c>
      <c r="D6680" s="35" t="str">
        <f>_xlfn.XLOOKUP(Tabela1[[#This Row],[MUNICÍPIO]],referencias!C:C,referencias!B:B,"não consta")</f>
        <v>não consta</v>
      </c>
      <c r="E6680" s="206" t="s">
        <v>1363</v>
      </c>
      <c r="F6680" s="206" t="s">
        <v>5</v>
      </c>
      <c r="G6680" s="242">
        <v>2099094.16</v>
      </c>
      <c r="H6680" s="3" t="s">
        <v>22</v>
      </c>
    </row>
    <row r="6681" spans="1:8" s="1" customFormat="1" x14ac:dyDescent="0.25">
      <c r="A6681" s="17" t="s">
        <v>17</v>
      </c>
      <c r="B6681" s="186" t="s">
        <v>31</v>
      </c>
      <c r="C6681" s="206" t="s">
        <v>8228</v>
      </c>
      <c r="D6681" s="35" t="str">
        <f>_xlfn.XLOOKUP(Tabela1[[#This Row],[MUNICÍPIO]],referencias!C:C,referencias!B:B,"não consta")</f>
        <v>não consta</v>
      </c>
      <c r="E6681" s="206" t="s">
        <v>8229</v>
      </c>
      <c r="F6681" s="206" t="s">
        <v>5</v>
      </c>
      <c r="G6681" s="242">
        <v>1646369.23</v>
      </c>
      <c r="H6681" s="3" t="s">
        <v>22</v>
      </c>
    </row>
    <row r="6682" spans="1:8" s="1" customFormat="1" ht="75" x14ac:dyDescent="0.25">
      <c r="A6682" s="17" t="s">
        <v>7</v>
      </c>
      <c r="B6682" s="186" t="s">
        <v>31</v>
      </c>
      <c r="C6682" s="206" t="s">
        <v>8228</v>
      </c>
      <c r="D6682" s="3" t="s">
        <v>4414</v>
      </c>
      <c r="E6682" s="206" t="s">
        <v>1364</v>
      </c>
      <c r="F6682" s="206" t="s">
        <v>1106</v>
      </c>
      <c r="G6682" s="242">
        <v>5101170.13</v>
      </c>
      <c r="H6682" s="3" t="s">
        <v>11</v>
      </c>
    </row>
    <row r="6683" spans="1:8" s="1" customFormat="1" ht="45" x14ac:dyDescent="0.25">
      <c r="A6683" s="17" t="s">
        <v>7</v>
      </c>
      <c r="B6683" s="186" t="s">
        <v>31</v>
      </c>
      <c r="C6683" s="206" t="s">
        <v>8228</v>
      </c>
      <c r="D6683" s="3" t="s">
        <v>4414</v>
      </c>
      <c r="E6683" s="206" t="s">
        <v>1369</v>
      </c>
      <c r="F6683" s="206" t="s">
        <v>241</v>
      </c>
      <c r="G6683" s="242">
        <v>586212</v>
      </c>
      <c r="H6683" s="3" t="s">
        <v>11</v>
      </c>
    </row>
    <row r="6684" spans="1:8" s="1" customFormat="1" ht="75" x14ac:dyDescent="0.25">
      <c r="A6684" s="17" t="s">
        <v>7</v>
      </c>
      <c r="B6684" s="186" t="s">
        <v>31</v>
      </c>
      <c r="C6684" s="206" t="s">
        <v>8228</v>
      </c>
      <c r="D6684" s="3" t="s">
        <v>4414</v>
      </c>
      <c r="E6684" s="206" t="s">
        <v>1373</v>
      </c>
      <c r="F6684" s="206" t="s">
        <v>117</v>
      </c>
      <c r="G6684" s="247">
        <v>0</v>
      </c>
      <c r="H6684" s="3" t="s">
        <v>11</v>
      </c>
    </row>
    <row r="6685" spans="1:8" s="1" customFormat="1" ht="120" x14ac:dyDescent="0.25">
      <c r="A6685" s="17" t="s">
        <v>12</v>
      </c>
      <c r="B6685" s="186" t="s">
        <v>31</v>
      </c>
      <c r="C6685" s="206" t="s">
        <v>8228</v>
      </c>
      <c r="D6685" s="3" t="s">
        <v>4414</v>
      </c>
      <c r="E6685" s="206" t="s">
        <v>1374</v>
      </c>
      <c r="F6685" s="206" t="s">
        <v>1375</v>
      </c>
      <c r="G6685" s="242">
        <v>7672471.7999999998</v>
      </c>
      <c r="H6685" s="3" t="s">
        <v>11</v>
      </c>
    </row>
    <row r="6686" spans="1:8" s="1" customFormat="1" x14ac:dyDescent="0.25">
      <c r="A6686" s="117">
        <v>46174</v>
      </c>
      <c r="B6686" s="91" t="s">
        <v>18</v>
      </c>
      <c r="C6686" s="119" t="s">
        <v>7151</v>
      </c>
      <c r="D6686" s="18" t="str">
        <f>_xlfn.XLOOKUP(Tabela1[[#This Row],[MUNICÍPIO]],referencias!C:C,referencias!B:B,"não consta")</f>
        <v>MÉDIO RIO DE CONTAS</v>
      </c>
      <c r="E6686" s="84" t="s">
        <v>8230</v>
      </c>
      <c r="F6686" s="84" t="s">
        <v>5</v>
      </c>
      <c r="G6686" s="85">
        <v>1716017.87</v>
      </c>
      <c r="H6686" s="18" t="s">
        <v>7572</v>
      </c>
    </row>
    <row r="6687" spans="1:8" s="1" customFormat="1" ht="38.25" x14ac:dyDescent="0.25">
      <c r="A6687" s="117">
        <v>46174</v>
      </c>
      <c r="B6687" s="91" t="s">
        <v>58</v>
      </c>
      <c r="C6687" s="119" t="s">
        <v>7618</v>
      </c>
      <c r="D6687" s="18" t="str">
        <f>_xlfn.XLOOKUP(Tabela1[[#This Row],[MUNICÍPIO]],referencias!C:C,referencias!B:B,"não consta")</f>
        <v>LITORAL NORTE E AGRESTE BAIANO</v>
      </c>
      <c r="E6687" s="84" t="s">
        <v>7146</v>
      </c>
      <c r="F6687" s="84" t="s">
        <v>5</v>
      </c>
      <c r="G6687" s="85">
        <v>558150</v>
      </c>
      <c r="H6687" s="18" t="s">
        <v>7572</v>
      </c>
    </row>
    <row r="6688" spans="1:8" s="1" customFormat="1" ht="38.25" x14ac:dyDescent="0.25">
      <c r="A6688" s="117">
        <v>46174</v>
      </c>
      <c r="B6688" s="91" t="s">
        <v>58</v>
      </c>
      <c r="C6688" s="119" t="s">
        <v>7618</v>
      </c>
      <c r="D6688" s="18" t="str">
        <f>_xlfn.XLOOKUP(Tabela1[[#This Row],[MUNICÍPIO]],referencias!C:C,referencias!B:B,"não consta")</f>
        <v>LITORAL NORTE E AGRESTE BAIANO</v>
      </c>
      <c r="E6688" s="84" t="s">
        <v>7147</v>
      </c>
      <c r="F6688" s="84" t="s">
        <v>5</v>
      </c>
      <c r="G6688" s="85">
        <v>2115137.54</v>
      </c>
      <c r="H6688" s="18" t="s">
        <v>7572</v>
      </c>
    </row>
    <row r="6689" spans="1:8" s="1" customFormat="1" ht="45" x14ac:dyDescent="0.25">
      <c r="A6689" s="17" t="s">
        <v>12</v>
      </c>
      <c r="B6689" s="186" t="s">
        <v>31</v>
      </c>
      <c r="C6689" s="206" t="s">
        <v>8228</v>
      </c>
      <c r="D6689" s="3" t="s">
        <v>4414</v>
      </c>
      <c r="E6689" s="206" t="s">
        <v>1376</v>
      </c>
      <c r="F6689" s="206" t="s">
        <v>60</v>
      </c>
      <c r="G6689" s="242">
        <v>1937030.26</v>
      </c>
      <c r="H6689" s="3" t="s">
        <v>11</v>
      </c>
    </row>
    <row r="6690" spans="1:8" s="1" customFormat="1" ht="38.25" x14ac:dyDescent="0.25">
      <c r="A6690" s="117">
        <v>46174</v>
      </c>
      <c r="B6690" s="87" t="s">
        <v>1</v>
      </c>
      <c r="C6690" s="119" t="s">
        <v>7618</v>
      </c>
      <c r="D6690" s="18" t="str">
        <f>_xlfn.XLOOKUP(Tabela1[[#This Row],[MUNICÍPIO]],referencias!C:C,referencias!B:B,"não consta")</f>
        <v>LITORAL NORTE E AGRESTE BAIANO</v>
      </c>
      <c r="E6690" s="81" t="s">
        <v>8231</v>
      </c>
      <c r="F6690" s="81" t="s">
        <v>5</v>
      </c>
      <c r="G6690" s="82">
        <v>292109.37</v>
      </c>
      <c r="H6690" s="18" t="s">
        <v>7572</v>
      </c>
    </row>
    <row r="6691" spans="1:8" s="1" customFormat="1" ht="45" x14ac:dyDescent="0.25">
      <c r="A6691" s="17" t="s">
        <v>12</v>
      </c>
      <c r="B6691" s="186" t="s">
        <v>31</v>
      </c>
      <c r="C6691" s="206" t="s">
        <v>8228</v>
      </c>
      <c r="D6691" s="3" t="s">
        <v>4414</v>
      </c>
      <c r="E6691" s="206" t="s">
        <v>1377</v>
      </c>
      <c r="F6691" s="206" t="s">
        <v>1378</v>
      </c>
      <c r="G6691" s="242">
        <v>1325385.55</v>
      </c>
      <c r="H6691" s="3" t="s">
        <v>11</v>
      </c>
    </row>
    <row r="6692" spans="1:8" s="1" customFormat="1" ht="105" x14ac:dyDescent="0.25">
      <c r="A6692" s="17" t="s">
        <v>12</v>
      </c>
      <c r="B6692" s="186" t="s">
        <v>31</v>
      </c>
      <c r="C6692" s="206" t="s">
        <v>8228</v>
      </c>
      <c r="D6692" s="3" t="s">
        <v>4414</v>
      </c>
      <c r="E6692" s="206" t="s">
        <v>1379</v>
      </c>
      <c r="F6692" s="206" t="s">
        <v>1380</v>
      </c>
      <c r="G6692" s="242">
        <v>1140083.69</v>
      </c>
      <c r="H6692" s="3" t="s">
        <v>11</v>
      </c>
    </row>
    <row r="6693" spans="1:8" s="1" customFormat="1" ht="38.25" x14ac:dyDescent="0.25">
      <c r="A6693" s="117">
        <v>46174</v>
      </c>
      <c r="B6693" s="87" t="s">
        <v>8</v>
      </c>
      <c r="C6693" s="109" t="s">
        <v>7060</v>
      </c>
      <c r="D6693" s="21" t="str">
        <f>_xlfn.XLOOKUP(Tabela1[[#This Row],[MUNICÍPIO]],referencias!C:C,referencias!B:B,"não consta")</f>
        <v>SISAL</v>
      </c>
      <c r="E6693" s="81" t="s">
        <v>8232</v>
      </c>
      <c r="F6693" s="81" t="s">
        <v>43</v>
      </c>
      <c r="G6693" s="82">
        <v>9000000</v>
      </c>
      <c r="H6693" s="18" t="s">
        <v>7603</v>
      </c>
    </row>
    <row r="6694" spans="1:8" s="1" customFormat="1" ht="25.5" x14ac:dyDescent="0.25">
      <c r="A6694" s="117">
        <v>46174</v>
      </c>
      <c r="B6694" s="91" t="s">
        <v>18</v>
      </c>
      <c r="C6694" s="109" t="s">
        <v>7049</v>
      </c>
      <c r="D6694" s="18" t="str">
        <f>_xlfn.XLOOKUP(Tabela1[[#This Row],[MUNICÍPIO]],referencias!C:C,referencias!B:B,"não consta")</f>
        <v>LITORAL NORTE E AGRESTE BAIANO</v>
      </c>
      <c r="E6694" s="81" t="s">
        <v>8233</v>
      </c>
      <c r="F6694" s="84" t="s">
        <v>5</v>
      </c>
      <c r="G6694" s="82">
        <v>7574587.6100000003</v>
      </c>
      <c r="H6694" s="18" t="s">
        <v>7603</v>
      </c>
    </row>
    <row r="6695" spans="1:8" s="1" customFormat="1" x14ac:dyDescent="0.25">
      <c r="A6695" s="117">
        <v>46174</v>
      </c>
      <c r="B6695" s="91" t="s">
        <v>18</v>
      </c>
      <c r="C6695" s="109" t="s">
        <v>7048</v>
      </c>
      <c r="D6695" s="18" t="str">
        <f>_xlfn.XLOOKUP(Tabela1[[#This Row],[MUNICÍPIO]],referencias!C:C,referencias!B:B,"não consta")</f>
        <v>LITORAL SUL</v>
      </c>
      <c r="E6695" s="81" t="s">
        <v>8234</v>
      </c>
      <c r="F6695" s="84" t="s">
        <v>45</v>
      </c>
      <c r="G6695" s="82">
        <v>277200</v>
      </c>
      <c r="H6695" s="18" t="s">
        <v>7572</v>
      </c>
    </row>
    <row r="6696" spans="1:8" s="1" customFormat="1" ht="90" x14ac:dyDescent="0.25">
      <c r="A6696" s="17" t="s">
        <v>12</v>
      </c>
      <c r="B6696" s="186" t="s">
        <v>31</v>
      </c>
      <c r="C6696" s="206" t="s">
        <v>8228</v>
      </c>
      <c r="D6696" s="3" t="s">
        <v>4414</v>
      </c>
      <c r="E6696" s="206" t="s">
        <v>1381</v>
      </c>
      <c r="F6696" s="206" t="s">
        <v>1382</v>
      </c>
      <c r="G6696" s="242">
        <v>1048172.64</v>
      </c>
      <c r="H6696" s="3" t="s">
        <v>11</v>
      </c>
    </row>
    <row r="6697" spans="1:8" s="1" customFormat="1" ht="25.5" x14ac:dyDescent="0.25">
      <c r="A6697" s="117">
        <v>46174</v>
      </c>
      <c r="B6697" s="91" t="s">
        <v>58</v>
      </c>
      <c r="C6697" s="119" t="s">
        <v>7018</v>
      </c>
      <c r="D6697" s="18" t="str">
        <f>_xlfn.XLOOKUP(Tabela1[[#This Row],[MUNICÍPIO]],referencias!C:C,referencias!B:B,"não consta")</f>
        <v>LITORAL SUL</v>
      </c>
      <c r="E6697" s="84" t="s">
        <v>8235</v>
      </c>
      <c r="F6697" s="84" t="s">
        <v>43</v>
      </c>
      <c r="G6697" s="85">
        <v>1740546.33</v>
      </c>
      <c r="H6697" s="18" t="s">
        <v>7603</v>
      </c>
    </row>
    <row r="6698" spans="1:8" s="1" customFormat="1" ht="38.25" x14ac:dyDescent="0.25">
      <c r="A6698" s="117">
        <v>46174</v>
      </c>
      <c r="B6698" s="91" t="s">
        <v>58</v>
      </c>
      <c r="C6698" s="119" t="s">
        <v>7018</v>
      </c>
      <c r="D6698" s="18" t="str">
        <f>_xlfn.XLOOKUP(Tabela1[[#This Row],[MUNICÍPIO]],referencias!C:C,referencias!B:B,"não consta")</f>
        <v>LITORAL SUL</v>
      </c>
      <c r="E6698" s="84" t="s">
        <v>8236</v>
      </c>
      <c r="F6698" s="84" t="s">
        <v>43</v>
      </c>
      <c r="G6698" s="85">
        <v>864900.05</v>
      </c>
      <c r="H6698" s="18" t="s">
        <v>7603</v>
      </c>
    </row>
    <row r="6699" spans="1:8" s="1" customFormat="1" x14ac:dyDescent="0.25">
      <c r="A6699" s="117">
        <v>46174</v>
      </c>
      <c r="B6699" s="91" t="s">
        <v>18</v>
      </c>
      <c r="C6699" s="109" t="s">
        <v>6964</v>
      </c>
      <c r="D6699" s="18" t="str">
        <f>_xlfn.XLOOKUP(Tabela1[[#This Row],[MUNICÍPIO]],referencias!C:C,referencias!B:B,"não consta")</f>
        <v>BACIA DO JACUÍPE</v>
      </c>
      <c r="E6699" s="81" t="s">
        <v>8237</v>
      </c>
      <c r="F6699" s="84" t="s">
        <v>5</v>
      </c>
      <c r="G6699" s="82">
        <v>26541404.210000001</v>
      </c>
      <c r="H6699" s="18" t="s">
        <v>7572</v>
      </c>
    </row>
    <row r="6700" spans="1:8" s="1" customFormat="1" ht="30" x14ac:dyDescent="0.25">
      <c r="A6700" s="17" t="s">
        <v>12</v>
      </c>
      <c r="B6700" s="186" t="s">
        <v>31</v>
      </c>
      <c r="C6700" s="206" t="s">
        <v>8228</v>
      </c>
      <c r="D6700" s="3" t="s">
        <v>4414</v>
      </c>
      <c r="E6700" s="206" t="s">
        <v>1383</v>
      </c>
      <c r="F6700" s="206" t="s">
        <v>60</v>
      </c>
      <c r="G6700" s="242">
        <v>373986.95</v>
      </c>
      <c r="H6700" s="3" t="s">
        <v>11</v>
      </c>
    </row>
    <row r="6701" spans="1:8" s="1" customFormat="1" ht="38.25" x14ac:dyDescent="0.25">
      <c r="A6701" s="117">
        <v>46174</v>
      </c>
      <c r="B6701" s="87" t="s">
        <v>1</v>
      </c>
      <c r="C6701" s="109" t="s">
        <v>7646</v>
      </c>
      <c r="D6701" s="18" t="str">
        <f>_xlfn.XLOOKUP(Tabela1[[#This Row],[MUNICÍPIO]],referencias!C:C,referencias!B:B,"não consta")</f>
        <v>SEMIÁRIDO NORDESTE II</v>
      </c>
      <c r="E6701" s="81" t="s">
        <v>8238</v>
      </c>
      <c r="F6701" s="81" t="s">
        <v>5</v>
      </c>
      <c r="G6701" s="82">
        <v>4570141.75</v>
      </c>
      <c r="H6701" s="18" t="s">
        <v>7572</v>
      </c>
    </row>
    <row r="6702" spans="1:8" s="1" customFormat="1" ht="51" x14ac:dyDescent="0.25">
      <c r="A6702" s="117">
        <v>46174</v>
      </c>
      <c r="B6702" s="91" t="s">
        <v>1</v>
      </c>
      <c r="C6702" s="119" t="s">
        <v>6908</v>
      </c>
      <c r="D6702" s="18" t="str">
        <f>_xlfn.XLOOKUP(Tabela1[[#This Row],[MUNICÍPIO]],referencias!C:C,referencias!B:B,"não consta")</f>
        <v>CHAPADA DIAMANTINA</v>
      </c>
      <c r="E6702" s="84" t="s">
        <v>8239</v>
      </c>
      <c r="F6702" s="84" t="s">
        <v>5</v>
      </c>
      <c r="G6702" s="85">
        <v>1407271.39</v>
      </c>
      <c r="H6702" s="18" t="s">
        <v>7572</v>
      </c>
    </row>
    <row r="6703" spans="1:8" s="1" customFormat="1" x14ac:dyDescent="0.25">
      <c r="A6703" s="117">
        <v>46174</v>
      </c>
      <c r="B6703" s="87" t="s">
        <v>18</v>
      </c>
      <c r="C6703" s="119" t="s">
        <v>6908</v>
      </c>
      <c r="D6703" s="18" t="str">
        <f>_xlfn.XLOOKUP(Tabela1[[#This Row],[MUNICÍPIO]],referencias!C:C,referencias!B:B,"não consta")</f>
        <v>CHAPADA DIAMANTINA</v>
      </c>
      <c r="E6703" s="81" t="s">
        <v>8240</v>
      </c>
      <c r="F6703" s="81"/>
      <c r="G6703" s="82"/>
      <c r="H6703" s="18" t="s">
        <v>7603</v>
      </c>
    </row>
    <row r="6704" spans="1:8" s="1" customFormat="1" ht="51" x14ac:dyDescent="0.25">
      <c r="A6704" s="117">
        <v>46174</v>
      </c>
      <c r="B6704" s="87" t="s">
        <v>1</v>
      </c>
      <c r="C6704" s="109" t="s">
        <v>7649</v>
      </c>
      <c r="D6704" s="18" t="str">
        <f>_xlfn.XLOOKUP(Tabela1[[#This Row],[MUNICÍPIO]],referencias!C:C,referencias!B:B,"não consta")</f>
        <v>SUDOESTE BAIANO</v>
      </c>
      <c r="E6704" s="81" t="s">
        <v>8241</v>
      </c>
      <c r="F6704" s="81" t="s">
        <v>5</v>
      </c>
      <c r="G6704" s="82">
        <v>98769.57</v>
      </c>
      <c r="H6704" s="18" t="s">
        <v>7572</v>
      </c>
    </row>
    <row r="6705" spans="1:8" s="1" customFormat="1" ht="30" x14ac:dyDescent="0.25">
      <c r="A6705" s="17"/>
      <c r="B6705" s="186" t="s">
        <v>31</v>
      </c>
      <c r="C6705" s="206" t="s">
        <v>8228</v>
      </c>
      <c r="D6705" s="3" t="s">
        <v>4414</v>
      </c>
      <c r="E6705" s="237" t="s">
        <v>1388</v>
      </c>
      <c r="F6705" s="206"/>
      <c r="G6705" s="247">
        <v>0</v>
      </c>
      <c r="H6705" s="3" t="s">
        <v>16</v>
      </c>
    </row>
    <row r="6706" spans="1:8" s="1" customFormat="1" x14ac:dyDescent="0.25">
      <c r="A6706" s="117">
        <v>46174</v>
      </c>
      <c r="B6706" s="91" t="s">
        <v>18</v>
      </c>
      <c r="C6706" s="119" t="s">
        <v>6864</v>
      </c>
      <c r="D6706" s="18" t="str">
        <f>_xlfn.XLOOKUP(Tabela1[[#This Row],[MUNICÍPIO]],referencias!C:C,referencias!B:B,"não consta")</f>
        <v>IRECÊ</v>
      </c>
      <c r="E6706" s="81" t="s">
        <v>8215</v>
      </c>
      <c r="F6706" s="81" t="s">
        <v>45</v>
      </c>
      <c r="G6706" s="85">
        <v>612990</v>
      </c>
      <c r="H6706" s="18" t="s">
        <v>7572</v>
      </c>
    </row>
    <row r="6707" spans="1:8" s="1" customFormat="1" ht="60" x14ac:dyDescent="0.25">
      <c r="A6707" s="17"/>
      <c r="B6707" s="186" t="s">
        <v>31</v>
      </c>
      <c r="C6707" s="206" t="s">
        <v>8228</v>
      </c>
      <c r="D6707" s="3" t="s">
        <v>4414</v>
      </c>
      <c r="E6707" s="237" t="s">
        <v>1389</v>
      </c>
      <c r="F6707" s="206"/>
      <c r="G6707" s="247">
        <v>0</v>
      </c>
      <c r="H6707" s="3" t="s">
        <v>16</v>
      </c>
    </row>
    <row r="6708" spans="1:8" s="1" customFormat="1" ht="25.5" x14ac:dyDescent="0.25">
      <c r="A6708" s="117">
        <v>46174</v>
      </c>
      <c r="B6708" s="87" t="s">
        <v>1</v>
      </c>
      <c r="C6708" s="109" t="s">
        <v>6772</v>
      </c>
      <c r="D6708" s="18" t="str">
        <f>_xlfn.XLOOKUP(Tabela1[[#This Row],[MUNICÍPIO]],referencias!C:C,referencias!B:B,"não consta")</f>
        <v>IRECÊ</v>
      </c>
      <c r="E6708" s="81" t="s">
        <v>8242</v>
      </c>
      <c r="F6708" s="81" t="s">
        <v>5</v>
      </c>
      <c r="G6708" s="82">
        <v>307900</v>
      </c>
      <c r="H6708" s="18" t="s">
        <v>7572</v>
      </c>
    </row>
    <row r="6709" spans="1:8" s="1" customFormat="1" ht="63.75" x14ac:dyDescent="0.25">
      <c r="A6709" s="117">
        <v>46174</v>
      </c>
      <c r="B6709" s="87" t="s">
        <v>8</v>
      </c>
      <c r="C6709" s="109" t="s">
        <v>6772</v>
      </c>
      <c r="D6709" s="18" t="str">
        <f>_xlfn.XLOOKUP(Tabela1[[#This Row],[MUNICÍPIO]],referencias!C:C,referencias!B:B,"não consta")</f>
        <v>IRECÊ</v>
      </c>
      <c r="E6709" s="81" t="s">
        <v>8243</v>
      </c>
      <c r="F6709" s="81" t="s">
        <v>43</v>
      </c>
      <c r="G6709" s="82">
        <v>8986904.1699999999</v>
      </c>
      <c r="H6709" s="18" t="s">
        <v>7572</v>
      </c>
    </row>
    <row r="6710" spans="1:8" s="1" customFormat="1" x14ac:dyDescent="0.25">
      <c r="A6710" s="117">
        <v>46174</v>
      </c>
      <c r="B6710" s="91" t="s">
        <v>18</v>
      </c>
      <c r="C6710" s="119" t="s">
        <v>6772</v>
      </c>
      <c r="D6710" s="18" t="str">
        <f>_xlfn.XLOOKUP(Tabela1[[#This Row],[MUNICÍPIO]],referencias!C:C,referencias!B:B,"não consta")</f>
        <v>IRECÊ</v>
      </c>
      <c r="E6710" s="81" t="s">
        <v>8215</v>
      </c>
      <c r="F6710" s="81" t="s">
        <v>45</v>
      </c>
      <c r="G6710" s="90">
        <v>612990</v>
      </c>
      <c r="H6710" s="18" t="s">
        <v>7572</v>
      </c>
    </row>
    <row r="6711" spans="1:8" s="1" customFormat="1" ht="38.25" x14ac:dyDescent="0.25">
      <c r="A6711" s="117">
        <v>46174</v>
      </c>
      <c r="B6711" s="91" t="s">
        <v>1</v>
      </c>
      <c r="C6711" s="119" t="s">
        <v>6724</v>
      </c>
      <c r="D6711" s="18" t="str">
        <f>_xlfn.XLOOKUP(Tabela1[[#This Row],[MUNICÍPIO]],referencias!C:C,referencias!B:B,"não consta")</f>
        <v>SUDOESTE BAIANO</v>
      </c>
      <c r="E6711" s="81" t="s">
        <v>8244</v>
      </c>
      <c r="F6711" s="84" t="s">
        <v>5</v>
      </c>
      <c r="G6711" s="82">
        <v>2628918.1800000002</v>
      </c>
      <c r="H6711" s="18" t="s">
        <v>7572</v>
      </c>
    </row>
    <row r="6712" spans="1:8" s="1" customFormat="1" ht="38.25" x14ac:dyDescent="0.25">
      <c r="A6712" s="117">
        <v>46174</v>
      </c>
      <c r="B6712" s="91" t="s">
        <v>1</v>
      </c>
      <c r="C6712" s="119" t="s">
        <v>6724</v>
      </c>
      <c r="D6712" s="18" t="str">
        <f>_xlfn.XLOOKUP(Tabela1[[#This Row],[MUNICÍPIO]],referencias!C:C,referencias!B:B,"não consta")</f>
        <v>SUDOESTE BAIANO</v>
      </c>
      <c r="E6712" s="81" t="s">
        <v>8245</v>
      </c>
      <c r="F6712" s="84" t="s">
        <v>5</v>
      </c>
      <c r="G6712" s="82">
        <v>344085.06</v>
      </c>
      <c r="H6712" s="18" t="s">
        <v>7572</v>
      </c>
    </row>
    <row r="6713" spans="1:8" s="1" customFormat="1" ht="76.5" x14ac:dyDescent="0.25">
      <c r="A6713" s="117">
        <v>46174</v>
      </c>
      <c r="B6713" s="87" t="s">
        <v>8</v>
      </c>
      <c r="C6713" s="109" t="s">
        <v>6712</v>
      </c>
      <c r="D6713" s="18" t="str">
        <f>_xlfn.XLOOKUP(Tabela1[[#This Row],[MUNICÍPIO]],referencias!C:C,referencias!B:B,"não consta")</f>
        <v>SISAL</v>
      </c>
      <c r="E6713" s="81" t="s">
        <v>8246</v>
      </c>
      <c r="F6713" s="81" t="s">
        <v>43</v>
      </c>
      <c r="G6713" s="82">
        <v>5404365.0700000003</v>
      </c>
      <c r="H6713" s="18" t="s">
        <v>7572</v>
      </c>
    </row>
    <row r="6714" spans="1:8" s="1" customFormat="1" ht="45" x14ac:dyDescent="0.25">
      <c r="A6714" s="17"/>
      <c r="B6714" s="186" t="s">
        <v>31</v>
      </c>
      <c r="C6714" s="206" t="s">
        <v>1346</v>
      </c>
      <c r="D6714" s="21" t="s">
        <v>262</v>
      </c>
      <c r="E6714" s="206" t="s">
        <v>1359</v>
      </c>
      <c r="F6714" s="206"/>
      <c r="G6714" s="247">
        <v>0</v>
      </c>
      <c r="H6714" s="3" t="s">
        <v>16</v>
      </c>
    </row>
    <row r="6715" spans="1:8" s="1" customFormat="1" ht="38.25" x14ac:dyDescent="0.25">
      <c r="A6715" s="117">
        <v>46174</v>
      </c>
      <c r="B6715" s="91" t="s">
        <v>1</v>
      </c>
      <c r="C6715" s="119" t="s">
        <v>6699</v>
      </c>
      <c r="D6715" s="18" t="str">
        <f>_xlfn.XLOOKUP(Tabela1[[#This Row],[MUNICÍPIO]],referencias!C:C,referencias!B:B,"não consta")</f>
        <v>MÉDIO RIO DE CONTAS</v>
      </c>
      <c r="E6715" s="81" t="s">
        <v>8247</v>
      </c>
      <c r="F6715" s="81" t="s">
        <v>5</v>
      </c>
      <c r="G6715" s="82">
        <v>1691083.02</v>
      </c>
      <c r="H6715" s="18" t="s">
        <v>7572</v>
      </c>
    </row>
    <row r="6716" spans="1:8" s="1" customFormat="1" ht="38.25" x14ac:dyDescent="0.25">
      <c r="A6716" s="117">
        <v>46174</v>
      </c>
      <c r="B6716" s="91" t="s">
        <v>1</v>
      </c>
      <c r="C6716" s="119" t="s">
        <v>6699</v>
      </c>
      <c r="D6716" s="18" t="str">
        <f>_xlfn.XLOOKUP(Tabela1[[#This Row],[MUNICÍPIO]],referencias!C:C,referencias!B:B,"não consta")</f>
        <v>MÉDIO RIO DE CONTAS</v>
      </c>
      <c r="E6716" s="84" t="s">
        <v>6707</v>
      </c>
      <c r="F6716" s="84" t="s">
        <v>5</v>
      </c>
      <c r="G6716" s="85">
        <v>782258.41</v>
      </c>
      <c r="H6716" s="18" t="s">
        <v>7572</v>
      </c>
    </row>
    <row r="6717" spans="1:8" s="1" customFormat="1" ht="30" x14ac:dyDescent="0.25">
      <c r="A6717" s="17" t="s">
        <v>7</v>
      </c>
      <c r="B6717" s="186" t="s">
        <v>31</v>
      </c>
      <c r="C6717" s="206" t="s">
        <v>1316</v>
      </c>
      <c r="D6717" s="21" t="s">
        <v>629</v>
      </c>
      <c r="E6717" s="206" t="s">
        <v>1320</v>
      </c>
      <c r="F6717" s="206" t="s">
        <v>241</v>
      </c>
      <c r="G6717" s="242">
        <v>842729.53</v>
      </c>
      <c r="H6717" s="3" t="s">
        <v>11</v>
      </c>
    </row>
    <row r="6718" spans="1:8" s="1" customFormat="1" ht="38.25" x14ac:dyDescent="0.25">
      <c r="A6718" s="117">
        <v>46174</v>
      </c>
      <c r="B6718" s="87" t="s">
        <v>1</v>
      </c>
      <c r="C6718" s="109" t="s">
        <v>6679</v>
      </c>
      <c r="D6718" s="18" t="str">
        <f>_xlfn.XLOOKUP(Tabela1[[#This Row],[MUNICÍPIO]],referencias!C:C,referencias!B:B,"não consta")</f>
        <v>VELHO CHICO</v>
      </c>
      <c r="E6718" s="81" t="s">
        <v>8248</v>
      </c>
      <c r="F6718" s="81" t="s">
        <v>5</v>
      </c>
      <c r="G6718" s="89">
        <v>108880</v>
      </c>
      <c r="H6718" s="18" t="s">
        <v>7572</v>
      </c>
    </row>
    <row r="6719" spans="1:8" s="1" customFormat="1" x14ac:dyDescent="0.25">
      <c r="A6719" s="117">
        <v>46174</v>
      </c>
      <c r="B6719" s="91" t="s">
        <v>18</v>
      </c>
      <c r="C6719" s="119" t="s">
        <v>6679</v>
      </c>
      <c r="D6719" s="18" t="str">
        <f>_xlfn.XLOOKUP(Tabela1[[#This Row],[MUNICÍPIO]],referencias!C:C,referencias!B:B,"não consta")</f>
        <v>VELHO CHICO</v>
      </c>
      <c r="E6719" s="84" t="s">
        <v>8249</v>
      </c>
      <c r="F6719" s="84" t="s">
        <v>43</v>
      </c>
      <c r="G6719" s="85">
        <v>100900000</v>
      </c>
      <c r="H6719" s="18" t="s">
        <v>7572</v>
      </c>
    </row>
    <row r="6720" spans="1:8" s="1" customFormat="1" ht="30" x14ac:dyDescent="0.25">
      <c r="A6720" s="17" t="s">
        <v>7</v>
      </c>
      <c r="B6720" s="186" t="s">
        <v>31</v>
      </c>
      <c r="C6720" s="206" t="s">
        <v>1316</v>
      </c>
      <c r="D6720" s="21" t="s">
        <v>629</v>
      </c>
      <c r="E6720" s="206" t="s">
        <v>1321</v>
      </c>
      <c r="F6720" s="206" t="s">
        <v>30</v>
      </c>
      <c r="G6720" s="242">
        <v>784304.89</v>
      </c>
      <c r="H6720" s="3" t="s">
        <v>11</v>
      </c>
    </row>
    <row r="6721" spans="1:8" s="132" customFormat="1" x14ac:dyDescent="0.25">
      <c r="A6721" s="311">
        <v>46174</v>
      </c>
      <c r="B6721" s="87" t="s">
        <v>28</v>
      </c>
      <c r="C6721" s="109" t="s">
        <v>6673</v>
      </c>
      <c r="D6721" s="277" t="str">
        <f>_xlfn.XLOOKUP(Tabela1[[#This Row],[MUNICÍPIO]],referencias!C:C,referencias!B:B,"não consta")</f>
        <v>SUDOESTE BAIANO</v>
      </c>
      <c r="E6721" s="81" t="s">
        <v>4986</v>
      </c>
      <c r="F6721" s="81" t="s">
        <v>5</v>
      </c>
      <c r="G6721" s="82">
        <v>1791180.98</v>
      </c>
      <c r="H6721" s="277" t="s">
        <v>7572</v>
      </c>
    </row>
    <row r="6722" spans="1:8" s="187" customFormat="1" x14ac:dyDescent="0.25">
      <c r="A6722" s="312">
        <v>46174</v>
      </c>
      <c r="B6722" s="87" t="s">
        <v>28</v>
      </c>
      <c r="C6722" s="109" t="s">
        <v>6673</v>
      </c>
      <c r="D6722" s="278" t="str">
        <f>_xlfn.XLOOKUP(Tabela1[[#This Row],[MUNICÍPIO]],referencias!C:C,referencias!B:B,"não consta")</f>
        <v>SUDOESTE BAIANO</v>
      </c>
      <c r="E6722" s="81" t="s">
        <v>8250</v>
      </c>
      <c r="F6722" s="81" t="s">
        <v>5</v>
      </c>
      <c r="G6722" s="82">
        <v>100000</v>
      </c>
      <c r="H6722" s="278" t="s">
        <v>7572</v>
      </c>
    </row>
    <row r="6723" spans="1:8" s="1" customFormat="1" ht="45" x14ac:dyDescent="0.25">
      <c r="A6723" s="17" t="s">
        <v>7</v>
      </c>
      <c r="B6723" s="186" t="s">
        <v>31</v>
      </c>
      <c r="C6723" s="206" t="s">
        <v>1316</v>
      </c>
      <c r="D6723" s="21" t="s">
        <v>629</v>
      </c>
      <c r="E6723" s="206" t="s">
        <v>1329</v>
      </c>
      <c r="F6723" s="206" t="s">
        <v>39</v>
      </c>
      <c r="G6723" s="247">
        <v>0</v>
      </c>
      <c r="H6723" s="3" t="s">
        <v>11</v>
      </c>
    </row>
    <row r="6724" spans="1:8" s="1" customFormat="1" ht="25.5" x14ac:dyDescent="0.25">
      <c r="A6724" s="117">
        <v>46174</v>
      </c>
      <c r="B6724" s="87" t="s">
        <v>1</v>
      </c>
      <c r="C6724" s="109" t="s">
        <v>6659</v>
      </c>
      <c r="D6724" s="18" t="str">
        <f>_xlfn.XLOOKUP(Tabela1[[#This Row],[MUNICÍPIO]],referencias!C:C,referencias!B:B,"não consta")</f>
        <v>CHAPADA DIAMANTINA</v>
      </c>
      <c r="E6724" s="81" t="s">
        <v>8251</v>
      </c>
      <c r="F6724" s="81" t="s">
        <v>5</v>
      </c>
      <c r="G6724" s="82">
        <v>6625070.4400000004</v>
      </c>
      <c r="H6724" s="18" t="s">
        <v>7572</v>
      </c>
    </row>
    <row r="6725" spans="1:8" s="1" customFormat="1" ht="45" x14ac:dyDescent="0.25">
      <c r="A6725" s="17"/>
      <c r="B6725" s="186" t="s">
        <v>31</v>
      </c>
      <c r="C6725" s="206" t="s">
        <v>1316</v>
      </c>
      <c r="D6725" s="21" t="s">
        <v>629</v>
      </c>
      <c r="E6725" s="191" t="s">
        <v>1331</v>
      </c>
      <c r="F6725" s="206" t="s">
        <v>125</v>
      </c>
      <c r="G6725" s="250">
        <v>5535055.6200000001</v>
      </c>
      <c r="H6725" s="3" t="s">
        <v>11</v>
      </c>
    </row>
    <row r="6726" spans="1:8" s="1" customFormat="1" ht="38.25" x14ac:dyDescent="0.25">
      <c r="A6726" s="117">
        <v>46174</v>
      </c>
      <c r="B6726" s="87" t="s">
        <v>8</v>
      </c>
      <c r="C6726" s="109" t="s">
        <v>7563</v>
      </c>
      <c r="D6726" s="18" t="str">
        <f>_xlfn.XLOOKUP(Tabela1[[#This Row],[MUNICÍPIO]],referencias!C:C,referencias!B:B,"não consta")</f>
        <v>VALE DO JIQUIRIÇÁ</v>
      </c>
      <c r="E6726" s="81" t="s">
        <v>8252</v>
      </c>
      <c r="F6726" s="81" t="s">
        <v>549</v>
      </c>
      <c r="G6726" s="82">
        <v>21779031.239999998</v>
      </c>
      <c r="H6726" s="18" t="s">
        <v>7572</v>
      </c>
    </row>
    <row r="6727" spans="1:8" s="1" customFormat="1" ht="38.25" x14ac:dyDescent="0.25">
      <c r="A6727" s="117">
        <v>46174</v>
      </c>
      <c r="B6727" s="83" t="s">
        <v>31</v>
      </c>
      <c r="C6727" s="109" t="s">
        <v>8253</v>
      </c>
      <c r="D6727" s="18" t="str">
        <f>_xlfn.XLOOKUP(Tabela1[[#This Row],[MUNICÍPIO]],referencias!C:C,referencias!B:B,"não consta")</f>
        <v>BACIA DO RIO CORRENTE</v>
      </c>
      <c r="E6727" s="81" t="s">
        <v>8254</v>
      </c>
      <c r="F6727" s="81" t="s">
        <v>5</v>
      </c>
      <c r="G6727" s="82">
        <v>552427.59</v>
      </c>
      <c r="H6727" s="18" t="s">
        <v>7572</v>
      </c>
    </row>
    <row r="6728" spans="1:8" s="1" customFormat="1" ht="51" x14ac:dyDescent="0.25">
      <c r="A6728" s="117">
        <v>46174</v>
      </c>
      <c r="B6728" s="87" t="s">
        <v>8</v>
      </c>
      <c r="C6728" s="109" t="s">
        <v>6243</v>
      </c>
      <c r="D6728" s="18" t="str">
        <f>_xlfn.XLOOKUP(Tabela1[[#This Row],[MUNICÍPIO]],referencias!C:C,referencias!B:B,"não consta")</f>
        <v>IRECÊ</v>
      </c>
      <c r="E6728" s="81" t="s">
        <v>8255</v>
      </c>
      <c r="F6728" s="81" t="s">
        <v>549</v>
      </c>
      <c r="G6728" s="82">
        <v>8723648.6300000008</v>
      </c>
      <c r="H6728" s="18" t="s">
        <v>7572</v>
      </c>
    </row>
    <row r="6729" spans="1:8" s="1" customFormat="1" ht="63.75" x14ac:dyDescent="0.25">
      <c r="A6729" s="117">
        <v>46174</v>
      </c>
      <c r="B6729" s="83" t="s">
        <v>31</v>
      </c>
      <c r="C6729" s="109" t="s">
        <v>8253</v>
      </c>
      <c r="D6729" s="18" t="str">
        <f>_xlfn.XLOOKUP(Tabela1[[#This Row],[MUNICÍPIO]],referencias!C:C,referencias!B:B,"não consta")</f>
        <v>BACIA DO RIO CORRENTE</v>
      </c>
      <c r="E6729" s="81" t="s">
        <v>8256</v>
      </c>
      <c r="F6729" s="83" t="s">
        <v>5</v>
      </c>
      <c r="G6729" s="85">
        <v>5814345.4000000004</v>
      </c>
      <c r="H6729" s="18" t="s">
        <v>7603</v>
      </c>
    </row>
    <row r="6730" spans="1:8" s="1" customFormat="1" ht="51" x14ac:dyDescent="0.25">
      <c r="A6730" s="117">
        <v>46174</v>
      </c>
      <c r="B6730" s="87" t="s">
        <v>1</v>
      </c>
      <c r="C6730" s="119" t="s">
        <v>6125</v>
      </c>
      <c r="D6730" s="18" t="str">
        <f>_xlfn.XLOOKUP(Tabela1[[#This Row],[MUNICÍPIO]],referencias!C:C,referencias!B:B,"não consta")</f>
        <v>SERTÃO DO SÃO FRANCISCO</v>
      </c>
      <c r="E6730" s="84" t="s">
        <v>6130</v>
      </c>
      <c r="F6730" s="84" t="s">
        <v>5</v>
      </c>
      <c r="G6730" s="82">
        <v>6287511.9900000002</v>
      </c>
      <c r="H6730" s="18" t="s">
        <v>7572</v>
      </c>
    </row>
    <row r="6731" spans="1:8" s="1" customFormat="1" ht="25.5" x14ac:dyDescent="0.25">
      <c r="A6731" s="117">
        <v>46174</v>
      </c>
      <c r="B6731" s="87" t="s">
        <v>8</v>
      </c>
      <c r="C6731" s="120" t="s">
        <v>6125</v>
      </c>
      <c r="D6731" s="18" t="str">
        <f>_xlfn.XLOOKUP(Tabela1[[#This Row],[MUNICÍPIO]],referencias!C:C,referencias!B:B,"não consta")</f>
        <v>SERTÃO DO SÃO FRANCISCO</v>
      </c>
      <c r="E6731" s="81" t="s">
        <v>8257</v>
      </c>
      <c r="F6731" s="81" t="s">
        <v>43</v>
      </c>
      <c r="G6731" s="82">
        <v>30000000</v>
      </c>
      <c r="H6731" s="18" t="s">
        <v>7572</v>
      </c>
    </row>
    <row r="6732" spans="1:8" s="1" customFormat="1" ht="38.25" x14ac:dyDescent="0.25">
      <c r="A6732" s="117">
        <v>46174</v>
      </c>
      <c r="B6732" s="83" t="s">
        <v>31</v>
      </c>
      <c r="C6732" s="109" t="s">
        <v>8253</v>
      </c>
      <c r="D6732" s="18" t="str">
        <f>_xlfn.XLOOKUP(Tabela1[[#This Row],[MUNICÍPIO]],referencias!C:C,referencias!B:B,"não consta")</f>
        <v>BACIA DO RIO CORRENTE</v>
      </c>
      <c r="E6732" s="81" t="s">
        <v>8258</v>
      </c>
      <c r="F6732" s="83" t="s">
        <v>5</v>
      </c>
      <c r="G6732" s="85">
        <v>1335268.22</v>
      </c>
      <c r="H6732" s="18" t="s">
        <v>7572</v>
      </c>
    </row>
    <row r="6733" spans="1:8" s="1" customFormat="1" ht="25.5" x14ac:dyDescent="0.25">
      <c r="A6733" s="117">
        <v>46174</v>
      </c>
      <c r="B6733" s="188" t="s">
        <v>31</v>
      </c>
      <c r="C6733" s="205" t="s">
        <v>8253</v>
      </c>
      <c r="D6733" s="18" t="str">
        <f>_xlfn.XLOOKUP(Tabela1[[#This Row],[MUNICÍPIO]],referencias!C:C,referencias!B:B,"não consta")</f>
        <v>BACIA DO RIO CORRENTE</v>
      </c>
      <c r="E6733" s="86" t="s">
        <v>8259</v>
      </c>
      <c r="F6733" s="83" t="s">
        <v>5</v>
      </c>
      <c r="G6733" s="93">
        <v>9253934.0600000005</v>
      </c>
      <c r="H6733" s="18" t="s">
        <v>7572</v>
      </c>
    </row>
    <row r="6734" spans="1:8" s="1" customFormat="1" ht="30" x14ac:dyDescent="0.25">
      <c r="A6734" s="17" t="s">
        <v>7</v>
      </c>
      <c r="B6734" s="186" t="s">
        <v>31</v>
      </c>
      <c r="C6734" s="206" t="s">
        <v>1290</v>
      </c>
      <c r="D6734" s="21" t="s">
        <v>20</v>
      </c>
      <c r="E6734" s="206" t="s">
        <v>1291</v>
      </c>
      <c r="F6734" s="206" t="s">
        <v>30</v>
      </c>
      <c r="G6734" s="242">
        <v>3944573.67</v>
      </c>
      <c r="H6734" s="3" t="s">
        <v>11</v>
      </c>
    </row>
    <row r="6735" spans="1:8" s="1" customFormat="1" ht="30" x14ac:dyDescent="0.25">
      <c r="A6735" s="17" t="s">
        <v>7</v>
      </c>
      <c r="B6735" s="186" t="s">
        <v>31</v>
      </c>
      <c r="C6735" s="206" t="s">
        <v>1290</v>
      </c>
      <c r="D6735" s="21" t="s">
        <v>20</v>
      </c>
      <c r="E6735" s="206" t="s">
        <v>1293</v>
      </c>
      <c r="F6735" s="206" t="s">
        <v>30</v>
      </c>
      <c r="G6735" s="242">
        <v>1500082.04</v>
      </c>
      <c r="H6735" s="3" t="s">
        <v>11</v>
      </c>
    </row>
    <row r="6736" spans="1:8" s="1" customFormat="1" ht="38.25" x14ac:dyDescent="0.25">
      <c r="A6736" s="117">
        <v>46174</v>
      </c>
      <c r="B6736" s="87" t="s">
        <v>8</v>
      </c>
      <c r="C6736" s="109" t="s">
        <v>7702</v>
      </c>
      <c r="D6736" s="18" t="str">
        <f>_xlfn.XLOOKUP(Tabela1[[#This Row],[MUNICÍPIO]],referencias!C:C,referencias!B:B,"não consta")</f>
        <v>SUDOESTE BAIANO</v>
      </c>
      <c r="E6736" s="81" t="s">
        <v>8260</v>
      </c>
      <c r="F6736" s="81" t="s">
        <v>549</v>
      </c>
      <c r="G6736" s="82">
        <v>16520491.710000001</v>
      </c>
      <c r="H6736" s="18" t="s">
        <v>7572</v>
      </c>
    </row>
    <row r="6737" spans="1:8" s="1" customFormat="1" ht="30" x14ac:dyDescent="0.25">
      <c r="A6737" s="17"/>
      <c r="B6737" s="186" t="s">
        <v>31</v>
      </c>
      <c r="C6737" s="206" t="s">
        <v>1290</v>
      </c>
      <c r="D6737" s="21" t="s">
        <v>20</v>
      </c>
      <c r="E6737" s="191" t="s">
        <v>1299</v>
      </c>
      <c r="F6737" s="206" t="s">
        <v>5</v>
      </c>
      <c r="G6737" s="247">
        <v>336802.55</v>
      </c>
      <c r="H6737" s="3" t="s">
        <v>11</v>
      </c>
    </row>
    <row r="6738" spans="1:8" s="1" customFormat="1" ht="90" x14ac:dyDescent="0.25">
      <c r="A6738" s="17" t="s">
        <v>12</v>
      </c>
      <c r="B6738" s="186" t="s">
        <v>31</v>
      </c>
      <c r="C6738" s="206" t="s">
        <v>1266</v>
      </c>
      <c r="D6738" s="21" t="s">
        <v>532</v>
      </c>
      <c r="E6738" s="206" t="s">
        <v>1279</v>
      </c>
      <c r="F6738" s="206" t="s">
        <v>1280</v>
      </c>
      <c r="G6738" s="242">
        <v>759380.13</v>
      </c>
      <c r="H6738" s="3" t="s">
        <v>11</v>
      </c>
    </row>
    <row r="6739" spans="1:8" s="1" customFormat="1" ht="60" x14ac:dyDescent="0.25">
      <c r="A6739" s="17" t="s">
        <v>12</v>
      </c>
      <c r="B6739" s="186" t="s">
        <v>31</v>
      </c>
      <c r="C6739" s="206" t="s">
        <v>1266</v>
      </c>
      <c r="D6739" s="21" t="s">
        <v>532</v>
      </c>
      <c r="E6739" s="206" t="s">
        <v>1281</v>
      </c>
      <c r="F6739" s="206" t="s">
        <v>1282</v>
      </c>
      <c r="G6739" s="242">
        <v>750983.13</v>
      </c>
      <c r="H6739" s="3" t="s">
        <v>11</v>
      </c>
    </row>
    <row r="6740" spans="1:8" s="1" customFormat="1" ht="38.25" x14ac:dyDescent="0.25">
      <c r="A6740" s="117">
        <v>46174</v>
      </c>
      <c r="B6740" s="87" t="s">
        <v>8</v>
      </c>
      <c r="C6740" s="109" t="s">
        <v>5983</v>
      </c>
      <c r="D6740" s="18" t="str">
        <f>_xlfn.XLOOKUP(Tabela1[[#This Row],[MUNICÍPIO]],referencias!C:C,referencias!B:B,"não consta")</f>
        <v>SERTÃO DO SÃO FRANCISCO</v>
      </c>
      <c r="E6740" s="81" t="s">
        <v>8261</v>
      </c>
      <c r="F6740" s="81" t="s">
        <v>43</v>
      </c>
      <c r="G6740" s="82">
        <v>25000000</v>
      </c>
      <c r="H6740" s="18" t="s">
        <v>7572</v>
      </c>
    </row>
    <row r="6741" spans="1:8" s="1" customFormat="1" ht="45" x14ac:dyDescent="0.25">
      <c r="A6741" s="17"/>
      <c r="B6741" s="186" t="s">
        <v>31</v>
      </c>
      <c r="C6741" s="206" t="s">
        <v>1266</v>
      </c>
      <c r="D6741" s="21" t="s">
        <v>532</v>
      </c>
      <c r="E6741" s="191" t="s">
        <v>1285</v>
      </c>
      <c r="F6741" s="206"/>
      <c r="G6741" s="250">
        <v>581331.9</v>
      </c>
      <c r="H6741" s="3" t="s">
        <v>11</v>
      </c>
    </row>
    <row r="6742" spans="1:8" s="1" customFormat="1" ht="30" x14ac:dyDescent="0.25">
      <c r="A6742" s="17"/>
      <c r="B6742" s="186" t="s">
        <v>31</v>
      </c>
      <c r="C6742" s="206" t="s">
        <v>1266</v>
      </c>
      <c r="D6742" s="21" t="s">
        <v>532</v>
      </c>
      <c r="E6742" s="206" t="s">
        <v>1287</v>
      </c>
      <c r="F6742" s="206" t="s">
        <v>1288</v>
      </c>
      <c r="G6742" s="242">
        <v>525252.11</v>
      </c>
      <c r="H6742" s="3" t="s">
        <v>11</v>
      </c>
    </row>
    <row r="6743" spans="1:8" s="1" customFormat="1" ht="45" x14ac:dyDescent="0.25">
      <c r="A6743" s="11" t="s">
        <v>0</v>
      </c>
      <c r="B6743" s="186" t="s">
        <v>31</v>
      </c>
      <c r="C6743" s="206" t="s">
        <v>1256</v>
      </c>
      <c r="D6743" s="12" t="str">
        <f>_xlfn.XLOOKUP(Tabela1[[#This Row],[MUNICÍPIO]],referencias!C:C,referencias!B:B,"não consta")</f>
        <v>SISAL</v>
      </c>
      <c r="E6743" s="206" t="s">
        <v>1257</v>
      </c>
      <c r="F6743" s="206" t="s">
        <v>5</v>
      </c>
      <c r="G6743" s="242">
        <v>1251279.68</v>
      </c>
      <c r="H6743" s="3" t="s">
        <v>6</v>
      </c>
    </row>
    <row r="6744" spans="1:8" s="1" customFormat="1" x14ac:dyDescent="0.25">
      <c r="A6744" s="17" t="s">
        <v>17</v>
      </c>
      <c r="B6744" s="186" t="s">
        <v>31</v>
      </c>
      <c r="C6744" s="206" t="s">
        <v>1256</v>
      </c>
      <c r="D6744" s="35" t="str">
        <f>_xlfn.XLOOKUP(Tabela1[[#This Row],[MUNICÍPIO]],referencias!C:C,referencias!B:B,"não consta")</f>
        <v>SISAL</v>
      </c>
      <c r="E6744" s="206" t="s">
        <v>1258</v>
      </c>
      <c r="F6744" s="206" t="s">
        <v>43</v>
      </c>
      <c r="G6744" s="242">
        <v>988162.55</v>
      </c>
      <c r="H6744" s="3" t="s">
        <v>22</v>
      </c>
    </row>
    <row r="6745" spans="1:8" s="1" customFormat="1" ht="45" x14ac:dyDescent="0.25">
      <c r="A6745" s="17" t="s">
        <v>7</v>
      </c>
      <c r="B6745" s="186" t="s">
        <v>31</v>
      </c>
      <c r="C6745" s="206" t="s">
        <v>1256</v>
      </c>
      <c r="D6745" s="21" t="s">
        <v>221</v>
      </c>
      <c r="E6745" s="206" t="s">
        <v>1262</v>
      </c>
      <c r="F6745" s="206" t="s">
        <v>96</v>
      </c>
      <c r="G6745" s="242">
        <v>1180315.05</v>
      </c>
      <c r="H6745" s="3" t="s">
        <v>11</v>
      </c>
    </row>
    <row r="6746" spans="1:8" s="1" customFormat="1" ht="38.25" x14ac:dyDescent="0.25">
      <c r="A6746" s="117">
        <v>46174</v>
      </c>
      <c r="B6746" s="91" t="s">
        <v>18</v>
      </c>
      <c r="C6746" s="119" t="s">
        <v>5951</v>
      </c>
      <c r="D6746" s="18" t="str">
        <f>_xlfn.XLOOKUP(Tabela1[[#This Row],[MUNICÍPIO]],referencias!C:C,referencias!B:B,"não consta")</f>
        <v>BACIA DO JACUÍPE</v>
      </c>
      <c r="E6746" s="84" t="s">
        <v>8262</v>
      </c>
      <c r="F6746" s="84" t="s">
        <v>5</v>
      </c>
      <c r="G6746" s="85">
        <v>6491520.5499999998</v>
      </c>
      <c r="H6746" s="18" t="s">
        <v>7603</v>
      </c>
    </row>
    <row r="6747" spans="1:8" s="1" customFormat="1" ht="25.5" x14ac:dyDescent="0.25">
      <c r="A6747" s="117">
        <v>46174</v>
      </c>
      <c r="B6747" s="87" t="s">
        <v>8</v>
      </c>
      <c r="C6747" s="109" t="s">
        <v>5951</v>
      </c>
      <c r="D6747" s="18" t="str">
        <f>_xlfn.XLOOKUP(Tabela1[[#This Row],[MUNICÍPIO]],referencias!C:C,referencias!B:B,"não consta")</f>
        <v>BACIA DO JACUÍPE</v>
      </c>
      <c r="E6747" s="81" t="s">
        <v>8263</v>
      </c>
      <c r="F6747" s="81" t="s">
        <v>8207</v>
      </c>
      <c r="G6747" s="82">
        <v>2161180.92</v>
      </c>
      <c r="H6747" s="18" t="s">
        <v>7572</v>
      </c>
    </row>
    <row r="6748" spans="1:8" s="1" customFormat="1" ht="25.5" x14ac:dyDescent="0.25">
      <c r="A6748" s="139" t="s">
        <v>7587</v>
      </c>
      <c r="B6748" s="148" t="s">
        <v>31</v>
      </c>
      <c r="C6748" s="146" t="s">
        <v>1256</v>
      </c>
      <c r="D6748" s="142" t="s">
        <v>221</v>
      </c>
      <c r="E6748" s="147" t="s">
        <v>8211</v>
      </c>
      <c r="F6748" s="148" t="s">
        <v>549</v>
      </c>
      <c r="G6748" s="149">
        <v>891250.39</v>
      </c>
      <c r="H6748" s="266" t="s">
        <v>7639</v>
      </c>
    </row>
    <row r="6749" spans="1:8" s="1" customFormat="1" ht="30" x14ac:dyDescent="0.25">
      <c r="A6749" s="17" t="s">
        <v>7</v>
      </c>
      <c r="B6749" s="186" t="s">
        <v>31</v>
      </c>
      <c r="C6749" s="206" t="s">
        <v>1227</v>
      </c>
      <c r="D6749" s="21" t="s">
        <v>629</v>
      </c>
      <c r="E6749" s="206" t="s">
        <v>1234</v>
      </c>
      <c r="F6749" s="206" t="s">
        <v>89</v>
      </c>
      <c r="G6749" s="242">
        <v>727173.15</v>
      </c>
      <c r="H6749" s="3" t="s">
        <v>11</v>
      </c>
    </row>
    <row r="6750" spans="1:8" s="1" customFormat="1" x14ac:dyDescent="0.25">
      <c r="A6750" s="117">
        <v>46174</v>
      </c>
      <c r="B6750" s="87" t="s">
        <v>58</v>
      </c>
      <c r="C6750" s="109" t="s">
        <v>5902</v>
      </c>
      <c r="D6750" s="18" t="str">
        <f>_xlfn.XLOOKUP(Tabela1[[#This Row],[MUNICÍPIO]],referencias!C:C,referencias!B:B,"não consta")</f>
        <v>EXTREMO SUL</v>
      </c>
      <c r="E6750" s="81" t="s">
        <v>8264</v>
      </c>
      <c r="F6750" s="81" t="s">
        <v>5</v>
      </c>
      <c r="G6750" s="82">
        <v>2554910.65</v>
      </c>
      <c r="H6750" s="18" t="s">
        <v>7603</v>
      </c>
    </row>
    <row r="6751" spans="1:8" s="1" customFormat="1" x14ac:dyDescent="0.25">
      <c r="A6751" s="117">
        <v>46174</v>
      </c>
      <c r="B6751" s="91" t="s">
        <v>18</v>
      </c>
      <c r="C6751" s="119" t="s">
        <v>5902</v>
      </c>
      <c r="D6751" s="18" t="str">
        <f>_xlfn.XLOOKUP(Tabela1[[#This Row],[MUNICÍPIO]],referencias!C:C,referencias!B:B,"não consta")</f>
        <v>EXTREMO SUL</v>
      </c>
      <c r="E6751" s="84" t="s">
        <v>315</v>
      </c>
      <c r="F6751" s="84" t="s">
        <v>5</v>
      </c>
      <c r="G6751" s="85">
        <v>2224334.09</v>
      </c>
      <c r="H6751" s="18" t="s">
        <v>7572</v>
      </c>
    </row>
    <row r="6752" spans="1:8" s="1" customFormat="1" ht="38.25" x14ac:dyDescent="0.25">
      <c r="A6752" s="117">
        <v>46174</v>
      </c>
      <c r="B6752" s="87" t="s">
        <v>8</v>
      </c>
      <c r="C6752" s="109" t="s">
        <v>5823</v>
      </c>
      <c r="D6752" s="18" t="str">
        <f>_xlfn.XLOOKUP(Tabela1[[#This Row],[MUNICÍPIO]],referencias!C:C,referencias!B:B,"não consta")</f>
        <v>RECÔNCAVO</v>
      </c>
      <c r="E6752" s="81" t="s">
        <v>8265</v>
      </c>
      <c r="F6752" s="81" t="s">
        <v>549</v>
      </c>
      <c r="G6752" s="82">
        <v>11683390.84</v>
      </c>
      <c r="H6752" s="18" t="s">
        <v>7572</v>
      </c>
    </row>
    <row r="6753" spans="1:8" s="1" customFormat="1" ht="25.5" x14ac:dyDescent="0.25">
      <c r="A6753" s="117">
        <v>46174</v>
      </c>
      <c r="B6753" s="87" t="s">
        <v>1</v>
      </c>
      <c r="C6753" s="109" t="s">
        <v>5781</v>
      </c>
      <c r="D6753" s="18" t="str">
        <f>_xlfn.XLOOKUP(Tabela1[[#This Row],[MUNICÍPIO]],referencias!C:C,referencias!B:B,"não consta")</f>
        <v>LITORAL NORTE E AGRESTE BAIANO</v>
      </c>
      <c r="E6753" s="81" t="s">
        <v>8266</v>
      </c>
      <c r="F6753" s="81" t="s">
        <v>5</v>
      </c>
      <c r="G6753" s="82">
        <v>4197679.1900000004</v>
      </c>
      <c r="H6753" s="18" t="s">
        <v>7572</v>
      </c>
    </row>
    <row r="6754" spans="1:8" s="1" customFormat="1" ht="45" x14ac:dyDescent="0.25">
      <c r="A6754" s="17"/>
      <c r="B6754" s="186" t="s">
        <v>31</v>
      </c>
      <c r="C6754" s="206" t="s">
        <v>1227</v>
      </c>
      <c r="D6754" s="21" t="s">
        <v>629</v>
      </c>
      <c r="E6754" s="191" t="s">
        <v>1242</v>
      </c>
      <c r="F6754" s="206"/>
      <c r="G6754" s="250">
        <v>1563027.18</v>
      </c>
      <c r="H6754" s="3" t="s">
        <v>11</v>
      </c>
    </row>
    <row r="6755" spans="1:8" s="1" customFormat="1" ht="30" x14ac:dyDescent="0.25">
      <c r="A6755" s="17"/>
      <c r="B6755" s="186" t="s">
        <v>31</v>
      </c>
      <c r="C6755" s="206" t="s">
        <v>1227</v>
      </c>
      <c r="D6755" s="21" t="s">
        <v>629</v>
      </c>
      <c r="E6755" s="191" t="s">
        <v>1243</v>
      </c>
      <c r="F6755" s="206"/>
      <c r="G6755" s="250">
        <v>754092.73</v>
      </c>
      <c r="H6755" s="3" t="s">
        <v>11</v>
      </c>
    </row>
    <row r="6756" spans="1:8" s="1" customFormat="1" ht="45" x14ac:dyDescent="0.25">
      <c r="A6756" s="17" t="s">
        <v>7</v>
      </c>
      <c r="B6756" s="186" t="s">
        <v>31</v>
      </c>
      <c r="C6756" s="206" t="s">
        <v>1212</v>
      </c>
      <c r="D6756" s="21" t="s">
        <v>506</v>
      </c>
      <c r="E6756" s="206" t="s">
        <v>1219</v>
      </c>
      <c r="F6756" s="206" t="s">
        <v>96</v>
      </c>
      <c r="G6756" s="242">
        <v>426787.7</v>
      </c>
      <c r="H6756" s="3" t="s">
        <v>11</v>
      </c>
    </row>
    <row r="6757" spans="1:8" s="1" customFormat="1" ht="75" x14ac:dyDescent="0.25">
      <c r="A6757" s="21" t="s">
        <v>266</v>
      </c>
      <c r="B6757" s="196" t="s">
        <v>31</v>
      </c>
      <c r="C6757" s="214" t="s">
        <v>1193</v>
      </c>
      <c r="D6757" s="21" t="s">
        <v>133</v>
      </c>
      <c r="E6757" s="214" t="s">
        <v>1194</v>
      </c>
      <c r="F6757" s="196" t="s">
        <v>1195</v>
      </c>
      <c r="G6757" s="247">
        <v>2644021.73</v>
      </c>
      <c r="H6757" s="3" t="s">
        <v>11</v>
      </c>
    </row>
    <row r="6758" spans="1:8" s="1" customFormat="1" ht="25.5" x14ac:dyDescent="0.25">
      <c r="A6758" s="117">
        <v>46174</v>
      </c>
      <c r="B6758" s="87" t="s">
        <v>18</v>
      </c>
      <c r="C6758" s="109" t="s">
        <v>8267</v>
      </c>
      <c r="D6758" s="18" t="str">
        <f>_xlfn.XLOOKUP(Tabela1[[#This Row],[MUNICÍPIO]],referencias!C:C,referencias!B:B,"não consta")</f>
        <v>ITAPARICA</v>
      </c>
      <c r="E6758" s="81" t="s">
        <v>8268</v>
      </c>
      <c r="F6758" s="81" t="s">
        <v>5</v>
      </c>
      <c r="G6758" s="82">
        <v>1716017.87</v>
      </c>
      <c r="H6758" s="18" t="s">
        <v>7603</v>
      </c>
    </row>
    <row r="6759" spans="1:8" s="1" customFormat="1" ht="25.5" x14ac:dyDescent="0.25">
      <c r="A6759" s="117">
        <v>46174</v>
      </c>
      <c r="B6759" s="87" t="s">
        <v>1</v>
      </c>
      <c r="C6759" s="109" t="s">
        <v>8267</v>
      </c>
      <c r="D6759" s="18" t="str">
        <f>_xlfn.XLOOKUP(Tabela1[[#This Row],[MUNICÍPIO]],referencias!C:C,referencias!B:B,"não consta")</f>
        <v>ITAPARICA</v>
      </c>
      <c r="E6759" s="81" t="s">
        <v>8269</v>
      </c>
      <c r="F6759" s="81" t="s">
        <v>5</v>
      </c>
      <c r="G6759" s="82">
        <v>3910109.92</v>
      </c>
      <c r="H6759" s="18" t="s">
        <v>7572</v>
      </c>
    </row>
    <row r="6760" spans="1:8" s="1" customFormat="1" x14ac:dyDescent="0.25">
      <c r="A6760" s="117">
        <v>46174</v>
      </c>
      <c r="B6760" s="87" t="s">
        <v>18</v>
      </c>
      <c r="C6760" s="109" t="s">
        <v>8267</v>
      </c>
      <c r="D6760" s="18" t="str">
        <f>_xlfn.XLOOKUP(Tabela1[[#This Row],[MUNICÍPIO]],referencias!C:C,referencias!B:B,"não consta")</f>
        <v>ITAPARICA</v>
      </c>
      <c r="E6760" s="81" t="s">
        <v>8270</v>
      </c>
      <c r="F6760" s="81"/>
      <c r="G6760" s="82"/>
      <c r="H6760" s="18" t="s">
        <v>7603</v>
      </c>
    </row>
    <row r="6761" spans="1:8" s="1" customFormat="1" ht="38.25" x14ac:dyDescent="0.25">
      <c r="A6761" s="117">
        <v>46174</v>
      </c>
      <c r="B6761" s="87" t="s">
        <v>8</v>
      </c>
      <c r="C6761" s="109" t="s">
        <v>8271</v>
      </c>
      <c r="D6761" s="18" t="str">
        <f>_xlfn.XLOOKUP(Tabela1[[#This Row],[MUNICÍPIO]],referencias!C:C,referencias!B:B,"não consta")</f>
        <v>SEMIÁRIDO NORDESTE II</v>
      </c>
      <c r="E6761" s="81" t="s">
        <v>8272</v>
      </c>
      <c r="F6761" s="81" t="s">
        <v>43</v>
      </c>
      <c r="G6761" s="82">
        <v>12000000</v>
      </c>
      <c r="H6761" s="18" t="s">
        <v>7572</v>
      </c>
    </row>
    <row r="6762" spans="1:8" s="1" customFormat="1" ht="60" x14ac:dyDescent="0.25">
      <c r="A6762" s="17" t="s">
        <v>12</v>
      </c>
      <c r="B6762" s="186" t="s">
        <v>31</v>
      </c>
      <c r="C6762" s="206" t="s">
        <v>1193</v>
      </c>
      <c r="D6762" s="21" t="s">
        <v>133</v>
      </c>
      <c r="E6762" s="206" t="s">
        <v>1201</v>
      </c>
      <c r="F6762" s="206" t="s">
        <v>1202</v>
      </c>
      <c r="G6762" s="242">
        <v>15860509.880000001</v>
      </c>
      <c r="H6762" s="3" t="s">
        <v>11</v>
      </c>
    </row>
    <row r="6763" spans="1:8" s="1" customFormat="1" ht="60" x14ac:dyDescent="0.25">
      <c r="A6763" s="17" t="s">
        <v>12</v>
      </c>
      <c r="B6763" s="186" t="s">
        <v>31</v>
      </c>
      <c r="C6763" s="206" t="s">
        <v>1193</v>
      </c>
      <c r="D6763" s="21" t="s">
        <v>133</v>
      </c>
      <c r="E6763" s="206" t="s">
        <v>1203</v>
      </c>
      <c r="F6763" s="206" t="s">
        <v>1204</v>
      </c>
      <c r="G6763" s="242">
        <v>7696788.1600000001</v>
      </c>
      <c r="H6763" s="3" t="s">
        <v>11</v>
      </c>
    </row>
    <row r="6764" spans="1:8" s="1" customFormat="1" ht="45" x14ac:dyDescent="0.25">
      <c r="A6764" s="17" t="s">
        <v>12</v>
      </c>
      <c r="B6764" s="186" t="s">
        <v>31</v>
      </c>
      <c r="C6764" s="206" t="s">
        <v>1193</v>
      </c>
      <c r="D6764" s="21" t="s">
        <v>133</v>
      </c>
      <c r="E6764" s="206" t="s">
        <v>1205</v>
      </c>
      <c r="F6764" s="206" t="s">
        <v>7642</v>
      </c>
      <c r="G6764" s="242">
        <v>6558324.9800000004</v>
      </c>
      <c r="H6764" s="3" t="s">
        <v>11</v>
      </c>
    </row>
    <row r="6765" spans="1:8" s="1" customFormat="1" ht="38.25" x14ac:dyDescent="0.25">
      <c r="A6765" s="117">
        <v>46174</v>
      </c>
      <c r="B6765" s="87" t="s">
        <v>1</v>
      </c>
      <c r="C6765" s="119" t="s">
        <v>7734</v>
      </c>
      <c r="D6765" s="18" t="str">
        <f>_xlfn.XLOOKUP(Tabela1[[#This Row],[MUNICÍPIO]],referencias!C:C,referencias!B:B,"não consta")</f>
        <v>PORTAL DO SERTÃO</v>
      </c>
      <c r="E6765" s="81" t="s">
        <v>8273</v>
      </c>
      <c r="F6765" s="81" t="s">
        <v>5</v>
      </c>
      <c r="G6765" s="82">
        <v>2631261.5299999998</v>
      </c>
      <c r="H6765" s="18" t="s">
        <v>7572</v>
      </c>
    </row>
    <row r="6766" spans="1:8" s="1" customFormat="1" ht="75" x14ac:dyDescent="0.25">
      <c r="A6766" s="17" t="s">
        <v>12</v>
      </c>
      <c r="B6766" s="186" t="s">
        <v>31</v>
      </c>
      <c r="C6766" s="206" t="s">
        <v>1193</v>
      </c>
      <c r="D6766" s="21" t="s">
        <v>133</v>
      </c>
      <c r="E6766" s="206" t="s">
        <v>1211</v>
      </c>
      <c r="F6766" s="206" t="s">
        <v>549</v>
      </c>
      <c r="G6766" s="242">
        <v>7971295.2699999996</v>
      </c>
      <c r="H6766" s="3" t="s">
        <v>11</v>
      </c>
    </row>
    <row r="6767" spans="1:8" s="1" customFormat="1" ht="25.5" x14ac:dyDescent="0.25">
      <c r="A6767" s="117">
        <v>46174</v>
      </c>
      <c r="B6767" s="91" t="s">
        <v>1</v>
      </c>
      <c r="C6767" s="119" t="s">
        <v>7566</v>
      </c>
      <c r="D6767" s="18" t="str">
        <f>_xlfn.XLOOKUP(Tabela1[[#This Row],[MUNICÍPIO]],referencias!C:C,referencias!B:B,"não consta")</f>
        <v>RECÔNCAVO</v>
      </c>
      <c r="E6767" s="84" t="s">
        <v>8274</v>
      </c>
      <c r="F6767" s="84" t="s">
        <v>5</v>
      </c>
      <c r="G6767" s="85">
        <v>3242111.94</v>
      </c>
      <c r="H6767" s="18" t="s">
        <v>7572</v>
      </c>
    </row>
    <row r="6768" spans="1:8" s="1" customFormat="1" ht="25.5" x14ac:dyDescent="0.25">
      <c r="A6768" s="117">
        <v>46174</v>
      </c>
      <c r="B6768" s="87" t="s">
        <v>31</v>
      </c>
      <c r="C6768" s="109" t="s">
        <v>1193</v>
      </c>
      <c r="D6768" s="18" t="str">
        <f>_xlfn.XLOOKUP(Tabela1[[#This Row],[MUNICÍPIO]],referencias!C:C,referencias!B:B,"não consta")</f>
        <v>RECÔNCAVO</v>
      </c>
      <c r="E6768" s="81" t="s">
        <v>8275</v>
      </c>
      <c r="F6768" s="81" t="s">
        <v>43</v>
      </c>
      <c r="G6768" s="82">
        <v>2698797.84</v>
      </c>
      <c r="H6768" s="18" t="s">
        <v>7603</v>
      </c>
    </row>
    <row r="6769" spans="1:8" s="1" customFormat="1" ht="45" x14ac:dyDescent="0.25">
      <c r="A6769" s="17"/>
      <c r="B6769" s="186" t="s">
        <v>31</v>
      </c>
      <c r="C6769" s="206" t="s">
        <v>1193</v>
      </c>
      <c r="D6769" s="21" t="s">
        <v>133</v>
      </c>
      <c r="E6769" s="191" t="s">
        <v>8276</v>
      </c>
      <c r="F6769" s="206"/>
      <c r="G6769" s="248">
        <v>2049089.78</v>
      </c>
      <c r="H6769" s="3" t="s">
        <v>11</v>
      </c>
    </row>
    <row r="6770" spans="1:8" s="1" customFormat="1" ht="75" x14ac:dyDescent="0.25">
      <c r="A6770" s="17"/>
      <c r="B6770" s="186" t="s">
        <v>31</v>
      </c>
      <c r="C6770" s="206" t="s">
        <v>1193</v>
      </c>
      <c r="D6770" s="21" t="s">
        <v>133</v>
      </c>
      <c r="E6770" s="206" t="s">
        <v>8277</v>
      </c>
      <c r="F6770" s="206"/>
      <c r="G6770" s="242">
        <v>262218.17</v>
      </c>
      <c r="H6770" s="3" t="s">
        <v>11</v>
      </c>
    </row>
    <row r="6771" spans="1:8" s="1" customFormat="1" ht="51" x14ac:dyDescent="0.25">
      <c r="A6771" s="117">
        <v>46174</v>
      </c>
      <c r="B6771" s="87" t="s">
        <v>8</v>
      </c>
      <c r="C6771" s="109" t="s">
        <v>8278</v>
      </c>
      <c r="D6771" s="18" t="s">
        <v>7589</v>
      </c>
      <c r="E6771" s="81" t="s">
        <v>8279</v>
      </c>
      <c r="F6771" s="84" t="s">
        <v>8207</v>
      </c>
      <c r="G6771" s="82">
        <v>28382818.440000001</v>
      </c>
      <c r="H6771" s="18" t="s">
        <v>7572</v>
      </c>
    </row>
    <row r="6772" spans="1:8" s="1" customFormat="1" ht="38.25" x14ac:dyDescent="0.25">
      <c r="A6772" s="117">
        <v>46174</v>
      </c>
      <c r="B6772" s="91" t="s">
        <v>58</v>
      </c>
      <c r="C6772" s="119" t="s">
        <v>8280</v>
      </c>
      <c r="D6772" s="18" t="str">
        <f>_xlfn.XLOOKUP(Tabela1[[#This Row],[MUNICÍPIO]],referencias!C:C,referencias!B:B,"não consta")</f>
        <v>SERTÃO PRODUTIVO</v>
      </c>
      <c r="E6772" s="84" t="s">
        <v>8281</v>
      </c>
      <c r="F6772" s="84" t="s">
        <v>43</v>
      </c>
      <c r="G6772" s="85">
        <v>1400000</v>
      </c>
      <c r="H6772" s="18" t="s">
        <v>7603</v>
      </c>
    </row>
    <row r="6773" spans="1:8" s="1" customFormat="1" ht="45" x14ac:dyDescent="0.25">
      <c r="A6773" s="17"/>
      <c r="B6773" s="186" t="s">
        <v>31</v>
      </c>
      <c r="C6773" s="206" t="s">
        <v>1179</v>
      </c>
      <c r="D6773" s="21" t="s">
        <v>133</v>
      </c>
      <c r="E6773" s="191" t="s">
        <v>8282</v>
      </c>
      <c r="F6773" s="206" t="s">
        <v>125</v>
      </c>
      <c r="G6773" s="248">
        <v>405898.03</v>
      </c>
      <c r="H6773" s="3" t="s">
        <v>11</v>
      </c>
    </row>
    <row r="6774" spans="1:8" s="1" customFormat="1" ht="38.25" x14ac:dyDescent="0.25">
      <c r="A6774" s="117">
        <v>46174</v>
      </c>
      <c r="B6774" s="91" t="s">
        <v>8</v>
      </c>
      <c r="C6774" s="109" t="s">
        <v>5564</v>
      </c>
      <c r="D6774" s="18" t="str">
        <f>_xlfn.XLOOKUP(Tabela1[[#This Row],[MUNICÍPIO]],referencias!C:C,referencias!B:B,"não consta")</f>
        <v>SUDOESTE BAIANO</v>
      </c>
      <c r="E6774" s="81" t="s">
        <v>8283</v>
      </c>
      <c r="F6774" s="81" t="s">
        <v>43</v>
      </c>
      <c r="G6774" s="82">
        <v>9502802.3399999999</v>
      </c>
      <c r="H6774" s="18" t="s">
        <v>7572</v>
      </c>
    </row>
    <row r="6775" spans="1:8" s="1" customFormat="1" x14ac:dyDescent="0.25">
      <c r="A6775" s="117">
        <v>46174</v>
      </c>
      <c r="B6775" s="87" t="s">
        <v>1</v>
      </c>
      <c r="C6775" s="109" t="s">
        <v>5564</v>
      </c>
      <c r="D6775" s="18" t="str">
        <f>_xlfn.XLOOKUP(Tabela1[[#This Row],[MUNICÍPIO]],referencias!C:C,referencias!B:B,"não consta")</f>
        <v>SUDOESTE BAIANO</v>
      </c>
      <c r="E6775" s="81" t="s">
        <v>8284</v>
      </c>
      <c r="F6775" s="81" t="s">
        <v>5</v>
      </c>
      <c r="G6775" s="82">
        <v>949017.3</v>
      </c>
      <c r="H6775" s="18" t="s">
        <v>7572</v>
      </c>
    </row>
    <row r="6776" spans="1:8" s="1" customFormat="1" ht="25.5" x14ac:dyDescent="0.25">
      <c r="A6776" s="117">
        <v>46174</v>
      </c>
      <c r="B6776" s="91" t="s">
        <v>1</v>
      </c>
      <c r="C6776" s="365" t="s">
        <v>7752</v>
      </c>
      <c r="D6776" s="18" t="str">
        <f>_xlfn.XLOOKUP(Tabela1[[#This Row],[MUNICÍPIO]],referencias!C:C,referencias!B:B,"não consta")</f>
        <v>SEMIÁRIDO NORDESTE II</v>
      </c>
      <c r="E6776" s="84" t="s">
        <v>8285</v>
      </c>
      <c r="F6776" s="81" t="s">
        <v>5</v>
      </c>
      <c r="G6776" s="85">
        <v>4299444.8600000003</v>
      </c>
      <c r="H6776" s="18" t="s">
        <v>7572</v>
      </c>
    </row>
    <row r="6777" spans="1:8" s="1" customFormat="1" ht="45" x14ac:dyDescent="0.25">
      <c r="A6777" s="17"/>
      <c r="B6777" s="186" t="s">
        <v>31</v>
      </c>
      <c r="C6777" s="206" t="s">
        <v>1179</v>
      </c>
      <c r="D6777" s="21" t="s">
        <v>133</v>
      </c>
      <c r="E6777" s="206" t="s">
        <v>8286</v>
      </c>
      <c r="F6777" s="206" t="s">
        <v>205</v>
      </c>
      <c r="G6777" s="242">
        <v>820264.28</v>
      </c>
      <c r="H6777" s="3" t="s">
        <v>11</v>
      </c>
    </row>
    <row r="6778" spans="1:8" s="1" customFormat="1" ht="60" x14ac:dyDescent="0.25">
      <c r="A6778" s="17"/>
      <c r="B6778" s="186" t="s">
        <v>31</v>
      </c>
      <c r="C6778" s="206" t="s">
        <v>1179</v>
      </c>
      <c r="D6778" s="21" t="s">
        <v>133</v>
      </c>
      <c r="E6778" s="206" t="s">
        <v>8287</v>
      </c>
      <c r="F6778" s="206"/>
      <c r="G6778" s="242">
        <v>7501670.5199999996</v>
      </c>
      <c r="H6778" s="3" t="s">
        <v>11</v>
      </c>
    </row>
    <row r="6779" spans="1:8" s="1" customFormat="1" ht="45" x14ac:dyDescent="0.25">
      <c r="A6779" s="17" t="s">
        <v>7</v>
      </c>
      <c r="B6779" s="186" t="s">
        <v>31</v>
      </c>
      <c r="C6779" s="206" t="s">
        <v>8288</v>
      </c>
      <c r="D6779" s="21" t="s">
        <v>506</v>
      </c>
      <c r="E6779" s="206" t="s">
        <v>1160</v>
      </c>
      <c r="F6779" s="206" t="s">
        <v>117</v>
      </c>
      <c r="G6779" s="242">
        <v>2190766.3199999998</v>
      </c>
      <c r="H6779" s="3" t="s">
        <v>16</v>
      </c>
    </row>
    <row r="6780" spans="1:8" s="1" customFormat="1" ht="31.5" x14ac:dyDescent="0.25">
      <c r="A6780" s="117">
        <v>46174</v>
      </c>
      <c r="B6780" s="94" t="s">
        <v>1</v>
      </c>
      <c r="C6780" s="119" t="s">
        <v>8289</v>
      </c>
      <c r="D6780" s="18" t="str">
        <f>_xlfn.XLOOKUP(Tabela1[[#This Row],[MUNICÍPIO]],referencias!C:C,referencias!B:B,"não consta")</f>
        <v>LITORAL NORTE E AGRESTE BAIANO</v>
      </c>
      <c r="E6780" s="94" t="s">
        <v>8290</v>
      </c>
      <c r="F6780" s="81" t="s">
        <v>5</v>
      </c>
      <c r="G6780" s="85">
        <v>11938298.310000001</v>
      </c>
      <c r="H6780" s="18" t="s">
        <v>7572</v>
      </c>
    </row>
    <row r="6781" spans="1:8" s="1" customFormat="1" ht="38.25" x14ac:dyDescent="0.25">
      <c r="A6781" s="117">
        <v>46174</v>
      </c>
      <c r="B6781" s="87" t="s">
        <v>8</v>
      </c>
      <c r="C6781" s="119" t="s">
        <v>8289</v>
      </c>
      <c r="D6781" s="18" t="str">
        <f>_xlfn.XLOOKUP(Tabela1[[#This Row],[MUNICÍPIO]],referencias!C:C,referencias!B:B,"não consta")</f>
        <v>LITORAL NORTE E AGRESTE BAIANO</v>
      </c>
      <c r="E6781" s="81" t="s">
        <v>8291</v>
      </c>
      <c r="F6781" s="81" t="s">
        <v>43</v>
      </c>
      <c r="G6781" s="82">
        <v>7000000</v>
      </c>
      <c r="H6781" s="18" t="s">
        <v>7572</v>
      </c>
    </row>
    <row r="6782" spans="1:8" s="1" customFormat="1" x14ac:dyDescent="0.25">
      <c r="A6782" s="117">
        <v>46174</v>
      </c>
      <c r="B6782" s="87"/>
      <c r="C6782" s="109" t="s">
        <v>7641</v>
      </c>
      <c r="D6782" s="18" t="str">
        <f>_xlfn.XLOOKUP(Tabela1[[#This Row],[MUNICÍPIO]],referencias!C:C,referencias!B:B,"não consta")</f>
        <v>BACIA DO RIO GRANDE</v>
      </c>
      <c r="E6782" s="81"/>
      <c r="F6782" s="81"/>
      <c r="G6782" s="82"/>
      <c r="H6782" s="18" t="s">
        <v>7603</v>
      </c>
    </row>
    <row r="6783" spans="1:8" s="1" customFormat="1" ht="30" x14ac:dyDescent="0.25">
      <c r="A6783" s="17" t="s">
        <v>7</v>
      </c>
      <c r="B6783" s="186" t="s">
        <v>31</v>
      </c>
      <c r="C6783" s="206" t="s">
        <v>8288</v>
      </c>
      <c r="D6783" s="21" t="s">
        <v>506</v>
      </c>
      <c r="E6783" s="206" t="s">
        <v>1164</v>
      </c>
      <c r="F6783" s="206" t="s">
        <v>117</v>
      </c>
      <c r="G6783" s="247">
        <v>0</v>
      </c>
      <c r="H6783" s="3" t="s">
        <v>16</v>
      </c>
    </row>
    <row r="6784" spans="1:8" s="1" customFormat="1" ht="45" x14ac:dyDescent="0.25">
      <c r="A6784" s="17" t="s">
        <v>12</v>
      </c>
      <c r="B6784" s="186" t="s">
        <v>31</v>
      </c>
      <c r="C6784" s="206" t="s">
        <v>8288</v>
      </c>
      <c r="D6784" s="21" t="s">
        <v>506</v>
      </c>
      <c r="E6784" s="206" t="s">
        <v>1168</v>
      </c>
      <c r="F6784" s="206" t="s">
        <v>60</v>
      </c>
      <c r="G6784" s="242">
        <v>5415685.7199999997</v>
      </c>
      <c r="H6784" s="3" t="s">
        <v>11</v>
      </c>
    </row>
    <row r="6785" spans="1:8" s="1" customFormat="1" ht="60" x14ac:dyDescent="0.25">
      <c r="A6785" s="17" t="s">
        <v>12</v>
      </c>
      <c r="B6785" s="186" t="s">
        <v>31</v>
      </c>
      <c r="C6785" s="206" t="s">
        <v>8288</v>
      </c>
      <c r="D6785" s="21" t="s">
        <v>506</v>
      </c>
      <c r="E6785" s="206" t="s">
        <v>1170</v>
      </c>
      <c r="F6785" s="206" t="s">
        <v>60</v>
      </c>
      <c r="G6785" s="242">
        <v>804749.64</v>
      </c>
      <c r="H6785" s="3" t="s">
        <v>11</v>
      </c>
    </row>
    <row r="6786" spans="1:8" s="1" customFormat="1" ht="75" x14ac:dyDescent="0.25">
      <c r="A6786" s="17" t="s">
        <v>12</v>
      </c>
      <c r="B6786" s="186" t="s">
        <v>31</v>
      </c>
      <c r="C6786" s="206" t="s">
        <v>8288</v>
      </c>
      <c r="D6786" s="21" t="s">
        <v>506</v>
      </c>
      <c r="E6786" s="206" t="s">
        <v>1173</v>
      </c>
      <c r="F6786" s="206" t="s">
        <v>60</v>
      </c>
      <c r="G6786" s="242">
        <v>471433.4</v>
      </c>
      <c r="H6786" s="3" t="s">
        <v>11</v>
      </c>
    </row>
    <row r="6787" spans="1:8" s="1" customFormat="1" ht="30" x14ac:dyDescent="0.25">
      <c r="A6787" s="17" t="s">
        <v>7</v>
      </c>
      <c r="B6787" s="186" t="s">
        <v>31</v>
      </c>
      <c r="C6787" s="206" t="s">
        <v>8288</v>
      </c>
      <c r="D6787" s="21" t="s">
        <v>506</v>
      </c>
      <c r="E6787" s="206" t="s">
        <v>1178</v>
      </c>
      <c r="F6787" s="206"/>
      <c r="G6787" s="242">
        <v>4239165.74</v>
      </c>
      <c r="H6787" s="3" t="s">
        <v>11</v>
      </c>
    </row>
    <row r="6788" spans="1:8" s="1" customFormat="1" ht="30" x14ac:dyDescent="0.25">
      <c r="A6788" s="17" t="s">
        <v>7</v>
      </c>
      <c r="B6788" s="186" t="s">
        <v>31</v>
      </c>
      <c r="C6788" s="206" t="s">
        <v>1132</v>
      </c>
      <c r="D6788" s="21" t="s">
        <v>221</v>
      </c>
      <c r="E6788" s="206" t="s">
        <v>1136</v>
      </c>
      <c r="F6788" s="206" t="s">
        <v>37</v>
      </c>
      <c r="G6788" s="242">
        <v>982011.58</v>
      </c>
      <c r="H6788" s="3" t="s">
        <v>11</v>
      </c>
    </row>
    <row r="6789" spans="1:8" s="1" customFormat="1" ht="30" x14ac:dyDescent="0.25">
      <c r="A6789" s="17"/>
      <c r="B6789" s="186" t="s">
        <v>31</v>
      </c>
      <c r="C6789" s="206" t="s">
        <v>1132</v>
      </c>
      <c r="D6789" s="21" t="s">
        <v>221</v>
      </c>
      <c r="E6789" s="206" t="s">
        <v>1137</v>
      </c>
      <c r="F6789" s="206"/>
      <c r="G6789" s="242">
        <v>1660595.45</v>
      </c>
      <c r="H6789" s="3" t="s">
        <v>11</v>
      </c>
    </row>
    <row r="6790" spans="1:8" s="1" customFormat="1" ht="25.5" x14ac:dyDescent="0.25">
      <c r="A6790" s="117">
        <v>46174</v>
      </c>
      <c r="B6790" s="87" t="s">
        <v>1</v>
      </c>
      <c r="C6790" s="109" t="s">
        <v>4990</v>
      </c>
      <c r="D6790" s="18" t="str">
        <f>_xlfn.XLOOKUP(Tabela1[[#This Row],[MUNICÍPIO]],referencias!C:C,referencias!B:B,"não consta")</f>
        <v>BAIXO SUL</v>
      </c>
      <c r="E6790" s="81" t="s">
        <v>8292</v>
      </c>
      <c r="F6790" s="81" t="s">
        <v>5</v>
      </c>
      <c r="G6790" s="82">
        <v>11524727.23</v>
      </c>
      <c r="H6790" s="18" t="s">
        <v>7572</v>
      </c>
    </row>
    <row r="6791" spans="1:8" s="1" customFormat="1" ht="45" x14ac:dyDescent="0.25">
      <c r="A6791" s="17"/>
      <c r="B6791" s="186" t="s">
        <v>31</v>
      </c>
      <c r="C6791" s="206" t="s">
        <v>1132</v>
      </c>
      <c r="D6791" s="21" t="s">
        <v>221</v>
      </c>
      <c r="E6791" s="206" t="s">
        <v>1138</v>
      </c>
      <c r="F6791" s="206"/>
      <c r="G6791" s="242">
        <v>1907000</v>
      </c>
      <c r="H6791" s="3" t="s">
        <v>11</v>
      </c>
    </row>
    <row r="6792" spans="1:8" s="1" customFormat="1" ht="25.5" x14ac:dyDescent="0.25">
      <c r="A6792" s="117">
        <v>46174</v>
      </c>
      <c r="B6792" s="87" t="s">
        <v>58</v>
      </c>
      <c r="C6792" s="109" t="s">
        <v>4888</v>
      </c>
      <c r="D6792" s="18" t="str">
        <f>_xlfn.XLOOKUP(Tabela1[[#This Row],[MUNICÍPIO]],referencias!C:C,referencias!B:B,"não consta")</f>
        <v>COSTA DO DESCOBRIMENTO</v>
      </c>
      <c r="E6792" s="81" t="s">
        <v>8293</v>
      </c>
      <c r="F6792" s="81" t="s">
        <v>549</v>
      </c>
      <c r="G6792" s="82">
        <v>538155</v>
      </c>
      <c r="H6792" s="18" t="s">
        <v>7572</v>
      </c>
    </row>
    <row r="6793" spans="1:8" s="1" customFormat="1" x14ac:dyDescent="0.25">
      <c r="A6793" s="117">
        <v>46174</v>
      </c>
      <c r="B6793" s="87" t="s">
        <v>18</v>
      </c>
      <c r="C6793" s="109" t="s">
        <v>8294</v>
      </c>
      <c r="D6793" s="18" t="str">
        <f>_xlfn.XLOOKUP(Tabela1[[#This Row],[MUNICÍPIO]],referencias!C:C,referencias!B:B,"não consta")</f>
        <v>SERTÃO PRODUTIVO</v>
      </c>
      <c r="E6793" s="81" t="s">
        <v>8295</v>
      </c>
      <c r="F6793" s="81" t="s">
        <v>5</v>
      </c>
      <c r="G6793" s="82">
        <v>1724230.83</v>
      </c>
      <c r="H6793" s="18" t="s">
        <v>7572</v>
      </c>
    </row>
    <row r="6794" spans="1:8" s="1" customFormat="1" ht="45" x14ac:dyDescent="0.25">
      <c r="A6794" s="177" t="s">
        <v>41</v>
      </c>
      <c r="B6794" s="198" t="s">
        <v>31</v>
      </c>
      <c r="C6794" s="216" t="s">
        <v>1132</v>
      </c>
      <c r="D6794" s="180" t="str">
        <f>_xlfn.XLOOKUP(Geral!C4948,referencias!C:C,referencias!B:B,"NAO CONSTA")</f>
        <v>SERTÃO PRODUTIVO</v>
      </c>
      <c r="E6794" s="216" t="s">
        <v>1143</v>
      </c>
      <c r="F6794" s="216" t="s">
        <v>5</v>
      </c>
      <c r="G6794" s="255">
        <v>3189606.2</v>
      </c>
      <c r="H6794" s="179" t="s">
        <v>7648</v>
      </c>
    </row>
    <row r="6795" spans="1:8" s="1" customFormat="1" ht="25.5" x14ac:dyDescent="0.25">
      <c r="A6795" s="117">
        <v>46174</v>
      </c>
      <c r="B6795" s="87" t="s">
        <v>1</v>
      </c>
      <c r="C6795" s="109" t="s">
        <v>4816</v>
      </c>
      <c r="D6795" s="18" t="str">
        <f>_xlfn.XLOOKUP(Tabela1[[#This Row],[MUNICÍPIO]],referencias!C:C,referencias!B:B,"não consta")</f>
        <v>CHAPADA DIAMANTINA</v>
      </c>
      <c r="E6795" s="81" t="s">
        <v>8296</v>
      </c>
      <c r="F6795" s="81" t="s">
        <v>5</v>
      </c>
      <c r="G6795" s="82">
        <v>107647.21</v>
      </c>
      <c r="H6795" s="18" t="s">
        <v>7572</v>
      </c>
    </row>
    <row r="6796" spans="1:8" s="1" customFormat="1" ht="45" x14ac:dyDescent="0.25">
      <c r="A6796" s="177" t="s">
        <v>41</v>
      </c>
      <c r="B6796" s="198" t="s">
        <v>31</v>
      </c>
      <c r="C6796" s="216" t="s">
        <v>1132</v>
      </c>
      <c r="D6796" s="180" t="str">
        <f>_xlfn.XLOOKUP(Geral!C4977,referencias!C:C,referencias!B:B,"NAO CONSTA")</f>
        <v>SEMIÁRIDO NORDESTE II</v>
      </c>
      <c r="E6796" s="216" t="s">
        <v>1144</v>
      </c>
      <c r="F6796" s="216" t="s">
        <v>5</v>
      </c>
      <c r="G6796" s="255">
        <v>24236455.84</v>
      </c>
      <c r="H6796" s="179" t="s">
        <v>7648</v>
      </c>
    </row>
    <row r="6797" spans="1:8" s="1" customFormat="1" ht="38.25" x14ac:dyDescent="0.25">
      <c r="A6797" s="117">
        <v>46174</v>
      </c>
      <c r="B6797" s="87" t="s">
        <v>8</v>
      </c>
      <c r="C6797" s="109" t="s">
        <v>4781</v>
      </c>
      <c r="D6797" s="18" t="str">
        <f>_xlfn.XLOOKUP(Tabela1[[#This Row],[MUNICÍPIO]],referencias!C:C,referencias!B:B,"não consta")</f>
        <v>IRECÊ</v>
      </c>
      <c r="E6797" s="81" t="s">
        <v>8297</v>
      </c>
      <c r="F6797" s="81" t="s">
        <v>43</v>
      </c>
      <c r="G6797" s="82">
        <v>4000000</v>
      </c>
      <c r="H6797" s="18" t="s">
        <v>7572</v>
      </c>
    </row>
    <row r="6798" spans="1:8" s="1" customFormat="1" x14ac:dyDescent="0.25">
      <c r="A6798" s="117">
        <v>46174</v>
      </c>
      <c r="B6798" s="87" t="s">
        <v>18</v>
      </c>
      <c r="C6798" s="109" t="s">
        <v>4781</v>
      </c>
      <c r="D6798" s="18" t="str">
        <f>_xlfn.XLOOKUP(Tabela1[[#This Row],[MUNICÍPIO]],referencias!C:C,referencias!B:B,"não consta")</f>
        <v>IRECÊ</v>
      </c>
      <c r="E6798" s="81" t="s">
        <v>8215</v>
      </c>
      <c r="F6798" s="81" t="s">
        <v>45</v>
      </c>
      <c r="G6798" s="90">
        <v>612990</v>
      </c>
      <c r="H6798" s="18" t="s">
        <v>7572</v>
      </c>
    </row>
    <row r="6799" spans="1:8" s="1" customFormat="1" ht="38.25" x14ac:dyDescent="0.25">
      <c r="A6799" s="117">
        <v>46174</v>
      </c>
      <c r="B6799" s="87" t="s">
        <v>8</v>
      </c>
      <c r="C6799" s="109" t="s">
        <v>4700</v>
      </c>
      <c r="D6799" s="18" t="str">
        <f>_xlfn.XLOOKUP(Tabela1[[#This Row],[MUNICÍPIO]],referencias!C:C,referencias!B:B,"não consta")</f>
        <v>CHAPADA DIAMANTINA</v>
      </c>
      <c r="E6799" s="81" t="s">
        <v>8298</v>
      </c>
      <c r="F6799" s="84" t="s">
        <v>8207</v>
      </c>
      <c r="G6799" s="82">
        <v>2691794.51</v>
      </c>
      <c r="H6799" s="18" t="s">
        <v>7572</v>
      </c>
    </row>
    <row r="6800" spans="1:8" s="1" customFormat="1" x14ac:dyDescent="0.25">
      <c r="A6800" s="117">
        <v>46174</v>
      </c>
      <c r="B6800" s="91" t="s">
        <v>18</v>
      </c>
      <c r="C6800" s="119" t="s">
        <v>4700</v>
      </c>
      <c r="D6800" s="18" t="str">
        <f>_xlfn.XLOOKUP(Tabela1[[#This Row],[MUNICÍPIO]],referencias!C:C,referencias!B:B,"não consta")</f>
        <v>CHAPADA DIAMANTINA</v>
      </c>
      <c r="E6800" s="81" t="s">
        <v>8215</v>
      </c>
      <c r="F6800" s="81" t="s">
        <v>45</v>
      </c>
      <c r="G6800" s="85">
        <v>612990</v>
      </c>
      <c r="H6800" s="18" t="s">
        <v>7572</v>
      </c>
    </row>
    <row r="6801" spans="1:8" s="1" customFormat="1" ht="25.5" x14ac:dyDescent="0.25">
      <c r="A6801" s="117">
        <v>46174</v>
      </c>
      <c r="B6801" s="91" t="s">
        <v>1</v>
      </c>
      <c r="C6801" s="119" t="s">
        <v>8299</v>
      </c>
      <c r="D6801" s="18" t="str">
        <f>_xlfn.XLOOKUP(Tabela1[[#This Row],[MUNICÍPIO]],referencias!C:C,referencias!B:B,"não consta")</f>
        <v>VELHO CHICO</v>
      </c>
      <c r="E6801" s="84" t="s">
        <v>4637</v>
      </c>
      <c r="F6801" s="84" t="s">
        <v>5</v>
      </c>
      <c r="G6801" s="85">
        <v>1047986.51</v>
      </c>
      <c r="H6801" s="18" t="s">
        <v>7572</v>
      </c>
    </row>
    <row r="6802" spans="1:8" s="1" customFormat="1" ht="38.25" x14ac:dyDescent="0.25">
      <c r="A6802" s="117">
        <v>46174</v>
      </c>
      <c r="B6802" s="87" t="s">
        <v>72</v>
      </c>
      <c r="C6802" s="109" t="s">
        <v>4525</v>
      </c>
      <c r="D6802" s="18" t="str">
        <f>_xlfn.XLOOKUP(Tabela1[[#This Row],[MUNICÍPIO]],referencias!C:C,referencias!B:B,"não consta")</f>
        <v>LITORAL NORTE E AGRESTE BAIANO</v>
      </c>
      <c r="E6802" s="81" t="s">
        <v>8300</v>
      </c>
      <c r="F6802" s="81" t="s">
        <v>43</v>
      </c>
      <c r="G6802" s="82">
        <v>87187272.260000005</v>
      </c>
      <c r="H6802" s="18" t="s">
        <v>7603</v>
      </c>
    </row>
    <row r="6803" spans="1:8" s="1" customFormat="1" ht="25.5" x14ac:dyDescent="0.25">
      <c r="A6803" s="117">
        <v>46174</v>
      </c>
      <c r="B6803" s="91" t="s">
        <v>58</v>
      </c>
      <c r="C6803" s="119" t="s">
        <v>7746</v>
      </c>
      <c r="D6803" s="18" t="str">
        <f>_xlfn.XLOOKUP(Tabela1[[#This Row],[MUNICÍPIO]],referencias!C:C,referencias!B:B,"não consta")</f>
        <v>PORTAL DO SERTÃO</v>
      </c>
      <c r="E6803" s="84" t="s">
        <v>8301</v>
      </c>
      <c r="F6803" s="84" t="s">
        <v>5</v>
      </c>
      <c r="G6803" s="85">
        <v>558150</v>
      </c>
      <c r="H6803" s="18" t="s">
        <v>7603</v>
      </c>
    </row>
    <row r="6804" spans="1:8" s="1" customFormat="1" x14ac:dyDescent="0.25">
      <c r="A6804" s="117">
        <v>46174</v>
      </c>
      <c r="B6804" s="91" t="s">
        <v>18</v>
      </c>
      <c r="C6804" s="119" t="s">
        <v>7746</v>
      </c>
      <c r="D6804" s="18" t="str">
        <f>_xlfn.XLOOKUP(Tabela1[[#This Row],[MUNICÍPIO]],referencias!C:C,referencias!B:B,"não consta")</f>
        <v>PORTAL DO SERTÃO</v>
      </c>
      <c r="E6804" s="81" t="s">
        <v>8215</v>
      </c>
      <c r="F6804" s="81" t="s">
        <v>45</v>
      </c>
      <c r="G6804" s="85">
        <v>612990</v>
      </c>
      <c r="H6804" s="18" t="s">
        <v>7572</v>
      </c>
    </row>
    <row r="6805" spans="1:8" s="1" customFormat="1" x14ac:dyDescent="0.25">
      <c r="A6805" s="117">
        <v>46174</v>
      </c>
      <c r="B6805" s="91" t="s">
        <v>18</v>
      </c>
      <c r="C6805" s="119" t="s">
        <v>8302</v>
      </c>
      <c r="D6805" s="18" t="str">
        <f>_xlfn.XLOOKUP(Tabela1[[#This Row],[MUNICÍPIO]],referencias!C:C,referencias!B:B,"não consta")</f>
        <v>BACIA DO JACUÍPE</v>
      </c>
      <c r="E6805" s="81" t="s">
        <v>8215</v>
      </c>
      <c r="F6805" s="81" t="s">
        <v>45</v>
      </c>
      <c r="G6805" s="85">
        <v>612991</v>
      </c>
      <c r="H6805" s="18" t="s">
        <v>7572</v>
      </c>
    </row>
    <row r="6806" spans="1:8" s="1" customFormat="1" x14ac:dyDescent="0.25">
      <c r="A6806" s="117">
        <v>46174</v>
      </c>
      <c r="B6806" s="87" t="s">
        <v>18</v>
      </c>
      <c r="C6806" s="109" t="s">
        <v>4432</v>
      </c>
      <c r="D6806" s="18" t="str">
        <f>_xlfn.XLOOKUP(Tabela1[[#This Row],[MUNICÍPIO]],referencias!C:C,referencias!B:B,"não consta")</f>
        <v>IRECÊ</v>
      </c>
      <c r="E6806" s="81" t="s">
        <v>8303</v>
      </c>
      <c r="F6806" s="81" t="s">
        <v>45</v>
      </c>
      <c r="G6806" s="90">
        <v>612990</v>
      </c>
      <c r="H6806" s="18" t="s">
        <v>7572</v>
      </c>
    </row>
    <row r="6807" spans="1:8" s="1" customFormat="1" x14ac:dyDescent="0.25">
      <c r="A6807" s="117">
        <v>46174</v>
      </c>
      <c r="B6807" s="87"/>
      <c r="C6807" s="109" t="s">
        <v>4432</v>
      </c>
      <c r="D6807" s="18" t="str">
        <f>_xlfn.XLOOKUP(Tabela1[[#This Row],[MUNICÍPIO]],referencias!C:C,referencias!B:B,"não consta")</f>
        <v>IRECÊ</v>
      </c>
      <c r="E6807" s="81" t="s">
        <v>8304</v>
      </c>
      <c r="F6807" s="81" t="s">
        <v>45</v>
      </c>
      <c r="G6807" s="82"/>
      <c r="H6807" s="18" t="s">
        <v>7603</v>
      </c>
    </row>
    <row r="6808" spans="1:8" s="1" customFormat="1" x14ac:dyDescent="0.25">
      <c r="A6808" s="117">
        <v>46174</v>
      </c>
      <c r="B6808" s="87"/>
      <c r="C6808" s="109" t="s">
        <v>4432</v>
      </c>
      <c r="D6808" s="18" t="str">
        <f>_xlfn.XLOOKUP(Tabela1[[#This Row],[MUNICÍPIO]],referencias!C:C,referencias!B:B,"não consta")</f>
        <v>IRECÊ</v>
      </c>
      <c r="E6808" s="81" t="s">
        <v>8305</v>
      </c>
      <c r="F6808" s="81" t="s">
        <v>5</v>
      </c>
      <c r="G6808" s="82">
        <v>1724230.83</v>
      </c>
      <c r="H6808" s="18" t="s">
        <v>7603</v>
      </c>
    </row>
    <row r="6809" spans="1:8" s="1" customFormat="1" x14ac:dyDescent="0.25">
      <c r="A6809" s="117">
        <v>46174</v>
      </c>
      <c r="B6809" s="91" t="s">
        <v>31</v>
      </c>
      <c r="C6809" s="119" t="s">
        <v>8306</v>
      </c>
      <c r="D6809" s="18" t="str">
        <f>_xlfn.XLOOKUP(Tabela1[[#This Row],[MUNICÍPIO]],referencias!C:C,referencias!B:B,"não consta")</f>
        <v>RECÔNCAVO</v>
      </c>
      <c r="E6809" s="84" t="s">
        <v>8307</v>
      </c>
      <c r="F6809" s="84" t="s">
        <v>5</v>
      </c>
      <c r="G6809" s="85">
        <v>3785014.49</v>
      </c>
      <c r="H6809" s="18" t="s">
        <v>7572</v>
      </c>
    </row>
    <row r="6810" spans="1:8" s="1" customFormat="1" ht="25.5" x14ac:dyDescent="0.25">
      <c r="A6810" s="117">
        <v>46174</v>
      </c>
      <c r="B6810" s="87" t="s">
        <v>18</v>
      </c>
      <c r="C6810" s="109" t="s">
        <v>4408</v>
      </c>
      <c r="D6810" s="18" t="str">
        <f>_xlfn.XLOOKUP(Tabela1[[#This Row],[MUNICÍPIO]],referencias!C:C,referencias!B:B,"não consta")</f>
        <v>VALE DO JIQUIRIÇÁ</v>
      </c>
      <c r="E6810" s="81" t="s">
        <v>8308</v>
      </c>
      <c r="F6810" s="81" t="s">
        <v>5</v>
      </c>
      <c r="G6810" s="82">
        <v>2506533.88</v>
      </c>
      <c r="H6810" s="18" t="s">
        <v>7603</v>
      </c>
    </row>
    <row r="6811" spans="1:8" s="1" customFormat="1" ht="25.5" x14ac:dyDescent="0.25">
      <c r="A6811" s="117">
        <v>46174</v>
      </c>
      <c r="B6811" s="87" t="s">
        <v>8</v>
      </c>
      <c r="C6811" s="109" t="s">
        <v>4408</v>
      </c>
      <c r="D6811" s="18" t="str">
        <f>_xlfn.XLOOKUP(Tabela1[[#This Row],[MUNICÍPIO]],referencias!C:C,referencias!B:B,"não consta")</f>
        <v>VALE DO JIQUIRIÇÁ</v>
      </c>
      <c r="E6811" s="81" t="s">
        <v>8309</v>
      </c>
      <c r="F6811" s="81" t="s">
        <v>43</v>
      </c>
      <c r="G6811" s="82">
        <v>882077.59</v>
      </c>
      <c r="H6811" s="18" t="s">
        <v>7603</v>
      </c>
    </row>
    <row r="6812" spans="1:8" s="1" customFormat="1" x14ac:dyDescent="0.25">
      <c r="A6812" s="117">
        <v>46174</v>
      </c>
      <c r="B6812" s="87" t="s">
        <v>31</v>
      </c>
      <c r="C6812" s="109" t="s">
        <v>8306</v>
      </c>
      <c r="D6812" s="18" t="str">
        <f>_xlfn.XLOOKUP(Tabela1[[#This Row],[MUNICÍPIO]],referencias!C:C,referencias!B:B,"não consta")</f>
        <v>RECÔNCAVO</v>
      </c>
      <c r="E6812" s="81" t="s">
        <v>8310</v>
      </c>
      <c r="F6812" s="81" t="s">
        <v>5</v>
      </c>
      <c r="G6812" s="82">
        <v>870739.74</v>
      </c>
      <c r="H6812" s="18" t="s">
        <v>7572</v>
      </c>
    </row>
    <row r="6813" spans="1:8" s="1" customFormat="1" x14ac:dyDescent="0.25">
      <c r="A6813" s="17"/>
      <c r="B6813" s="191" t="s">
        <v>31</v>
      </c>
      <c r="C6813" s="206" t="s">
        <v>1116</v>
      </c>
      <c r="D6813" s="27" t="s">
        <v>133</v>
      </c>
      <c r="E6813" s="191" t="s">
        <v>8311</v>
      </c>
      <c r="F6813" s="206"/>
      <c r="G6813" s="248">
        <v>1563750.85</v>
      </c>
      <c r="H6813" s="27" t="s">
        <v>11</v>
      </c>
    </row>
    <row r="6814" spans="1:8" s="1" customFormat="1" ht="25.5" x14ac:dyDescent="0.25">
      <c r="A6814" s="117">
        <v>46174</v>
      </c>
      <c r="B6814" s="87" t="s">
        <v>28</v>
      </c>
      <c r="C6814" s="109" t="s">
        <v>4408</v>
      </c>
      <c r="D6814" s="18" t="str">
        <f>_xlfn.XLOOKUP(Tabela1[[#This Row],[MUNICÍPIO]],referencias!C:C,referencias!B:B,"não consta")</f>
        <v>VALE DO JIQUIRIÇÁ</v>
      </c>
      <c r="E6814" s="81" t="s">
        <v>8312</v>
      </c>
      <c r="F6814" s="81" t="s">
        <v>5</v>
      </c>
      <c r="G6814" s="82">
        <v>850247.29</v>
      </c>
      <c r="H6814" s="18" t="s">
        <v>7572</v>
      </c>
    </row>
    <row r="6815" spans="1:8" s="1" customFormat="1" ht="25.5" x14ac:dyDescent="0.25">
      <c r="A6815" s="117">
        <v>46174</v>
      </c>
      <c r="B6815" s="87" t="s">
        <v>8</v>
      </c>
      <c r="C6815" s="109" t="s">
        <v>4408</v>
      </c>
      <c r="D6815" s="18" t="str">
        <f>_xlfn.XLOOKUP(Tabela1[[#This Row],[MUNICÍPIO]],referencias!C:C,referencias!B:B,"não consta")</f>
        <v>VALE DO JIQUIRIÇÁ</v>
      </c>
      <c r="E6815" s="81" t="s">
        <v>8313</v>
      </c>
      <c r="F6815" s="81" t="s">
        <v>43</v>
      </c>
      <c r="G6815" s="82">
        <v>882077.59</v>
      </c>
      <c r="H6815" s="18" t="s">
        <v>7603</v>
      </c>
    </row>
    <row r="6816" spans="1:8" s="1" customFormat="1" ht="25.5" x14ac:dyDescent="0.25">
      <c r="A6816" s="117">
        <v>46174</v>
      </c>
      <c r="B6816" s="91" t="s">
        <v>31</v>
      </c>
      <c r="C6816" s="119" t="s">
        <v>8314</v>
      </c>
      <c r="D6816" s="18" t="str">
        <f>_xlfn.XLOOKUP(Tabela1[[#This Row],[MUNICÍPIO]],referencias!C:C,referencias!B:B,"não consta")</f>
        <v>RECÔNCAVO</v>
      </c>
      <c r="E6816" s="84" t="s">
        <v>8315</v>
      </c>
      <c r="F6816" s="84" t="s">
        <v>5</v>
      </c>
      <c r="G6816" s="85">
        <v>2585635.4900000002</v>
      </c>
      <c r="H6816" s="18" t="s">
        <v>7572</v>
      </c>
    </row>
    <row r="6817" spans="1:8" s="1" customFormat="1" ht="25.5" x14ac:dyDescent="0.25">
      <c r="A6817" s="117">
        <v>46174</v>
      </c>
      <c r="B6817" s="87" t="s">
        <v>1</v>
      </c>
      <c r="C6817" s="119" t="s">
        <v>4394</v>
      </c>
      <c r="D6817" s="18" t="str">
        <f>_xlfn.XLOOKUP(Tabela1[[#This Row],[MUNICÍPIO]],referencias!C:C,referencias!B:B,"não consta")</f>
        <v>CHAPADA DIAMANTINA</v>
      </c>
      <c r="E6817" s="84" t="s">
        <v>8316</v>
      </c>
      <c r="F6817" s="81" t="s">
        <v>5</v>
      </c>
      <c r="G6817" s="82">
        <v>147310.16</v>
      </c>
      <c r="H6817" s="18" t="s">
        <v>7572</v>
      </c>
    </row>
    <row r="6818" spans="1:8" s="1" customFormat="1" ht="25.5" x14ac:dyDescent="0.25">
      <c r="A6818" s="117">
        <v>46174</v>
      </c>
      <c r="B6818" s="87" t="s">
        <v>1</v>
      </c>
      <c r="C6818" s="109" t="s">
        <v>4394</v>
      </c>
      <c r="D6818" s="18" t="str">
        <f>_xlfn.XLOOKUP(Tabela1[[#This Row],[MUNICÍPIO]],referencias!C:C,referencias!B:B,"não consta")</f>
        <v>CHAPADA DIAMANTINA</v>
      </c>
      <c r="E6818" s="81" t="s">
        <v>8317</v>
      </c>
      <c r="F6818" s="81" t="s">
        <v>5</v>
      </c>
      <c r="G6818" s="82">
        <v>78591.850000000006</v>
      </c>
      <c r="H6818" s="18" t="s">
        <v>7572</v>
      </c>
    </row>
    <row r="6819" spans="1:8" s="1" customFormat="1" ht="38.25" x14ac:dyDescent="0.25">
      <c r="A6819" s="117">
        <v>46174</v>
      </c>
      <c r="B6819" s="83" t="s">
        <v>1</v>
      </c>
      <c r="C6819" s="109" t="s">
        <v>4394</v>
      </c>
      <c r="D6819" s="18" t="str">
        <f>_xlfn.XLOOKUP(Tabela1[[#This Row],[MUNICÍPIO]],referencias!C:C,referencias!B:B,"não consta")</f>
        <v>CHAPADA DIAMANTINA</v>
      </c>
      <c r="E6819" s="81" t="s">
        <v>8318</v>
      </c>
      <c r="F6819" s="83" t="s">
        <v>5</v>
      </c>
      <c r="G6819" s="85">
        <v>1610744.06</v>
      </c>
      <c r="H6819" s="18" t="s">
        <v>7572</v>
      </c>
    </row>
    <row r="6820" spans="1:8" s="1" customFormat="1" x14ac:dyDescent="0.25">
      <c r="A6820" s="117">
        <v>46174</v>
      </c>
      <c r="B6820" s="87" t="s">
        <v>18</v>
      </c>
      <c r="C6820" s="109" t="s">
        <v>7804</v>
      </c>
      <c r="D6820" s="18" t="str">
        <f>_xlfn.XLOOKUP(Tabela1[[#This Row],[MUNICÍPIO]],referencias!C:C,referencias!B:B,"não consta")</f>
        <v>PORTAL DO SERTÃO</v>
      </c>
      <c r="E6820" s="81" t="s">
        <v>8319</v>
      </c>
      <c r="F6820" s="81" t="s">
        <v>5</v>
      </c>
      <c r="G6820" s="82">
        <v>25978045.800000001</v>
      </c>
      <c r="H6820" s="18" t="s">
        <v>7572</v>
      </c>
    </row>
    <row r="6821" spans="1:8" s="1" customFormat="1" x14ac:dyDescent="0.25">
      <c r="A6821" s="117">
        <v>46174</v>
      </c>
      <c r="B6821" s="91" t="s">
        <v>31</v>
      </c>
      <c r="C6821" s="119" t="s">
        <v>8314</v>
      </c>
      <c r="D6821" s="18" t="str">
        <f>_xlfn.XLOOKUP(Tabela1[[#This Row],[MUNICÍPIO]],referencias!C:C,referencias!B:B,"não consta")</f>
        <v>RECÔNCAVO</v>
      </c>
      <c r="E6821" s="84" t="s">
        <v>8320</v>
      </c>
      <c r="F6821" s="84" t="s">
        <v>5</v>
      </c>
      <c r="G6821" s="85">
        <v>895762.47</v>
      </c>
      <c r="H6821" s="18" t="s">
        <v>7572</v>
      </c>
    </row>
    <row r="6822" spans="1:8" s="1" customFormat="1" ht="30" x14ac:dyDescent="0.25">
      <c r="A6822" s="17" t="s">
        <v>17</v>
      </c>
      <c r="B6822" s="186" t="s">
        <v>31</v>
      </c>
      <c r="C6822" s="206" t="s">
        <v>1100</v>
      </c>
      <c r="D6822" s="35" t="str">
        <f>_xlfn.XLOOKUP(Tabela1[[#This Row],[MUNICÍPIO]],referencias!C:C,referencias!B:B,"não consta")</f>
        <v>não consta</v>
      </c>
      <c r="E6822" s="206" t="s">
        <v>1102</v>
      </c>
      <c r="F6822" s="206" t="s">
        <v>5</v>
      </c>
      <c r="G6822" s="242">
        <v>5736281.3399999999</v>
      </c>
      <c r="H6822" s="3" t="s">
        <v>22</v>
      </c>
    </row>
    <row r="6823" spans="1:8" s="1" customFormat="1" ht="30" x14ac:dyDescent="0.25">
      <c r="A6823" s="17" t="s">
        <v>17</v>
      </c>
      <c r="B6823" s="186" t="s">
        <v>31</v>
      </c>
      <c r="C6823" s="206" t="s">
        <v>1100</v>
      </c>
      <c r="D6823" s="35" t="str">
        <f>_xlfn.XLOOKUP(Tabela1[[#This Row],[MUNICÍPIO]],referencias!C:C,referencias!B:B,"não consta")</f>
        <v>não consta</v>
      </c>
      <c r="E6823" s="206" t="s">
        <v>1103</v>
      </c>
      <c r="F6823" s="206" t="s">
        <v>5</v>
      </c>
      <c r="G6823" s="242">
        <v>963336.87</v>
      </c>
      <c r="H6823" s="3" t="s">
        <v>22</v>
      </c>
    </row>
    <row r="6824" spans="1:8" s="1" customFormat="1" ht="45" x14ac:dyDescent="0.25">
      <c r="A6824" s="17"/>
      <c r="B6824" s="191" t="s">
        <v>31</v>
      </c>
      <c r="C6824" s="206" t="s">
        <v>1100</v>
      </c>
      <c r="D6824" s="21" t="s">
        <v>629</v>
      </c>
      <c r="E6824" s="191" t="s">
        <v>1113</v>
      </c>
      <c r="F6824" s="206" t="s">
        <v>117</v>
      </c>
      <c r="G6824" s="250">
        <v>1162150.93</v>
      </c>
      <c r="H6824" s="3" t="s">
        <v>11</v>
      </c>
    </row>
    <row r="6825" spans="1:8" s="1" customFormat="1" x14ac:dyDescent="0.25">
      <c r="A6825" s="17" t="s">
        <v>7</v>
      </c>
      <c r="B6825" s="186" t="s">
        <v>31</v>
      </c>
      <c r="C6825" s="206" t="s">
        <v>1083</v>
      </c>
      <c r="D6825" s="21" t="s">
        <v>506</v>
      </c>
      <c r="E6825" s="206" t="s">
        <v>1093</v>
      </c>
      <c r="F6825" s="206"/>
      <c r="G6825" s="242">
        <v>3397213.62</v>
      </c>
      <c r="H6825" s="3" t="s">
        <v>11</v>
      </c>
    </row>
    <row r="6826" spans="1:8" s="1" customFormat="1" ht="30" x14ac:dyDescent="0.25">
      <c r="A6826" s="17" t="s">
        <v>17</v>
      </c>
      <c r="B6826" s="186" t="s">
        <v>31</v>
      </c>
      <c r="C6826" s="206" t="s">
        <v>1061</v>
      </c>
      <c r="D6826" s="35" t="str">
        <f>_xlfn.XLOOKUP(Tabela1[[#This Row],[MUNICÍPIO]],referencias!C:C,referencias!B:B,"não consta")</f>
        <v>BACIA DO JACUÍPE</v>
      </c>
      <c r="E6826" s="206" t="s">
        <v>1063</v>
      </c>
      <c r="F6826" s="206" t="s">
        <v>5</v>
      </c>
      <c r="G6826" s="242">
        <v>5680926.5700000003</v>
      </c>
      <c r="H6826" s="3" t="s">
        <v>22</v>
      </c>
    </row>
    <row r="6827" spans="1:8" s="1" customFormat="1" ht="45" x14ac:dyDescent="0.25">
      <c r="A6827" s="17"/>
      <c r="B6827" s="186" t="s">
        <v>31</v>
      </c>
      <c r="C6827" s="206" t="s">
        <v>1061</v>
      </c>
      <c r="D6827" s="21" t="s">
        <v>160</v>
      </c>
      <c r="E6827" s="191" t="s">
        <v>1069</v>
      </c>
      <c r="F6827" s="206"/>
      <c r="G6827" s="250">
        <v>16035196.720000001</v>
      </c>
      <c r="H6827" s="3" t="s">
        <v>11</v>
      </c>
    </row>
    <row r="6828" spans="1:8" s="1" customFormat="1" ht="30" x14ac:dyDescent="0.25">
      <c r="A6828" s="17"/>
      <c r="B6828" s="186" t="s">
        <v>31</v>
      </c>
      <c r="C6828" s="206" t="s">
        <v>1061</v>
      </c>
      <c r="D6828" s="21" t="s">
        <v>160</v>
      </c>
      <c r="E6828" s="191" t="s">
        <v>1070</v>
      </c>
      <c r="F6828" s="206"/>
      <c r="G6828" s="250">
        <v>12680162.390000001</v>
      </c>
      <c r="H6828" s="3" t="s">
        <v>11</v>
      </c>
    </row>
    <row r="6829" spans="1:8" s="1" customFormat="1" ht="75" x14ac:dyDescent="0.25">
      <c r="A6829" s="17"/>
      <c r="B6829" s="186" t="s">
        <v>31</v>
      </c>
      <c r="C6829" s="206" t="s">
        <v>1061</v>
      </c>
      <c r="D6829" s="21" t="s">
        <v>160</v>
      </c>
      <c r="E6829" s="191" t="s">
        <v>1071</v>
      </c>
      <c r="F6829" s="206"/>
      <c r="G6829" s="250">
        <v>1180993.26</v>
      </c>
      <c r="H6829" s="3" t="s">
        <v>11</v>
      </c>
    </row>
    <row r="6830" spans="1:8" s="1" customFormat="1" ht="30" x14ac:dyDescent="0.25">
      <c r="A6830" s="17" t="s">
        <v>7</v>
      </c>
      <c r="B6830" s="186" t="s">
        <v>31</v>
      </c>
      <c r="C6830" s="338" t="s">
        <v>7597</v>
      </c>
      <c r="D6830" s="21" t="s">
        <v>1026</v>
      </c>
      <c r="E6830" s="206" t="s">
        <v>1033</v>
      </c>
      <c r="F6830" s="206" t="s">
        <v>30</v>
      </c>
      <c r="G6830" s="242">
        <v>455568.04</v>
      </c>
      <c r="H6830" s="3" t="s">
        <v>11</v>
      </c>
    </row>
    <row r="6831" spans="1:8" s="1" customFormat="1" x14ac:dyDescent="0.25">
      <c r="A6831" s="117">
        <v>46174</v>
      </c>
      <c r="B6831" s="91" t="s">
        <v>18</v>
      </c>
      <c r="C6831" s="119" t="s">
        <v>7580</v>
      </c>
      <c r="D6831" s="18" t="str">
        <f>_xlfn.XLOOKUP(Tabela1[[#This Row],[MUNICÍPIO]],referencias!C:C,referencias!B:B,"não consta")</f>
        <v>IRECÊ</v>
      </c>
      <c r="E6831" s="81" t="s">
        <v>8215</v>
      </c>
      <c r="F6831" s="81" t="s">
        <v>45</v>
      </c>
      <c r="G6831" s="85">
        <v>612990</v>
      </c>
      <c r="H6831" s="18" t="s">
        <v>7572</v>
      </c>
    </row>
    <row r="6832" spans="1:8" s="1" customFormat="1" ht="25.5" x14ac:dyDescent="0.25">
      <c r="A6832" s="117">
        <v>46174</v>
      </c>
      <c r="B6832" s="91" t="s">
        <v>1</v>
      </c>
      <c r="C6832" s="119" t="s">
        <v>4130</v>
      </c>
      <c r="D6832" s="18" t="str">
        <f>_xlfn.XLOOKUP(Tabela1[[#This Row],[MUNICÍPIO]],referencias!C:C,referencias!B:B,"não consta")</f>
        <v>LITORAL NORTE E AGRESTE BAIANO</v>
      </c>
      <c r="E6832" s="84" t="s">
        <v>8321</v>
      </c>
      <c r="F6832" s="84" t="s">
        <v>5</v>
      </c>
      <c r="G6832" s="85">
        <v>3938922.3</v>
      </c>
      <c r="H6832" s="18" t="s">
        <v>7572</v>
      </c>
    </row>
    <row r="6833" spans="1:8" s="1" customFormat="1" x14ac:dyDescent="0.25">
      <c r="A6833" s="17" t="s">
        <v>17</v>
      </c>
      <c r="B6833" s="186" t="s">
        <v>31</v>
      </c>
      <c r="C6833" s="206" t="s">
        <v>1020</v>
      </c>
      <c r="D6833" s="35" t="str">
        <f>_xlfn.XLOOKUP(Tabela1[[#This Row],[MUNICÍPIO]],referencias!C:C,referencias!B:B,"não consta")</f>
        <v>RECÔNCAVO</v>
      </c>
      <c r="E6833" s="206" t="s">
        <v>1021</v>
      </c>
      <c r="F6833" s="206" t="s">
        <v>5</v>
      </c>
      <c r="G6833" s="242">
        <v>1478339.28</v>
      </c>
      <c r="H6833" s="3" t="s">
        <v>22</v>
      </c>
    </row>
    <row r="6834" spans="1:8" s="1" customFormat="1" ht="45" x14ac:dyDescent="0.25">
      <c r="A6834" s="11" t="s">
        <v>0</v>
      </c>
      <c r="B6834" s="186" t="s">
        <v>31</v>
      </c>
      <c r="C6834" s="206" t="s">
        <v>8322</v>
      </c>
      <c r="D6834" s="12" t="str">
        <f>_xlfn.XLOOKUP(Tabela1[[#This Row],[MUNICÍPIO]],referencias!C:C,referencias!B:B,"não consta")</f>
        <v>PIEMONTE DA DIAMANTINA</v>
      </c>
      <c r="E6834" s="206" t="s">
        <v>8323</v>
      </c>
      <c r="F6834" s="206" t="s">
        <v>5</v>
      </c>
      <c r="G6834" s="242">
        <v>1834263.23</v>
      </c>
      <c r="H6834" s="3" t="s">
        <v>6</v>
      </c>
    </row>
    <row r="6835" spans="1:8" s="1" customFormat="1" ht="25.5" x14ac:dyDescent="0.25">
      <c r="A6835" s="117">
        <v>46174</v>
      </c>
      <c r="B6835" s="91" t="s">
        <v>58</v>
      </c>
      <c r="C6835" s="119" t="s">
        <v>4072</v>
      </c>
      <c r="D6835" s="18" t="str">
        <f>_xlfn.XLOOKUP(Tabela1[[#This Row],[MUNICÍPIO]],referencias!C:C,referencias!B:B,"não consta")</f>
        <v>COSTA DO DESCOBRIMENTO</v>
      </c>
      <c r="E6835" s="84" t="s">
        <v>8324</v>
      </c>
      <c r="F6835" s="84" t="s">
        <v>43</v>
      </c>
      <c r="G6835" s="85">
        <v>2500000</v>
      </c>
      <c r="H6835" s="18" t="s">
        <v>7603</v>
      </c>
    </row>
    <row r="6836" spans="1:8" s="1" customFormat="1" x14ac:dyDescent="0.25">
      <c r="A6836" s="117">
        <v>46174</v>
      </c>
      <c r="B6836" s="87"/>
      <c r="C6836" s="109" t="s">
        <v>4056</v>
      </c>
      <c r="D6836" s="18" t="str">
        <f>_xlfn.XLOOKUP(Tabela1[[#This Row],[MUNICÍPIO]],referencias!C:C,referencias!B:B,"não consta")</f>
        <v>MÉDIO SUDOESTE DA BAHIA</v>
      </c>
      <c r="E6836" s="81"/>
      <c r="F6836" s="81"/>
      <c r="G6836" s="82"/>
      <c r="H6836" s="18" t="s">
        <v>7603</v>
      </c>
    </row>
    <row r="6837" spans="1:8" s="1" customFormat="1" ht="60" x14ac:dyDescent="0.25">
      <c r="A6837" s="17" t="s">
        <v>17</v>
      </c>
      <c r="B6837" s="186" t="s">
        <v>31</v>
      </c>
      <c r="C6837" s="206" t="s">
        <v>8322</v>
      </c>
      <c r="D6837" s="35" t="str">
        <f>_xlfn.XLOOKUP(Tabela1[[#This Row],[MUNICÍPIO]],referencias!C:C,referencias!B:B,"não consta")</f>
        <v>PIEMONTE DA DIAMANTINA</v>
      </c>
      <c r="E6837" s="206" t="s">
        <v>1000</v>
      </c>
      <c r="F6837" s="206" t="s">
        <v>5</v>
      </c>
      <c r="G6837" s="242">
        <v>297587.62</v>
      </c>
      <c r="H6837" s="3" t="s">
        <v>22</v>
      </c>
    </row>
    <row r="6838" spans="1:8" s="1" customFormat="1" ht="45" x14ac:dyDescent="0.25">
      <c r="A6838" s="17" t="s">
        <v>7</v>
      </c>
      <c r="B6838" s="186" t="s">
        <v>31</v>
      </c>
      <c r="C6838" s="206" t="s">
        <v>8322</v>
      </c>
      <c r="D6838" s="21" t="s">
        <v>143</v>
      </c>
      <c r="E6838" s="206" t="s">
        <v>1001</v>
      </c>
      <c r="F6838" s="206" t="s">
        <v>117</v>
      </c>
      <c r="G6838" s="242">
        <v>1668861.84</v>
      </c>
      <c r="H6838" s="3" t="s">
        <v>11</v>
      </c>
    </row>
    <row r="6839" spans="1:8" s="1" customFormat="1" ht="45" x14ac:dyDescent="0.25">
      <c r="A6839" s="17" t="s">
        <v>7</v>
      </c>
      <c r="B6839" s="186" t="s">
        <v>31</v>
      </c>
      <c r="C6839" s="206" t="s">
        <v>8322</v>
      </c>
      <c r="D6839" s="21" t="s">
        <v>143</v>
      </c>
      <c r="E6839" s="206" t="s">
        <v>1002</v>
      </c>
      <c r="F6839" s="206" t="s">
        <v>39</v>
      </c>
      <c r="G6839" s="242">
        <v>1622654.17</v>
      </c>
      <c r="H6839" s="3" t="s">
        <v>11</v>
      </c>
    </row>
    <row r="6840" spans="1:8" s="1" customFormat="1" ht="45" x14ac:dyDescent="0.25">
      <c r="A6840" s="17" t="s">
        <v>7</v>
      </c>
      <c r="B6840" s="186" t="s">
        <v>31</v>
      </c>
      <c r="C6840" s="206" t="s">
        <v>8322</v>
      </c>
      <c r="D6840" s="21" t="s">
        <v>143</v>
      </c>
      <c r="E6840" s="206" t="s">
        <v>1006</v>
      </c>
      <c r="F6840" s="206" t="s">
        <v>117</v>
      </c>
      <c r="G6840" s="242">
        <v>1691993.81</v>
      </c>
      <c r="H6840" s="3" t="s">
        <v>16</v>
      </c>
    </row>
    <row r="6841" spans="1:8" s="1" customFormat="1" ht="45" x14ac:dyDescent="0.25">
      <c r="A6841" s="17" t="s">
        <v>7</v>
      </c>
      <c r="B6841" s="186" t="s">
        <v>31</v>
      </c>
      <c r="C6841" s="206" t="s">
        <v>8322</v>
      </c>
      <c r="D6841" s="21" t="s">
        <v>143</v>
      </c>
      <c r="E6841" s="206" t="s">
        <v>1007</v>
      </c>
      <c r="F6841" s="206" t="s">
        <v>117</v>
      </c>
      <c r="G6841" s="247">
        <v>0</v>
      </c>
      <c r="H6841" s="3" t="s">
        <v>16</v>
      </c>
    </row>
    <row r="6842" spans="1:8" s="1" customFormat="1" ht="60" x14ac:dyDescent="0.25">
      <c r="A6842" s="17" t="s">
        <v>7</v>
      </c>
      <c r="B6842" s="186" t="s">
        <v>31</v>
      </c>
      <c r="C6842" s="206" t="s">
        <v>8322</v>
      </c>
      <c r="D6842" s="21" t="s">
        <v>143</v>
      </c>
      <c r="E6842" s="206" t="s">
        <v>1008</v>
      </c>
      <c r="F6842" s="206" t="s">
        <v>117</v>
      </c>
      <c r="G6842" s="247">
        <v>0</v>
      </c>
      <c r="H6842" s="3" t="s">
        <v>16</v>
      </c>
    </row>
    <row r="6843" spans="1:8" s="1" customFormat="1" ht="25.5" x14ac:dyDescent="0.25">
      <c r="A6843" s="117">
        <v>46174</v>
      </c>
      <c r="B6843" s="91" t="s">
        <v>18</v>
      </c>
      <c r="C6843" s="119" t="s">
        <v>4014</v>
      </c>
      <c r="D6843" s="18" t="str">
        <f>_xlfn.XLOOKUP(Tabela1[[#This Row],[MUNICÍPIO]],referencias!C:C,referencias!B:B,"não consta")</f>
        <v>LITORAL SUL</v>
      </c>
      <c r="E6843" s="84" t="s">
        <v>8325</v>
      </c>
      <c r="F6843" s="84" t="s">
        <v>5</v>
      </c>
      <c r="G6843" s="85">
        <f>289714.46+271550.52</f>
        <v>561264.98</v>
      </c>
      <c r="H6843" s="18" t="s">
        <v>7572</v>
      </c>
    </row>
    <row r="6844" spans="1:8" s="1" customFormat="1" ht="30" x14ac:dyDescent="0.25">
      <c r="A6844" s="17"/>
      <c r="B6844" s="186" t="s">
        <v>31</v>
      </c>
      <c r="C6844" s="206" t="s">
        <v>8322</v>
      </c>
      <c r="D6844" s="21" t="s">
        <v>143</v>
      </c>
      <c r="E6844" s="206" t="s">
        <v>1013</v>
      </c>
      <c r="F6844" s="206"/>
      <c r="G6844" s="242">
        <v>1825838.49</v>
      </c>
      <c r="H6844" s="3" t="s">
        <v>11</v>
      </c>
    </row>
    <row r="6845" spans="1:8" s="1" customFormat="1" ht="25.5" x14ac:dyDescent="0.25">
      <c r="A6845" s="117">
        <v>46174</v>
      </c>
      <c r="B6845" s="87" t="s">
        <v>28</v>
      </c>
      <c r="C6845" s="109" t="s">
        <v>3999</v>
      </c>
      <c r="D6845" s="18" t="str">
        <f>_xlfn.XLOOKUP(Tabela1[[#This Row],[MUNICÍPIO]],referencias!C:C,referencias!B:B,"não consta")</f>
        <v>MÉDIO SUDOESTE DA BAHIA</v>
      </c>
      <c r="E6845" s="81" t="s">
        <v>8326</v>
      </c>
      <c r="F6845" s="81" t="s">
        <v>5</v>
      </c>
      <c r="G6845" s="82">
        <v>269829.2</v>
      </c>
      <c r="H6845" s="18" t="s">
        <v>7572</v>
      </c>
    </row>
    <row r="6846" spans="1:8" s="1" customFormat="1" ht="105" x14ac:dyDescent="0.25">
      <c r="A6846" s="17"/>
      <c r="B6846" s="186" t="s">
        <v>31</v>
      </c>
      <c r="C6846" s="206" t="s">
        <v>8322</v>
      </c>
      <c r="D6846" s="21" t="s">
        <v>143</v>
      </c>
      <c r="E6846" s="206" t="s">
        <v>1014</v>
      </c>
      <c r="F6846" s="206"/>
      <c r="G6846" s="242">
        <v>1668861.84</v>
      </c>
      <c r="H6846" s="3" t="s">
        <v>11</v>
      </c>
    </row>
    <row r="6847" spans="1:8" s="1" customFormat="1" ht="25.5" x14ac:dyDescent="0.25">
      <c r="A6847" s="117">
        <v>46174</v>
      </c>
      <c r="B6847" s="91" t="s">
        <v>1</v>
      </c>
      <c r="C6847" s="119" t="s">
        <v>7843</v>
      </c>
      <c r="D6847" s="18" t="str">
        <f>_xlfn.XLOOKUP(Tabela1[[#This Row],[MUNICÍPIO]],referencias!C:C,referencias!B:B,"não consta")</f>
        <v>VALE DO JIQUIRIÇÁ</v>
      </c>
      <c r="E6847" s="84" t="s">
        <v>3970</v>
      </c>
      <c r="F6847" s="84" t="s">
        <v>5</v>
      </c>
      <c r="G6847" s="85">
        <v>7777364.7300000004</v>
      </c>
      <c r="H6847" s="18" t="s">
        <v>7572</v>
      </c>
    </row>
    <row r="6848" spans="1:8" s="1" customFormat="1" x14ac:dyDescent="0.25">
      <c r="A6848" s="117">
        <v>46174</v>
      </c>
      <c r="B6848" s="91" t="s">
        <v>18</v>
      </c>
      <c r="C6848" s="109" t="s">
        <v>8327</v>
      </c>
      <c r="D6848" s="18" t="str">
        <f>_xlfn.XLOOKUP(Tabela1[[#This Row],[MUNICÍPIO]],referencias!C:C,referencias!B:B,"não consta")</f>
        <v>SISAL</v>
      </c>
      <c r="E6848" s="81" t="s">
        <v>2672</v>
      </c>
      <c r="F6848" s="84" t="s">
        <v>5</v>
      </c>
      <c r="G6848" s="95">
        <v>6207732.1500000004</v>
      </c>
      <c r="H6848" s="18" t="s">
        <v>7572</v>
      </c>
    </row>
    <row r="6849" spans="1:8" s="1" customFormat="1" ht="25.5" x14ac:dyDescent="0.25">
      <c r="A6849" s="117">
        <v>46174</v>
      </c>
      <c r="B6849" s="87" t="s">
        <v>28</v>
      </c>
      <c r="C6849" s="109" t="s">
        <v>8327</v>
      </c>
      <c r="D6849" s="18" t="str">
        <f>_xlfn.XLOOKUP(Tabela1[[#This Row],[MUNICÍPIO]],referencias!C:C,referencias!B:B,"não consta")</f>
        <v>SISAL</v>
      </c>
      <c r="E6849" s="81" t="s">
        <v>8328</v>
      </c>
      <c r="F6849" s="81" t="s">
        <v>5</v>
      </c>
      <c r="G6849" s="82">
        <v>626010.78</v>
      </c>
      <c r="H6849" s="18" t="s">
        <v>7572</v>
      </c>
    </row>
    <row r="6850" spans="1:8" s="1" customFormat="1" ht="30" x14ac:dyDescent="0.25">
      <c r="A6850" s="17"/>
      <c r="B6850" s="186" t="s">
        <v>31</v>
      </c>
      <c r="C6850" s="206" t="s">
        <v>8322</v>
      </c>
      <c r="D6850" s="21" t="s">
        <v>143</v>
      </c>
      <c r="E6850" s="206" t="s">
        <v>1015</v>
      </c>
      <c r="F6850" s="206"/>
      <c r="G6850" s="242">
        <v>833861.93</v>
      </c>
      <c r="H6850" s="3" t="s">
        <v>11</v>
      </c>
    </row>
    <row r="6851" spans="1:8" s="1" customFormat="1" ht="51" x14ac:dyDescent="0.25">
      <c r="A6851" s="117">
        <v>46174</v>
      </c>
      <c r="B6851" s="87" t="s">
        <v>58</v>
      </c>
      <c r="C6851" s="119" t="s">
        <v>7749</v>
      </c>
      <c r="D6851" s="18" t="str">
        <f>_xlfn.XLOOKUP(Tabela1[[#This Row],[MUNICÍPIO]],referencias!C:C,referencias!B:B,"não consta")</f>
        <v>SERTÃO PRODUTIVO</v>
      </c>
      <c r="E6851" s="81" t="s">
        <v>8329</v>
      </c>
      <c r="F6851" s="84" t="s">
        <v>5</v>
      </c>
      <c r="G6851" s="82">
        <v>2100000</v>
      </c>
      <c r="H6851" s="18" t="s">
        <v>7603</v>
      </c>
    </row>
    <row r="6852" spans="1:8" s="1" customFormat="1" ht="30" x14ac:dyDescent="0.25">
      <c r="A6852" s="17"/>
      <c r="B6852" s="186" t="s">
        <v>31</v>
      </c>
      <c r="C6852" s="206" t="s">
        <v>8322</v>
      </c>
      <c r="D6852" s="21" t="s">
        <v>143</v>
      </c>
      <c r="E6852" s="206" t="s">
        <v>1016</v>
      </c>
      <c r="F6852" s="206"/>
      <c r="G6852" s="242">
        <v>454008.76</v>
      </c>
      <c r="H6852" s="3" t="s">
        <v>11</v>
      </c>
    </row>
    <row r="6853" spans="1:8" s="1" customFormat="1" ht="25.5" x14ac:dyDescent="0.25">
      <c r="A6853" s="117">
        <v>46174</v>
      </c>
      <c r="B6853" s="91" t="s">
        <v>18</v>
      </c>
      <c r="C6853" s="109" t="s">
        <v>7784</v>
      </c>
      <c r="D6853" s="18" t="str">
        <f>_xlfn.XLOOKUP(Tabela1[[#This Row],[MUNICÍPIO]],referencias!C:C,referencias!B:B,"não consta")</f>
        <v>BAIXO SUL</v>
      </c>
      <c r="E6853" s="81" t="s">
        <v>8330</v>
      </c>
      <c r="F6853" s="84" t="s">
        <v>5</v>
      </c>
      <c r="G6853" s="82">
        <v>274350.27</v>
      </c>
      <c r="H6853" s="18" t="s">
        <v>7572</v>
      </c>
    </row>
    <row r="6854" spans="1:8" s="1" customFormat="1" x14ac:dyDescent="0.25">
      <c r="A6854" s="117">
        <v>46174</v>
      </c>
      <c r="B6854" s="91" t="s">
        <v>18</v>
      </c>
      <c r="C6854" s="119" t="s">
        <v>3859</v>
      </c>
      <c r="D6854" s="18" t="str">
        <f>_xlfn.XLOOKUP(Tabela1[[#This Row],[MUNICÍPIO]],referencias!C:C,referencias!B:B,"não consta")</f>
        <v>SERTÃO PRODUTIVO</v>
      </c>
      <c r="E6854" s="84" t="s">
        <v>733</v>
      </c>
      <c r="F6854" s="84" t="s">
        <v>5</v>
      </c>
      <c r="G6854" s="85">
        <v>175451.69</v>
      </c>
      <c r="H6854" s="18" t="s">
        <v>7572</v>
      </c>
    </row>
    <row r="6855" spans="1:8" s="1" customFormat="1" x14ac:dyDescent="0.25">
      <c r="A6855" s="117">
        <v>46174</v>
      </c>
      <c r="B6855" s="91" t="s">
        <v>18</v>
      </c>
      <c r="C6855" s="119" t="s">
        <v>3859</v>
      </c>
      <c r="D6855" s="18" t="str">
        <f>_xlfn.XLOOKUP(Tabela1[[#This Row],[MUNICÍPIO]],referencias!C:C,referencias!B:B,"não consta")</f>
        <v>SERTÃO PRODUTIVO</v>
      </c>
      <c r="E6855" s="84" t="s">
        <v>733</v>
      </c>
      <c r="F6855" s="84" t="s">
        <v>5</v>
      </c>
      <c r="G6855" s="85">
        <v>163487.82</v>
      </c>
      <c r="H6855" s="18" t="s">
        <v>7572</v>
      </c>
    </row>
    <row r="6856" spans="1:8" s="1" customFormat="1" x14ac:dyDescent="0.25">
      <c r="A6856" s="117">
        <v>46174</v>
      </c>
      <c r="B6856" s="91" t="s">
        <v>18</v>
      </c>
      <c r="C6856" s="119" t="s">
        <v>3859</v>
      </c>
      <c r="D6856" s="18" t="str">
        <f>_xlfn.XLOOKUP(Tabela1[[#This Row],[MUNICÍPIO]],referencias!C:C,referencias!B:B,"não consta")</f>
        <v>SERTÃO PRODUTIVO</v>
      </c>
      <c r="E6856" s="84" t="s">
        <v>733</v>
      </c>
      <c r="F6856" s="84" t="s">
        <v>5</v>
      </c>
      <c r="G6856" s="85">
        <v>137028.54999999999</v>
      </c>
      <c r="H6856" s="18" t="s">
        <v>7572</v>
      </c>
    </row>
    <row r="6857" spans="1:8" s="1" customFormat="1" x14ac:dyDescent="0.25">
      <c r="A6857" s="117">
        <v>46174</v>
      </c>
      <c r="B6857" s="91" t="s">
        <v>18</v>
      </c>
      <c r="C6857" s="119" t="s">
        <v>3859</v>
      </c>
      <c r="D6857" s="18" t="str">
        <f>_xlfn.XLOOKUP(Tabela1[[#This Row],[MUNICÍPIO]],referencias!C:C,referencias!B:B,"não consta")</f>
        <v>SERTÃO PRODUTIVO</v>
      </c>
      <c r="E6857" s="84" t="s">
        <v>8331</v>
      </c>
      <c r="F6857" s="84" t="s">
        <v>5</v>
      </c>
      <c r="G6857" s="85">
        <v>430880.3</v>
      </c>
      <c r="H6857" s="18" t="s">
        <v>7572</v>
      </c>
    </row>
    <row r="6858" spans="1:8" s="1" customFormat="1" ht="90" x14ac:dyDescent="0.25">
      <c r="A6858" s="17" t="s">
        <v>1018</v>
      </c>
      <c r="B6858" s="186" t="s">
        <v>31</v>
      </c>
      <c r="C6858" s="206" t="s">
        <v>8322</v>
      </c>
      <c r="D6858" s="21" t="str">
        <f>_xlfn.XLOOKUP(Geral!C4964,referencias!C:C,referencias!B:B,"NAO CONSTA")</f>
        <v>SEMIÁRIDO NORDESTE II</v>
      </c>
      <c r="E6858" s="206" t="s">
        <v>1019</v>
      </c>
      <c r="F6858" s="206" t="s">
        <v>5</v>
      </c>
      <c r="G6858" s="247">
        <v>0</v>
      </c>
      <c r="H6858" s="3"/>
    </row>
    <row r="6859" spans="1:8" s="1" customFormat="1" x14ac:dyDescent="0.25">
      <c r="A6859" s="117">
        <v>46174</v>
      </c>
      <c r="B6859" s="91" t="s">
        <v>18</v>
      </c>
      <c r="C6859" s="119" t="s">
        <v>3841</v>
      </c>
      <c r="D6859" s="18" t="str">
        <f>_xlfn.XLOOKUP(Tabela1[[#This Row],[MUNICÍPIO]],referencias!C:C,referencias!B:B,"não consta")</f>
        <v>SUDOESTE BAIANO</v>
      </c>
      <c r="E6859" s="84" t="s">
        <v>8332</v>
      </c>
      <c r="F6859" s="84" t="s">
        <v>5</v>
      </c>
      <c r="G6859" s="85" t="s">
        <v>8333</v>
      </c>
      <c r="H6859" s="18" t="s">
        <v>7572</v>
      </c>
    </row>
    <row r="6860" spans="1:8" s="1" customFormat="1" x14ac:dyDescent="0.25">
      <c r="A6860" s="117">
        <v>46174</v>
      </c>
      <c r="B6860" s="91" t="s">
        <v>18</v>
      </c>
      <c r="C6860" s="109" t="s">
        <v>3812</v>
      </c>
      <c r="D6860" s="18" t="str">
        <f>_xlfn.XLOOKUP(Tabela1[[#This Row],[MUNICÍPIO]],referencias!C:C,referencias!B:B,"não consta")</f>
        <v>PIEMONTE DA DIAMANTINA</v>
      </c>
      <c r="E6860" s="81" t="s">
        <v>2494</v>
      </c>
      <c r="F6860" s="84" t="s">
        <v>5</v>
      </c>
      <c r="G6860" s="82">
        <v>1716017.87</v>
      </c>
      <c r="H6860" s="18" t="s">
        <v>7572</v>
      </c>
    </row>
    <row r="6861" spans="1:8" s="1" customFormat="1" ht="25.5" x14ac:dyDescent="0.25">
      <c r="A6861" s="117">
        <v>46174</v>
      </c>
      <c r="B6861" s="91" t="s">
        <v>18</v>
      </c>
      <c r="C6861" s="109" t="s">
        <v>3759</v>
      </c>
      <c r="D6861" s="18" t="str">
        <f>_xlfn.XLOOKUP(Tabela1[[#This Row],[MUNICÍPIO]],referencias!C:C,referencias!B:B,"não consta")</f>
        <v>VALE DO JIQUIRIÇÁ</v>
      </c>
      <c r="E6861" s="81" t="s">
        <v>8334</v>
      </c>
      <c r="F6861" s="84" t="s">
        <v>5</v>
      </c>
      <c r="G6861" s="82">
        <v>374779.83</v>
      </c>
      <c r="H6861" s="18" t="s">
        <v>7572</v>
      </c>
    </row>
    <row r="6862" spans="1:8" s="1" customFormat="1" ht="25.5" x14ac:dyDescent="0.25">
      <c r="A6862" s="117">
        <v>46174</v>
      </c>
      <c r="B6862" s="91" t="s">
        <v>18</v>
      </c>
      <c r="C6862" s="109" t="s">
        <v>3759</v>
      </c>
      <c r="D6862" s="18" t="str">
        <f>_xlfn.XLOOKUP(Tabela1[[#This Row],[MUNICÍPIO]],referencias!C:C,referencias!B:B,"não consta")</f>
        <v>VALE DO JIQUIRIÇÁ</v>
      </c>
      <c r="E6862" s="81" t="s">
        <v>8335</v>
      </c>
      <c r="F6862" s="84" t="s">
        <v>5</v>
      </c>
      <c r="G6862" s="82">
        <v>426282.77</v>
      </c>
      <c r="H6862" s="18" t="s">
        <v>7572</v>
      </c>
    </row>
    <row r="6863" spans="1:8" s="1" customFormat="1" x14ac:dyDescent="0.25">
      <c r="A6863" s="117">
        <v>46174</v>
      </c>
      <c r="B6863" s="91" t="s">
        <v>28</v>
      </c>
      <c r="C6863" s="109" t="s">
        <v>3759</v>
      </c>
      <c r="D6863" s="18" t="str">
        <f>_xlfn.XLOOKUP(Tabela1[[#This Row],[MUNICÍPIO]],referencias!C:C,referencias!B:B,"não consta")</f>
        <v>VALE DO JIQUIRIÇÁ</v>
      </c>
      <c r="E6863" s="81" t="s">
        <v>8336</v>
      </c>
      <c r="F6863" s="84" t="s">
        <v>5</v>
      </c>
      <c r="G6863" s="82">
        <v>7866279.8899999997</v>
      </c>
      <c r="H6863" s="18" t="s">
        <v>7572</v>
      </c>
    </row>
    <row r="6864" spans="1:8" s="1" customFormat="1" x14ac:dyDescent="0.25">
      <c r="A6864" s="117">
        <v>46174</v>
      </c>
      <c r="B6864" s="91" t="s">
        <v>18</v>
      </c>
      <c r="C6864" s="119" t="s">
        <v>3591</v>
      </c>
      <c r="D6864" s="18" t="str">
        <f>_xlfn.XLOOKUP(Tabela1[[#This Row],[MUNICÍPIO]],referencias!C:C,referencias!B:B,"não consta")</f>
        <v>SEMIÁRIDO NORDESTE II</v>
      </c>
      <c r="E6864" s="81" t="s">
        <v>8215</v>
      </c>
      <c r="F6864" s="81" t="s">
        <v>45</v>
      </c>
      <c r="G6864" s="85">
        <v>612990</v>
      </c>
      <c r="H6864" s="18" t="s">
        <v>7572</v>
      </c>
    </row>
    <row r="6865" spans="1:8" s="1" customFormat="1" ht="25.5" x14ac:dyDescent="0.25">
      <c r="A6865" s="117">
        <v>46174</v>
      </c>
      <c r="B6865" s="87" t="s">
        <v>31</v>
      </c>
      <c r="C6865" s="109" t="s">
        <v>8322</v>
      </c>
      <c r="D6865" s="18" t="str">
        <f>_xlfn.XLOOKUP(Tabela1[[#This Row],[MUNICÍPIO]],referencias!C:C,referencias!B:B,"não consta")</f>
        <v>PIEMONTE DA DIAMANTINA</v>
      </c>
      <c r="E6865" s="81" t="s">
        <v>8337</v>
      </c>
      <c r="F6865" s="81" t="s">
        <v>5</v>
      </c>
      <c r="G6865" s="82">
        <v>1691993.81</v>
      </c>
      <c r="H6865" s="18" t="s">
        <v>7572</v>
      </c>
    </row>
    <row r="6866" spans="1:8" s="1" customFormat="1" x14ac:dyDescent="0.25">
      <c r="A6866" s="117">
        <v>46174</v>
      </c>
      <c r="B6866" s="91" t="s">
        <v>18</v>
      </c>
      <c r="C6866" s="119" t="s">
        <v>8338</v>
      </c>
      <c r="D6866" s="18" t="str">
        <f>_xlfn.XLOOKUP(Tabela1[[#This Row],[MUNICÍPIO]],referencias!C:C,referencias!B:B,"não consta")</f>
        <v>MÉDIO RIO DE CONTAS</v>
      </c>
      <c r="E6866" s="84" t="s">
        <v>8339</v>
      </c>
      <c r="F6866" s="84" t="s">
        <v>5</v>
      </c>
      <c r="G6866" s="85">
        <v>1716017.87</v>
      </c>
      <c r="H6866" s="18" t="s">
        <v>7572</v>
      </c>
    </row>
    <row r="6867" spans="1:8" s="1" customFormat="1" ht="25.5" x14ac:dyDescent="0.25">
      <c r="A6867" s="117">
        <v>46174</v>
      </c>
      <c r="B6867" s="87" t="s">
        <v>31</v>
      </c>
      <c r="C6867" s="119" t="s">
        <v>8338</v>
      </c>
      <c r="D6867" s="18" t="str">
        <f>_xlfn.XLOOKUP(Tabela1[[#This Row],[MUNICÍPIO]],referencias!C:C,referencias!B:B,"não consta")</f>
        <v>MÉDIO RIO DE CONTAS</v>
      </c>
      <c r="E6867" s="81" t="s">
        <v>8340</v>
      </c>
      <c r="F6867" s="81" t="s">
        <v>43</v>
      </c>
      <c r="G6867" s="82">
        <v>8043492.6299999999</v>
      </c>
      <c r="H6867" s="18" t="s">
        <v>7603</v>
      </c>
    </row>
    <row r="6868" spans="1:8" s="1" customFormat="1" ht="60" x14ac:dyDescent="0.25">
      <c r="A6868" s="17" t="s">
        <v>7</v>
      </c>
      <c r="B6868" s="186" t="s">
        <v>31</v>
      </c>
      <c r="C6868" s="206" t="s">
        <v>983</v>
      </c>
      <c r="D6868" s="21" t="s">
        <v>56</v>
      </c>
      <c r="E6868" s="206" t="s">
        <v>991</v>
      </c>
      <c r="F6868" s="206" t="s">
        <v>992</v>
      </c>
      <c r="G6868" s="242">
        <v>1117068.24</v>
      </c>
      <c r="H6868" s="3" t="s">
        <v>11</v>
      </c>
    </row>
    <row r="6869" spans="1:8" s="1" customFormat="1" ht="51" x14ac:dyDescent="0.25">
      <c r="A6869" s="117">
        <v>46174</v>
      </c>
      <c r="B6869" s="91" t="s">
        <v>18</v>
      </c>
      <c r="C6869" s="119" t="s">
        <v>3361</v>
      </c>
      <c r="D6869" s="18" t="str">
        <f>_xlfn.XLOOKUP(Tabela1[[#This Row],[MUNICÍPIO]],referencias!C:C,referencias!B:B,"não consta")</f>
        <v>VALE DO JIQUIRIÇÁ</v>
      </c>
      <c r="E6869" s="84" t="s">
        <v>3368</v>
      </c>
      <c r="F6869" s="84" t="s">
        <v>5</v>
      </c>
      <c r="G6869" s="85">
        <v>2342156.85</v>
      </c>
      <c r="H6869" s="18" t="s">
        <v>7572</v>
      </c>
    </row>
    <row r="6870" spans="1:8" s="1" customFormat="1" ht="25.5" x14ac:dyDescent="0.25">
      <c r="A6870" s="117">
        <v>46174</v>
      </c>
      <c r="B6870" s="87" t="s">
        <v>58</v>
      </c>
      <c r="C6870" s="109" t="s">
        <v>3307</v>
      </c>
      <c r="D6870" s="18" t="str">
        <f>_xlfn.XLOOKUP(Tabela1[[#This Row],[MUNICÍPIO]],referencias!C:C,referencias!B:B,"não consta")</f>
        <v>VALE DO JIQUIRIÇÁ</v>
      </c>
      <c r="E6870" s="81" t="s">
        <v>8341</v>
      </c>
      <c r="F6870" s="81" t="s">
        <v>5</v>
      </c>
      <c r="G6870" s="82">
        <v>3020421.46</v>
      </c>
      <c r="H6870" s="18" t="s">
        <v>7572</v>
      </c>
    </row>
    <row r="6871" spans="1:8" s="1" customFormat="1" ht="63.75" x14ac:dyDescent="0.25">
      <c r="A6871" s="117">
        <v>46174</v>
      </c>
      <c r="B6871" s="87" t="s">
        <v>72</v>
      </c>
      <c r="C6871" s="109" t="s">
        <v>3307</v>
      </c>
      <c r="D6871" s="18" t="str">
        <f>_xlfn.XLOOKUP(Tabela1[[#This Row],[MUNICÍPIO]],referencias!C:C,referencias!B:B,"não consta")</f>
        <v>VALE DO JIQUIRIÇÁ</v>
      </c>
      <c r="E6871" s="81" t="s">
        <v>3312</v>
      </c>
      <c r="F6871" s="81" t="s">
        <v>43</v>
      </c>
      <c r="G6871" s="82">
        <v>1700000</v>
      </c>
      <c r="H6871" s="18" t="s">
        <v>7603</v>
      </c>
    </row>
    <row r="6872" spans="1:8" s="1" customFormat="1" ht="25.5" x14ac:dyDescent="0.25">
      <c r="A6872" s="117">
        <v>46174</v>
      </c>
      <c r="B6872" s="87" t="s">
        <v>58</v>
      </c>
      <c r="C6872" s="109" t="s">
        <v>8342</v>
      </c>
      <c r="D6872" s="18" t="str">
        <f>_xlfn.XLOOKUP(Tabela1[[#This Row],[MUNICÍPIO]],referencias!C:C,referencias!B:B,"não consta")</f>
        <v>IRECÊ</v>
      </c>
      <c r="E6872" s="81" t="s">
        <v>8343</v>
      </c>
      <c r="F6872" s="81" t="s">
        <v>5</v>
      </c>
      <c r="G6872" s="85">
        <v>5515667.0999999996</v>
      </c>
      <c r="H6872" s="18" t="s">
        <v>7603</v>
      </c>
    </row>
    <row r="6873" spans="1:8" s="1" customFormat="1" x14ac:dyDescent="0.25">
      <c r="A6873" s="117">
        <v>46174</v>
      </c>
      <c r="B6873" s="91" t="s">
        <v>18</v>
      </c>
      <c r="C6873" s="119" t="s">
        <v>8342</v>
      </c>
      <c r="D6873" s="18" t="str">
        <f>_xlfn.XLOOKUP(Tabela1[[#This Row],[MUNICÍPIO]],referencias!C:C,referencias!B:B,"não consta")</f>
        <v>IRECÊ</v>
      </c>
      <c r="E6873" s="81" t="s">
        <v>8215</v>
      </c>
      <c r="F6873" s="81" t="s">
        <v>45</v>
      </c>
      <c r="G6873" s="85">
        <v>612990</v>
      </c>
      <c r="H6873" s="18" t="s">
        <v>7572</v>
      </c>
    </row>
    <row r="6874" spans="1:8" s="1" customFormat="1" ht="25.5" x14ac:dyDescent="0.25">
      <c r="A6874" s="117">
        <v>46174</v>
      </c>
      <c r="B6874" s="87" t="s">
        <v>1</v>
      </c>
      <c r="C6874" s="119" t="s">
        <v>8342</v>
      </c>
      <c r="D6874" s="18" t="str">
        <f>_xlfn.XLOOKUP(Tabela1[[#This Row],[MUNICÍPIO]],referencias!C:C,referencias!B:B,"não consta")</f>
        <v>IRECÊ</v>
      </c>
      <c r="E6874" s="81" t="s">
        <v>8344</v>
      </c>
      <c r="F6874" s="81" t="s">
        <v>5</v>
      </c>
      <c r="G6874" s="82">
        <v>6187165.6799999997</v>
      </c>
      <c r="H6874" s="18" t="s">
        <v>7572</v>
      </c>
    </row>
    <row r="6875" spans="1:8" s="1" customFormat="1" ht="25.5" x14ac:dyDescent="0.25">
      <c r="A6875" s="117">
        <v>46174</v>
      </c>
      <c r="B6875" s="87" t="s">
        <v>8</v>
      </c>
      <c r="C6875" s="119" t="s">
        <v>8342</v>
      </c>
      <c r="D6875" s="18" t="str">
        <f>_xlfn.XLOOKUP(Tabela1[[#This Row],[MUNICÍPIO]],referencias!C:C,referencias!B:B,"não consta")</f>
        <v>IRECÊ</v>
      </c>
      <c r="E6875" s="81" t="s">
        <v>8345</v>
      </c>
      <c r="F6875" s="81" t="s">
        <v>43</v>
      </c>
      <c r="G6875" s="82">
        <v>13600000</v>
      </c>
      <c r="H6875" s="18" t="s">
        <v>7572</v>
      </c>
    </row>
    <row r="6876" spans="1:8" s="1" customFormat="1" ht="38.25" x14ac:dyDescent="0.25">
      <c r="A6876" s="117">
        <v>46174</v>
      </c>
      <c r="B6876" s="87" t="s">
        <v>31</v>
      </c>
      <c r="C6876" s="109" t="s">
        <v>983</v>
      </c>
      <c r="D6876" s="18" t="str">
        <f>_xlfn.XLOOKUP(Tabela1[[#This Row],[MUNICÍPIO]],referencias!C:C,referencias!B:B,"não consta")</f>
        <v>CHAPADA DIAMANTINA</v>
      </c>
      <c r="E6876" s="81" t="s">
        <v>8346</v>
      </c>
      <c r="F6876" s="81" t="s">
        <v>5</v>
      </c>
      <c r="G6876" s="82">
        <v>518985.03</v>
      </c>
      <c r="H6876" s="18" t="s">
        <v>7572</v>
      </c>
    </row>
    <row r="6877" spans="1:8" s="1" customFormat="1" ht="38.25" x14ac:dyDescent="0.25">
      <c r="A6877" s="117">
        <v>46174</v>
      </c>
      <c r="B6877" s="87" t="s">
        <v>8</v>
      </c>
      <c r="C6877" s="109" t="s">
        <v>7865</v>
      </c>
      <c r="D6877" s="18" t="str">
        <f>_xlfn.XLOOKUP(Tabela1[[#This Row],[MUNICÍPIO]],referencias!C:C,referencias!B:B,"não consta")</f>
        <v>CHAPADA DIAMANTINA</v>
      </c>
      <c r="E6877" s="81" t="s">
        <v>8347</v>
      </c>
      <c r="F6877" s="84" t="s">
        <v>8207</v>
      </c>
      <c r="G6877" s="82">
        <v>9005605.9100000001</v>
      </c>
      <c r="H6877" s="18" t="s">
        <v>7572</v>
      </c>
    </row>
    <row r="6878" spans="1:8" s="1" customFormat="1" ht="38.25" x14ac:dyDescent="0.25">
      <c r="A6878" s="117">
        <v>46174</v>
      </c>
      <c r="B6878" s="87" t="s">
        <v>18</v>
      </c>
      <c r="C6878" s="109" t="s">
        <v>3204</v>
      </c>
      <c r="D6878" s="18" t="str">
        <f>_xlfn.XLOOKUP(Tabela1[[#This Row],[MUNICÍPIO]],referencias!C:C,referencias!B:B,"não consta")</f>
        <v>SERTÃO PRODUTIVO</v>
      </c>
      <c r="E6878" s="81" t="s">
        <v>8348</v>
      </c>
      <c r="F6878" s="81" t="s">
        <v>5</v>
      </c>
      <c r="G6878" s="82">
        <v>4234064</v>
      </c>
      <c r="H6878" s="18" t="s">
        <v>7572</v>
      </c>
    </row>
    <row r="6879" spans="1:8" s="1" customFormat="1" ht="60" x14ac:dyDescent="0.25">
      <c r="A6879" s="117">
        <v>46174</v>
      </c>
      <c r="B6879" s="87" t="s">
        <v>8</v>
      </c>
      <c r="C6879" s="109" t="s">
        <v>3204</v>
      </c>
      <c r="D6879" s="18" t="str">
        <f>_xlfn.XLOOKUP(Tabela1[[#This Row],[MUNICÍPIO]],referencias!C:C,referencias!B:B,"não consta")</f>
        <v>SERTÃO PRODUTIVO</v>
      </c>
      <c r="E6879" s="129" t="s">
        <v>8349</v>
      </c>
      <c r="F6879" s="81" t="s">
        <v>43</v>
      </c>
      <c r="G6879" s="96">
        <v>34534830.119999997</v>
      </c>
      <c r="H6879" s="18" t="s">
        <v>7572</v>
      </c>
    </row>
    <row r="6880" spans="1:8" s="1" customFormat="1" ht="25.5" x14ac:dyDescent="0.25">
      <c r="A6880" s="117">
        <v>46174</v>
      </c>
      <c r="B6880" s="91" t="s">
        <v>18</v>
      </c>
      <c r="C6880" s="119" t="s">
        <v>3204</v>
      </c>
      <c r="D6880" s="18" t="str">
        <f>_xlfn.XLOOKUP(Tabela1[[#This Row],[MUNICÍPIO]],referencias!C:C,referencias!B:B,"não consta")</f>
        <v>SERTÃO PRODUTIVO</v>
      </c>
      <c r="E6880" s="81" t="s">
        <v>8215</v>
      </c>
      <c r="F6880" s="81" t="s">
        <v>45</v>
      </c>
      <c r="G6880" s="85">
        <v>612990</v>
      </c>
      <c r="H6880" s="18" t="s">
        <v>7572</v>
      </c>
    </row>
    <row r="6881" spans="1:8" s="1" customFormat="1" x14ac:dyDescent="0.25">
      <c r="A6881" s="17" t="s">
        <v>17</v>
      </c>
      <c r="B6881" s="186" t="s">
        <v>31</v>
      </c>
      <c r="C6881" s="3" t="s">
        <v>7598</v>
      </c>
      <c r="D6881" s="35" t="str">
        <f>_xlfn.XLOOKUP(Tabela1[[#This Row],[MUNICÍPIO]],referencias!C:C,referencias!B:B,"não consta")</f>
        <v>SERTÃO PRODUTIVO</v>
      </c>
      <c r="E6881" s="206" t="s">
        <v>964</v>
      </c>
      <c r="F6881" s="206" t="s">
        <v>5</v>
      </c>
      <c r="G6881" s="242">
        <v>2465102.2000000002</v>
      </c>
      <c r="H6881" s="3" t="s">
        <v>22</v>
      </c>
    </row>
    <row r="6882" spans="1:8" s="1" customFormat="1" ht="25.5" x14ac:dyDescent="0.25">
      <c r="A6882" s="117">
        <v>46174</v>
      </c>
      <c r="B6882" s="91" t="s">
        <v>58</v>
      </c>
      <c r="C6882" s="119" t="s">
        <v>3162</v>
      </c>
      <c r="D6882" s="18" t="str">
        <f>_xlfn.XLOOKUP(Tabela1[[#This Row],[MUNICÍPIO]],referencias!C:C,referencias!B:B,"não consta")</f>
        <v>MÉDIO SUDOESTE DA BAHIA</v>
      </c>
      <c r="E6882" s="84" t="s">
        <v>8350</v>
      </c>
      <c r="F6882" s="84" t="s">
        <v>5</v>
      </c>
      <c r="G6882" s="85">
        <v>1500000</v>
      </c>
      <c r="H6882" s="18" t="s">
        <v>7603</v>
      </c>
    </row>
    <row r="6883" spans="1:8" s="1" customFormat="1" x14ac:dyDescent="0.25">
      <c r="A6883" s="117">
        <v>46174</v>
      </c>
      <c r="B6883" s="91" t="s">
        <v>18</v>
      </c>
      <c r="C6883" s="119" t="s">
        <v>8351</v>
      </c>
      <c r="D6883" s="18" t="str">
        <f>_xlfn.XLOOKUP(Tabela1[[#This Row],[MUNICÍPIO]],referencias!C:C,referencias!B:B,"não consta")</f>
        <v>ITAPARICA</v>
      </c>
      <c r="E6883" s="84" t="s">
        <v>8352</v>
      </c>
      <c r="F6883" s="84" t="s">
        <v>5</v>
      </c>
      <c r="G6883" s="85">
        <v>1716017.87</v>
      </c>
      <c r="H6883" s="18" t="s">
        <v>7572</v>
      </c>
    </row>
    <row r="6884" spans="1:8" s="1" customFormat="1" ht="25.5" x14ac:dyDescent="0.25">
      <c r="A6884" s="117">
        <v>46174</v>
      </c>
      <c r="B6884" s="87" t="s">
        <v>1</v>
      </c>
      <c r="C6884" s="119" t="s">
        <v>8351</v>
      </c>
      <c r="D6884" s="18" t="str">
        <f>_xlfn.XLOOKUP(Tabela1[[#This Row],[MUNICÍPIO]],referencias!C:C,referencias!B:B,"não consta")</f>
        <v>ITAPARICA</v>
      </c>
      <c r="E6884" s="81" t="s">
        <v>8353</v>
      </c>
      <c r="F6884" s="81" t="s">
        <v>5</v>
      </c>
      <c r="G6884" s="82">
        <v>12098609.75</v>
      </c>
      <c r="H6884" s="18" t="s">
        <v>7572</v>
      </c>
    </row>
    <row r="6885" spans="1:8" s="1" customFormat="1" ht="25.5" x14ac:dyDescent="0.25">
      <c r="A6885" s="117">
        <v>46174</v>
      </c>
      <c r="B6885" s="87" t="s">
        <v>1</v>
      </c>
      <c r="C6885" s="119" t="s">
        <v>8351</v>
      </c>
      <c r="D6885" s="18" t="str">
        <f>_xlfn.XLOOKUP(Tabela1[[#This Row],[MUNICÍPIO]],referencias!C:C,referencias!B:B,"não consta")</f>
        <v>ITAPARICA</v>
      </c>
      <c r="E6885" s="81" t="s">
        <v>8354</v>
      </c>
      <c r="F6885" s="81" t="s">
        <v>5</v>
      </c>
      <c r="G6885" s="82">
        <v>1992903.04</v>
      </c>
      <c r="H6885" s="18" t="s">
        <v>7572</v>
      </c>
    </row>
    <row r="6886" spans="1:8" s="1" customFormat="1" ht="30" x14ac:dyDescent="0.25">
      <c r="A6886" s="17" t="s">
        <v>17</v>
      </c>
      <c r="B6886" s="186" t="s">
        <v>31</v>
      </c>
      <c r="C6886" s="3" t="s">
        <v>7598</v>
      </c>
      <c r="D6886" s="35" t="str">
        <f>_xlfn.XLOOKUP(Tabela1[[#This Row],[MUNICÍPIO]],referencias!C:C,referencias!B:B,"não consta")</f>
        <v>SERTÃO PRODUTIVO</v>
      </c>
      <c r="E6886" s="206" t="s">
        <v>8355</v>
      </c>
      <c r="F6886" s="206" t="s">
        <v>5</v>
      </c>
      <c r="G6886" s="242">
        <v>1265017.74</v>
      </c>
      <c r="H6886" s="3" t="s">
        <v>22</v>
      </c>
    </row>
    <row r="6887" spans="1:8" s="1" customFormat="1" ht="30" x14ac:dyDescent="0.25">
      <c r="A6887" s="17" t="s">
        <v>7</v>
      </c>
      <c r="B6887" s="187" t="s">
        <v>31</v>
      </c>
      <c r="C6887" s="3" t="s">
        <v>7598</v>
      </c>
      <c r="D6887" s="21" t="s">
        <v>291</v>
      </c>
      <c r="E6887" s="207" t="s">
        <v>966</v>
      </c>
      <c r="F6887" s="207" t="s">
        <v>33</v>
      </c>
      <c r="G6887" s="251">
        <v>1173611.4099999999</v>
      </c>
      <c r="H6887" s="3" t="s">
        <v>11</v>
      </c>
    </row>
    <row r="6888" spans="1:8" s="1" customFormat="1" ht="25.5" x14ac:dyDescent="0.25">
      <c r="A6888" s="117">
        <v>46174</v>
      </c>
      <c r="B6888" s="87" t="s">
        <v>31</v>
      </c>
      <c r="C6888" s="107" t="s">
        <v>7598</v>
      </c>
      <c r="D6888" s="18" t="str">
        <f>_xlfn.XLOOKUP(Tabela1[[#This Row],[MUNICÍPIO]],referencias!C:C,referencias!B:B,"não consta")</f>
        <v>SERTÃO PRODUTIVO</v>
      </c>
      <c r="E6888" s="81" t="s">
        <v>8356</v>
      </c>
      <c r="F6888" s="81" t="s">
        <v>5</v>
      </c>
      <c r="G6888" s="82">
        <v>2679795.15</v>
      </c>
      <c r="H6888" s="18" t="s">
        <v>7572</v>
      </c>
    </row>
    <row r="6889" spans="1:8" s="1" customFormat="1" ht="38.25" x14ac:dyDescent="0.25">
      <c r="A6889" s="117">
        <v>46174</v>
      </c>
      <c r="B6889" s="87" t="s">
        <v>1</v>
      </c>
      <c r="C6889" s="122" t="s">
        <v>3118</v>
      </c>
      <c r="D6889" s="18" t="str">
        <f>_xlfn.XLOOKUP(Tabela1[[#This Row],[MUNICÍPIO]],referencias!C:C,referencias!B:B,"não consta")</f>
        <v>SUDOESTE BAIANO</v>
      </c>
      <c r="E6889" s="81" t="s">
        <v>8357</v>
      </c>
      <c r="F6889" s="81" t="s">
        <v>5</v>
      </c>
      <c r="G6889" s="82">
        <v>1443521.14</v>
      </c>
      <c r="H6889" s="18" t="s">
        <v>7572</v>
      </c>
    </row>
    <row r="6890" spans="1:8" s="1" customFormat="1" ht="25.5" x14ac:dyDescent="0.25">
      <c r="A6890" s="117">
        <v>46174</v>
      </c>
      <c r="B6890" s="87" t="s">
        <v>28</v>
      </c>
      <c r="C6890" s="107" t="s">
        <v>3107</v>
      </c>
      <c r="D6890" s="18" t="str">
        <f>_xlfn.XLOOKUP(Tabela1[[#This Row],[MUNICÍPIO]],referencias!C:C,referencias!B:B,"não consta")</f>
        <v>MÉDIO SUDOESTE DA BAHIA</v>
      </c>
      <c r="E6890" s="81" t="s">
        <v>8358</v>
      </c>
      <c r="F6890" s="81" t="s">
        <v>5</v>
      </c>
      <c r="G6890" s="95">
        <v>605894.47</v>
      </c>
      <c r="H6890" s="18" t="s">
        <v>7572</v>
      </c>
    </row>
    <row r="6891" spans="1:8" s="1" customFormat="1" ht="25.5" x14ac:dyDescent="0.25">
      <c r="A6891" s="117">
        <v>46174</v>
      </c>
      <c r="B6891" s="91" t="s">
        <v>58</v>
      </c>
      <c r="C6891" s="119" t="s">
        <v>3053</v>
      </c>
      <c r="D6891" s="18" t="str">
        <f>_xlfn.XLOOKUP(Tabela1[[#This Row],[MUNICÍPIO]],referencias!C:C,referencias!B:B,"não consta")</f>
        <v>SERTÃO PRODUTIVO</v>
      </c>
      <c r="E6891" s="97" t="s">
        <v>8359</v>
      </c>
      <c r="F6891" s="81" t="s">
        <v>5</v>
      </c>
      <c r="G6891" s="98">
        <v>700000</v>
      </c>
      <c r="H6891" s="18" t="s">
        <v>7603</v>
      </c>
    </row>
    <row r="6892" spans="1:8" s="1" customFormat="1" x14ac:dyDescent="0.25">
      <c r="A6892" s="21" t="s">
        <v>164</v>
      </c>
      <c r="B6892" s="196" t="s">
        <v>31</v>
      </c>
      <c r="C6892" s="219" t="s">
        <v>880</v>
      </c>
      <c r="D6892" s="21" t="s">
        <v>881</v>
      </c>
      <c r="E6892" s="240" t="s">
        <v>891</v>
      </c>
      <c r="F6892" s="196" t="s">
        <v>892</v>
      </c>
      <c r="G6892" s="243">
        <v>0</v>
      </c>
      <c r="H6892" s="3"/>
    </row>
    <row r="6893" spans="1:8" s="1" customFormat="1" x14ac:dyDescent="0.25">
      <c r="A6893" s="21" t="s">
        <v>164</v>
      </c>
      <c r="B6893" s="196" t="s">
        <v>31</v>
      </c>
      <c r="C6893" s="214" t="s">
        <v>880</v>
      </c>
      <c r="D6893" s="21" t="s">
        <v>881</v>
      </c>
      <c r="E6893" s="196" t="s">
        <v>893</v>
      </c>
      <c r="F6893" s="196" t="s">
        <v>894</v>
      </c>
      <c r="G6893" s="247">
        <v>0</v>
      </c>
      <c r="H6893" s="3"/>
    </row>
    <row r="6894" spans="1:8" s="1" customFormat="1" ht="60" x14ac:dyDescent="0.25">
      <c r="A6894" s="17" t="s">
        <v>12</v>
      </c>
      <c r="B6894" s="186" t="s">
        <v>31</v>
      </c>
      <c r="C6894" s="206" t="s">
        <v>880</v>
      </c>
      <c r="D6894" s="21" t="s">
        <v>881</v>
      </c>
      <c r="E6894" s="206" t="s">
        <v>908</v>
      </c>
      <c r="F6894" s="206" t="s">
        <v>909</v>
      </c>
      <c r="G6894" s="247">
        <v>0</v>
      </c>
      <c r="H6894" s="3" t="s">
        <v>16</v>
      </c>
    </row>
    <row r="6895" spans="1:8" s="1" customFormat="1" ht="60" x14ac:dyDescent="0.25">
      <c r="A6895" s="17" t="s">
        <v>12</v>
      </c>
      <c r="B6895" s="186" t="s">
        <v>31</v>
      </c>
      <c r="C6895" s="207" t="s">
        <v>880</v>
      </c>
      <c r="D6895" s="21" t="s">
        <v>881</v>
      </c>
      <c r="E6895" s="207" t="s">
        <v>893</v>
      </c>
      <c r="F6895" s="206" t="s">
        <v>894</v>
      </c>
      <c r="G6895" s="243">
        <v>0</v>
      </c>
      <c r="H6895" s="3" t="s">
        <v>16</v>
      </c>
    </row>
    <row r="6896" spans="1:8" s="1" customFormat="1" ht="45" x14ac:dyDescent="0.25">
      <c r="A6896" s="17" t="s">
        <v>12</v>
      </c>
      <c r="B6896" s="186" t="s">
        <v>31</v>
      </c>
      <c r="C6896" s="207" t="s">
        <v>880</v>
      </c>
      <c r="D6896" s="21" t="s">
        <v>881</v>
      </c>
      <c r="E6896" s="207" t="s">
        <v>891</v>
      </c>
      <c r="F6896" s="206" t="s">
        <v>892</v>
      </c>
      <c r="G6896" s="243">
        <v>0</v>
      </c>
      <c r="H6896" s="3" t="s">
        <v>11</v>
      </c>
    </row>
    <row r="6897" spans="1:8" s="1" customFormat="1" ht="30" x14ac:dyDescent="0.25">
      <c r="A6897" s="17"/>
      <c r="B6897" s="187" t="s">
        <v>31</v>
      </c>
      <c r="C6897" s="207" t="s">
        <v>880</v>
      </c>
      <c r="D6897" s="21" t="s">
        <v>881</v>
      </c>
      <c r="E6897" s="195" t="s">
        <v>920</v>
      </c>
      <c r="F6897" s="206"/>
      <c r="G6897" s="252">
        <v>2044828.49</v>
      </c>
      <c r="H6897" s="3" t="s">
        <v>11</v>
      </c>
    </row>
    <row r="6898" spans="1:8" s="1" customFormat="1" ht="30" x14ac:dyDescent="0.25">
      <c r="A6898" s="17"/>
      <c r="B6898" s="186" t="s">
        <v>31</v>
      </c>
      <c r="C6898" s="206" t="s">
        <v>880</v>
      </c>
      <c r="D6898" s="21" t="s">
        <v>881</v>
      </c>
      <c r="E6898" s="191" t="s">
        <v>921</v>
      </c>
      <c r="F6898" s="206"/>
      <c r="G6898" s="250">
        <v>899790.42</v>
      </c>
      <c r="H6898" s="3" t="s">
        <v>11</v>
      </c>
    </row>
    <row r="6899" spans="1:8" s="1" customFormat="1" ht="30" x14ac:dyDescent="0.25">
      <c r="A6899" s="17"/>
      <c r="B6899" s="186" t="s">
        <v>31</v>
      </c>
      <c r="C6899" s="206" t="s">
        <v>880</v>
      </c>
      <c r="D6899" s="21" t="s">
        <v>881</v>
      </c>
      <c r="E6899" s="191" t="s">
        <v>922</v>
      </c>
      <c r="F6899" s="206"/>
      <c r="G6899" s="250">
        <v>931657.74</v>
      </c>
      <c r="H6899" s="3" t="s">
        <v>11</v>
      </c>
    </row>
    <row r="6900" spans="1:8" s="1" customFormat="1" ht="75" x14ac:dyDescent="0.25">
      <c r="A6900" s="17"/>
      <c r="B6900" s="186" t="s">
        <v>31</v>
      </c>
      <c r="C6900" s="206" t="s">
        <v>880</v>
      </c>
      <c r="D6900" s="21" t="s">
        <v>881</v>
      </c>
      <c r="E6900" s="207" t="s">
        <v>952</v>
      </c>
      <c r="F6900" s="206"/>
      <c r="G6900" s="251">
        <v>899790.4</v>
      </c>
      <c r="H6900" s="3" t="s">
        <v>11</v>
      </c>
    </row>
    <row r="6901" spans="1:8" s="1" customFormat="1" ht="25.5" x14ac:dyDescent="0.25">
      <c r="A6901" s="117">
        <v>46174</v>
      </c>
      <c r="B6901" s="87" t="s">
        <v>8</v>
      </c>
      <c r="C6901" s="119" t="s">
        <v>2943</v>
      </c>
      <c r="D6901" s="18" t="str">
        <f>_xlfn.XLOOKUP(Tabela1[[#This Row],[MUNICÍPIO]],referencias!C:C,referencias!B:B,"não consta")</f>
        <v>RECÔNCAVO</v>
      </c>
      <c r="E6901" s="81" t="s">
        <v>8360</v>
      </c>
      <c r="F6901" s="81" t="s">
        <v>43</v>
      </c>
      <c r="G6901" s="82">
        <v>8379498.7999999998</v>
      </c>
      <c r="H6901" s="18" t="s">
        <v>7572</v>
      </c>
    </row>
    <row r="6902" spans="1:8" s="1" customFormat="1" ht="25.5" x14ac:dyDescent="0.25">
      <c r="A6902" s="117">
        <v>46174</v>
      </c>
      <c r="B6902" s="91" t="s">
        <v>18</v>
      </c>
      <c r="C6902" s="18" t="s">
        <v>7725</v>
      </c>
      <c r="D6902" s="18" t="str">
        <f>_xlfn.XLOOKUP(Tabela1[[#This Row],[MUNICÍPIO]],referencias!C:C,referencias!B:B,"não consta")</f>
        <v>não consta</v>
      </c>
      <c r="E6902" s="81" t="s">
        <v>8361</v>
      </c>
      <c r="F6902" s="81" t="s">
        <v>5</v>
      </c>
      <c r="G6902" s="82">
        <v>4846850.7300000004</v>
      </c>
      <c r="H6902" s="18" t="s">
        <v>7572</v>
      </c>
    </row>
    <row r="6903" spans="1:8" s="1" customFormat="1" ht="38.25" x14ac:dyDescent="0.25">
      <c r="A6903" s="117">
        <v>46174</v>
      </c>
      <c r="B6903" s="91" t="s">
        <v>1077</v>
      </c>
      <c r="C6903" s="18" t="s">
        <v>7725</v>
      </c>
      <c r="D6903" s="18" t="str">
        <f>_xlfn.XLOOKUP(Tabela1[[#This Row],[MUNICÍPIO]],referencias!C:C,referencias!B:B,"não consta")</f>
        <v>não consta</v>
      </c>
      <c r="E6903" s="81" t="s">
        <v>8362</v>
      </c>
      <c r="F6903" s="81" t="s">
        <v>43</v>
      </c>
      <c r="G6903" s="82">
        <v>1938636.2</v>
      </c>
      <c r="H6903" s="18" t="s">
        <v>7603</v>
      </c>
    </row>
    <row r="6904" spans="1:8" s="1" customFormat="1" ht="63.75" x14ac:dyDescent="0.25">
      <c r="A6904" s="117">
        <v>46174</v>
      </c>
      <c r="B6904" s="87" t="s">
        <v>31</v>
      </c>
      <c r="C6904" s="109" t="s">
        <v>880</v>
      </c>
      <c r="D6904" s="18" t="str">
        <f>_xlfn.XLOOKUP(Tabela1[[#This Row],[MUNICÍPIO]],referencias!C:C,referencias!B:B,"não consta")</f>
        <v>PIEMONTE NORTE DO ITAPICURU</v>
      </c>
      <c r="E6904" s="81" t="s">
        <v>908</v>
      </c>
      <c r="F6904" s="81" t="s">
        <v>5</v>
      </c>
      <c r="G6904" s="82">
        <v>5612526.79</v>
      </c>
      <c r="H6904" s="18" t="s">
        <v>7603</v>
      </c>
    </row>
    <row r="6905" spans="1:8" s="1" customFormat="1" ht="25.5" x14ac:dyDescent="0.25">
      <c r="A6905" s="117">
        <v>46174</v>
      </c>
      <c r="B6905" s="81" t="s">
        <v>8</v>
      </c>
      <c r="C6905" s="109" t="s">
        <v>2869</v>
      </c>
      <c r="D6905" s="18" t="str">
        <f>_xlfn.XLOOKUP(Tabela1[[#This Row],[MUNICÍPIO]],referencias!C:C,referencias!B:B,"não consta")</f>
        <v>EXTREMO SUL</v>
      </c>
      <c r="E6905" s="81" t="s">
        <v>8363</v>
      </c>
      <c r="F6905" s="81" t="s">
        <v>43</v>
      </c>
      <c r="G6905" s="85">
        <v>21000000</v>
      </c>
      <c r="H6905" s="18" t="s">
        <v>7572</v>
      </c>
    </row>
    <row r="6906" spans="1:8" s="1" customFormat="1" ht="38.25" x14ac:dyDescent="0.25">
      <c r="A6906" s="117">
        <v>46174</v>
      </c>
      <c r="B6906" s="91" t="s">
        <v>8</v>
      </c>
      <c r="C6906" s="122" t="s">
        <v>2830</v>
      </c>
      <c r="D6906" s="18" t="str">
        <f>_xlfn.XLOOKUP(Tabela1[[#This Row],[MUNICÍPIO]],referencias!C:C,referencias!B:B,"não consta")</f>
        <v>PIEMONTE DA DIAMANTINA</v>
      </c>
      <c r="E6906" s="99" t="s">
        <v>8364</v>
      </c>
      <c r="F6906" s="81" t="s">
        <v>5</v>
      </c>
      <c r="G6906" s="95">
        <v>30000000</v>
      </c>
      <c r="H6906" s="18" t="s">
        <v>7603</v>
      </c>
    </row>
    <row r="6907" spans="1:8" s="1" customFormat="1" ht="25.5" x14ac:dyDescent="0.25">
      <c r="A6907" s="117">
        <v>46174</v>
      </c>
      <c r="B6907" s="103" t="s">
        <v>58</v>
      </c>
      <c r="C6907" s="122" t="s">
        <v>2830</v>
      </c>
      <c r="D6907" s="18" t="str">
        <f>_xlfn.XLOOKUP(Tabela1[[#This Row],[MUNICÍPIO]],referencias!C:C,referencias!B:B,"não consta")</f>
        <v>PIEMONTE DA DIAMANTINA</v>
      </c>
      <c r="E6907" s="97" t="s">
        <v>8365</v>
      </c>
      <c r="F6907" s="97" t="s">
        <v>549</v>
      </c>
      <c r="G6907" s="98">
        <v>558150</v>
      </c>
      <c r="H6907" s="18" t="s">
        <v>7572</v>
      </c>
    </row>
    <row r="6908" spans="1:8" s="1" customFormat="1" ht="25.5" x14ac:dyDescent="0.25">
      <c r="A6908" s="117">
        <v>46174</v>
      </c>
      <c r="B6908" s="87" t="s">
        <v>31</v>
      </c>
      <c r="C6908" s="109" t="s">
        <v>880</v>
      </c>
      <c r="D6908" s="18" t="str">
        <f>_xlfn.XLOOKUP(Tabela1[[#This Row],[MUNICÍPIO]],referencias!C:C,referencias!B:B,"não consta")</f>
        <v>PIEMONTE NORTE DO ITAPICURU</v>
      </c>
      <c r="E6908" s="81" t="s">
        <v>8366</v>
      </c>
      <c r="F6908" s="81" t="s">
        <v>5</v>
      </c>
      <c r="G6908" s="82">
        <v>2447428.2999999998</v>
      </c>
      <c r="H6908" s="18" t="s">
        <v>7603</v>
      </c>
    </row>
    <row r="6909" spans="1:8" s="1" customFormat="1" x14ac:dyDescent="0.25">
      <c r="A6909" s="117">
        <v>46174</v>
      </c>
      <c r="B6909" s="91" t="s">
        <v>18</v>
      </c>
      <c r="C6909" s="119" t="s">
        <v>2813</v>
      </c>
      <c r="D6909" s="18" t="str">
        <f>_xlfn.XLOOKUP(Tabela1[[#This Row],[MUNICÍPIO]],referencias!C:C,referencias!B:B,"não consta")</f>
        <v>VALE DO JIQUIRIÇÁ</v>
      </c>
      <c r="E6909" s="84" t="s">
        <v>325</v>
      </c>
      <c r="F6909" s="84" t="s">
        <v>5</v>
      </c>
      <c r="G6909" s="85">
        <v>1716017.87</v>
      </c>
      <c r="H6909" s="18" t="s">
        <v>7572</v>
      </c>
    </row>
    <row r="6910" spans="1:8" s="1" customFormat="1" ht="38.25" x14ac:dyDescent="0.25">
      <c r="A6910" s="117">
        <v>46174</v>
      </c>
      <c r="B6910" s="87" t="s">
        <v>1</v>
      </c>
      <c r="C6910" s="119" t="s">
        <v>2813</v>
      </c>
      <c r="D6910" s="18" t="str">
        <f>_xlfn.XLOOKUP(Tabela1[[#This Row],[MUNICÍPIO]],referencias!C:C,referencias!B:B,"não consta")</f>
        <v>VALE DO JIQUIRIÇÁ</v>
      </c>
      <c r="E6910" s="81" t="s">
        <v>8367</v>
      </c>
      <c r="F6910" s="81" t="s">
        <v>5</v>
      </c>
      <c r="G6910" s="82">
        <v>321515.86</v>
      </c>
      <c r="H6910" s="18" t="s">
        <v>7572</v>
      </c>
    </row>
    <row r="6911" spans="1:8" s="1" customFormat="1" ht="38.25" x14ac:dyDescent="0.25">
      <c r="A6911" s="117">
        <v>46174</v>
      </c>
      <c r="B6911" s="87" t="s">
        <v>1</v>
      </c>
      <c r="C6911" s="119" t="s">
        <v>2813</v>
      </c>
      <c r="D6911" s="18" t="str">
        <f>_xlfn.XLOOKUP(Tabela1[[#This Row],[MUNICÍPIO]],referencias!C:C,referencias!B:B,"não consta")</f>
        <v>VALE DO JIQUIRIÇÁ</v>
      </c>
      <c r="E6911" s="81" t="s">
        <v>8368</v>
      </c>
      <c r="F6911" s="81" t="s">
        <v>5</v>
      </c>
      <c r="G6911" s="82">
        <v>358442.37</v>
      </c>
      <c r="H6911" s="18" t="s">
        <v>7572</v>
      </c>
    </row>
    <row r="6912" spans="1:8" s="1" customFormat="1" ht="25.5" x14ac:dyDescent="0.25">
      <c r="A6912" s="117">
        <v>46174</v>
      </c>
      <c r="B6912" s="87" t="s">
        <v>58</v>
      </c>
      <c r="C6912" s="109" t="s">
        <v>2813</v>
      </c>
      <c r="D6912" s="18" t="str">
        <f>_xlfn.XLOOKUP(Tabela1[[#This Row],[MUNICÍPIO]],referencias!C:C,referencias!B:B,"não consta")</f>
        <v>VALE DO JIQUIRIÇÁ</v>
      </c>
      <c r="E6912" s="81" t="s">
        <v>8369</v>
      </c>
      <c r="F6912" s="81" t="s">
        <v>5</v>
      </c>
      <c r="G6912" s="82">
        <v>851674.12</v>
      </c>
      <c r="H6912" s="18" t="s">
        <v>7603</v>
      </c>
    </row>
    <row r="6913" spans="1:8" s="1" customFormat="1" x14ac:dyDescent="0.25">
      <c r="A6913" s="17" t="s">
        <v>17</v>
      </c>
      <c r="B6913" s="1" t="s">
        <v>31</v>
      </c>
      <c r="C6913" s="3" t="s">
        <v>849</v>
      </c>
      <c r="D6913" s="35" t="str">
        <f>_xlfn.XLOOKUP(Tabela1[[#This Row],[MUNICÍPIO]],referencias!C:C,referencias!B:B,"não consta")</f>
        <v>SERTÃO DO SÃO FRANCISCO</v>
      </c>
      <c r="E6913" s="168" t="s">
        <v>852</v>
      </c>
      <c r="F6913" s="3" t="s">
        <v>5</v>
      </c>
      <c r="G6913" s="174">
        <v>1831117.2</v>
      </c>
      <c r="H6913" s="3" t="s">
        <v>61</v>
      </c>
    </row>
    <row r="6914" spans="1:8" s="1" customFormat="1" x14ac:dyDescent="0.25">
      <c r="A6914" s="17" t="s">
        <v>17</v>
      </c>
      <c r="B6914" s="186" t="s">
        <v>31</v>
      </c>
      <c r="C6914" s="206" t="s">
        <v>849</v>
      </c>
      <c r="D6914" s="35" t="str">
        <f>_xlfn.XLOOKUP(Tabela1[[#This Row],[MUNICÍPIO]],referencias!C:C,referencias!B:B,"não consta")</f>
        <v>SERTÃO DO SÃO FRANCISCO</v>
      </c>
      <c r="E6914" s="206" t="s">
        <v>853</v>
      </c>
      <c r="F6914" s="206" t="s">
        <v>5</v>
      </c>
      <c r="G6914" s="242">
        <v>760733.74</v>
      </c>
      <c r="H6914" s="3" t="s">
        <v>22</v>
      </c>
    </row>
    <row r="6915" spans="1:8" s="1" customFormat="1" ht="75" x14ac:dyDescent="0.25">
      <c r="A6915" s="17" t="s">
        <v>17</v>
      </c>
      <c r="B6915" s="1" t="s">
        <v>31</v>
      </c>
      <c r="C6915" s="3" t="s">
        <v>849</v>
      </c>
      <c r="D6915" s="35" t="str">
        <f>_xlfn.XLOOKUP(Tabela1[[#This Row],[MUNICÍPIO]],referencias!C:C,referencias!B:B,"não consta")</f>
        <v>SERTÃO DO SÃO FRANCISCO</v>
      </c>
      <c r="E6915" s="168" t="s">
        <v>854</v>
      </c>
      <c r="F6915" s="3" t="s">
        <v>5</v>
      </c>
      <c r="G6915" s="174">
        <v>676168.22</v>
      </c>
      <c r="H6915" s="3" t="s">
        <v>61</v>
      </c>
    </row>
    <row r="6916" spans="1:8" s="1" customFormat="1" ht="45" x14ac:dyDescent="0.25">
      <c r="A6916" s="17" t="s">
        <v>7</v>
      </c>
      <c r="B6916" s="186" t="s">
        <v>31</v>
      </c>
      <c r="C6916" s="206" t="s">
        <v>849</v>
      </c>
      <c r="D6916" s="21" t="s">
        <v>409</v>
      </c>
      <c r="E6916" s="206" t="s">
        <v>855</v>
      </c>
      <c r="F6916" s="206" t="s">
        <v>856</v>
      </c>
      <c r="G6916" s="242">
        <v>2728379.36</v>
      </c>
      <c r="H6916" s="3" t="s">
        <v>11</v>
      </c>
    </row>
    <row r="6917" spans="1:8" s="1" customFormat="1" ht="30" x14ac:dyDescent="0.25">
      <c r="A6917" s="17" t="s">
        <v>7</v>
      </c>
      <c r="B6917" s="186" t="s">
        <v>31</v>
      </c>
      <c r="C6917" s="206" t="s">
        <v>849</v>
      </c>
      <c r="D6917" s="21" t="s">
        <v>409</v>
      </c>
      <c r="E6917" s="206" t="s">
        <v>863</v>
      </c>
      <c r="F6917" s="206" t="s">
        <v>244</v>
      </c>
      <c r="G6917" s="250">
        <v>232319</v>
      </c>
      <c r="H6917" s="3" t="s">
        <v>16</v>
      </c>
    </row>
    <row r="6918" spans="1:8" s="1" customFormat="1" ht="25.5" x14ac:dyDescent="0.25">
      <c r="A6918" s="117">
        <v>46174</v>
      </c>
      <c r="B6918" s="91" t="s">
        <v>1</v>
      </c>
      <c r="C6918" s="119" t="s">
        <v>2682</v>
      </c>
      <c r="D6918" s="18" t="str">
        <f>_xlfn.XLOOKUP(Tabela1[[#This Row],[MUNICÍPIO]],referencias!C:C,referencias!B:B,"não consta")</f>
        <v>IRECÊ</v>
      </c>
      <c r="E6918" s="84" t="s">
        <v>8370</v>
      </c>
      <c r="F6918" s="84" t="s">
        <v>5</v>
      </c>
      <c r="G6918" s="85">
        <v>9618407.1699999999</v>
      </c>
      <c r="H6918" s="18" t="s">
        <v>7572</v>
      </c>
    </row>
    <row r="6919" spans="1:8" s="1" customFormat="1" x14ac:dyDescent="0.25">
      <c r="A6919" s="117">
        <v>46174</v>
      </c>
      <c r="B6919" s="103" t="s">
        <v>18</v>
      </c>
      <c r="C6919" s="122" t="s">
        <v>2668</v>
      </c>
      <c r="D6919" s="18" t="str">
        <f>_xlfn.XLOOKUP(Tabela1[[#This Row],[MUNICÍPIO]],referencias!C:C,referencias!B:B,"não consta")</f>
        <v>PIEMONTE DO PARAGUAÇU</v>
      </c>
      <c r="E6919" s="97" t="s">
        <v>8371</v>
      </c>
      <c r="F6919" s="84" t="s">
        <v>5</v>
      </c>
      <c r="G6919" s="98">
        <v>18027408.190000001</v>
      </c>
      <c r="H6919" s="18" t="s">
        <v>7572</v>
      </c>
    </row>
    <row r="6920" spans="1:8" s="1" customFormat="1" ht="51" x14ac:dyDescent="0.25">
      <c r="A6920" s="117">
        <v>46174</v>
      </c>
      <c r="B6920" s="91" t="s">
        <v>58</v>
      </c>
      <c r="C6920" s="119" t="s">
        <v>2658</v>
      </c>
      <c r="D6920" s="18" t="str">
        <f>_xlfn.XLOOKUP(Tabela1[[#This Row],[MUNICÍPIO]],referencias!C:C,referencias!B:B,"não consta")</f>
        <v>RECÔNCAVO</v>
      </c>
      <c r="E6920" s="84" t="s">
        <v>8372</v>
      </c>
      <c r="F6920" s="84" t="s">
        <v>5</v>
      </c>
      <c r="G6920" s="85">
        <v>920000</v>
      </c>
      <c r="H6920" s="18" t="s">
        <v>7603</v>
      </c>
    </row>
    <row r="6921" spans="1:8" s="1" customFormat="1" ht="45" x14ac:dyDescent="0.25">
      <c r="A6921" s="17" t="s">
        <v>12</v>
      </c>
      <c r="B6921" s="186" t="s">
        <v>31</v>
      </c>
      <c r="C6921" s="206" t="s">
        <v>849</v>
      </c>
      <c r="D6921" s="21" t="s">
        <v>409</v>
      </c>
      <c r="E6921" s="206" t="s">
        <v>866</v>
      </c>
      <c r="F6921" s="206" t="s">
        <v>60</v>
      </c>
      <c r="G6921" s="242">
        <v>895947.76</v>
      </c>
      <c r="H6921" s="3" t="s">
        <v>11</v>
      </c>
    </row>
    <row r="6922" spans="1:8" s="1" customFormat="1" ht="89.25" x14ac:dyDescent="0.25">
      <c r="A6922" s="117">
        <v>46174</v>
      </c>
      <c r="B6922" s="87" t="s">
        <v>8</v>
      </c>
      <c r="C6922" s="109" t="s">
        <v>8373</v>
      </c>
      <c r="D6922" s="18" t="str">
        <f>_xlfn.XLOOKUP(Tabela1[[#This Row],[MUNICÍPIO]],referencias!C:C,referencias!B:B,"não consta")</f>
        <v>não consta</v>
      </c>
      <c r="E6922" s="81" t="s">
        <v>8374</v>
      </c>
      <c r="F6922" s="81" t="s">
        <v>8207</v>
      </c>
      <c r="G6922" s="82">
        <v>2000000</v>
      </c>
      <c r="H6922" s="18" t="s">
        <v>7572</v>
      </c>
    </row>
    <row r="6923" spans="1:8" s="1" customFormat="1" ht="25.5" x14ac:dyDescent="0.25">
      <c r="A6923" s="117">
        <v>46174</v>
      </c>
      <c r="B6923" s="87" t="s">
        <v>8</v>
      </c>
      <c r="C6923" s="109" t="s">
        <v>8373</v>
      </c>
      <c r="D6923" s="18" t="str">
        <f>_xlfn.XLOOKUP(Tabela1[[#This Row],[MUNICÍPIO]],referencias!C:C,referencias!B:B,"não consta")</f>
        <v>não consta</v>
      </c>
      <c r="E6923" s="81" t="s">
        <v>8375</v>
      </c>
      <c r="F6923" s="81" t="s">
        <v>8207</v>
      </c>
      <c r="G6923" s="82">
        <v>4494886.82</v>
      </c>
      <c r="H6923" s="18" t="s">
        <v>7572</v>
      </c>
    </row>
    <row r="6924" spans="1:8" s="1" customFormat="1" x14ac:dyDescent="0.25">
      <c r="A6924" s="117">
        <v>46174</v>
      </c>
      <c r="B6924" s="91" t="s">
        <v>18</v>
      </c>
      <c r="C6924" s="119" t="s">
        <v>2647</v>
      </c>
      <c r="D6924" s="18" t="str">
        <f>_xlfn.XLOOKUP(Tabela1[[#This Row],[MUNICÍPIO]],referencias!C:C,referencias!B:B,"não consta")</f>
        <v>RECÔNCAVO</v>
      </c>
      <c r="E6924" s="84" t="s">
        <v>8376</v>
      </c>
      <c r="F6924" s="84" t="s">
        <v>5</v>
      </c>
      <c r="G6924" s="85">
        <v>3516888.19</v>
      </c>
      <c r="H6924" s="18" t="s">
        <v>7572</v>
      </c>
    </row>
    <row r="6925" spans="1:8" s="1" customFormat="1" ht="25.5" x14ac:dyDescent="0.25">
      <c r="A6925" s="117">
        <v>46174</v>
      </c>
      <c r="B6925" s="91" t="s">
        <v>1</v>
      </c>
      <c r="C6925" s="362" t="s">
        <v>7731</v>
      </c>
      <c r="D6925" s="18" t="str">
        <f>_xlfn.XLOOKUP(Tabela1[[#This Row],[MUNICÍPIO]],referencias!C:C,referencias!B:B,"não consta")</f>
        <v>BAIXO SUL</v>
      </c>
      <c r="E6925" s="84" t="s">
        <v>8377</v>
      </c>
      <c r="F6925" s="84" t="s">
        <v>5</v>
      </c>
      <c r="G6925" s="85">
        <v>3417726.87</v>
      </c>
      <c r="H6925" s="18" t="s">
        <v>7572</v>
      </c>
    </row>
    <row r="6926" spans="1:8" s="1" customFormat="1" ht="30" x14ac:dyDescent="0.25">
      <c r="A6926" s="17" t="s">
        <v>12</v>
      </c>
      <c r="B6926" s="186" t="s">
        <v>31</v>
      </c>
      <c r="C6926" s="206" t="s">
        <v>849</v>
      </c>
      <c r="D6926" s="21" t="s">
        <v>409</v>
      </c>
      <c r="E6926" s="206" t="s">
        <v>871</v>
      </c>
      <c r="F6926" s="206" t="s">
        <v>60</v>
      </c>
      <c r="G6926" s="242">
        <v>296471.76</v>
      </c>
      <c r="H6926" s="3" t="s">
        <v>11</v>
      </c>
    </row>
    <row r="6927" spans="1:8" s="1" customFormat="1" ht="38.25" x14ac:dyDescent="0.25">
      <c r="A6927" s="117">
        <v>46174</v>
      </c>
      <c r="B6927" s="87" t="s">
        <v>1</v>
      </c>
      <c r="C6927" s="109" t="s">
        <v>2497</v>
      </c>
      <c r="D6927" s="18" t="str">
        <f>_xlfn.XLOOKUP(Tabela1[[#This Row],[MUNICÍPIO]],referencias!C:C,referencias!B:B,"não consta")</f>
        <v>VALE DO JIQUIRIÇÁ</v>
      </c>
      <c r="E6927" s="81" t="s">
        <v>8378</v>
      </c>
      <c r="F6927" s="81" t="s">
        <v>5</v>
      </c>
      <c r="G6927" s="82">
        <v>9342174.6699999999</v>
      </c>
      <c r="H6927" s="18" t="s">
        <v>7572</v>
      </c>
    </row>
    <row r="6928" spans="1:8" s="1" customFormat="1" ht="45" x14ac:dyDescent="0.25">
      <c r="A6928" s="17"/>
      <c r="B6928" s="186" t="s">
        <v>31</v>
      </c>
      <c r="C6928" s="206" t="s">
        <v>849</v>
      </c>
      <c r="D6928" s="21" t="s">
        <v>409</v>
      </c>
      <c r="E6928" s="206" t="s">
        <v>877</v>
      </c>
      <c r="F6928" s="206"/>
      <c r="G6928" s="4">
        <v>296471.76</v>
      </c>
      <c r="H6928" s="3" t="s">
        <v>11</v>
      </c>
    </row>
    <row r="6929" spans="1:8" s="1" customFormat="1" ht="25.5" x14ac:dyDescent="0.25">
      <c r="A6929" s="117">
        <v>46174</v>
      </c>
      <c r="B6929" s="87" t="s">
        <v>8</v>
      </c>
      <c r="C6929" s="109" t="s">
        <v>7586</v>
      </c>
      <c r="D6929" s="18" t="str">
        <f>_xlfn.XLOOKUP(Tabela1[[#This Row],[MUNICÍPIO]],referencias!C:C,referencias!B:B,"não consta")</f>
        <v>não consta</v>
      </c>
      <c r="E6929" s="81" t="s">
        <v>8379</v>
      </c>
      <c r="F6929" s="81" t="s">
        <v>8207</v>
      </c>
      <c r="G6929" s="82">
        <v>5995609.6699999999</v>
      </c>
      <c r="H6929" s="18" t="s">
        <v>7572</v>
      </c>
    </row>
    <row r="6930" spans="1:8" s="1" customFormat="1" ht="38.25" x14ac:dyDescent="0.25">
      <c r="A6930" s="117">
        <v>46174</v>
      </c>
      <c r="B6930" s="87" t="s">
        <v>8</v>
      </c>
      <c r="C6930" s="109" t="s">
        <v>2427</v>
      </c>
      <c r="D6930" s="18" t="str">
        <f>_xlfn.XLOOKUP(Tabela1[[#This Row],[MUNICÍPIO]],referencias!C:C,referencias!B:B,"não consta")</f>
        <v>CHAPADA DIAMANTINA</v>
      </c>
      <c r="E6930" s="81" t="s">
        <v>8380</v>
      </c>
      <c r="F6930" s="81" t="s">
        <v>43</v>
      </c>
      <c r="G6930" s="82">
        <v>24000000</v>
      </c>
      <c r="H6930" s="18" t="s">
        <v>7603</v>
      </c>
    </row>
    <row r="6931" spans="1:8" s="1" customFormat="1" x14ac:dyDescent="0.25">
      <c r="A6931" s="117">
        <v>46174</v>
      </c>
      <c r="B6931" s="91" t="s">
        <v>18</v>
      </c>
      <c r="C6931" s="122" t="s">
        <v>2427</v>
      </c>
      <c r="D6931" s="18" t="str">
        <f>_xlfn.XLOOKUP(Tabela1[[#This Row],[MUNICÍPIO]],referencias!C:C,referencias!B:B,"não consta")</f>
        <v>CHAPADA DIAMANTINA</v>
      </c>
      <c r="E6931" s="81" t="s">
        <v>8215</v>
      </c>
      <c r="F6931" s="81" t="s">
        <v>45</v>
      </c>
      <c r="G6931" s="85">
        <v>612990</v>
      </c>
      <c r="H6931" s="18" t="s">
        <v>7572</v>
      </c>
    </row>
    <row r="6932" spans="1:8" s="1" customFormat="1" ht="25.5" x14ac:dyDescent="0.25">
      <c r="A6932" s="117">
        <v>46174</v>
      </c>
      <c r="B6932" s="103" t="s">
        <v>31</v>
      </c>
      <c r="C6932" s="122" t="s">
        <v>8381</v>
      </c>
      <c r="D6932" s="18" t="str">
        <f>_xlfn.XLOOKUP(Tabela1[[#This Row],[MUNICÍPIO]],referencias!C:C,referencias!B:B,"não consta")</f>
        <v>VELHO CHICO</v>
      </c>
      <c r="E6932" s="97" t="s">
        <v>8382</v>
      </c>
      <c r="F6932" s="97" t="s">
        <v>5</v>
      </c>
      <c r="G6932" s="98">
        <v>924817.29</v>
      </c>
      <c r="H6932" s="18" t="s">
        <v>7603</v>
      </c>
    </row>
    <row r="6933" spans="1:8" s="1" customFormat="1" ht="25.5" x14ac:dyDescent="0.25">
      <c r="A6933" s="117">
        <v>46174</v>
      </c>
      <c r="B6933" s="91" t="s">
        <v>31</v>
      </c>
      <c r="C6933" s="119" t="s">
        <v>8381</v>
      </c>
      <c r="D6933" s="18" t="str">
        <f>_xlfn.XLOOKUP(Tabela1[[#This Row],[MUNICÍPIO]],referencias!C:C,referencias!B:B,"não consta")</f>
        <v>VELHO CHICO</v>
      </c>
      <c r="E6933" s="84" t="s">
        <v>8383</v>
      </c>
      <c r="F6933" s="84" t="s">
        <v>5</v>
      </c>
      <c r="G6933" s="85">
        <v>202715.8</v>
      </c>
      <c r="H6933" s="18" t="s">
        <v>7572</v>
      </c>
    </row>
    <row r="6934" spans="1:8" s="1" customFormat="1" ht="63.75" x14ac:dyDescent="0.25">
      <c r="A6934" s="117">
        <v>46174</v>
      </c>
      <c r="B6934" s="87" t="s">
        <v>8</v>
      </c>
      <c r="C6934" s="109" t="s">
        <v>2386</v>
      </c>
      <c r="D6934" s="18" t="str">
        <f>_xlfn.XLOOKUP(Tabela1[[#This Row],[MUNICÍPIO]],referencias!C:C,referencias!B:B,"não consta")</f>
        <v>VELHO CHICO</v>
      </c>
      <c r="E6934" s="81" t="s">
        <v>8384</v>
      </c>
      <c r="F6934" s="81" t="s">
        <v>43</v>
      </c>
      <c r="G6934" s="82">
        <v>12600000</v>
      </c>
      <c r="H6934" s="18" t="s">
        <v>7603</v>
      </c>
    </row>
    <row r="6935" spans="1:8" s="1" customFormat="1" ht="25.5" x14ac:dyDescent="0.25">
      <c r="A6935" s="117">
        <v>46174</v>
      </c>
      <c r="B6935" s="87" t="s">
        <v>8</v>
      </c>
      <c r="C6935" s="109" t="s">
        <v>2386</v>
      </c>
      <c r="D6935" s="18" t="str">
        <f>_xlfn.XLOOKUP(Tabela1[[#This Row],[MUNICÍPIO]],referencias!C:C,referencias!B:B,"não consta")</f>
        <v>VELHO CHICO</v>
      </c>
      <c r="E6935" s="81" t="s">
        <v>8385</v>
      </c>
      <c r="F6935" s="81" t="s">
        <v>5</v>
      </c>
      <c r="G6935" s="82">
        <v>3000000</v>
      </c>
      <c r="H6935" s="18" t="s">
        <v>7603</v>
      </c>
    </row>
    <row r="6936" spans="1:8" s="1" customFormat="1" x14ac:dyDescent="0.25">
      <c r="A6936" s="17"/>
      <c r="B6936" s="191" t="s">
        <v>31</v>
      </c>
      <c r="C6936" s="195" t="s">
        <v>8386</v>
      </c>
      <c r="D6936" s="21" t="s">
        <v>731</v>
      </c>
      <c r="E6936" s="195" t="s">
        <v>8387</v>
      </c>
      <c r="F6936" s="206"/>
      <c r="G6936" s="262">
        <v>759770.74</v>
      </c>
      <c r="H6936" s="3" t="s">
        <v>11</v>
      </c>
    </row>
    <row r="6937" spans="1:8" s="1" customFormat="1" x14ac:dyDescent="0.25">
      <c r="A6937" s="117">
        <v>46174</v>
      </c>
      <c r="B6937" s="104" t="s">
        <v>1077</v>
      </c>
      <c r="C6937" s="109" t="s">
        <v>2326</v>
      </c>
      <c r="D6937" s="18" t="str">
        <f>_xlfn.XLOOKUP(Tabela1[[#This Row],[MUNICÍPIO]],referencias!C:C,referencias!B:B,"não consta")</f>
        <v>CHAPADA DIAMANTINA</v>
      </c>
      <c r="E6937" s="81" t="s">
        <v>8388</v>
      </c>
      <c r="F6937" s="81" t="s">
        <v>549</v>
      </c>
      <c r="G6937" s="82">
        <v>130950</v>
      </c>
      <c r="H6937" s="18" t="s">
        <v>7572</v>
      </c>
    </row>
    <row r="6938" spans="1:8" s="1" customFormat="1" ht="30" x14ac:dyDescent="0.25">
      <c r="A6938" s="17"/>
      <c r="B6938" s="191" t="s">
        <v>31</v>
      </c>
      <c r="C6938" s="191" t="s">
        <v>8386</v>
      </c>
      <c r="D6938" s="21" t="s">
        <v>731</v>
      </c>
      <c r="E6938" s="191" t="s">
        <v>8389</v>
      </c>
      <c r="F6938" s="207"/>
      <c r="G6938" s="248">
        <v>485287.8</v>
      </c>
      <c r="H6938" s="3" t="s">
        <v>11</v>
      </c>
    </row>
    <row r="6939" spans="1:8" s="1" customFormat="1" ht="25.5" x14ac:dyDescent="0.25">
      <c r="A6939" s="117">
        <v>46174</v>
      </c>
      <c r="B6939" s="87" t="s">
        <v>212</v>
      </c>
      <c r="C6939" s="122" t="s">
        <v>2222</v>
      </c>
      <c r="D6939" s="18" t="str">
        <f>_xlfn.XLOOKUP(Tabela1[[#This Row],[MUNICÍPIO]],referencias!C:C,referencias!B:B,"não consta")</f>
        <v>LITORAL SUL</v>
      </c>
      <c r="E6939" s="99" t="s">
        <v>8390</v>
      </c>
      <c r="F6939" s="81" t="s">
        <v>549</v>
      </c>
      <c r="G6939" s="95">
        <v>604472.23</v>
      </c>
      <c r="H6939" s="18" t="s">
        <v>7572</v>
      </c>
    </row>
    <row r="6940" spans="1:8" s="1" customFormat="1" x14ac:dyDescent="0.25">
      <c r="A6940" s="117">
        <v>46174</v>
      </c>
      <c r="B6940" s="91" t="s">
        <v>18</v>
      </c>
      <c r="C6940" s="122" t="s">
        <v>2222</v>
      </c>
      <c r="D6940" s="18" t="str">
        <f>_xlfn.XLOOKUP(Tabela1[[#This Row],[MUNICÍPIO]],referencias!C:C,referencias!B:B,"não consta")</f>
        <v>LITORAL SUL</v>
      </c>
      <c r="E6940" s="97" t="s">
        <v>8391</v>
      </c>
      <c r="F6940" s="84" t="s">
        <v>5</v>
      </c>
      <c r="G6940" s="98">
        <v>970004.39</v>
      </c>
      <c r="H6940" s="18" t="s">
        <v>7572</v>
      </c>
    </row>
    <row r="6941" spans="1:8" s="1" customFormat="1" ht="51" x14ac:dyDescent="0.25">
      <c r="A6941" s="117">
        <v>46174</v>
      </c>
      <c r="B6941" s="87" t="s">
        <v>8</v>
      </c>
      <c r="C6941" s="107" t="s">
        <v>8392</v>
      </c>
      <c r="D6941" s="18" t="str">
        <f>_xlfn.XLOOKUP(Tabela1[[#This Row],[MUNICÍPIO]],referencias!C:C,referencias!B:B,"não consta")</f>
        <v>BACIA DO JACUÍPE</v>
      </c>
      <c r="E6941" s="99" t="s">
        <v>8393</v>
      </c>
      <c r="F6941" s="81" t="s">
        <v>549</v>
      </c>
      <c r="G6941" s="95">
        <v>4406261.8099999996</v>
      </c>
      <c r="H6941" s="18" t="s">
        <v>7572</v>
      </c>
    </row>
    <row r="6942" spans="1:8" s="1" customFormat="1" ht="63.75" x14ac:dyDescent="0.25">
      <c r="A6942" s="117">
        <v>46174</v>
      </c>
      <c r="B6942" s="87" t="s">
        <v>8</v>
      </c>
      <c r="C6942" s="109" t="s">
        <v>8392</v>
      </c>
      <c r="D6942" s="18" t="str">
        <f>_xlfn.XLOOKUP(Tabela1[[#This Row],[MUNICÍPIO]],referencias!C:C,referencias!B:B,"não consta")</f>
        <v>BACIA DO JACUÍPE</v>
      </c>
      <c r="E6942" s="81" t="s">
        <v>8394</v>
      </c>
      <c r="F6942" s="81" t="s">
        <v>43</v>
      </c>
      <c r="G6942" s="82">
        <v>15121255.76</v>
      </c>
      <c r="H6942" s="18" t="s">
        <v>7572</v>
      </c>
    </row>
    <row r="6943" spans="1:8" s="1" customFormat="1" ht="51" x14ac:dyDescent="0.25">
      <c r="A6943" s="117">
        <v>46174</v>
      </c>
      <c r="B6943" s="91" t="s">
        <v>1</v>
      </c>
      <c r="C6943" s="18" t="s">
        <v>7592</v>
      </c>
      <c r="D6943" s="18" t="str">
        <f>_xlfn.XLOOKUP(Tabela1[[#This Row],[MUNICÍPIO]],referencias!C:C,referencias!B:B,"não consta")</f>
        <v>não consta</v>
      </c>
      <c r="E6943" s="84" t="s">
        <v>8395</v>
      </c>
      <c r="F6943" s="84" t="s">
        <v>5</v>
      </c>
      <c r="G6943" s="85">
        <v>308710.68</v>
      </c>
      <c r="H6943" s="18" t="s">
        <v>7572</v>
      </c>
    </row>
    <row r="6944" spans="1:8" s="1" customFormat="1" ht="45" x14ac:dyDescent="0.25">
      <c r="A6944" s="17"/>
      <c r="B6944" s="191" t="s">
        <v>31</v>
      </c>
      <c r="C6944" s="191" t="s">
        <v>8386</v>
      </c>
      <c r="D6944" s="21" t="s">
        <v>731</v>
      </c>
      <c r="E6944" s="191" t="s">
        <v>8396</v>
      </c>
      <c r="F6944" s="206"/>
      <c r="G6944" s="248">
        <v>967466.47</v>
      </c>
      <c r="H6944" s="3" t="s">
        <v>11</v>
      </c>
    </row>
    <row r="6945" spans="1:8" s="1" customFormat="1" ht="25.5" x14ac:dyDescent="0.25">
      <c r="A6945" s="117">
        <v>46174</v>
      </c>
      <c r="B6945" s="87" t="s">
        <v>1</v>
      </c>
      <c r="C6945" s="107" t="s">
        <v>2149</v>
      </c>
      <c r="D6945" s="18" t="str">
        <f>_xlfn.XLOOKUP(Tabela1[[#This Row],[MUNICÍPIO]],referencias!C:C,referencias!B:B,"não consta")</f>
        <v>SEMIÁRIDO NORDESTE II</v>
      </c>
      <c r="E6945" s="99" t="s">
        <v>8397</v>
      </c>
      <c r="F6945" s="81" t="s">
        <v>5</v>
      </c>
      <c r="G6945" s="95">
        <v>5441012.0099999998</v>
      </c>
      <c r="H6945" s="18" t="s">
        <v>7572</v>
      </c>
    </row>
    <row r="6946" spans="1:8" s="1" customFormat="1" x14ac:dyDescent="0.25">
      <c r="A6946" s="117">
        <v>46174</v>
      </c>
      <c r="B6946" s="91" t="s">
        <v>18</v>
      </c>
      <c r="C6946" s="122" t="s">
        <v>8398</v>
      </c>
      <c r="D6946" s="18" t="str">
        <f>_xlfn.XLOOKUP(Tabela1[[#This Row],[MUNICÍPIO]],referencias!C:C,referencias!B:B,"não consta")</f>
        <v>CHAPADA DIAMANTINA</v>
      </c>
      <c r="E6946" s="99" t="s">
        <v>8215</v>
      </c>
      <c r="F6946" s="81" t="s">
        <v>45</v>
      </c>
      <c r="G6946" s="98">
        <v>612990</v>
      </c>
      <c r="H6946" s="18" t="s">
        <v>7572</v>
      </c>
    </row>
    <row r="6947" spans="1:8" s="1" customFormat="1" ht="45" x14ac:dyDescent="0.25">
      <c r="A6947" s="17" t="s">
        <v>7</v>
      </c>
      <c r="B6947" s="186" t="s">
        <v>31</v>
      </c>
      <c r="C6947" s="207" t="s">
        <v>835</v>
      </c>
      <c r="D6947" s="21" t="s">
        <v>629</v>
      </c>
      <c r="E6947" s="207" t="s">
        <v>846</v>
      </c>
      <c r="F6947" s="206" t="s">
        <v>39</v>
      </c>
      <c r="G6947" s="243">
        <v>0</v>
      </c>
      <c r="H6947" s="3" t="s">
        <v>11</v>
      </c>
    </row>
    <row r="6948" spans="1:8" s="1" customFormat="1" ht="25.5" x14ac:dyDescent="0.25">
      <c r="A6948" s="139" t="s">
        <v>7587</v>
      </c>
      <c r="B6948" s="145" t="s">
        <v>31</v>
      </c>
      <c r="C6948" s="155" t="s">
        <v>835</v>
      </c>
      <c r="D6948" s="211" t="str">
        <f>_xlfn.XLOOKUP(Tabela1[[#This Row],[MUNICÍPIO]],referencias!C:C,referencias!B:B,"não consta")</f>
        <v>BACIA DO RIO CORRENTE</v>
      </c>
      <c r="E6948" s="157" t="s">
        <v>8399</v>
      </c>
      <c r="F6948" s="148" t="s">
        <v>5</v>
      </c>
      <c r="G6948" s="160">
        <v>2817033.5</v>
      </c>
      <c r="H6948" s="266" t="s">
        <v>7591</v>
      </c>
    </row>
    <row r="6949" spans="1:8" s="1" customFormat="1" ht="51" x14ac:dyDescent="0.25">
      <c r="A6949" s="117">
        <v>46174</v>
      </c>
      <c r="B6949" s="91" t="s">
        <v>58</v>
      </c>
      <c r="C6949" s="119" t="s">
        <v>2050</v>
      </c>
      <c r="D6949" s="18" t="str">
        <f>_xlfn.XLOOKUP(Tabela1[[#This Row],[MUNICÍPIO]],referencias!C:C,referencias!B:B,"não consta")</f>
        <v>BACIA DO JACUÍPE</v>
      </c>
      <c r="E6949" s="97" t="s">
        <v>8400</v>
      </c>
      <c r="F6949" s="84" t="s">
        <v>5</v>
      </c>
      <c r="G6949" s="98">
        <v>3200000</v>
      </c>
      <c r="H6949" s="18" t="s">
        <v>7603</v>
      </c>
    </row>
    <row r="6950" spans="1:8" s="1" customFormat="1" ht="51" x14ac:dyDescent="0.25">
      <c r="A6950" s="117">
        <v>46174</v>
      </c>
      <c r="B6950" s="104" t="s">
        <v>8</v>
      </c>
      <c r="C6950" s="109" t="s">
        <v>1956</v>
      </c>
      <c r="D6950" s="18" t="str">
        <f>_xlfn.XLOOKUP(Tabela1[[#This Row],[MUNICÍPIO]],referencias!C:C,referencias!B:B,"não consta")</f>
        <v>SUDOESTE BAIANO</v>
      </c>
      <c r="E6950" s="99" t="s">
        <v>8401</v>
      </c>
      <c r="F6950" s="81" t="s">
        <v>43</v>
      </c>
      <c r="G6950" s="95">
        <v>6191806.2599999998</v>
      </c>
      <c r="H6950" s="18" t="s">
        <v>7572</v>
      </c>
    </row>
    <row r="6951" spans="1:8" s="1" customFormat="1" ht="30" x14ac:dyDescent="0.25">
      <c r="A6951" s="17" t="s">
        <v>7</v>
      </c>
      <c r="B6951" s="187" t="s">
        <v>31</v>
      </c>
      <c r="C6951" s="206" t="s">
        <v>813</v>
      </c>
      <c r="D6951" s="21" t="s">
        <v>160</v>
      </c>
      <c r="E6951" s="207" t="s">
        <v>820</v>
      </c>
      <c r="F6951" s="206" t="s">
        <v>117</v>
      </c>
      <c r="G6951" s="252">
        <v>305000</v>
      </c>
      <c r="H6951" s="3" t="s">
        <v>16</v>
      </c>
    </row>
    <row r="6952" spans="1:8" s="1" customFormat="1" ht="25.5" x14ac:dyDescent="0.25">
      <c r="A6952" s="117">
        <v>46174</v>
      </c>
      <c r="B6952" s="91" t="s">
        <v>58</v>
      </c>
      <c r="C6952" s="119" t="s">
        <v>1934</v>
      </c>
      <c r="D6952" s="18" t="str">
        <f>_xlfn.XLOOKUP(Tabela1[[#This Row],[MUNICÍPIO]],referencias!C:C,referencias!B:B,"não consta")</f>
        <v>METROPOLITANO DE SALVADOR</v>
      </c>
      <c r="E6952" s="97" t="s">
        <v>8402</v>
      </c>
      <c r="F6952" s="84" t="s">
        <v>5</v>
      </c>
      <c r="G6952" s="98">
        <v>1600000</v>
      </c>
      <c r="H6952" s="18" t="s">
        <v>7603</v>
      </c>
    </row>
    <row r="6953" spans="1:8" s="1" customFormat="1" ht="60" x14ac:dyDescent="0.25">
      <c r="A6953" s="17"/>
      <c r="B6953" s="186" t="s">
        <v>31</v>
      </c>
      <c r="C6953" s="206" t="s">
        <v>813</v>
      </c>
      <c r="D6953" s="21" t="s">
        <v>160</v>
      </c>
      <c r="E6953" s="195" t="s">
        <v>827</v>
      </c>
      <c r="F6953" s="206" t="s">
        <v>5</v>
      </c>
      <c r="G6953" s="252">
        <v>467209.08</v>
      </c>
      <c r="H6953" s="3" t="s">
        <v>11</v>
      </c>
    </row>
    <row r="6954" spans="1:8" s="1" customFormat="1" ht="25.5" x14ac:dyDescent="0.25">
      <c r="A6954" s="117">
        <v>46174</v>
      </c>
      <c r="B6954" s="87" t="s">
        <v>31</v>
      </c>
      <c r="C6954" s="107" t="s">
        <v>813</v>
      </c>
      <c r="D6954" s="21" t="s">
        <v>160</v>
      </c>
      <c r="E6954" s="99" t="s">
        <v>8403</v>
      </c>
      <c r="F6954" s="84" t="s">
        <v>5</v>
      </c>
      <c r="G6954" s="98">
        <v>6680542.0499999998</v>
      </c>
      <c r="H6954" s="18" t="s">
        <v>7572</v>
      </c>
    </row>
    <row r="6955" spans="1:8" s="1" customFormat="1" ht="25.5" x14ac:dyDescent="0.25">
      <c r="A6955" s="117">
        <v>46174</v>
      </c>
      <c r="B6955" s="103" t="s">
        <v>58</v>
      </c>
      <c r="C6955" s="122" t="s">
        <v>1917</v>
      </c>
      <c r="D6955" s="18" t="str">
        <f>_xlfn.XLOOKUP(Tabela1[[#This Row],[MUNICÍPIO]],referencias!C:C,referencias!B:B,"não consta")</f>
        <v>PIEMONTE NORTE DO ITAPICURU</v>
      </c>
      <c r="E6955" s="97" t="s">
        <v>8404</v>
      </c>
      <c r="F6955" s="97" t="s">
        <v>549</v>
      </c>
      <c r="G6955" s="98">
        <v>2987963</v>
      </c>
      <c r="H6955" s="18" t="s">
        <v>7572</v>
      </c>
    </row>
    <row r="6956" spans="1:8" s="1" customFormat="1" ht="38.25" x14ac:dyDescent="0.25">
      <c r="A6956" s="117">
        <v>46174</v>
      </c>
      <c r="B6956" s="104" t="s">
        <v>8</v>
      </c>
      <c r="C6956" s="107" t="s">
        <v>1917</v>
      </c>
      <c r="D6956" s="18" t="str">
        <f>_xlfn.XLOOKUP(Tabela1[[#This Row],[MUNICÍPIO]],referencias!C:C,referencias!B:B,"não consta")</f>
        <v>PIEMONTE NORTE DO ITAPICURU</v>
      </c>
      <c r="E6956" s="99" t="s">
        <v>8405</v>
      </c>
      <c r="F6956" s="99" t="s">
        <v>549</v>
      </c>
      <c r="G6956" s="98">
        <v>9048969.0999999996</v>
      </c>
      <c r="H6956" s="18" t="s">
        <v>7572</v>
      </c>
    </row>
    <row r="6957" spans="1:8" s="1" customFormat="1" ht="25.5" x14ac:dyDescent="0.25">
      <c r="A6957" s="117">
        <v>46174</v>
      </c>
      <c r="B6957" s="104" t="s">
        <v>31</v>
      </c>
      <c r="C6957" s="107" t="s">
        <v>813</v>
      </c>
      <c r="D6957" s="21" t="s">
        <v>160</v>
      </c>
      <c r="E6957" s="99" t="s">
        <v>8406</v>
      </c>
      <c r="F6957" s="97" t="s">
        <v>5</v>
      </c>
      <c r="G6957" s="98">
        <v>6680542.0499999998</v>
      </c>
      <c r="H6957" s="18" t="s">
        <v>7572</v>
      </c>
    </row>
    <row r="6958" spans="1:8" s="1" customFormat="1" ht="25.5" x14ac:dyDescent="0.25">
      <c r="A6958" s="117">
        <v>46174</v>
      </c>
      <c r="B6958" s="87" t="s">
        <v>1</v>
      </c>
      <c r="C6958" s="109" t="s">
        <v>1850</v>
      </c>
      <c r="D6958" s="18" t="str">
        <f>_xlfn.XLOOKUP(Tabela1[[#This Row],[MUNICÍPIO]],referencias!C:C,referencias!B:B,"não consta")</f>
        <v>SISAL</v>
      </c>
      <c r="E6958" s="81" t="s">
        <v>8407</v>
      </c>
      <c r="F6958" s="81" t="s">
        <v>5</v>
      </c>
      <c r="G6958" s="85">
        <v>299499.59999999998</v>
      </c>
      <c r="H6958" s="18" t="s">
        <v>7572</v>
      </c>
    </row>
    <row r="6959" spans="1:8" s="1" customFormat="1" ht="25.5" x14ac:dyDescent="0.25">
      <c r="A6959" s="117">
        <v>46174</v>
      </c>
      <c r="B6959" s="91" t="s">
        <v>18</v>
      </c>
      <c r="C6959" s="109" t="s">
        <v>1844</v>
      </c>
      <c r="D6959" s="18" t="str">
        <f>_xlfn.XLOOKUP(Tabela1[[#This Row],[MUNICÍPIO]],referencias!C:C,referencias!B:B,"não consta")</f>
        <v>SISAL</v>
      </c>
      <c r="E6959" s="81" t="s">
        <v>8408</v>
      </c>
      <c r="F6959" s="84" t="s">
        <v>5</v>
      </c>
      <c r="G6959" s="85">
        <v>18706818.510000002</v>
      </c>
      <c r="H6959" s="18" t="s">
        <v>7572</v>
      </c>
    </row>
    <row r="6960" spans="1:8" s="1" customFormat="1" ht="25.5" x14ac:dyDescent="0.25">
      <c r="A6960" s="117">
        <v>46174</v>
      </c>
      <c r="B6960" s="87" t="s">
        <v>1</v>
      </c>
      <c r="C6960" s="109" t="s">
        <v>1844</v>
      </c>
      <c r="D6960" s="18" t="str">
        <f>_xlfn.XLOOKUP(Tabela1[[#This Row],[MUNICÍPIO]],referencias!C:C,referencias!B:B,"não consta")</f>
        <v>SISAL</v>
      </c>
      <c r="E6960" s="81" t="s">
        <v>8409</v>
      </c>
      <c r="F6960" s="81" t="s">
        <v>5</v>
      </c>
      <c r="G6960" s="82">
        <v>3797496.42</v>
      </c>
      <c r="H6960" s="18" t="s">
        <v>7572</v>
      </c>
    </row>
    <row r="6961" spans="1:8" s="1" customFormat="1" ht="38.25" x14ac:dyDescent="0.25">
      <c r="A6961" s="117">
        <v>46174</v>
      </c>
      <c r="B6961" s="87" t="s">
        <v>1</v>
      </c>
      <c r="C6961" s="109" t="s">
        <v>1782</v>
      </c>
      <c r="D6961" s="18" t="str">
        <f>_xlfn.XLOOKUP(Tabela1[[#This Row],[MUNICÍPIO]],referencias!C:C,referencias!B:B,"não consta")</f>
        <v>SERTÃO DO SÃO FRANCISCO</v>
      </c>
      <c r="E6961" s="81" t="s">
        <v>8410</v>
      </c>
      <c r="F6961" s="83" t="s">
        <v>5</v>
      </c>
      <c r="G6961" s="82">
        <v>942190.71</v>
      </c>
      <c r="H6961" s="18" t="s">
        <v>7572</v>
      </c>
    </row>
    <row r="6962" spans="1:8" s="1" customFormat="1" ht="51" x14ac:dyDescent="0.25">
      <c r="A6962" s="117">
        <v>46174</v>
      </c>
      <c r="B6962" s="91" t="s">
        <v>8</v>
      </c>
      <c r="C6962" s="221" t="s">
        <v>7704</v>
      </c>
      <c r="D6962" s="18" t="str">
        <f>_xlfn.XLOOKUP(Tabela1[[#This Row],[MUNICÍPIO]],referencias!C:C,referencias!B:B,"não consta")</f>
        <v>SISAL</v>
      </c>
      <c r="E6962" s="81" t="s">
        <v>8411</v>
      </c>
      <c r="F6962" s="81" t="s">
        <v>43</v>
      </c>
      <c r="G6962" s="85">
        <v>13000000</v>
      </c>
      <c r="H6962" s="18" t="s">
        <v>7572</v>
      </c>
    </row>
    <row r="6963" spans="1:8" s="1" customFormat="1" ht="51" x14ac:dyDescent="0.25">
      <c r="A6963" s="117">
        <v>46174</v>
      </c>
      <c r="B6963" s="104" t="s">
        <v>31</v>
      </c>
      <c r="C6963" s="107" t="s">
        <v>813</v>
      </c>
      <c r="D6963" s="21" t="s">
        <v>160</v>
      </c>
      <c r="E6963" s="99" t="s">
        <v>8412</v>
      </c>
      <c r="F6963" s="97" t="s">
        <v>5</v>
      </c>
      <c r="G6963" s="98">
        <v>3256743.25</v>
      </c>
      <c r="H6963" s="18" t="s">
        <v>7572</v>
      </c>
    </row>
    <row r="6964" spans="1:8" s="1" customFormat="1" ht="45" x14ac:dyDescent="0.25">
      <c r="A6964" s="177" t="s">
        <v>41</v>
      </c>
      <c r="B6964" s="190" t="s">
        <v>810</v>
      </c>
      <c r="C6964" s="210" t="s">
        <v>786</v>
      </c>
      <c r="D6964" s="180" t="str">
        <f>_xlfn.XLOOKUP(Geral!C4949,referencias!C:C,referencias!B:B,"NAO CONSTA")</f>
        <v>CHAPADA DIAMANTINA</v>
      </c>
      <c r="E6964" s="210" t="s">
        <v>811</v>
      </c>
      <c r="F6964" s="210" t="s">
        <v>549</v>
      </c>
      <c r="G6964" s="246">
        <v>3100000</v>
      </c>
      <c r="H6964" s="179" t="s">
        <v>7648</v>
      </c>
    </row>
    <row r="6965" spans="1:8" s="1" customFormat="1" ht="45" x14ac:dyDescent="0.25">
      <c r="A6965" s="177" t="s">
        <v>41</v>
      </c>
      <c r="B6965" s="198" t="s">
        <v>810</v>
      </c>
      <c r="C6965" s="179" t="s">
        <v>786</v>
      </c>
      <c r="D6965" s="180" t="str">
        <f>_xlfn.XLOOKUP(Geral!C4950,referencias!C:C,referencias!B:B,"NAO CONSTA")</f>
        <v>CHAPADA DIAMANTINA</v>
      </c>
      <c r="E6965" s="216" t="s">
        <v>812</v>
      </c>
      <c r="F6965" s="216" t="s">
        <v>5</v>
      </c>
      <c r="G6965" s="255">
        <v>10903697.619999999</v>
      </c>
      <c r="H6965" s="179" t="s">
        <v>7648</v>
      </c>
    </row>
    <row r="6966" spans="1:8" s="1" customFormat="1" ht="60" x14ac:dyDescent="0.25">
      <c r="A6966" s="17" t="s">
        <v>17</v>
      </c>
      <c r="B6966" s="186" t="s">
        <v>31</v>
      </c>
      <c r="C6966" s="206" t="s">
        <v>8413</v>
      </c>
      <c r="D6966" s="35" t="str">
        <f>_xlfn.XLOOKUP(Tabela1[[#This Row],[MUNICÍPIO]],referencias!C:C,referencias!B:B,"não consta")</f>
        <v>não consta</v>
      </c>
      <c r="E6966" s="206" t="s">
        <v>764</v>
      </c>
      <c r="F6966" s="206" t="s">
        <v>5</v>
      </c>
      <c r="G6966" s="242">
        <v>2493435.86</v>
      </c>
      <c r="H6966" s="3" t="s">
        <v>22</v>
      </c>
    </row>
    <row r="6967" spans="1:8" s="1" customFormat="1" ht="45" x14ac:dyDescent="0.25">
      <c r="A6967" s="17" t="s">
        <v>7</v>
      </c>
      <c r="B6967" s="186" t="s">
        <v>31</v>
      </c>
      <c r="C6967" s="206" t="s">
        <v>8413</v>
      </c>
      <c r="D6967" s="21" t="s">
        <v>143</v>
      </c>
      <c r="E6967" s="206" t="s">
        <v>770</v>
      </c>
      <c r="F6967" s="206" t="s">
        <v>30</v>
      </c>
      <c r="G6967" s="242">
        <v>1745138.78</v>
      </c>
      <c r="H6967" s="3" t="s">
        <v>11</v>
      </c>
    </row>
    <row r="6968" spans="1:8" s="1" customFormat="1" ht="60" x14ac:dyDescent="0.25">
      <c r="A6968" s="17" t="s">
        <v>7</v>
      </c>
      <c r="B6968" s="186" t="s">
        <v>31</v>
      </c>
      <c r="C6968" s="206" t="s">
        <v>8413</v>
      </c>
      <c r="D6968" s="21" t="s">
        <v>143</v>
      </c>
      <c r="E6968" s="206" t="s">
        <v>771</v>
      </c>
      <c r="F6968" s="206" t="s">
        <v>117</v>
      </c>
      <c r="G6968" s="247">
        <v>0</v>
      </c>
      <c r="H6968" s="3" t="s">
        <v>16</v>
      </c>
    </row>
    <row r="6969" spans="1:8" s="1" customFormat="1" ht="75" x14ac:dyDescent="0.25">
      <c r="A6969" s="17" t="s">
        <v>12</v>
      </c>
      <c r="B6969" s="187" t="s">
        <v>31</v>
      </c>
      <c r="C6969" s="206" t="s">
        <v>8413</v>
      </c>
      <c r="D6969" s="21" t="s">
        <v>143</v>
      </c>
      <c r="E6969" s="206" t="s">
        <v>773</v>
      </c>
      <c r="F6969" s="207" t="s">
        <v>774</v>
      </c>
      <c r="G6969" s="242">
        <v>2628273.16</v>
      </c>
      <c r="H6969" s="3" t="s">
        <v>11</v>
      </c>
    </row>
    <row r="6970" spans="1:8" s="1" customFormat="1" ht="38.25" x14ac:dyDescent="0.25">
      <c r="A6970" s="117">
        <v>46174</v>
      </c>
      <c r="B6970" s="87" t="s">
        <v>8</v>
      </c>
      <c r="C6970" s="109" t="s">
        <v>8414</v>
      </c>
      <c r="D6970" s="18" t="str">
        <f>_xlfn.XLOOKUP(Tabela1[[#This Row],[MUNICÍPIO]],referencias!C:C,referencias!B:B,"não consta")</f>
        <v>não consta</v>
      </c>
      <c r="E6970" s="81" t="s">
        <v>8415</v>
      </c>
      <c r="F6970" s="81" t="s">
        <v>8207</v>
      </c>
      <c r="G6970" s="82">
        <v>12898387.23</v>
      </c>
      <c r="H6970" s="18" t="s">
        <v>7572</v>
      </c>
    </row>
    <row r="6971" spans="1:8" s="1" customFormat="1" ht="51" x14ac:dyDescent="0.25">
      <c r="A6971" s="117">
        <v>46174</v>
      </c>
      <c r="B6971" s="104" t="s">
        <v>8</v>
      </c>
      <c r="C6971" s="107" t="s">
        <v>7927</v>
      </c>
      <c r="D6971" s="18" t="str">
        <f>_xlfn.XLOOKUP(Tabela1[[#This Row],[MUNICÍPIO]],referencias!C:C,referencias!B:B,"não consta")</f>
        <v>MÉDIO SUDOESTE DA BAHIA</v>
      </c>
      <c r="E6971" s="99" t="s">
        <v>8416</v>
      </c>
      <c r="F6971" s="99" t="s">
        <v>43</v>
      </c>
      <c r="G6971" s="95">
        <v>3947456.63</v>
      </c>
      <c r="H6971" s="18" t="s">
        <v>7572</v>
      </c>
    </row>
    <row r="6972" spans="1:8" s="1" customFormat="1" ht="25.5" x14ac:dyDescent="0.25">
      <c r="A6972" s="117">
        <v>46174</v>
      </c>
      <c r="B6972" s="87" t="s">
        <v>8</v>
      </c>
      <c r="C6972" s="107" t="s">
        <v>1346</v>
      </c>
      <c r="D6972" s="18" t="str">
        <f>_xlfn.XLOOKUP(Tabela1[[#This Row],[MUNICÍPIO]],referencias!C:C,referencias!B:B,"não consta")</f>
        <v>LITORAL SUL</v>
      </c>
      <c r="E6972" s="81" t="s">
        <v>8417</v>
      </c>
      <c r="F6972" s="81" t="s">
        <v>8207</v>
      </c>
      <c r="G6972" s="82">
        <v>9190664.0399999991</v>
      </c>
      <c r="H6972" s="18" t="s">
        <v>7572</v>
      </c>
    </row>
    <row r="6973" spans="1:8" s="1" customFormat="1" ht="60" x14ac:dyDescent="0.25">
      <c r="A6973" s="17" t="s">
        <v>12</v>
      </c>
      <c r="B6973" s="187" t="s">
        <v>31</v>
      </c>
      <c r="C6973" s="206" t="s">
        <v>8413</v>
      </c>
      <c r="D6973" s="21" t="s">
        <v>143</v>
      </c>
      <c r="E6973" s="207" t="s">
        <v>775</v>
      </c>
      <c r="F6973" s="207" t="s">
        <v>776</v>
      </c>
      <c r="G6973" s="251">
        <v>606821.25</v>
      </c>
      <c r="H6973" s="3" t="s">
        <v>11</v>
      </c>
    </row>
    <row r="6974" spans="1:8" s="1" customFormat="1" ht="90" x14ac:dyDescent="0.25">
      <c r="A6974" s="17"/>
      <c r="B6974" s="187" t="s">
        <v>31</v>
      </c>
      <c r="C6974" s="206" t="s">
        <v>8413</v>
      </c>
      <c r="D6974" s="21" t="s">
        <v>143</v>
      </c>
      <c r="E6974" s="232" t="s">
        <v>783</v>
      </c>
      <c r="F6974" s="207"/>
      <c r="G6974" s="257">
        <v>2628273.16</v>
      </c>
      <c r="H6974" s="3" t="s">
        <v>11</v>
      </c>
    </row>
    <row r="6975" spans="1:8" s="1" customFormat="1" ht="105" x14ac:dyDescent="0.25">
      <c r="A6975" s="17"/>
      <c r="B6975" s="187" t="s">
        <v>31</v>
      </c>
      <c r="C6975" s="206" t="s">
        <v>8413</v>
      </c>
      <c r="D6975" s="21" t="s">
        <v>143</v>
      </c>
      <c r="E6975" s="232" t="s">
        <v>784</v>
      </c>
      <c r="F6975" s="207"/>
      <c r="G6975" s="257">
        <v>3190173.83</v>
      </c>
      <c r="H6975" s="3" t="s">
        <v>11</v>
      </c>
    </row>
    <row r="6976" spans="1:8" s="1" customFormat="1" ht="30" x14ac:dyDescent="0.25">
      <c r="A6976" s="17"/>
      <c r="B6976" s="195" t="s">
        <v>31</v>
      </c>
      <c r="C6976" s="207" t="s">
        <v>757</v>
      </c>
      <c r="D6976" s="21" t="s">
        <v>123</v>
      </c>
      <c r="E6976" s="195" t="s">
        <v>8418</v>
      </c>
      <c r="F6976" s="207"/>
      <c r="G6976" s="252">
        <v>7793252.8799999999</v>
      </c>
      <c r="H6976" s="3" t="s">
        <v>11</v>
      </c>
    </row>
    <row r="6977" spans="1:8" s="1" customFormat="1" x14ac:dyDescent="0.25">
      <c r="A6977" s="117">
        <v>46174</v>
      </c>
      <c r="B6977" s="104" t="s">
        <v>8</v>
      </c>
      <c r="C6977" s="119" t="s">
        <v>1266</v>
      </c>
      <c r="D6977" s="18" t="str">
        <f>_xlfn.XLOOKUP(Tabela1[[#This Row],[MUNICÍPIO]],referencias!C:C,referencias!B:B,"não consta")</f>
        <v>PIEMONTE DO PARAGUAÇU</v>
      </c>
      <c r="E6977" s="99" t="s">
        <v>8419</v>
      </c>
      <c r="F6977" s="99" t="s">
        <v>43</v>
      </c>
      <c r="G6977" s="95">
        <v>10000000</v>
      </c>
      <c r="H6977" s="18" t="s">
        <v>7603</v>
      </c>
    </row>
    <row r="6978" spans="1:8" s="1" customFormat="1" x14ac:dyDescent="0.25">
      <c r="A6978" s="117">
        <v>46174</v>
      </c>
      <c r="B6978" s="87" t="s">
        <v>18</v>
      </c>
      <c r="C6978" s="109" t="s">
        <v>1266</v>
      </c>
      <c r="D6978" s="18" t="str">
        <f>_xlfn.XLOOKUP(Tabela1[[#This Row],[MUNICÍPIO]],referencias!C:C,referencias!B:B,"não consta")</f>
        <v>PIEMONTE DO PARAGUAÇU</v>
      </c>
      <c r="E6978" s="81" t="s">
        <v>8215</v>
      </c>
      <c r="F6978" s="81" t="s">
        <v>45</v>
      </c>
      <c r="G6978" s="82">
        <v>612990</v>
      </c>
      <c r="H6978" s="18" t="s">
        <v>7572</v>
      </c>
    </row>
    <row r="6979" spans="1:8" s="1" customFormat="1" ht="25.5" x14ac:dyDescent="0.25">
      <c r="A6979" s="117">
        <v>46174</v>
      </c>
      <c r="B6979" s="103" t="s">
        <v>18</v>
      </c>
      <c r="C6979" s="107" t="s">
        <v>1256</v>
      </c>
      <c r="D6979" s="18" t="str">
        <f>_xlfn.XLOOKUP(Tabela1[[#This Row],[MUNICÍPIO]],referencias!C:C,referencias!B:B,"não consta")</f>
        <v>SISAL</v>
      </c>
      <c r="E6979" s="99" t="s">
        <v>8420</v>
      </c>
      <c r="F6979" s="97" t="s">
        <v>5</v>
      </c>
      <c r="G6979" s="95">
        <v>58672542.859999999</v>
      </c>
      <c r="H6979" s="18" t="s">
        <v>7572</v>
      </c>
    </row>
    <row r="6980" spans="1:8" s="1" customFormat="1" ht="45" x14ac:dyDescent="0.25">
      <c r="A6980" s="17"/>
      <c r="B6980" s="191" t="s">
        <v>31</v>
      </c>
      <c r="C6980" s="48" t="s">
        <v>757</v>
      </c>
      <c r="D6980" s="21" t="s">
        <v>123</v>
      </c>
      <c r="E6980" s="191" t="s">
        <v>8421</v>
      </c>
      <c r="F6980" s="206"/>
      <c r="G6980" s="250">
        <v>2987149.06</v>
      </c>
      <c r="H6980" s="3" t="s">
        <v>11</v>
      </c>
    </row>
    <row r="6981" spans="1:8" s="1" customFormat="1" x14ac:dyDescent="0.25">
      <c r="A6981" s="117">
        <v>46174</v>
      </c>
      <c r="B6981" s="87" t="s">
        <v>8</v>
      </c>
      <c r="C6981" s="123" t="s">
        <v>8288</v>
      </c>
      <c r="D6981" s="18" t="str">
        <f>_xlfn.XLOOKUP(Tabela1[[#This Row],[MUNICÍPIO]],referencias!C:C,referencias!B:B,"não consta")</f>
        <v>PORTAL DO SERTÃO</v>
      </c>
      <c r="E6981" s="81" t="s">
        <v>8422</v>
      </c>
      <c r="F6981" s="81" t="s">
        <v>43</v>
      </c>
      <c r="G6981" s="82">
        <v>2715597.31</v>
      </c>
      <c r="H6981" s="18" t="s">
        <v>7572</v>
      </c>
    </row>
    <row r="6982" spans="1:8" s="1" customFormat="1" ht="45" x14ac:dyDescent="0.25">
      <c r="A6982" s="17"/>
      <c r="B6982" s="191" t="s">
        <v>31</v>
      </c>
      <c r="C6982" s="48" t="s">
        <v>757</v>
      </c>
      <c r="D6982" s="21" t="s">
        <v>123</v>
      </c>
      <c r="E6982" s="191" t="s">
        <v>8423</v>
      </c>
      <c r="F6982" s="206"/>
      <c r="G6982" s="247">
        <v>0</v>
      </c>
      <c r="H6982" s="3" t="s">
        <v>1241</v>
      </c>
    </row>
    <row r="6983" spans="1:8" s="1" customFormat="1" ht="45" x14ac:dyDescent="0.25">
      <c r="A6983" s="17"/>
      <c r="B6983" s="191" t="s">
        <v>31</v>
      </c>
      <c r="C6983" s="48" t="s">
        <v>757</v>
      </c>
      <c r="D6983" s="21" t="s">
        <v>123</v>
      </c>
      <c r="E6983" s="191" t="s">
        <v>8424</v>
      </c>
      <c r="F6983" s="206"/>
      <c r="G6983" s="247">
        <v>0</v>
      </c>
      <c r="H6983" s="3" t="s">
        <v>1241</v>
      </c>
    </row>
    <row r="6984" spans="1:8" s="1" customFormat="1" ht="25.5" x14ac:dyDescent="0.25">
      <c r="A6984" s="117">
        <v>46174</v>
      </c>
      <c r="B6984" s="103" t="s">
        <v>18</v>
      </c>
      <c r="C6984" s="107" t="s">
        <v>8306</v>
      </c>
      <c r="D6984" s="18" t="str">
        <f>_xlfn.XLOOKUP(Tabela1[[#This Row],[MUNICÍPIO]],referencias!C:C,referencias!B:B,"não consta")</f>
        <v>RECÔNCAVO</v>
      </c>
      <c r="E6984" s="99" t="s">
        <v>8425</v>
      </c>
      <c r="F6984" s="97" t="s">
        <v>5</v>
      </c>
      <c r="G6984" s="95">
        <v>1716017.87</v>
      </c>
      <c r="H6984" s="18" t="s">
        <v>7572</v>
      </c>
    </row>
    <row r="6985" spans="1:8" s="1" customFormat="1" ht="45" x14ac:dyDescent="0.25">
      <c r="A6985" s="17"/>
      <c r="B6985" s="195" t="s">
        <v>31</v>
      </c>
      <c r="C6985" s="207" t="s">
        <v>757</v>
      </c>
      <c r="D6985" s="21" t="s">
        <v>123</v>
      </c>
      <c r="E6985" s="195" t="s">
        <v>8426</v>
      </c>
      <c r="F6985" s="207"/>
      <c r="G6985" s="243">
        <v>0</v>
      </c>
      <c r="H6985" s="3" t="s">
        <v>1241</v>
      </c>
    </row>
    <row r="6986" spans="1:8" s="1" customFormat="1" ht="90" x14ac:dyDescent="0.25">
      <c r="A6986" s="17"/>
      <c r="B6986" s="195" t="s">
        <v>31</v>
      </c>
      <c r="C6986" s="207" t="s">
        <v>757</v>
      </c>
      <c r="D6986" s="21" t="s">
        <v>123</v>
      </c>
      <c r="E6986" s="195" t="s">
        <v>8427</v>
      </c>
      <c r="F6986" s="207"/>
      <c r="G6986" s="252">
        <v>16549915.82</v>
      </c>
      <c r="H6986" s="3" t="s">
        <v>11</v>
      </c>
    </row>
    <row r="6987" spans="1:8" s="1" customFormat="1" x14ac:dyDescent="0.25">
      <c r="A6987" s="117">
        <v>46174</v>
      </c>
      <c r="B6987" s="103" t="s">
        <v>18</v>
      </c>
      <c r="C6987" s="107" t="s">
        <v>8428</v>
      </c>
      <c r="D6987" s="18" t="str">
        <f>_xlfn.XLOOKUP(Tabela1[[#This Row],[MUNICÍPIO]],referencias!C:C,referencias!B:B,"não consta")</f>
        <v>não consta</v>
      </c>
      <c r="E6987" s="99" t="s">
        <v>8429</v>
      </c>
      <c r="F6987" s="97" t="s">
        <v>5</v>
      </c>
      <c r="G6987" s="95">
        <v>12226326.119999999</v>
      </c>
      <c r="H6987" s="18" t="s">
        <v>7603</v>
      </c>
    </row>
    <row r="6988" spans="1:8" s="1" customFormat="1" ht="38.25" x14ac:dyDescent="0.25">
      <c r="A6988" s="117">
        <v>46174</v>
      </c>
      <c r="B6988" s="104" t="s">
        <v>8</v>
      </c>
      <c r="C6988" s="107" t="s">
        <v>8430</v>
      </c>
      <c r="D6988" s="18" t="str">
        <f>_xlfn.XLOOKUP(Tabela1[[#This Row],[MUNICÍPIO]],referencias!C:C,referencias!B:B,"não consta")</f>
        <v>não consta</v>
      </c>
      <c r="E6988" s="99" t="s">
        <v>8431</v>
      </c>
      <c r="F6988" s="99" t="s">
        <v>549</v>
      </c>
      <c r="G6988" s="95">
        <v>6149541.0499999998</v>
      </c>
      <c r="H6988" s="18" t="s">
        <v>7572</v>
      </c>
    </row>
    <row r="6989" spans="1:8" s="1" customFormat="1" ht="38.25" x14ac:dyDescent="0.25">
      <c r="A6989" s="117">
        <v>46174</v>
      </c>
      <c r="B6989" s="87" t="s">
        <v>8</v>
      </c>
      <c r="C6989" s="107" t="s">
        <v>8432</v>
      </c>
      <c r="D6989" s="18" t="str">
        <f>_xlfn.XLOOKUP(Tabela1[[#This Row],[MUNICÍPIO]],referencias!C:C,referencias!B:B,"não consta")</f>
        <v>não consta</v>
      </c>
      <c r="E6989" s="81" t="s">
        <v>8433</v>
      </c>
      <c r="F6989" s="81" t="s">
        <v>43</v>
      </c>
      <c r="G6989" s="95">
        <v>35754256.090000004</v>
      </c>
      <c r="H6989" s="18" t="s">
        <v>7572</v>
      </c>
    </row>
    <row r="6990" spans="1:8" s="1" customFormat="1" ht="38.25" x14ac:dyDescent="0.25">
      <c r="A6990" s="117">
        <v>46174</v>
      </c>
      <c r="B6990" s="104" t="s">
        <v>8</v>
      </c>
      <c r="C6990" s="109" t="s">
        <v>1020</v>
      </c>
      <c r="D6990" s="18" t="str">
        <f>_xlfn.XLOOKUP(Tabela1[[#This Row],[MUNICÍPIO]],referencias!C:C,referencias!B:B,"não consta")</f>
        <v>RECÔNCAVO</v>
      </c>
      <c r="E6990" s="99" t="s">
        <v>8434</v>
      </c>
      <c r="F6990" s="81" t="s">
        <v>43</v>
      </c>
      <c r="G6990" s="95">
        <v>6000000</v>
      </c>
      <c r="H6990" s="18" t="s">
        <v>7572</v>
      </c>
    </row>
    <row r="6991" spans="1:8" s="1" customFormat="1" ht="60" x14ac:dyDescent="0.25">
      <c r="A6991" s="17"/>
      <c r="B6991" s="195" t="s">
        <v>31</v>
      </c>
      <c r="C6991" s="207" t="s">
        <v>757</v>
      </c>
      <c r="D6991" s="21" t="s">
        <v>123</v>
      </c>
      <c r="E6991" s="195" t="s">
        <v>8435</v>
      </c>
      <c r="F6991" s="206" t="s">
        <v>125</v>
      </c>
      <c r="G6991" s="252">
        <v>13596709.66</v>
      </c>
      <c r="H6991" s="3" t="s">
        <v>11</v>
      </c>
    </row>
    <row r="6992" spans="1:8" s="1" customFormat="1" ht="25.5" x14ac:dyDescent="0.25">
      <c r="A6992" s="117">
        <v>46174</v>
      </c>
      <c r="B6992" s="104" t="s">
        <v>8</v>
      </c>
      <c r="C6992" s="109" t="s">
        <v>983</v>
      </c>
      <c r="D6992" s="18" t="str">
        <f>_xlfn.XLOOKUP(Tabela1[[#This Row],[MUNICÍPIO]],referencias!C:C,referencias!B:B,"não consta")</f>
        <v>CHAPADA DIAMANTINA</v>
      </c>
      <c r="E6992" s="99" t="s">
        <v>8436</v>
      </c>
      <c r="F6992" s="81" t="s">
        <v>43</v>
      </c>
      <c r="G6992" s="95">
        <v>10000000</v>
      </c>
      <c r="H6992" s="18" t="s">
        <v>7603</v>
      </c>
    </row>
    <row r="6993" spans="1:8" s="1" customFormat="1" ht="30" x14ac:dyDescent="0.25">
      <c r="A6993" s="17"/>
      <c r="B6993" s="195" t="s">
        <v>31</v>
      </c>
      <c r="C6993" s="206" t="s">
        <v>757</v>
      </c>
      <c r="D6993" s="21" t="s">
        <v>123</v>
      </c>
      <c r="E6993" s="195" t="s">
        <v>8437</v>
      </c>
      <c r="F6993" s="206"/>
      <c r="G6993" s="243">
        <v>0</v>
      </c>
      <c r="H6993" s="3" t="s">
        <v>1241</v>
      </c>
    </row>
    <row r="6994" spans="1:8" s="1" customFormat="1" ht="90" x14ac:dyDescent="0.25">
      <c r="A6994" s="17"/>
      <c r="B6994" s="187" t="s">
        <v>31</v>
      </c>
      <c r="C6994" s="207" t="s">
        <v>757</v>
      </c>
      <c r="D6994" s="21" t="s">
        <v>123</v>
      </c>
      <c r="E6994" s="207" t="s">
        <v>8438</v>
      </c>
      <c r="F6994" s="207" t="s">
        <v>125</v>
      </c>
      <c r="G6994" s="251">
        <v>2335901.86</v>
      </c>
      <c r="H6994" s="3" t="s">
        <v>11</v>
      </c>
    </row>
    <row r="6995" spans="1:8" s="1" customFormat="1" ht="45" x14ac:dyDescent="0.25">
      <c r="A6995" s="17" t="s">
        <v>17</v>
      </c>
      <c r="B6995" s="187" t="s">
        <v>31</v>
      </c>
      <c r="C6995" s="338" t="s">
        <v>7599</v>
      </c>
      <c r="D6995" s="35" t="str">
        <f>_xlfn.XLOOKUP(Tabela1[[#This Row],[MUNICÍPIO]],referencias!C:C,referencias!B:B,"não consta")</f>
        <v>VELHO CHICO</v>
      </c>
      <c r="E6995" s="207" t="s">
        <v>734</v>
      </c>
      <c r="F6995" s="207" t="s">
        <v>43</v>
      </c>
      <c r="G6995" s="251">
        <v>3301674.42</v>
      </c>
      <c r="H6995" s="3" t="s">
        <v>22</v>
      </c>
    </row>
    <row r="6996" spans="1:8" s="1" customFormat="1" ht="30" x14ac:dyDescent="0.25">
      <c r="A6996" s="17" t="s">
        <v>17</v>
      </c>
      <c r="B6996" s="187" t="s">
        <v>31</v>
      </c>
      <c r="C6996" s="338" t="s">
        <v>7599</v>
      </c>
      <c r="D6996" s="35" t="str">
        <f>_xlfn.XLOOKUP(Tabela1[[#This Row],[MUNICÍPIO]],referencias!C:C,referencias!B:B,"não consta")</f>
        <v>VELHO CHICO</v>
      </c>
      <c r="E6996" s="207" t="s">
        <v>735</v>
      </c>
      <c r="F6996" s="207" t="s">
        <v>43</v>
      </c>
      <c r="G6996" s="251">
        <v>3398344.03</v>
      </c>
      <c r="H6996" s="3" t="s">
        <v>22</v>
      </c>
    </row>
    <row r="6997" spans="1:8" s="1" customFormat="1" ht="25.5" x14ac:dyDescent="0.25">
      <c r="A6997" s="117">
        <v>46174</v>
      </c>
      <c r="B6997" s="104" t="s">
        <v>58</v>
      </c>
      <c r="C6997" s="109" t="s">
        <v>880</v>
      </c>
      <c r="D6997" s="18" t="str">
        <f>_xlfn.XLOOKUP(Tabela1[[#This Row],[MUNICÍPIO]],referencias!C:C,referencias!B:B,"não consta")</f>
        <v>PIEMONTE NORTE DO ITAPICURU</v>
      </c>
      <c r="E6997" s="81" t="s">
        <v>8439</v>
      </c>
      <c r="F6997" s="81" t="s">
        <v>43</v>
      </c>
      <c r="G6997" s="95">
        <v>2500000</v>
      </c>
      <c r="H6997" s="18" t="s">
        <v>7603</v>
      </c>
    </row>
    <row r="6998" spans="1:8" s="1" customFormat="1" ht="30" x14ac:dyDescent="0.25">
      <c r="A6998" s="17" t="s">
        <v>12</v>
      </c>
      <c r="B6998" s="187" t="s">
        <v>31</v>
      </c>
      <c r="C6998" s="338" t="s">
        <v>7599</v>
      </c>
      <c r="D6998" s="21" t="s">
        <v>731</v>
      </c>
      <c r="E6998" s="206" t="s">
        <v>745</v>
      </c>
      <c r="F6998" s="206" t="s">
        <v>746</v>
      </c>
      <c r="G6998" s="251">
        <v>4818815.5999999996</v>
      </c>
      <c r="H6998" s="3" t="s">
        <v>11</v>
      </c>
    </row>
    <row r="6999" spans="1:8" s="1" customFormat="1" ht="45" x14ac:dyDescent="0.25">
      <c r="A6999" s="17" t="s">
        <v>12</v>
      </c>
      <c r="B6999" s="187" t="s">
        <v>31</v>
      </c>
      <c r="C6999" s="338" t="s">
        <v>7599</v>
      </c>
      <c r="D6999" s="21" t="s">
        <v>731</v>
      </c>
      <c r="E6999" s="206" t="s">
        <v>748</v>
      </c>
      <c r="F6999" s="206" t="s">
        <v>749</v>
      </c>
      <c r="G6999" s="251">
        <v>1270087.6200000001</v>
      </c>
      <c r="H6999" s="3" t="s">
        <v>11</v>
      </c>
    </row>
    <row r="7000" spans="1:8" s="1" customFormat="1" x14ac:dyDescent="0.25">
      <c r="A7000" s="117">
        <v>46174</v>
      </c>
      <c r="B7000" s="103" t="s">
        <v>18</v>
      </c>
      <c r="C7000" s="119" t="s">
        <v>8381</v>
      </c>
      <c r="D7000" s="18" t="str">
        <f>_xlfn.XLOOKUP(Tabela1[[#This Row],[MUNICÍPIO]],referencias!C:C,referencias!B:B,"não consta")</f>
        <v>VELHO CHICO</v>
      </c>
      <c r="E7000" s="84" t="s">
        <v>325</v>
      </c>
      <c r="F7000" s="84" t="s">
        <v>5</v>
      </c>
      <c r="G7000" s="98">
        <v>1716017.87</v>
      </c>
      <c r="H7000" s="18" t="s">
        <v>7572</v>
      </c>
    </row>
    <row r="7001" spans="1:8" s="1" customFormat="1" ht="25.5" x14ac:dyDescent="0.25">
      <c r="A7001" s="117">
        <v>46174</v>
      </c>
      <c r="B7001" s="103" t="s">
        <v>18</v>
      </c>
      <c r="C7001" s="119" t="s">
        <v>8381</v>
      </c>
      <c r="D7001" s="18" t="str">
        <f>_xlfn.XLOOKUP(Tabela1[[#This Row],[MUNICÍPIO]],referencias!C:C,referencias!B:B,"não consta")</f>
        <v>VELHO CHICO</v>
      </c>
      <c r="E7001" s="84" t="s">
        <v>8440</v>
      </c>
      <c r="F7001" s="84" t="s">
        <v>5</v>
      </c>
      <c r="G7001" s="98">
        <v>5822651.3600000003</v>
      </c>
      <c r="H7001" s="18" t="s">
        <v>7572</v>
      </c>
    </row>
    <row r="7002" spans="1:8" s="1" customFormat="1" ht="25.5" x14ac:dyDescent="0.25">
      <c r="A7002" s="117">
        <v>46174</v>
      </c>
      <c r="B7002" s="104" t="s">
        <v>8</v>
      </c>
      <c r="C7002" s="109" t="s">
        <v>813</v>
      </c>
      <c r="D7002" s="18" t="str">
        <f>_xlfn.XLOOKUP(Tabela1[[#This Row],[MUNICÍPIO]],referencias!C:C,referencias!B:B,"não consta")</f>
        <v>BACIA DO JACUÍPE</v>
      </c>
      <c r="E7002" s="81" t="s">
        <v>8441</v>
      </c>
      <c r="F7002" s="81" t="s">
        <v>43</v>
      </c>
      <c r="G7002" s="98">
        <v>4000000</v>
      </c>
      <c r="H7002" s="18" t="s">
        <v>7603</v>
      </c>
    </row>
    <row r="7003" spans="1:8" s="1" customFormat="1" ht="45" x14ac:dyDescent="0.25">
      <c r="A7003" s="17" t="s">
        <v>12</v>
      </c>
      <c r="B7003" s="187" t="s">
        <v>31</v>
      </c>
      <c r="C7003" s="338" t="s">
        <v>7599</v>
      </c>
      <c r="D7003" s="21" t="s">
        <v>731</v>
      </c>
      <c r="E7003" s="206" t="s">
        <v>750</v>
      </c>
      <c r="F7003" s="206" t="s">
        <v>751</v>
      </c>
      <c r="G7003" s="251">
        <v>1109922.99</v>
      </c>
      <c r="H7003" s="3" t="s">
        <v>11</v>
      </c>
    </row>
    <row r="7004" spans="1:8" s="1" customFormat="1" ht="25.5" x14ac:dyDescent="0.25">
      <c r="A7004" s="139" t="s">
        <v>7587</v>
      </c>
      <c r="B7004" s="154" t="s">
        <v>31</v>
      </c>
      <c r="C7004" s="146" t="s">
        <v>8442</v>
      </c>
      <c r="D7004" s="142"/>
      <c r="E7004" s="147" t="s">
        <v>8443</v>
      </c>
      <c r="F7004" s="148" t="s">
        <v>549</v>
      </c>
      <c r="G7004" s="160">
        <v>1635633.54</v>
      </c>
      <c r="H7004" s="266" t="s">
        <v>7639</v>
      </c>
    </row>
    <row r="7005" spans="1:8" s="1" customFormat="1" x14ac:dyDescent="0.25">
      <c r="A7005" s="139" t="s">
        <v>7587</v>
      </c>
      <c r="B7005" s="154" t="s">
        <v>31</v>
      </c>
      <c r="C7005" s="146" t="s">
        <v>8442</v>
      </c>
      <c r="D7005" s="142"/>
      <c r="E7005" s="147" t="s">
        <v>8444</v>
      </c>
      <c r="F7005" s="148" t="s">
        <v>549</v>
      </c>
      <c r="G7005" s="160">
        <v>1051937.25</v>
      </c>
      <c r="H7005" s="266" t="s">
        <v>7639</v>
      </c>
    </row>
    <row r="7006" spans="1:8" s="1" customFormat="1" x14ac:dyDescent="0.25">
      <c r="A7006" s="117">
        <v>46174</v>
      </c>
      <c r="B7006" s="87" t="s">
        <v>18</v>
      </c>
      <c r="C7006" s="109" t="s">
        <v>813</v>
      </c>
      <c r="D7006" s="18" t="str">
        <f>_xlfn.XLOOKUP(Tabela1[[#This Row],[MUNICÍPIO]],referencias!C:C,referencias!B:B,"não consta")</f>
        <v>BACIA DO JACUÍPE</v>
      </c>
      <c r="E7006" s="81" t="s">
        <v>8445</v>
      </c>
      <c r="F7006" s="84" t="s">
        <v>5</v>
      </c>
      <c r="G7006" s="82"/>
      <c r="H7006" s="18" t="s">
        <v>7603</v>
      </c>
    </row>
    <row r="7007" spans="1:8" s="1" customFormat="1" x14ac:dyDescent="0.25">
      <c r="A7007" s="117">
        <v>46174</v>
      </c>
      <c r="B7007" s="103" t="s">
        <v>18</v>
      </c>
      <c r="C7007" s="119" t="s">
        <v>813</v>
      </c>
      <c r="D7007" s="21" t="s">
        <v>160</v>
      </c>
      <c r="E7007" s="81" t="s">
        <v>8215</v>
      </c>
      <c r="F7007" s="81" t="s">
        <v>45</v>
      </c>
      <c r="G7007" s="98">
        <v>612990</v>
      </c>
      <c r="H7007" s="18" t="s">
        <v>7572</v>
      </c>
    </row>
    <row r="7008" spans="1:8" s="1" customFormat="1" ht="38.25" x14ac:dyDescent="0.25">
      <c r="A7008" s="117">
        <v>46174</v>
      </c>
      <c r="B7008" s="104" t="s">
        <v>72</v>
      </c>
      <c r="C7008" s="109" t="s">
        <v>8413</v>
      </c>
      <c r="D7008" s="18" t="str">
        <f>_xlfn.XLOOKUP(Tabela1[[#This Row],[MUNICÍPIO]],referencias!C:C,referencias!B:B,"não consta")</f>
        <v>não consta</v>
      </c>
      <c r="E7008" s="81" t="s">
        <v>8446</v>
      </c>
      <c r="F7008" s="81" t="s">
        <v>43</v>
      </c>
      <c r="G7008" s="95">
        <v>18894357.100000001</v>
      </c>
      <c r="H7008" s="18" t="s">
        <v>7603</v>
      </c>
    </row>
    <row r="7009" spans="1:8" s="1" customFormat="1" x14ac:dyDescent="0.25">
      <c r="A7009" s="117">
        <v>46174</v>
      </c>
      <c r="B7009" s="103" t="s">
        <v>18</v>
      </c>
      <c r="C7009" s="119" t="s">
        <v>8447</v>
      </c>
      <c r="D7009" s="18" t="str">
        <f>_xlfn.XLOOKUP(Tabela1[[#This Row],[MUNICÍPIO]],referencias!C:C,referencias!B:B,"não consta")</f>
        <v>não consta</v>
      </c>
      <c r="E7009" s="81" t="s">
        <v>8215</v>
      </c>
      <c r="F7009" s="81" t="s">
        <v>45</v>
      </c>
      <c r="G7009" s="98">
        <v>612990</v>
      </c>
      <c r="H7009" s="18" t="s">
        <v>7572</v>
      </c>
    </row>
    <row r="7010" spans="1:8" s="1" customFormat="1" ht="30" x14ac:dyDescent="0.25">
      <c r="A7010" s="117">
        <v>46174</v>
      </c>
      <c r="B7010" s="104" t="s">
        <v>8</v>
      </c>
      <c r="C7010" s="109" t="s">
        <v>8442</v>
      </c>
      <c r="D7010" s="18" t="str">
        <f>_xlfn.XLOOKUP(Tabela1[[#This Row],[MUNICÍPIO]],referencias!C:C,referencias!B:B,"não consta")</f>
        <v>não consta</v>
      </c>
      <c r="E7010" s="83" t="s">
        <v>8448</v>
      </c>
      <c r="F7010" s="81" t="s">
        <v>8207</v>
      </c>
      <c r="G7010" s="95">
        <v>2900886.28</v>
      </c>
      <c r="H7010" s="18" t="s">
        <v>7572</v>
      </c>
    </row>
    <row r="7011" spans="1:8" s="1" customFormat="1" ht="51" x14ac:dyDescent="0.25">
      <c r="A7011" s="117">
        <v>46174</v>
      </c>
      <c r="B7011" s="104" t="s">
        <v>8</v>
      </c>
      <c r="C7011" s="109" t="s">
        <v>628</v>
      </c>
      <c r="D7011" s="18" t="str">
        <f>_xlfn.XLOOKUP(Tabela1[[#This Row],[MUNICÍPIO]],referencias!C:C,referencias!B:B,"não consta")</f>
        <v>BACIA DO RIO CORRENTE</v>
      </c>
      <c r="E7011" s="81" t="s">
        <v>8449</v>
      </c>
      <c r="F7011" s="81" t="s">
        <v>43</v>
      </c>
      <c r="G7011" s="98">
        <v>26400000</v>
      </c>
      <c r="H7011" s="18" t="s">
        <v>7603</v>
      </c>
    </row>
    <row r="7012" spans="1:8" s="1" customFormat="1" ht="165" x14ac:dyDescent="0.25">
      <c r="A7012" s="11" t="s">
        <v>0</v>
      </c>
      <c r="B7012" s="187" t="s">
        <v>31</v>
      </c>
      <c r="C7012" s="207" t="s">
        <v>8450</v>
      </c>
      <c r="D7012" s="12" t="str">
        <f>_xlfn.XLOOKUP(Tabela1[[#This Row],[MUNICÍPIO]],referencias!C:C,referencias!B:B,"não consta")</f>
        <v>não consta</v>
      </c>
      <c r="E7012" s="206" t="s">
        <v>714</v>
      </c>
      <c r="F7012" s="206" t="s">
        <v>5</v>
      </c>
      <c r="G7012" s="251">
        <v>3926282.22</v>
      </c>
      <c r="H7012" s="3" t="s">
        <v>6</v>
      </c>
    </row>
    <row r="7013" spans="1:8" s="1" customFormat="1" ht="120" x14ac:dyDescent="0.25">
      <c r="A7013" s="17" t="s">
        <v>7</v>
      </c>
      <c r="B7013" s="187" t="s">
        <v>31</v>
      </c>
      <c r="C7013" s="207" t="s">
        <v>8450</v>
      </c>
      <c r="D7013" s="21" t="s">
        <v>712</v>
      </c>
      <c r="E7013" s="207" t="s">
        <v>718</v>
      </c>
      <c r="F7013" s="207" t="s">
        <v>135</v>
      </c>
      <c r="G7013" s="251">
        <v>3926282.22</v>
      </c>
      <c r="H7013" s="3" t="s">
        <v>11</v>
      </c>
    </row>
    <row r="7014" spans="1:8" s="1" customFormat="1" ht="60" x14ac:dyDescent="0.25">
      <c r="A7014" s="17" t="s">
        <v>12</v>
      </c>
      <c r="B7014" s="187" t="s">
        <v>31</v>
      </c>
      <c r="C7014" s="207" t="s">
        <v>8450</v>
      </c>
      <c r="D7014" s="21" t="s">
        <v>712</v>
      </c>
      <c r="E7014" s="207" t="s">
        <v>726</v>
      </c>
      <c r="F7014" s="207" t="s">
        <v>60</v>
      </c>
      <c r="G7014" s="251">
        <v>2037809.11</v>
      </c>
      <c r="H7014" s="3" t="s">
        <v>11</v>
      </c>
    </row>
    <row r="7015" spans="1:8" s="1" customFormat="1" ht="30" x14ac:dyDescent="0.25">
      <c r="A7015" s="17" t="s">
        <v>17</v>
      </c>
      <c r="B7015" s="187" t="s">
        <v>31</v>
      </c>
      <c r="C7015" s="207" t="s">
        <v>674</v>
      </c>
      <c r="D7015" s="35" t="str">
        <f>_xlfn.XLOOKUP(Tabela1[[#This Row],[MUNICÍPIO]],referencias!C:C,referencias!B:B,"não consta")</f>
        <v>SERTÃO DO SÃO FRANCISCO</v>
      </c>
      <c r="E7015" s="207" t="s">
        <v>676</v>
      </c>
      <c r="F7015" s="207" t="s">
        <v>5</v>
      </c>
      <c r="G7015" s="251">
        <v>12328423.23</v>
      </c>
      <c r="H7015" s="3" t="s">
        <v>22</v>
      </c>
    </row>
    <row r="7016" spans="1:8" s="1" customFormat="1" ht="45" x14ac:dyDescent="0.25">
      <c r="A7016" s="117">
        <v>46174</v>
      </c>
      <c r="B7016" s="104" t="s">
        <v>1</v>
      </c>
      <c r="C7016" s="107" t="s">
        <v>562</v>
      </c>
      <c r="D7016" s="18" t="str">
        <f>_xlfn.XLOOKUP(Tabela1[[#This Row],[MUNICÍPIO]],referencias!C:C,referencias!B:B,"não consta")</f>
        <v>PORTAL DO SERTÃO</v>
      </c>
      <c r="E7016" s="100" t="s">
        <v>8451</v>
      </c>
      <c r="F7016" s="99" t="s">
        <v>5</v>
      </c>
      <c r="G7016" s="101">
        <v>1591289.75</v>
      </c>
      <c r="H7016" s="18" t="s">
        <v>7572</v>
      </c>
    </row>
    <row r="7017" spans="1:8" s="1" customFormat="1" x14ac:dyDescent="0.25">
      <c r="A7017" s="117">
        <v>46174</v>
      </c>
      <c r="B7017" s="87" t="s">
        <v>1</v>
      </c>
      <c r="C7017" s="109" t="s">
        <v>562</v>
      </c>
      <c r="D7017" s="18" t="str">
        <f>_xlfn.XLOOKUP(Tabela1[[#This Row],[MUNICÍPIO]],referencias!C:C,referencias!B:B,"não consta")</f>
        <v>PORTAL DO SERTÃO</v>
      </c>
      <c r="E7017" s="83" t="s">
        <v>8452</v>
      </c>
      <c r="F7017" s="81" t="s">
        <v>5</v>
      </c>
      <c r="G7017" s="89">
        <v>1591289.75</v>
      </c>
      <c r="H7017" s="18" t="s">
        <v>7572</v>
      </c>
    </row>
    <row r="7018" spans="1:8" s="1" customFormat="1" ht="30" x14ac:dyDescent="0.25">
      <c r="A7018" s="117">
        <v>46174</v>
      </c>
      <c r="B7018" s="87" t="s">
        <v>1</v>
      </c>
      <c r="C7018" s="109" t="s">
        <v>562</v>
      </c>
      <c r="D7018" s="18" t="str">
        <f>_xlfn.XLOOKUP(Tabela1[[#This Row],[MUNICÍPIO]],referencias!C:C,referencias!B:B,"não consta")</f>
        <v>PORTAL DO SERTÃO</v>
      </c>
      <c r="E7018" s="83" t="s">
        <v>8453</v>
      </c>
      <c r="F7018" s="81" t="s">
        <v>5</v>
      </c>
      <c r="G7018" s="89">
        <v>6369688.4500000002</v>
      </c>
      <c r="H7018" s="18" t="s">
        <v>7572</v>
      </c>
    </row>
    <row r="7019" spans="1:8" s="1" customFormat="1" ht="45" x14ac:dyDescent="0.25">
      <c r="A7019" s="117">
        <v>46174</v>
      </c>
      <c r="B7019" s="87" t="s">
        <v>1</v>
      </c>
      <c r="C7019" s="109" t="s">
        <v>562</v>
      </c>
      <c r="D7019" s="18" t="str">
        <f>_xlfn.XLOOKUP(Tabela1[[#This Row],[MUNICÍPIO]],referencias!C:C,referencias!B:B,"não consta")</f>
        <v>PORTAL DO SERTÃO</v>
      </c>
      <c r="E7019" s="83" t="s">
        <v>8454</v>
      </c>
      <c r="F7019" s="81" t="s">
        <v>5</v>
      </c>
      <c r="G7019" s="89">
        <v>275940.88</v>
      </c>
      <c r="H7019" s="18" t="s">
        <v>7572</v>
      </c>
    </row>
    <row r="7020" spans="1:8" s="1" customFormat="1" ht="38.25" x14ac:dyDescent="0.25">
      <c r="A7020" s="117">
        <v>46174</v>
      </c>
      <c r="B7020" s="91" t="s">
        <v>1</v>
      </c>
      <c r="C7020" s="119" t="s">
        <v>8455</v>
      </c>
      <c r="D7020" s="18" t="str">
        <f>_xlfn.XLOOKUP(Tabela1[[#This Row],[MUNICÍPIO]],referencias!C:C,referencias!B:B,"não consta")</f>
        <v>não consta</v>
      </c>
      <c r="E7020" s="84" t="s">
        <v>8456</v>
      </c>
      <c r="F7020" s="84" t="s">
        <v>5</v>
      </c>
      <c r="G7020" s="85">
        <v>7551131.3499999996</v>
      </c>
      <c r="H7020" s="18" t="s">
        <v>7572</v>
      </c>
    </row>
    <row r="7021" spans="1:8" s="1" customFormat="1" ht="45" x14ac:dyDescent="0.25">
      <c r="A7021" s="17" t="s">
        <v>17</v>
      </c>
      <c r="B7021" s="186" t="s">
        <v>31</v>
      </c>
      <c r="C7021" s="206" t="s">
        <v>674</v>
      </c>
      <c r="D7021" s="35" t="str">
        <f>_xlfn.XLOOKUP(Tabela1[[#This Row],[MUNICÍPIO]],referencias!C:C,referencias!B:B,"não consta")</f>
        <v>SERTÃO DO SÃO FRANCISCO</v>
      </c>
      <c r="E7021" s="206" t="s">
        <v>677</v>
      </c>
      <c r="F7021" s="206" t="s">
        <v>43</v>
      </c>
      <c r="G7021" s="242">
        <v>8821151.2699999996</v>
      </c>
      <c r="H7021" s="3" t="s">
        <v>678</v>
      </c>
    </row>
    <row r="7022" spans="1:8" s="1" customFormat="1" ht="38.25" x14ac:dyDescent="0.25">
      <c r="A7022" s="117">
        <v>46174</v>
      </c>
      <c r="B7022" s="87" t="s">
        <v>8</v>
      </c>
      <c r="C7022" s="109" t="s">
        <v>8457</v>
      </c>
      <c r="D7022" s="18" t="str">
        <f>_xlfn.XLOOKUP(Tabela1[[#This Row],[MUNICÍPIO]],referencias!C:C,referencias!B:B,"não consta")</f>
        <v>não consta</v>
      </c>
      <c r="E7022" s="81" t="s">
        <v>8458</v>
      </c>
      <c r="F7022" s="81" t="s">
        <v>43</v>
      </c>
      <c r="G7022" s="85">
        <v>12000000</v>
      </c>
      <c r="H7022" s="18" t="s">
        <v>7603</v>
      </c>
    </row>
    <row r="7023" spans="1:8" s="1" customFormat="1" ht="30" x14ac:dyDescent="0.25">
      <c r="A7023" s="17" t="s">
        <v>17</v>
      </c>
      <c r="B7023" s="187" t="s">
        <v>31</v>
      </c>
      <c r="C7023" s="207" t="s">
        <v>674</v>
      </c>
      <c r="D7023" s="35" t="str">
        <f>_xlfn.XLOOKUP(Tabela1[[#This Row],[MUNICÍPIO]],referencias!C:C,referencias!B:B,"não consta")</f>
        <v>SERTÃO DO SÃO FRANCISCO</v>
      </c>
      <c r="E7023" s="207" t="s">
        <v>679</v>
      </c>
      <c r="F7023" s="206" t="s">
        <v>5</v>
      </c>
      <c r="G7023" s="251">
        <v>628083.41</v>
      </c>
      <c r="H7023" s="3" t="s">
        <v>22</v>
      </c>
    </row>
    <row r="7024" spans="1:8" s="1" customFormat="1" ht="60" x14ac:dyDescent="0.25">
      <c r="A7024" s="17" t="s">
        <v>7</v>
      </c>
      <c r="B7024" s="186" t="s">
        <v>31</v>
      </c>
      <c r="C7024" s="207" t="s">
        <v>674</v>
      </c>
      <c r="D7024" s="21" t="s">
        <v>409</v>
      </c>
      <c r="E7024" s="206" t="s">
        <v>680</v>
      </c>
      <c r="F7024" s="206" t="s">
        <v>33</v>
      </c>
      <c r="G7024" s="242">
        <v>1442453.13</v>
      </c>
      <c r="H7024" s="3" t="s">
        <v>11</v>
      </c>
    </row>
    <row r="7025" spans="1:8" s="1" customFormat="1" x14ac:dyDescent="0.25">
      <c r="A7025" s="117">
        <v>46174</v>
      </c>
      <c r="B7025" s="103" t="s">
        <v>1</v>
      </c>
      <c r="C7025" s="18" t="s">
        <v>7716</v>
      </c>
      <c r="D7025" s="18" t="str">
        <f>_xlfn.XLOOKUP(Tabela1[[#This Row],[MUNICÍPIO]],referencias!C:C,referencias!B:B,"não consta")</f>
        <v>não consta</v>
      </c>
      <c r="E7025" s="84" t="s">
        <v>8459</v>
      </c>
      <c r="F7025" s="84" t="s">
        <v>5</v>
      </c>
      <c r="G7025" s="98">
        <v>6688252.2400000002</v>
      </c>
      <c r="H7025" s="18" t="s">
        <v>7572</v>
      </c>
    </row>
    <row r="7026" spans="1:8" s="1" customFormat="1" ht="38.25" x14ac:dyDescent="0.25">
      <c r="A7026" s="117">
        <v>46174</v>
      </c>
      <c r="B7026" s="103" t="s">
        <v>8</v>
      </c>
      <c r="C7026" s="107" t="s">
        <v>324</v>
      </c>
      <c r="D7026" s="18" t="str">
        <f>_xlfn.XLOOKUP(Tabela1[[#This Row],[MUNICÍPIO]],referencias!C:C,referencias!B:B,"não consta")</f>
        <v>PIEMONTE DA DIAMANTINA</v>
      </c>
      <c r="E7026" s="81" t="s">
        <v>8460</v>
      </c>
      <c r="F7026" s="84" t="s">
        <v>8207</v>
      </c>
      <c r="G7026" s="95">
        <v>7216160.5999999996</v>
      </c>
      <c r="H7026" s="18" t="s">
        <v>7572</v>
      </c>
    </row>
    <row r="7027" spans="1:8" s="1" customFormat="1" ht="25.5" x14ac:dyDescent="0.25">
      <c r="A7027" s="117">
        <v>46174</v>
      </c>
      <c r="B7027" s="103" t="s">
        <v>8</v>
      </c>
      <c r="C7027" s="109" t="s">
        <v>290</v>
      </c>
      <c r="D7027" s="18" t="str">
        <f>_xlfn.XLOOKUP(Tabela1[[#This Row],[MUNICÍPIO]],referencias!C:C,referencias!B:B,"não consta")</f>
        <v>SERTÃO PRODUTIVO</v>
      </c>
      <c r="E7027" s="99" t="s">
        <v>8461</v>
      </c>
      <c r="F7027" s="84" t="s">
        <v>8207</v>
      </c>
      <c r="G7027" s="95">
        <v>9306438.8399999999</v>
      </c>
      <c r="H7027" s="18" t="s">
        <v>7572</v>
      </c>
    </row>
    <row r="7028" spans="1:8" s="1" customFormat="1" ht="150" x14ac:dyDescent="0.25">
      <c r="A7028" s="17" t="s">
        <v>12</v>
      </c>
      <c r="B7028" s="187" t="s">
        <v>31</v>
      </c>
      <c r="C7028" s="207" t="s">
        <v>674</v>
      </c>
      <c r="D7028" s="21" t="s">
        <v>409</v>
      </c>
      <c r="E7028" s="207" t="s">
        <v>689</v>
      </c>
      <c r="F7028" s="207" t="s">
        <v>690</v>
      </c>
      <c r="G7028" s="251">
        <v>5427920.2999999998</v>
      </c>
      <c r="H7028" s="3" t="s">
        <v>11</v>
      </c>
    </row>
    <row r="7029" spans="1:8" s="1" customFormat="1" ht="60" x14ac:dyDescent="0.25">
      <c r="A7029" s="17" t="s">
        <v>12</v>
      </c>
      <c r="B7029" s="187" t="s">
        <v>31</v>
      </c>
      <c r="C7029" s="207" t="s">
        <v>674</v>
      </c>
      <c r="D7029" s="21" t="s">
        <v>409</v>
      </c>
      <c r="E7029" s="207" t="s">
        <v>691</v>
      </c>
      <c r="F7029" s="207" t="s">
        <v>692</v>
      </c>
      <c r="G7029" s="251">
        <v>757565.31</v>
      </c>
      <c r="H7029" s="3" t="s">
        <v>11</v>
      </c>
    </row>
    <row r="7030" spans="1:8" s="1" customFormat="1" x14ac:dyDescent="0.25">
      <c r="A7030" s="117">
        <v>46174</v>
      </c>
      <c r="B7030" s="103" t="s">
        <v>18</v>
      </c>
      <c r="C7030" s="107" t="s">
        <v>8462</v>
      </c>
      <c r="D7030" s="18" t="str">
        <f>_xlfn.XLOOKUP(Tabela1[[#This Row],[MUNICÍPIO]],referencias!C:C,referencias!B:B,"não consta")</f>
        <v>não consta</v>
      </c>
      <c r="E7030" s="97" t="s">
        <v>325</v>
      </c>
      <c r="F7030" s="97" t="s">
        <v>5</v>
      </c>
      <c r="G7030" s="98">
        <v>1716017.87</v>
      </c>
      <c r="H7030" s="18" t="s">
        <v>7572</v>
      </c>
    </row>
    <row r="7031" spans="1:8" s="1" customFormat="1" ht="30" x14ac:dyDescent="0.25">
      <c r="A7031" s="17"/>
      <c r="B7031" s="187" t="s">
        <v>31</v>
      </c>
      <c r="C7031" s="207" t="s">
        <v>674</v>
      </c>
      <c r="D7031" s="21" t="s">
        <v>409</v>
      </c>
      <c r="E7031" s="195" t="s">
        <v>704</v>
      </c>
      <c r="F7031" s="207"/>
      <c r="G7031" s="243">
        <v>0</v>
      </c>
      <c r="H7031" s="3" t="s">
        <v>16</v>
      </c>
    </row>
    <row r="7032" spans="1:8" s="1" customFormat="1" ht="38.25" x14ac:dyDescent="0.25">
      <c r="A7032" s="117">
        <v>46174</v>
      </c>
      <c r="B7032" s="104" t="s">
        <v>8</v>
      </c>
      <c r="C7032" s="107" t="s">
        <v>8463</v>
      </c>
      <c r="D7032" s="18" t="str">
        <f>_xlfn.XLOOKUP(Tabela1[[#This Row],[MUNICÍPIO]],referencias!C:C,referencias!B:B,"não consta")</f>
        <v>não consta</v>
      </c>
      <c r="E7032" s="99" t="s">
        <v>8464</v>
      </c>
      <c r="F7032" s="99" t="s">
        <v>43</v>
      </c>
      <c r="G7032" s="98">
        <v>18000000</v>
      </c>
      <c r="H7032" s="18" t="s">
        <v>7603</v>
      </c>
    </row>
    <row r="7033" spans="1:8" s="1" customFormat="1" x14ac:dyDescent="0.25">
      <c r="A7033" s="117">
        <v>46174</v>
      </c>
      <c r="B7033" s="104" t="s">
        <v>58</v>
      </c>
      <c r="C7033" s="107" t="s">
        <v>8465</v>
      </c>
      <c r="D7033" s="18" t="str">
        <f>_xlfn.XLOOKUP(Tabela1[[#This Row],[MUNICÍPIO]],referencias!C:C,referencias!B:B,"não consta")</f>
        <v>não consta</v>
      </c>
      <c r="E7033" s="99" t="s">
        <v>8466</v>
      </c>
      <c r="F7033" s="99" t="s">
        <v>43</v>
      </c>
      <c r="G7033" s="95">
        <v>2500000</v>
      </c>
      <c r="H7033" s="18" t="s">
        <v>7603</v>
      </c>
    </row>
    <row r="7034" spans="1:8" s="1" customFormat="1" ht="45" x14ac:dyDescent="0.25">
      <c r="A7034" s="17"/>
      <c r="B7034" s="187" t="s">
        <v>31</v>
      </c>
      <c r="C7034" s="207" t="s">
        <v>674</v>
      </c>
      <c r="D7034" s="21" t="s">
        <v>409</v>
      </c>
      <c r="E7034" s="195" t="s">
        <v>705</v>
      </c>
      <c r="F7034" s="207"/>
      <c r="G7034" s="252">
        <v>5427920.2999999998</v>
      </c>
      <c r="H7034" s="3" t="s">
        <v>11</v>
      </c>
    </row>
    <row r="7035" spans="1:8" s="1" customFormat="1" ht="25.5" x14ac:dyDescent="0.25">
      <c r="A7035" s="117">
        <v>46174</v>
      </c>
      <c r="B7035" s="87" t="s">
        <v>1</v>
      </c>
      <c r="C7035" s="109" t="s">
        <v>112</v>
      </c>
      <c r="D7035" s="18" t="str">
        <f>_xlfn.XLOOKUP(Tabela1[[#This Row],[MUNICÍPIO]],referencias!C:C,referencias!B:B,"não consta")</f>
        <v>EXTREMO SUL</v>
      </c>
      <c r="E7035" s="81" t="s">
        <v>8467</v>
      </c>
      <c r="F7035" s="81" t="s">
        <v>5</v>
      </c>
      <c r="G7035" s="82">
        <v>3463770.31</v>
      </c>
      <c r="H7035" s="18" t="s">
        <v>7572</v>
      </c>
    </row>
    <row r="7036" spans="1:8" s="105" customFormat="1" ht="25.5" x14ac:dyDescent="0.25">
      <c r="A7036" s="106"/>
      <c r="B7036" s="106" t="s">
        <v>1</v>
      </c>
      <c r="C7036" s="125" t="s">
        <v>8468</v>
      </c>
      <c r="D7036" s="126"/>
      <c r="E7036" s="127" t="s">
        <v>8469</v>
      </c>
      <c r="F7036" s="127" t="s">
        <v>5</v>
      </c>
      <c r="G7036" s="128">
        <v>12271498.84</v>
      </c>
      <c r="H7036" s="126" t="s">
        <v>11</v>
      </c>
    </row>
    <row r="7037" spans="1:8" s="105" customFormat="1" ht="25.5" x14ac:dyDescent="0.25">
      <c r="A7037" s="106"/>
      <c r="B7037" s="106" t="s">
        <v>1</v>
      </c>
      <c r="C7037" s="125" t="s">
        <v>7561</v>
      </c>
      <c r="D7037" s="126"/>
      <c r="E7037" s="127" t="s">
        <v>8470</v>
      </c>
      <c r="F7037" s="127" t="s">
        <v>5</v>
      </c>
      <c r="G7037" s="128">
        <v>2499398.3199999998</v>
      </c>
      <c r="H7037" s="126" t="s">
        <v>11</v>
      </c>
    </row>
    <row r="7038" spans="1:8" s="1" customFormat="1" ht="63.75" x14ac:dyDescent="0.25">
      <c r="A7038" s="117">
        <v>46174</v>
      </c>
      <c r="B7038" s="83" t="s">
        <v>8</v>
      </c>
      <c r="C7038" s="109" t="s">
        <v>55</v>
      </c>
      <c r="D7038" s="18" t="str">
        <f>_xlfn.XLOOKUP(Tabela1[[#This Row],[MUNICÍPIO]],referencias!C:C,referencias!B:B,"não consta")</f>
        <v>CHAPADA DIAMANTINA</v>
      </c>
      <c r="E7038" s="81" t="s">
        <v>8471</v>
      </c>
      <c r="F7038" s="83" t="s">
        <v>8207</v>
      </c>
      <c r="G7038" s="85">
        <v>1730850.71</v>
      </c>
      <c r="H7038" s="18" t="s">
        <v>7572</v>
      </c>
    </row>
    <row r="7039" spans="1:8" s="1" customFormat="1" x14ac:dyDescent="0.25">
      <c r="A7039" s="139" t="s">
        <v>7587</v>
      </c>
      <c r="B7039" s="148" t="s">
        <v>31</v>
      </c>
      <c r="C7039" s="146" t="s">
        <v>674</v>
      </c>
      <c r="D7039" s="142"/>
      <c r="E7039" s="147" t="s">
        <v>7694</v>
      </c>
      <c r="F7039" s="148" t="s">
        <v>549</v>
      </c>
      <c r="G7039" s="149">
        <v>8274723.71</v>
      </c>
      <c r="H7039" s="266" t="s">
        <v>7639</v>
      </c>
    </row>
    <row r="7040" spans="1:8" s="1" customFormat="1" ht="90" x14ac:dyDescent="0.25">
      <c r="A7040" s="17" t="s">
        <v>7</v>
      </c>
      <c r="B7040" s="186" t="s">
        <v>31</v>
      </c>
      <c r="C7040" s="206" t="s">
        <v>659</v>
      </c>
      <c r="D7040" s="21" t="s">
        <v>56</v>
      </c>
      <c r="E7040" s="206" t="s">
        <v>664</v>
      </c>
      <c r="F7040" s="206" t="s">
        <v>30</v>
      </c>
      <c r="G7040" s="242">
        <v>847146.04</v>
      </c>
      <c r="H7040" s="3" t="s">
        <v>11</v>
      </c>
    </row>
    <row r="7041" spans="1:9" s="1" customFormat="1" ht="38.25" x14ac:dyDescent="0.25">
      <c r="A7041" s="139"/>
      <c r="B7041" s="140" t="s">
        <v>28</v>
      </c>
      <c r="C7041" s="141" t="s">
        <v>8205</v>
      </c>
      <c r="D7041" s="142"/>
      <c r="E7041" s="143" t="s">
        <v>8472</v>
      </c>
      <c r="F7041" s="143" t="s">
        <v>8473</v>
      </c>
      <c r="G7041" s="144">
        <v>516654</v>
      </c>
      <c r="H7041" s="143" t="s">
        <v>7639</v>
      </c>
      <c r="I7041" s="105"/>
    </row>
    <row r="7042" spans="1:9" s="1" customFormat="1" ht="127.5" x14ac:dyDescent="0.25">
      <c r="A7042" s="139" t="s">
        <v>7587</v>
      </c>
      <c r="B7042" s="145" t="s">
        <v>35</v>
      </c>
      <c r="C7042" s="146" t="s">
        <v>8474</v>
      </c>
      <c r="D7042" s="142"/>
      <c r="E7042" s="147" t="s">
        <v>8475</v>
      </c>
      <c r="F7042" s="148" t="s">
        <v>43</v>
      </c>
      <c r="G7042" s="149">
        <v>1445200</v>
      </c>
      <c r="H7042" s="143" t="s">
        <v>7639</v>
      </c>
    </row>
    <row r="7043" spans="1:9" s="1" customFormat="1" ht="25.5" x14ac:dyDescent="0.25">
      <c r="A7043" s="139" t="s">
        <v>7587</v>
      </c>
      <c r="B7043" s="145" t="s">
        <v>18</v>
      </c>
      <c r="C7043" s="146" t="s">
        <v>7485</v>
      </c>
      <c r="D7043" s="142"/>
      <c r="E7043" s="147" t="s">
        <v>8476</v>
      </c>
      <c r="F7043" s="148" t="s">
        <v>5</v>
      </c>
      <c r="G7043" s="149">
        <v>4339472.51</v>
      </c>
      <c r="H7043" s="143" t="s">
        <v>7639</v>
      </c>
    </row>
    <row r="7044" spans="1:9" s="1" customFormat="1" ht="344.25" x14ac:dyDescent="0.25">
      <c r="A7044" s="139" t="s">
        <v>7587</v>
      </c>
      <c r="B7044" s="145" t="s">
        <v>35</v>
      </c>
      <c r="C7044" s="150" t="s">
        <v>8477</v>
      </c>
      <c r="D7044" s="142"/>
      <c r="E7044" s="147" t="s">
        <v>8478</v>
      </c>
      <c r="F7044" s="148" t="s">
        <v>43</v>
      </c>
      <c r="G7044" s="149">
        <v>55000000</v>
      </c>
      <c r="H7044" s="143" t="s">
        <v>7639</v>
      </c>
    </row>
    <row r="7045" spans="1:9" s="1" customFormat="1" ht="25.5" x14ac:dyDescent="0.25">
      <c r="A7045" s="139" t="s">
        <v>7587</v>
      </c>
      <c r="B7045" s="148" t="s">
        <v>8</v>
      </c>
      <c r="C7045" s="150" t="s">
        <v>8479</v>
      </c>
      <c r="D7045" s="142"/>
      <c r="E7045" s="147" t="s">
        <v>8480</v>
      </c>
      <c r="F7045" s="148" t="s">
        <v>549</v>
      </c>
      <c r="G7045" s="149">
        <v>15955567.529999999</v>
      </c>
      <c r="H7045" s="143" t="s">
        <v>7639</v>
      </c>
    </row>
    <row r="7046" spans="1:9" s="1" customFormat="1" ht="63.75" x14ac:dyDescent="0.25">
      <c r="A7046" s="139" t="s">
        <v>7587</v>
      </c>
      <c r="B7046" s="151" t="s">
        <v>35</v>
      </c>
      <c r="C7046" s="150" t="s">
        <v>8481</v>
      </c>
      <c r="D7046" s="142"/>
      <c r="E7046" s="147" t="s">
        <v>8482</v>
      </c>
      <c r="F7046" s="148" t="s">
        <v>43</v>
      </c>
      <c r="G7046" s="149">
        <v>24500000</v>
      </c>
      <c r="H7046" s="143" t="s">
        <v>7639</v>
      </c>
    </row>
    <row r="7047" spans="1:9" s="1" customFormat="1" ht="60" x14ac:dyDescent="0.25">
      <c r="A7047" s="17" t="s">
        <v>7</v>
      </c>
      <c r="B7047" s="186" t="s">
        <v>31</v>
      </c>
      <c r="C7047" s="206" t="s">
        <v>659</v>
      </c>
      <c r="D7047" s="21" t="s">
        <v>56</v>
      </c>
      <c r="E7047" s="206" t="s">
        <v>665</v>
      </c>
      <c r="F7047" s="206" t="s">
        <v>30</v>
      </c>
      <c r="G7047" s="247">
        <v>0</v>
      </c>
      <c r="H7047" s="206" t="s">
        <v>11</v>
      </c>
    </row>
    <row r="7048" spans="1:9" s="1" customFormat="1" ht="25.5" x14ac:dyDescent="0.25">
      <c r="A7048" s="139" t="s">
        <v>7587</v>
      </c>
      <c r="B7048" s="151" t="s">
        <v>1</v>
      </c>
      <c r="C7048" s="146" t="s">
        <v>8483</v>
      </c>
      <c r="D7048" s="142"/>
      <c r="E7048" s="147" t="s">
        <v>8484</v>
      </c>
      <c r="F7048" s="148" t="s">
        <v>5</v>
      </c>
      <c r="G7048" s="149">
        <v>2626040.98</v>
      </c>
      <c r="H7048" s="143" t="s">
        <v>7639</v>
      </c>
    </row>
    <row r="7049" spans="1:9" s="1" customFormat="1" ht="30" x14ac:dyDescent="0.25">
      <c r="A7049" s="17" t="s">
        <v>7</v>
      </c>
      <c r="B7049" s="186" t="s">
        <v>31</v>
      </c>
      <c r="C7049" s="206" t="s">
        <v>659</v>
      </c>
      <c r="D7049" s="21" t="s">
        <v>56</v>
      </c>
      <c r="E7049" s="206" t="s">
        <v>669</v>
      </c>
      <c r="F7049" s="206" t="s">
        <v>39</v>
      </c>
      <c r="G7049" s="247">
        <v>0</v>
      </c>
      <c r="H7049" s="206" t="s">
        <v>16</v>
      </c>
    </row>
    <row r="7050" spans="1:9" s="1" customFormat="1" ht="45" x14ac:dyDescent="0.25">
      <c r="A7050" s="17" t="s">
        <v>7</v>
      </c>
      <c r="B7050" s="186" t="s">
        <v>31</v>
      </c>
      <c r="C7050" s="206" t="s">
        <v>659</v>
      </c>
      <c r="D7050" s="21" t="s">
        <v>56</v>
      </c>
      <c r="E7050" s="206" t="s">
        <v>670</v>
      </c>
      <c r="F7050" s="206" t="s">
        <v>103</v>
      </c>
      <c r="G7050" s="247">
        <v>0</v>
      </c>
      <c r="H7050" s="206" t="s">
        <v>16</v>
      </c>
    </row>
    <row r="7051" spans="1:9" s="1" customFormat="1" ht="60" x14ac:dyDescent="0.25">
      <c r="A7051" s="11" t="s">
        <v>0</v>
      </c>
      <c r="B7051" s="186" t="s">
        <v>31</v>
      </c>
      <c r="C7051" s="206" t="s">
        <v>628</v>
      </c>
      <c r="D7051" s="12" t="str">
        <f>_xlfn.XLOOKUP(Tabela1[[#This Row],[MUNICÍPIO]],referencias!C:C,referencias!B:B,"não consta")</f>
        <v>BACIA DO RIO CORRENTE</v>
      </c>
      <c r="E7051" s="206" t="s">
        <v>630</v>
      </c>
      <c r="F7051" s="206" t="s">
        <v>5</v>
      </c>
      <c r="G7051" s="242">
        <v>2331788.5099999998</v>
      </c>
      <c r="H7051" s="206" t="s">
        <v>6</v>
      </c>
    </row>
    <row r="7052" spans="1:9" s="1" customFormat="1" ht="75" x14ac:dyDescent="0.25">
      <c r="A7052" s="17" t="s">
        <v>12</v>
      </c>
      <c r="B7052" s="186" t="s">
        <v>31</v>
      </c>
      <c r="C7052" s="206" t="s">
        <v>628</v>
      </c>
      <c r="D7052" s="21" t="s">
        <v>629</v>
      </c>
      <c r="E7052" s="206" t="s">
        <v>637</v>
      </c>
      <c r="F7052" s="206" t="s">
        <v>638</v>
      </c>
      <c r="G7052" s="242">
        <v>1400843.91</v>
      </c>
      <c r="H7052" s="206" t="s">
        <v>11</v>
      </c>
    </row>
    <row r="7053" spans="1:9" s="1" customFormat="1" ht="76.5" x14ac:dyDescent="0.25">
      <c r="A7053" s="139" t="s">
        <v>7587</v>
      </c>
      <c r="B7053" s="148" t="s">
        <v>8</v>
      </c>
      <c r="C7053" s="150" t="s">
        <v>8485</v>
      </c>
      <c r="D7053" s="142"/>
      <c r="E7053" s="147" t="s">
        <v>8486</v>
      </c>
      <c r="F7053" s="148" t="s">
        <v>549</v>
      </c>
      <c r="G7053" s="149">
        <v>13068340.449999999</v>
      </c>
      <c r="H7053" s="143" t="s">
        <v>7639</v>
      </c>
    </row>
    <row r="7054" spans="1:9" s="1" customFormat="1" ht="25.5" x14ac:dyDescent="0.25">
      <c r="A7054" s="139" t="s">
        <v>7587</v>
      </c>
      <c r="B7054" s="145" t="s">
        <v>8</v>
      </c>
      <c r="C7054" s="146" t="s">
        <v>8487</v>
      </c>
      <c r="D7054" s="142"/>
      <c r="E7054" s="147" t="s">
        <v>8488</v>
      </c>
      <c r="F7054" s="148" t="s">
        <v>43</v>
      </c>
      <c r="G7054" s="149">
        <v>12000000</v>
      </c>
      <c r="H7054" s="143" t="s">
        <v>7639</v>
      </c>
    </row>
    <row r="7055" spans="1:9" s="1" customFormat="1" ht="38.25" x14ac:dyDescent="0.25">
      <c r="A7055" s="139" t="s">
        <v>7587</v>
      </c>
      <c r="B7055" s="145" t="s">
        <v>35</v>
      </c>
      <c r="C7055" s="146" t="s">
        <v>8489</v>
      </c>
      <c r="D7055" s="142"/>
      <c r="E7055" s="147" t="s">
        <v>8490</v>
      </c>
      <c r="F7055" s="148" t="s">
        <v>549</v>
      </c>
      <c r="G7055" s="149">
        <v>8206318.6200000001</v>
      </c>
      <c r="H7055" s="143" t="s">
        <v>7639</v>
      </c>
    </row>
    <row r="7056" spans="1:9" s="1" customFormat="1" ht="25.5" x14ac:dyDescent="0.25">
      <c r="A7056" s="139" t="s">
        <v>7587</v>
      </c>
      <c r="B7056" s="148" t="s">
        <v>8</v>
      </c>
      <c r="C7056" s="150" t="s">
        <v>8491</v>
      </c>
      <c r="D7056" s="142"/>
      <c r="E7056" s="147" t="s">
        <v>8492</v>
      </c>
      <c r="F7056" s="148" t="s">
        <v>549</v>
      </c>
      <c r="G7056" s="149">
        <v>12654648.67</v>
      </c>
      <c r="H7056" s="143" t="s">
        <v>7639</v>
      </c>
    </row>
    <row r="7057" spans="1:8" s="1" customFormat="1" ht="75" x14ac:dyDescent="0.25">
      <c r="A7057" s="17" t="s">
        <v>12</v>
      </c>
      <c r="B7057" s="186" t="s">
        <v>31</v>
      </c>
      <c r="C7057" s="206" t="s">
        <v>628</v>
      </c>
      <c r="D7057" s="21" t="s">
        <v>629</v>
      </c>
      <c r="E7057" s="206" t="s">
        <v>639</v>
      </c>
      <c r="F7057" s="206" t="s">
        <v>640</v>
      </c>
      <c r="G7057" s="242">
        <v>742661.7</v>
      </c>
      <c r="H7057" s="206" t="s">
        <v>11</v>
      </c>
    </row>
    <row r="7058" spans="1:8" s="1" customFormat="1" ht="102" x14ac:dyDescent="0.25">
      <c r="A7058" s="139" t="s">
        <v>7587</v>
      </c>
      <c r="B7058" s="148" t="s">
        <v>8</v>
      </c>
      <c r="C7058" s="146" t="s">
        <v>7673</v>
      </c>
      <c r="D7058" s="142"/>
      <c r="E7058" s="147" t="s">
        <v>8493</v>
      </c>
      <c r="F7058" s="148" t="s">
        <v>43</v>
      </c>
      <c r="G7058" s="149">
        <v>6000000</v>
      </c>
      <c r="H7058" s="143" t="s">
        <v>7591</v>
      </c>
    </row>
    <row r="7059" spans="1:8" s="1" customFormat="1" x14ac:dyDescent="0.25">
      <c r="A7059" s="139" t="s">
        <v>7587</v>
      </c>
      <c r="B7059" s="145" t="s">
        <v>18</v>
      </c>
      <c r="C7059" s="146" t="s">
        <v>7673</v>
      </c>
      <c r="D7059" s="142"/>
      <c r="E7059" s="147" t="s">
        <v>8494</v>
      </c>
      <c r="F7059" s="148" t="s">
        <v>5</v>
      </c>
      <c r="G7059" s="149">
        <v>17073438.699999999</v>
      </c>
      <c r="H7059" s="143" t="s">
        <v>7591</v>
      </c>
    </row>
    <row r="7060" spans="1:8" s="1" customFormat="1" x14ac:dyDescent="0.25">
      <c r="A7060" s="139" t="s">
        <v>7587</v>
      </c>
      <c r="B7060" s="145" t="s">
        <v>18</v>
      </c>
      <c r="C7060" s="146" t="s">
        <v>6485</v>
      </c>
      <c r="D7060" s="142"/>
      <c r="E7060" s="147" t="s">
        <v>8495</v>
      </c>
      <c r="F7060" s="148" t="s">
        <v>549</v>
      </c>
      <c r="G7060" s="149">
        <v>4041671.92</v>
      </c>
      <c r="H7060" s="143" t="s">
        <v>7639</v>
      </c>
    </row>
    <row r="7061" spans="1:8" s="1" customFormat="1" ht="25.5" x14ac:dyDescent="0.25">
      <c r="A7061" s="117">
        <v>46174</v>
      </c>
      <c r="B7061" s="87" t="s">
        <v>31</v>
      </c>
      <c r="C7061" s="109" t="s">
        <v>628</v>
      </c>
      <c r="D7061" s="18" t="str">
        <f>_xlfn.XLOOKUP(Tabela1[[#This Row],[MUNICÍPIO]],referencias!C:C,referencias!B:B,"não consta")</f>
        <v>BACIA DO RIO CORRENTE</v>
      </c>
      <c r="E7061" s="81" t="s">
        <v>8496</v>
      </c>
      <c r="F7061" s="81" t="s">
        <v>5</v>
      </c>
      <c r="G7061" s="82">
        <v>1638115.54</v>
      </c>
      <c r="H7061" s="129" t="s">
        <v>7572</v>
      </c>
    </row>
    <row r="7062" spans="1:8" s="1" customFormat="1" ht="38.25" x14ac:dyDescent="0.25">
      <c r="A7062" s="351" t="s">
        <v>31</v>
      </c>
      <c r="B7062" s="352" t="s">
        <v>31</v>
      </c>
      <c r="C7062" s="109" t="s">
        <v>628</v>
      </c>
      <c r="D7062" s="18" t="str">
        <f>_xlfn.XLOOKUP(Tabela1[[#This Row],[MUNICÍPIO]],referencias!C:C,referencias!B:B,"não consta")</f>
        <v>BACIA DO RIO CORRENTE</v>
      </c>
      <c r="E7062" s="353" t="s">
        <v>8497</v>
      </c>
      <c r="F7062" s="353" t="s">
        <v>5</v>
      </c>
      <c r="G7062" s="354">
        <v>3152566.79</v>
      </c>
      <c r="H7062" s="129" t="s">
        <v>11</v>
      </c>
    </row>
    <row r="7063" spans="1:8" s="1" customFormat="1" ht="191.25" x14ac:dyDescent="0.25">
      <c r="A7063" s="139" t="s">
        <v>7587</v>
      </c>
      <c r="B7063" s="145" t="s">
        <v>8</v>
      </c>
      <c r="C7063" s="150" t="s">
        <v>6381</v>
      </c>
      <c r="D7063" s="142"/>
      <c r="E7063" s="147" t="s">
        <v>8498</v>
      </c>
      <c r="F7063" s="148" t="s">
        <v>43</v>
      </c>
      <c r="G7063" s="149">
        <v>25500000</v>
      </c>
      <c r="H7063" s="143" t="s">
        <v>7591</v>
      </c>
    </row>
    <row r="7064" spans="1:8" s="1" customFormat="1" ht="38.25" x14ac:dyDescent="0.25">
      <c r="A7064" s="139" t="s">
        <v>7587</v>
      </c>
      <c r="B7064" s="147" t="s">
        <v>8</v>
      </c>
      <c r="C7064" s="146" t="s">
        <v>6381</v>
      </c>
      <c r="D7064" s="142"/>
      <c r="E7064" s="147" t="s">
        <v>8499</v>
      </c>
      <c r="F7064" s="148" t="s">
        <v>549</v>
      </c>
      <c r="G7064" s="149">
        <v>3244900</v>
      </c>
      <c r="H7064" s="143" t="s">
        <v>7639</v>
      </c>
    </row>
    <row r="7065" spans="1:8" s="1" customFormat="1" ht="25.5" x14ac:dyDescent="0.25">
      <c r="A7065" s="139" t="s">
        <v>7587</v>
      </c>
      <c r="B7065" s="145" t="s">
        <v>18</v>
      </c>
      <c r="C7065" s="152" t="s">
        <v>6381</v>
      </c>
      <c r="D7065" s="142"/>
      <c r="E7065" s="147" t="s">
        <v>8500</v>
      </c>
      <c r="F7065" s="148" t="s">
        <v>5</v>
      </c>
      <c r="G7065" s="149">
        <v>4945766.95</v>
      </c>
      <c r="H7065" s="143" t="s">
        <v>7639</v>
      </c>
    </row>
    <row r="7066" spans="1:8" s="1" customFormat="1" x14ac:dyDescent="0.25">
      <c r="A7066" s="17" t="s">
        <v>17</v>
      </c>
      <c r="B7066" s="186" t="s">
        <v>31</v>
      </c>
      <c r="C7066" s="206" t="s">
        <v>603</v>
      </c>
      <c r="D7066" s="35" t="str">
        <f>_xlfn.XLOOKUP(Tabela1[[#This Row],[MUNICÍPIO]],referencias!C:C,referencias!B:B,"não consta")</f>
        <v>não consta</v>
      </c>
      <c r="E7066" s="206" t="s">
        <v>604</v>
      </c>
      <c r="F7066" s="206" t="s">
        <v>5</v>
      </c>
      <c r="G7066" s="242">
        <v>5253635.03</v>
      </c>
      <c r="H7066" s="206" t="s">
        <v>22</v>
      </c>
    </row>
    <row r="7067" spans="1:8" s="1" customFormat="1" x14ac:dyDescent="0.25">
      <c r="A7067" s="17" t="s">
        <v>17</v>
      </c>
      <c r="B7067" s="186" t="s">
        <v>31</v>
      </c>
      <c r="C7067" s="206" t="s">
        <v>603</v>
      </c>
      <c r="D7067" s="35" t="str">
        <f>_xlfn.XLOOKUP(Tabela1[[#This Row],[MUNICÍPIO]],referencias!C:C,referencias!B:B,"não consta")</f>
        <v>não consta</v>
      </c>
      <c r="E7067" s="206" t="s">
        <v>605</v>
      </c>
      <c r="F7067" s="206" t="s">
        <v>5</v>
      </c>
      <c r="G7067" s="242">
        <v>1621306.99</v>
      </c>
      <c r="H7067" s="206" t="s">
        <v>22</v>
      </c>
    </row>
    <row r="7068" spans="1:8" s="1" customFormat="1" x14ac:dyDescent="0.25">
      <c r="A7068" s="139" t="s">
        <v>7587</v>
      </c>
      <c r="B7068" s="145" t="s">
        <v>18</v>
      </c>
      <c r="C7068" s="152" t="s">
        <v>6316</v>
      </c>
      <c r="D7068" s="142"/>
      <c r="E7068" s="147" t="s">
        <v>8501</v>
      </c>
      <c r="F7068" s="148" t="s">
        <v>5</v>
      </c>
      <c r="G7068" s="149">
        <v>2027657</v>
      </c>
      <c r="H7068" s="143" t="s">
        <v>7591</v>
      </c>
    </row>
    <row r="7069" spans="1:8" s="1" customFormat="1" ht="38.25" x14ac:dyDescent="0.25">
      <c r="A7069" s="139" t="s">
        <v>7587</v>
      </c>
      <c r="B7069" s="145" t="s">
        <v>18</v>
      </c>
      <c r="C7069" s="146" t="s">
        <v>7564</v>
      </c>
      <c r="D7069" s="142"/>
      <c r="E7069" s="147" t="s">
        <v>8502</v>
      </c>
      <c r="F7069" s="148" t="s">
        <v>549</v>
      </c>
      <c r="G7069" s="149">
        <v>24747445.07</v>
      </c>
      <c r="H7069" s="143" t="s">
        <v>7639</v>
      </c>
    </row>
    <row r="7070" spans="1:8" s="1" customFormat="1" ht="25.5" x14ac:dyDescent="0.25">
      <c r="A7070" s="117">
        <v>46174</v>
      </c>
      <c r="B7070" s="87" t="s">
        <v>31</v>
      </c>
      <c r="C7070" s="109" t="s">
        <v>8503</v>
      </c>
      <c r="D7070" s="18" t="str">
        <f>_xlfn.XLOOKUP(Tabela1[[#This Row],[MUNICÍPIO]],referencias!C:C,referencias!B:B,"não consta")</f>
        <v>SERTÃO PRODUTIVO</v>
      </c>
      <c r="E7070" s="81" t="s">
        <v>8504</v>
      </c>
      <c r="F7070" s="81" t="s">
        <v>5</v>
      </c>
      <c r="G7070" s="82">
        <v>2000000</v>
      </c>
      <c r="H7070" s="129" t="s">
        <v>7603</v>
      </c>
    </row>
    <row r="7071" spans="1:8" s="1" customFormat="1" ht="25.5" x14ac:dyDescent="0.25">
      <c r="A7071" s="139" t="s">
        <v>7587</v>
      </c>
      <c r="B7071" s="148" t="s">
        <v>8</v>
      </c>
      <c r="C7071" s="153" t="s">
        <v>8505</v>
      </c>
      <c r="D7071" s="142"/>
      <c r="E7071" s="147" t="s">
        <v>8506</v>
      </c>
      <c r="F7071" s="154" t="s">
        <v>43</v>
      </c>
      <c r="G7071" s="149">
        <v>15000000</v>
      </c>
      <c r="H7071" s="143" t="s">
        <v>7639</v>
      </c>
    </row>
    <row r="7072" spans="1:8" s="1" customFormat="1" ht="63.75" x14ac:dyDescent="0.25">
      <c r="A7072" s="139" t="s">
        <v>7587</v>
      </c>
      <c r="B7072" s="148" t="s">
        <v>8</v>
      </c>
      <c r="C7072" s="153" t="s">
        <v>8505</v>
      </c>
      <c r="D7072" s="142"/>
      <c r="E7072" s="147" t="s">
        <v>8507</v>
      </c>
      <c r="F7072" s="148" t="s">
        <v>549</v>
      </c>
      <c r="G7072" s="149">
        <v>3746745.81</v>
      </c>
      <c r="H7072" s="143" t="s">
        <v>7639</v>
      </c>
    </row>
    <row r="7073" spans="1:8" s="1" customFormat="1" ht="75" x14ac:dyDescent="0.25">
      <c r="A7073" s="17" t="s">
        <v>7</v>
      </c>
      <c r="B7073" s="186" t="s">
        <v>31</v>
      </c>
      <c r="C7073" s="206" t="s">
        <v>577</v>
      </c>
      <c r="D7073" s="21" t="s">
        <v>291</v>
      </c>
      <c r="E7073" s="206" t="s">
        <v>581</v>
      </c>
      <c r="F7073" s="206" t="s">
        <v>37</v>
      </c>
      <c r="G7073" s="242">
        <v>1036712.22</v>
      </c>
      <c r="H7073" s="206" t="s">
        <v>11</v>
      </c>
    </row>
    <row r="7074" spans="1:8" s="1" customFormat="1" ht="38.25" x14ac:dyDescent="0.25">
      <c r="A7074" s="139" t="s">
        <v>7587</v>
      </c>
      <c r="B7074" s="148" t="s">
        <v>8</v>
      </c>
      <c r="C7074" s="146" t="s">
        <v>8508</v>
      </c>
      <c r="D7074" s="142"/>
      <c r="E7074" s="147" t="s">
        <v>8509</v>
      </c>
      <c r="F7074" s="148" t="s">
        <v>549</v>
      </c>
      <c r="G7074" s="149">
        <v>2776317.57</v>
      </c>
      <c r="H7074" s="143" t="s">
        <v>7639</v>
      </c>
    </row>
    <row r="7075" spans="1:8" s="1" customFormat="1" ht="25.5" x14ac:dyDescent="0.25">
      <c r="A7075" s="139" t="s">
        <v>7587</v>
      </c>
      <c r="B7075" s="145" t="s">
        <v>8</v>
      </c>
      <c r="C7075" s="146" t="s">
        <v>5464</v>
      </c>
      <c r="D7075" s="142"/>
      <c r="E7075" s="147" t="s">
        <v>8510</v>
      </c>
      <c r="F7075" s="148" t="s">
        <v>43</v>
      </c>
      <c r="G7075" s="149">
        <v>9478305.1300000008</v>
      </c>
      <c r="H7075" s="143" t="s">
        <v>7639</v>
      </c>
    </row>
    <row r="7076" spans="1:8" s="1" customFormat="1" ht="63.75" x14ac:dyDescent="0.25">
      <c r="A7076" s="139" t="s">
        <v>7587</v>
      </c>
      <c r="B7076" s="145" t="s">
        <v>35</v>
      </c>
      <c r="C7076" s="341" t="s">
        <v>7567</v>
      </c>
      <c r="D7076" s="142"/>
      <c r="E7076" s="147" t="s">
        <v>8511</v>
      </c>
      <c r="F7076" s="148" t="s">
        <v>43</v>
      </c>
      <c r="G7076" s="149"/>
      <c r="H7076" s="143" t="s">
        <v>7639</v>
      </c>
    </row>
    <row r="7077" spans="1:8" s="1" customFormat="1" x14ac:dyDescent="0.25">
      <c r="A7077" s="139" t="s">
        <v>7587</v>
      </c>
      <c r="B7077" s="145" t="s">
        <v>18</v>
      </c>
      <c r="C7077" s="146" t="s">
        <v>7644</v>
      </c>
      <c r="D7077" s="142"/>
      <c r="E7077" s="147" t="s">
        <v>8512</v>
      </c>
      <c r="F7077" s="148" t="s">
        <v>5</v>
      </c>
      <c r="G7077" s="149">
        <v>673319.54</v>
      </c>
      <c r="H7077" s="143" t="s">
        <v>7639</v>
      </c>
    </row>
    <row r="7078" spans="1:8" s="1" customFormat="1" ht="75" x14ac:dyDescent="0.25">
      <c r="A7078" s="17" t="s">
        <v>7</v>
      </c>
      <c r="B7078" s="186" t="s">
        <v>31</v>
      </c>
      <c r="C7078" s="206" t="s">
        <v>577</v>
      </c>
      <c r="D7078" s="21" t="s">
        <v>291</v>
      </c>
      <c r="E7078" s="206" t="s">
        <v>582</v>
      </c>
      <c r="F7078" s="206" t="s">
        <v>37</v>
      </c>
      <c r="G7078" s="242">
        <v>897530.29</v>
      </c>
      <c r="H7078" s="206" t="s">
        <v>11</v>
      </c>
    </row>
    <row r="7079" spans="1:8" s="1" customFormat="1" ht="38.25" x14ac:dyDescent="0.25">
      <c r="A7079" s="139" t="s">
        <v>7587</v>
      </c>
      <c r="B7079" s="145" t="s">
        <v>8</v>
      </c>
      <c r="C7079" s="146" t="s">
        <v>5023</v>
      </c>
      <c r="D7079" s="142"/>
      <c r="E7079" s="147" t="s">
        <v>8513</v>
      </c>
      <c r="F7079" s="148" t="s">
        <v>43</v>
      </c>
      <c r="G7079" s="149">
        <v>5000000</v>
      </c>
      <c r="H7079" s="143" t="s">
        <v>7591</v>
      </c>
    </row>
    <row r="7080" spans="1:8" s="1" customFormat="1" x14ac:dyDescent="0.25">
      <c r="A7080" s="139" t="s">
        <v>7587</v>
      </c>
      <c r="B7080" s="145" t="s">
        <v>18</v>
      </c>
      <c r="C7080" s="146" t="s">
        <v>5023</v>
      </c>
      <c r="D7080" s="142"/>
      <c r="E7080" s="147" t="s">
        <v>1146</v>
      </c>
      <c r="F7080" s="148" t="s">
        <v>5</v>
      </c>
      <c r="G7080" s="149">
        <v>61000000</v>
      </c>
      <c r="H7080" s="143" t="s">
        <v>7591</v>
      </c>
    </row>
    <row r="7081" spans="1:8" s="1" customFormat="1" ht="63.75" x14ac:dyDescent="0.25">
      <c r="A7081" s="139" t="s">
        <v>7587</v>
      </c>
      <c r="B7081" s="148" t="s">
        <v>35</v>
      </c>
      <c r="C7081" s="155" t="s">
        <v>8514</v>
      </c>
      <c r="D7081" s="142"/>
      <c r="E7081" s="147" t="s">
        <v>8515</v>
      </c>
      <c r="F7081" s="148" t="s">
        <v>43</v>
      </c>
      <c r="G7081" s="149">
        <v>79300000</v>
      </c>
      <c r="H7081" s="143" t="s">
        <v>7639</v>
      </c>
    </row>
    <row r="7082" spans="1:8" s="1" customFormat="1" ht="38.25" x14ac:dyDescent="0.25">
      <c r="A7082" s="139" t="s">
        <v>7587</v>
      </c>
      <c r="B7082" s="148" t="s">
        <v>8</v>
      </c>
      <c r="C7082" s="146" t="s">
        <v>4888</v>
      </c>
      <c r="D7082" s="142" t="s">
        <v>1399</v>
      </c>
      <c r="E7082" s="147" t="s">
        <v>4889</v>
      </c>
      <c r="F7082" s="148" t="s">
        <v>549</v>
      </c>
      <c r="G7082" s="149">
        <v>31814683.34</v>
      </c>
      <c r="H7082" s="143" t="s">
        <v>7639</v>
      </c>
    </row>
    <row r="7083" spans="1:8" s="1" customFormat="1" ht="25.5" x14ac:dyDescent="0.25">
      <c r="A7083" s="139" t="s">
        <v>7587</v>
      </c>
      <c r="B7083" s="145" t="s">
        <v>8</v>
      </c>
      <c r="C7083" s="146" t="s">
        <v>8294</v>
      </c>
      <c r="D7083" s="142"/>
      <c r="E7083" s="147" t="s">
        <v>8516</v>
      </c>
      <c r="F7083" s="148" t="s">
        <v>43</v>
      </c>
      <c r="G7083" s="149">
        <v>9000000</v>
      </c>
      <c r="H7083" s="143" t="s">
        <v>7639</v>
      </c>
    </row>
    <row r="7084" spans="1:8" s="1" customFormat="1" ht="25.5" x14ac:dyDescent="0.25">
      <c r="A7084" s="139" t="s">
        <v>7587</v>
      </c>
      <c r="B7084" s="145" t="s">
        <v>8</v>
      </c>
      <c r="C7084" s="342" t="s">
        <v>7654</v>
      </c>
      <c r="D7084" s="142"/>
      <c r="E7084" s="147" t="s">
        <v>8517</v>
      </c>
      <c r="F7084" s="148" t="s">
        <v>549</v>
      </c>
      <c r="G7084" s="149">
        <v>26759465.829999998</v>
      </c>
      <c r="H7084" s="143" t="s">
        <v>7639</v>
      </c>
    </row>
    <row r="7085" spans="1:8" s="1" customFormat="1" ht="45" x14ac:dyDescent="0.25">
      <c r="A7085" s="17" t="s">
        <v>7</v>
      </c>
      <c r="B7085" s="186" t="s">
        <v>31</v>
      </c>
      <c r="C7085" s="207" t="s">
        <v>577</v>
      </c>
      <c r="D7085" s="21" t="s">
        <v>291</v>
      </c>
      <c r="E7085" s="206" t="s">
        <v>586</v>
      </c>
      <c r="F7085" s="206" t="s">
        <v>37</v>
      </c>
      <c r="G7085" s="242">
        <v>558809.72</v>
      </c>
      <c r="H7085" s="206" t="s">
        <v>11</v>
      </c>
    </row>
    <row r="7086" spans="1:8" s="1" customFormat="1" ht="45" x14ac:dyDescent="0.25">
      <c r="A7086" s="17"/>
      <c r="B7086" s="191" t="s">
        <v>31</v>
      </c>
      <c r="C7086" s="206" t="s">
        <v>577</v>
      </c>
      <c r="D7086" s="21" t="s">
        <v>291</v>
      </c>
      <c r="E7086" s="191" t="s">
        <v>595</v>
      </c>
      <c r="F7086" s="206"/>
      <c r="G7086" s="250">
        <v>504122.17</v>
      </c>
      <c r="H7086" s="206" t="s">
        <v>11</v>
      </c>
    </row>
    <row r="7087" spans="1:8" s="1" customFormat="1" ht="25.5" x14ac:dyDescent="0.25">
      <c r="A7087" s="139" t="s">
        <v>7587</v>
      </c>
      <c r="B7087" s="145" t="s">
        <v>1</v>
      </c>
      <c r="C7087" s="155" t="s">
        <v>4220</v>
      </c>
      <c r="D7087" s="142"/>
      <c r="E7087" s="147" t="s">
        <v>8518</v>
      </c>
      <c r="F7087" s="148" t="s">
        <v>5</v>
      </c>
      <c r="G7087" s="149">
        <v>2652770.75</v>
      </c>
      <c r="H7087" s="143" t="s">
        <v>7639</v>
      </c>
    </row>
    <row r="7088" spans="1:8" s="1" customFormat="1" ht="38.25" x14ac:dyDescent="0.25">
      <c r="A7088" s="139" t="s">
        <v>7587</v>
      </c>
      <c r="B7088" s="148" t="s">
        <v>8</v>
      </c>
      <c r="C7088" s="146" t="s">
        <v>7580</v>
      </c>
      <c r="D7088" s="142"/>
      <c r="E7088" s="147" t="s">
        <v>8519</v>
      </c>
      <c r="F7088" s="148" t="s">
        <v>43</v>
      </c>
      <c r="G7088" s="149">
        <v>12000000</v>
      </c>
      <c r="H7088" s="143" t="s">
        <v>7591</v>
      </c>
    </row>
    <row r="7089" spans="1:8" s="1" customFormat="1" ht="51" x14ac:dyDescent="0.25">
      <c r="A7089" s="139" t="s">
        <v>7587</v>
      </c>
      <c r="B7089" s="145" t="s">
        <v>8</v>
      </c>
      <c r="C7089" s="146" t="s">
        <v>8520</v>
      </c>
      <c r="D7089" s="142"/>
      <c r="E7089" s="147" t="s">
        <v>8521</v>
      </c>
      <c r="F7089" s="148" t="s">
        <v>43</v>
      </c>
      <c r="G7089" s="149">
        <v>43800000</v>
      </c>
      <c r="H7089" s="143" t="s">
        <v>7591</v>
      </c>
    </row>
    <row r="7090" spans="1:8" s="1" customFormat="1" ht="25.5" x14ac:dyDescent="0.25">
      <c r="A7090" s="139" t="s">
        <v>7587</v>
      </c>
      <c r="B7090" s="145" t="s">
        <v>8</v>
      </c>
      <c r="C7090" s="146" t="s">
        <v>7581</v>
      </c>
      <c r="D7090" s="142"/>
      <c r="E7090" s="147" t="s">
        <v>4142</v>
      </c>
      <c r="F7090" s="148" t="s">
        <v>549</v>
      </c>
      <c r="G7090" s="149">
        <v>11000011.33</v>
      </c>
      <c r="H7090" s="143" t="s">
        <v>7639</v>
      </c>
    </row>
    <row r="7091" spans="1:8" s="1" customFormat="1" ht="38.25" x14ac:dyDescent="0.25">
      <c r="A7091" s="139" t="s">
        <v>7587</v>
      </c>
      <c r="B7091" s="148" t="s">
        <v>8</v>
      </c>
      <c r="C7091" s="146" t="s">
        <v>7844</v>
      </c>
      <c r="D7091" s="142"/>
      <c r="E7091" s="147" t="s">
        <v>8522</v>
      </c>
      <c r="F7091" s="148" t="s">
        <v>549</v>
      </c>
      <c r="G7091" s="149">
        <v>9305065.9299999997</v>
      </c>
      <c r="H7091" s="143" t="s">
        <v>7639</v>
      </c>
    </row>
    <row r="7092" spans="1:8" s="1" customFormat="1" ht="45" x14ac:dyDescent="0.25">
      <c r="A7092" s="17"/>
      <c r="B7092" s="191" t="s">
        <v>31</v>
      </c>
      <c r="C7092" s="207" t="s">
        <v>577</v>
      </c>
      <c r="D7092" s="21" t="s">
        <v>291</v>
      </c>
      <c r="E7092" s="191" t="s">
        <v>596</v>
      </c>
      <c r="F7092" s="206"/>
      <c r="G7092" s="250">
        <v>1331282.22</v>
      </c>
      <c r="H7092" s="206" t="s">
        <v>16</v>
      </c>
    </row>
    <row r="7093" spans="1:8" s="1" customFormat="1" x14ac:dyDescent="0.25">
      <c r="A7093" s="139" t="s">
        <v>7587</v>
      </c>
      <c r="B7093" s="145" t="s">
        <v>18</v>
      </c>
      <c r="C7093" s="155" t="s">
        <v>7784</v>
      </c>
      <c r="D7093" s="142"/>
      <c r="E7093" s="147" t="s">
        <v>8523</v>
      </c>
      <c r="F7093" s="148" t="s">
        <v>5</v>
      </c>
      <c r="G7093" s="149">
        <v>199896.22</v>
      </c>
      <c r="H7093" s="143" t="s">
        <v>7639</v>
      </c>
    </row>
    <row r="7094" spans="1:8" s="1" customFormat="1" x14ac:dyDescent="0.25">
      <c r="A7094" s="139" t="s">
        <v>7587</v>
      </c>
      <c r="B7094" s="145" t="s">
        <v>18</v>
      </c>
      <c r="C7094" s="146" t="s">
        <v>7784</v>
      </c>
      <c r="D7094" s="142"/>
      <c r="E7094" s="147" t="s">
        <v>8524</v>
      </c>
      <c r="F7094" s="148" t="s">
        <v>5</v>
      </c>
      <c r="G7094" s="149">
        <v>121327.52</v>
      </c>
      <c r="H7094" s="143" t="s">
        <v>7639</v>
      </c>
    </row>
    <row r="7095" spans="1:8" s="1" customFormat="1" ht="38.25" x14ac:dyDescent="0.25">
      <c r="A7095" s="139" t="s">
        <v>7587</v>
      </c>
      <c r="B7095" s="145" t="s">
        <v>8</v>
      </c>
      <c r="C7095" s="146" t="s">
        <v>8525</v>
      </c>
      <c r="D7095" s="142"/>
      <c r="E7095" s="147" t="s">
        <v>8526</v>
      </c>
      <c r="F7095" s="148" t="s">
        <v>43</v>
      </c>
      <c r="G7095" s="149">
        <v>20351651.539999999</v>
      </c>
      <c r="H7095" s="143" t="s">
        <v>7639</v>
      </c>
    </row>
    <row r="7096" spans="1:8" s="1" customFormat="1" ht="76.5" x14ac:dyDescent="0.25">
      <c r="A7096" s="139" t="s">
        <v>7587</v>
      </c>
      <c r="B7096" s="145" t="s">
        <v>372</v>
      </c>
      <c r="C7096" s="150" t="s">
        <v>8527</v>
      </c>
      <c r="D7096" s="142"/>
      <c r="E7096" s="147" t="s">
        <v>8528</v>
      </c>
      <c r="F7096" s="148" t="s">
        <v>549</v>
      </c>
      <c r="G7096" s="149">
        <f>60586695.8-5920420.59</f>
        <v>54666275.209999993</v>
      </c>
      <c r="H7096" s="143" t="s">
        <v>7639</v>
      </c>
    </row>
    <row r="7097" spans="1:8" s="1" customFormat="1" ht="51" x14ac:dyDescent="0.25">
      <c r="A7097" s="117">
        <v>46174</v>
      </c>
      <c r="B7097" s="104" t="s">
        <v>31</v>
      </c>
      <c r="C7097" s="122" t="s">
        <v>577</v>
      </c>
      <c r="D7097" s="18" t="str">
        <f>_xlfn.XLOOKUP(Tabela1[[#This Row],[MUNICÍPIO]],referencias!C:C,referencias!B:B,"não consta")</f>
        <v>SERTÃO PRODUTIVO</v>
      </c>
      <c r="E7097" s="99" t="s">
        <v>8529</v>
      </c>
      <c r="F7097" s="99" t="s">
        <v>5</v>
      </c>
      <c r="G7097" s="85">
        <v>1568656.88</v>
      </c>
      <c r="H7097" s="129" t="s">
        <v>7572</v>
      </c>
    </row>
    <row r="7098" spans="1:8" s="1" customFormat="1" ht="38.25" x14ac:dyDescent="0.25">
      <c r="A7098" s="139" t="s">
        <v>7587</v>
      </c>
      <c r="B7098" s="151" t="s">
        <v>8</v>
      </c>
      <c r="C7098" s="155" t="s">
        <v>2789</v>
      </c>
      <c r="D7098" s="142"/>
      <c r="E7098" s="157" t="s">
        <v>8530</v>
      </c>
      <c r="F7098" s="154" t="s">
        <v>549</v>
      </c>
      <c r="G7098" s="149">
        <v>24186117.460000001</v>
      </c>
      <c r="H7098" s="143" t="s">
        <v>7639</v>
      </c>
    </row>
    <row r="7099" spans="1:8" s="1" customFormat="1" ht="38.25" x14ac:dyDescent="0.25">
      <c r="A7099" s="139" t="s">
        <v>7587</v>
      </c>
      <c r="B7099" s="148" t="s">
        <v>8</v>
      </c>
      <c r="C7099" s="146" t="s">
        <v>8531</v>
      </c>
      <c r="D7099" s="142"/>
      <c r="E7099" s="147" t="s">
        <v>8532</v>
      </c>
      <c r="F7099" s="148" t="s">
        <v>549</v>
      </c>
      <c r="G7099" s="149">
        <v>42329259.189999998</v>
      </c>
      <c r="H7099" s="143" t="s">
        <v>7639</v>
      </c>
    </row>
    <row r="7100" spans="1:8" s="1" customFormat="1" ht="63.75" x14ac:dyDescent="0.25">
      <c r="A7100" s="139" t="s">
        <v>7587</v>
      </c>
      <c r="B7100" s="151" t="s">
        <v>8</v>
      </c>
      <c r="C7100" s="155" t="s">
        <v>2668</v>
      </c>
      <c r="D7100" s="142"/>
      <c r="E7100" s="157" t="s">
        <v>8533</v>
      </c>
      <c r="F7100" s="154" t="s">
        <v>549</v>
      </c>
      <c r="G7100" s="149">
        <v>6796441.7400000002</v>
      </c>
      <c r="H7100" s="143" t="s">
        <v>7639</v>
      </c>
    </row>
    <row r="7101" spans="1:8" s="1" customFormat="1" ht="38.25" x14ac:dyDescent="0.25">
      <c r="A7101" s="139" t="s">
        <v>7587</v>
      </c>
      <c r="B7101" s="154" t="s">
        <v>8</v>
      </c>
      <c r="C7101" s="347" t="s">
        <v>7692</v>
      </c>
      <c r="D7101" s="142"/>
      <c r="E7101" s="157" t="s">
        <v>8534</v>
      </c>
      <c r="F7101" s="154" t="s">
        <v>549</v>
      </c>
      <c r="G7101" s="149">
        <v>14526163.050000001</v>
      </c>
      <c r="H7101" s="143" t="s">
        <v>7639</v>
      </c>
    </row>
    <row r="7102" spans="1:8" s="1" customFormat="1" ht="51" x14ac:dyDescent="0.25">
      <c r="A7102" s="139" t="s">
        <v>7587</v>
      </c>
      <c r="B7102" s="145" t="s">
        <v>35</v>
      </c>
      <c r="C7102" s="146" t="s">
        <v>8535</v>
      </c>
      <c r="D7102" s="142"/>
      <c r="E7102" s="147" t="s">
        <v>8536</v>
      </c>
      <c r="F7102" s="148" t="s">
        <v>549</v>
      </c>
      <c r="G7102" s="149">
        <v>9200000</v>
      </c>
      <c r="H7102" s="143" t="s">
        <v>7639</v>
      </c>
    </row>
    <row r="7103" spans="1:8" s="1" customFormat="1" ht="51" x14ac:dyDescent="0.25">
      <c r="A7103" s="117">
        <v>46174</v>
      </c>
      <c r="B7103" s="91" t="s">
        <v>31</v>
      </c>
      <c r="C7103" s="122" t="s">
        <v>577</v>
      </c>
      <c r="D7103" s="18" t="str">
        <f>_xlfn.XLOOKUP(Tabela1[[#This Row],[MUNICÍPIO]],referencias!C:C,referencias!B:B,"não consta")</f>
        <v>SERTÃO PRODUTIVO</v>
      </c>
      <c r="E7103" s="84" t="s">
        <v>8529</v>
      </c>
      <c r="F7103" s="84" t="s">
        <v>5</v>
      </c>
      <c r="G7103" s="85">
        <v>2125288.29</v>
      </c>
      <c r="H7103" s="129" t="s">
        <v>7572</v>
      </c>
    </row>
    <row r="7104" spans="1:8" s="1" customFormat="1" ht="38.25" x14ac:dyDescent="0.25">
      <c r="A7104" s="139" t="s">
        <v>7587</v>
      </c>
      <c r="B7104" s="148" t="s">
        <v>8</v>
      </c>
      <c r="C7104" s="155" t="s">
        <v>8535</v>
      </c>
      <c r="D7104" s="142"/>
      <c r="E7104" s="157" t="s">
        <v>8537</v>
      </c>
      <c r="F7104" s="154" t="s">
        <v>549</v>
      </c>
      <c r="G7104" s="149">
        <v>8079323.9199999999</v>
      </c>
      <c r="H7104" s="143" t="s">
        <v>7639</v>
      </c>
    </row>
    <row r="7105" spans="1:8" s="1" customFormat="1" ht="60" x14ac:dyDescent="0.25">
      <c r="A7105" s="17" t="s">
        <v>7</v>
      </c>
      <c r="B7105" s="186" t="s">
        <v>31</v>
      </c>
      <c r="C7105" s="207" t="s">
        <v>562</v>
      </c>
      <c r="D7105" s="21" t="s">
        <v>506</v>
      </c>
      <c r="E7105" s="207" t="s">
        <v>571</v>
      </c>
      <c r="F7105" s="207" t="s">
        <v>117</v>
      </c>
      <c r="G7105" s="247">
        <v>0</v>
      </c>
      <c r="H7105" s="206" t="s">
        <v>16</v>
      </c>
    </row>
    <row r="7106" spans="1:8" s="1" customFormat="1" ht="51" x14ac:dyDescent="0.25">
      <c r="A7106" s="139" t="s">
        <v>7587</v>
      </c>
      <c r="B7106" s="145" t="s">
        <v>8</v>
      </c>
      <c r="C7106" s="155" t="s">
        <v>8538</v>
      </c>
      <c r="D7106" s="142"/>
      <c r="E7106" s="157" t="s">
        <v>8539</v>
      </c>
      <c r="F7106" s="154" t="s">
        <v>549</v>
      </c>
      <c r="G7106" s="149">
        <v>55212348.479999997</v>
      </c>
      <c r="H7106" s="143" t="s">
        <v>7639</v>
      </c>
    </row>
    <row r="7107" spans="1:8" s="1" customFormat="1" ht="60" x14ac:dyDescent="0.25">
      <c r="A7107" s="11" t="s">
        <v>0</v>
      </c>
      <c r="B7107" s="186" t="s">
        <v>31</v>
      </c>
      <c r="C7107" s="207" t="s">
        <v>8455</v>
      </c>
      <c r="D7107" s="12" t="str">
        <f>_xlfn.XLOOKUP(Tabela1[[#This Row],[MUNICÍPIO]],referencias!C:C,referencias!B:B,"não consta")</f>
        <v>não consta</v>
      </c>
      <c r="E7107" s="206" t="s">
        <v>552</v>
      </c>
      <c r="F7107" s="207" t="s">
        <v>5</v>
      </c>
      <c r="G7107" s="242">
        <v>3969126.38</v>
      </c>
      <c r="H7107" s="206" t="s">
        <v>6</v>
      </c>
    </row>
    <row r="7108" spans="1:8" s="1" customFormat="1" ht="63.75" x14ac:dyDescent="0.25">
      <c r="A7108" s="139" t="s">
        <v>7587</v>
      </c>
      <c r="B7108" s="145" t="s">
        <v>1</v>
      </c>
      <c r="C7108" s="146" t="s">
        <v>2149</v>
      </c>
      <c r="D7108" s="142"/>
      <c r="E7108" s="147" t="s">
        <v>8540</v>
      </c>
      <c r="F7108" s="154" t="s">
        <v>5</v>
      </c>
      <c r="G7108" s="149">
        <v>3921000.71</v>
      </c>
      <c r="H7108" s="143" t="s">
        <v>7639</v>
      </c>
    </row>
    <row r="7109" spans="1:8" s="1" customFormat="1" ht="25.5" x14ac:dyDescent="0.25">
      <c r="A7109" s="139" t="s">
        <v>7587</v>
      </c>
      <c r="B7109" s="145" t="s">
        <v>8</v>
      </c>
      <c r="C7109" s="155" t="s">
        <v>8541</v>
      </c>
      <c r="D7109" s="142"/>
      <c r="E7109" s="157" t="s">
        <v>8542</v>
      </c>
      <c r="F7109" s="154" t="s">
        <v>43</v>
      </c>
      <c r="G7109" s="158">
        <v>30000000</v>
      </c>
      <c r="H7109" s="143" t="s">
        <v>7639</v>
      </c>
    </row>
    <row r="7110" spans="1:8" s="1" customFormat="1" ht="25.5" x14ac:dyDescent="0.25">
      <c r="A7110" s="139" t="s">
        <v>7587</v>
      </c>
      <c r="B7110" s="148" t="s">
        <v>18</v>
      </c>
      <c r="C7110" s="155" t="s">
        <v>1900</v>
      </c>
      <c r="D7110" s="142"/>
      <c r="E7110" s="147" t="s">
        <v>8543</v>
      </c>
      <c r="F7110" s="156"/>
      <c r="G7110" s="149">
        <v>1716017.87</v>
      </c>
      <c r="H7110" s="143" t="s">
        <v>7639</v>
      </c>
    </row>
    <row r="7111" spans="1:8" s="1" customFormat="1" ht="63.75" x14ac:dyDescent="0.25">
      <c r="A7111" s="139" t="s">
        <v>7587</v>
      </c>
      <c r="B7111" s="148" t="s">
        <v>8</v>
      </c>
      <c r="C7111" s="155" t="s">
        <v>8544</v>
      </c>
      <c r="D7111" s="142"/>
      <c r="E7111" s="157" t="s">
        <v>8545</v>
      </c>
      <c r="F7111" s="154" t="s">
        <v>43</v>
      </c>
      <c r="G7111" s="149">
        <v>9000000</v>
      </c>
      <c r="H7111" s="143" t="s">
        <v>7591</v>
      </c>
    </row>
    <row r="7112" spans="1:8" s="1" customFormat="1" ht="25.5" x14ac:dyDescent="0.25">
      <c r="A7112" s="139" t="s">
        <v>7587</v>
      </c>
      <c r="B7112" s="148" t="s">
        <v>8</v>
      </c>
      <c r="C7112" s="146" t="s">
        <v>8546</v>
      </c>
      <c r="D7112" s="142"/>
      <c r="E7112" s="147" t="s">
        <v>8547</v>
      </c>
      <c r="F7112" s="148" t="s">
        <v>43</v>
      </c>
      <c r="G7112" s="149">
        <v>9329464.9399999995</v>
      </c>
      <c r="H7112" s="143" t="s">
        <v>7591</v>
      </c>
    </row>
    <row r="7113" spans="1:8" s="1" customFormat="1" ht="38.25" x14ac:dyDescent="0.25">
      <c r="A7113" s="139" t="s">
        <v>7587</v>
      </c>
      <c r="B7113" s="154" t="s">
        <v>8</v>
      </c>
      <c r="C7113" s="153" t="s">
        <v>8548</v>
      </c>
      <c r="D7113" s="142"/>
      <c r="E7113" s="157" t="s">
        <v>1632</v>
      </c>
      <c r="F7113" s="154" t="s">
        <v>549</v>
      </c>
      <c r="G7113" s="149">
        <v>29390463.600000001</v>
      </c>
      <c r="H7113" s="143" t="s">
        <v>7639</v>
      </c>
    </row>
    <row r="7114" spans="1:8" s="1" customFormat="1" ht="51" x14ac:dyDescent="0.25">
      <c r="A7114" s="139" t="s">
        <v>7587</v>
      </c>
      <c r="B7114" s="151" t="s">
        <v>1077</v>
      </c>
      <c r="C7114" s="155" t="s">
        <v>1431</v>
      </c>
      <c r="D7114" s="142"/>
      <c r="E7114" s="157" t="s">
        <v>8549</v>
      </c>
      <c r="F7114" s="154" t="s">
        <v>549</v>
      </c>
      <c r="G7114" s="149">
        <v>1105221.4099999999</v>
      </c>
      <c r="H7114" s="143" t="s">
        <v>7639</v>
      </c>
    </row>
    <row r="7115" spans="1:8" s="1" customFormat="1" ht="30" x14ac:dyDescent="0.25">
      <c r="A7115" s="17" t="s">
        <v>17</v>
      </c>
      <c r="B7115" s="187" t="s">
        <v>31</v>
      </c>
      <c r="C7115" s="207" t="s">
        <v>8455</v>
      </c>
      <c r="D7115" s="35" t="str">
        <f>_xlfn.XLOOKUP(Tabela1[[#This Row],[MUNICÍPIO]],referencias!C:C,referencias!B:B,"não consta")</f>
        <v>não consta</v>
      </c>
      <c r="E7115" s="207" t="s">
        <v>553</v>
      </c>
      <c r="F7115" s="207" t="s">
        <v>43</v>
      </c>
      <c r="G7115" s="242">
        <v>4003869.44</v>
      </c>
      <c r="H7115" s="206" t="s">
        <v>22</v>
      </c>
    </row>
    <row r="7116" spans="1:8" s="1" customFormat="1" x14ac:dyDescent="0.25">
      <c r="A7116" s="139" t="s">
        <v>7587</v>
      </c>
      <c r="B7116" s="151" t="s">
        <v>28</v>
      </c>
      <c r="C7116" s="155" t="s">
        <v>8210</v>
      </c>
      <c r="D7116" s="142"/>
      <c r="E7116" s="159" t="s">
        <v>8550</v>
      </c>
      <c r="F7116" s="154" t="s">
        <v>43</v>
      </c>
      <c r="G7116" s="149">
        <v>800000</v>
      </c>
      <c r="H7116" s="143" t="s">
        <v>7591</v>
      </c>
    </row>
    <row r="7117" spans="1:8" s="1" customFormat="1" ht="38.25" x14ac:dyDescent="0.25">
      <c r="A7117" s="139" t="s">
        <v>7587</v>
      </c>
      <c r="B7117" s="154" t="s">
        <v>8</v>
      </c>
      <c r="C7117" s="155" t="s">
        <v>8210</v>
      </c>
      <c r="D7117" s="142"/>
      <c r="E7117" s="157" t="s">
        <v>8551</v>
      </c>
      <c r="F7117" s="154" t="s">
        <v>549</v>
      </c>
      <c r="G7117" s="149">
        <v>2567157.17</v>
      </c>
      <c r="H7117" s="143" t="s">
        <v>7639</v>
      </c>
    </row>
    <row r="7118" spans="1:8" s="1" customFormat="1" ht="38.25" x14ac:dyDescent="0.25">
      <c r="A7118" s="139" t="s">
        <v>7587</v>
      </c>
      <c r="B7118" s="145" t="s">
        <v>1</v>
      </c>
      <c r="C7118" s="146" t="s">
        <v>8552</v>
      </c>
      <c r="D7118" s="142"/>
      <c r="E7118" s="147" t="s">
        <v>8553</v>
      </c>
      <c r="F7118" s="148" t="s">
        <v>5</v>
      </c>
      <c r="G7118" s="149">
        <v>834066.67</v>
      </c>
      <c r="H7118" s="143" t="s">
        <v>7639</v>
      </c>
    </row>
    <row r="7119" spans="1:8" s="1" customFormat="1" ht="30" x14ac:dyDescent="0.25">
      <c r="A7119" s="17" t="s">
        <v>7</v>
      </c>
      <c r="B7119" s="187" t="s">
        <v>31</v>
      </c>
      <c r="C7119" s="207" t="s">
        <v>8455</v>
      </c>
      <c r="D7119" s="21" t="s">
        <v>3</v>
      </c>
      <c r="E7119" s="207" t="s">
        <v>555</v>
      </c>
      <c r="F7119" s="207" t="s">
        <v>241</v>
      </c>
      <c r="G7119" s="242">
        <v>4773969.01</v>
      </c>
      <c r="H7119" s="206" t="s">
        <v>11</v>
      </c>
    </row>
    <row r="7120" spans="1:8" s="1" customFormat="1" ht="25.5" x14ac:dyDescent="0.25">
      <c r="A7120" s="139" t="s">
        <v>7587</v>
      </c>
      <c r="B7120" s="145" t="s">
        <v>1</v>
      </c>
      <c r="C7120" s="155" t="s">
        <v>8554</v>
      </c>
      <c r="D7120" s="142"/>
      <c r="E7120" s="157" t="s">
        <v>8555</v>
      </c>
      <c r="F7120" s="154" t="s">
        <v>5</v>
      </c>
      <c r="G7120" s="149">
        <v>3657822.05</v>
      </c>
      <c r="H7120" s="143" t="s">
        <v>7639</v>
      </c>
    </row>
    <row r="7121" spans="1:8" s="1" customFormat="1" ht="45" x14ac:dyDescent="0.25">
      <c r="A7121" s="17" t="s">
        <v>7</v>
      </c>
      <c r="B7121" s="186" t="s">
        <v>31</v>
      </c>
      <c r="C7121" s="207" t="s">
        <v>8455</v>
      </c>
      <c r="D7121" s="21" t="s">
        <v>3</v>
      </c>
      <c r="E7121" s="207" t="s">
        <v>558</v>
      </c>
      <c r="F7121" s="207" t="s">
        <v>30</v>
      </c>
      <c r="G7121" s="242">
        <v>465801.91</v>
      </c>
      <c r="H7121" s="206" t="s">
        <v>11</v>
      </c>
    </row>
    <row r="7122" spans="1:8" s="1" customFormat="1" ht="38.25" x14ac:dyDescent="0.25">
      <c r="A7122" s="139" t="s">
        <v>7587</v>
      </c>
      <c r="B7122" s="148" t="s">
        <v>8</v>
      </c>
      <c r="C7122" s="155" t="s">
        <v>8556</v>
      </c>
      <c r="D7122" s="142"/>
      <c r="E7122" s="157" t="s">
        <v>8557</v>
      </c>
      <c r="F7122" s="154" t="s">
        <v>549</v>
      </c>
      <c r="G7122" s="149">
        <v>8615779.3800000008</v>
      </c>
      <c r="H7122" s="143" t="s">
        <v>7639</v>
      </c>
    </row>
    <row r="7123" spans="1:8" s="1" customFormat="1" ht="51" x14ac:dyDescent="0.25">
      <c r="A7123" s="139" t="s">
        <v>7587</v>
      </c>
      <c r="B7123" s="148" t="s">
        <v>8</v>
      </c>
      <c r="C7123" s="146" t="s">
        <v>8558</v>
      </c>
      <c r="D7123" s="142"/>
      <c r="E7123" s="147" t="s">
        <v>8559</v>
      </c>
      <c r="F7123" s="148" t="s">
        <v>549</v>
      </c>
      <c r="G7123" s="149">
        <v>40661536.039999999</v>
      </c>
      <c r="H7123" s="143" t="s">
        <v>7639</v>
      </c>
    </row>
    <row r="7124" spans="1:8" s="1" customFormat="1" ht="45" x14ac:dyDescent="0.25">
      <c r="A7124" s="17" t="s">
        <v>7</v>
      </c>
      <c r="B7124" s="186" t="s">
        <v>31</v>
      </c>
      <c r="C7124" s="207" t="s">
        <v>8455</v>
      </c>
      <c r="D7124" s="21" t="s">
        <v>3</v>
      </c>
      <c r="E7124" s="207" t="s">
        <v>559</v>
      </c>
      <c r="F7124" s="207" t="s">
        <v>30</v>
      </c>
      <c r="G7124" s="242">
        <v>326677.95</v>
      </c>
      <c r="H7124" s="206" t="s">
        <v>11</v>
      </c>
    </row>
    <row r="7125" spans="1:8" s="1" customFormat="1" ht="38.25" x14ac:dyDescent="0.25">
      <c r="A7125" s="139" t="s">
        <v>7587</v>
      </c>
      <c r="B7125" s="145" t="s">
        <v>8</v>
      </c>
      <c r="C7125" s="146" t="s">
        <v>835</v>
      </c>
      <c r="D7125" s="142"/>
      <c r="E7125" s="147" t="s">
        <v>8560</v>
      </c>
      <c r="F7125" s="148" t="s">
        <v>43</v>
      </c>
      <c r="G7125" s="149">
        <v>4600000</v>
      </c>
      <c r="H7125" s="143" t="s">
        <v>7591</v>
      </c>
    </row>
    <row r="7126" spans="1:8" s="1" customFormat="1" x14ac:dyDescent="0.25">
      <c r="A7126" s="139" t="s">
        <v>7587</v>
      </c>
      <c r="B7126" s="148" t="s">
        <v>31</v>
      </c>
      <c r="C7126" s="146" t="s">
        <v>8455</v>
      </c>
      <c r="D7126" s="142" t="s">
        <v>3</v>
      </c>
      <c r="E7126" s="147" t="s">
        <v>8561</v>
      </c>
      <c r="F7126" s="148" t="s">
        <v>549</v>
      </c>
      <c r="G7126" s="149">
        <v>3451823.61</v>
      </c>
      <c r="H7126" s="143" t="s">
        <v>7639</v>
      </c>
    </row>
    <row r="7127" spans="1:8" s="1" customFormat="1" ht="75" x14ac:dyDescent="0.25">
      <c r="A7127" s="17" t="s">
        <v>7</v>
      </c>
      <c r="B7127" s="186" t="s">
        <v>31</v>
      </c>
      <c r="C7127" s="206" t="s">
        <v>531</v>
      </c>
      <c r="D7127" s="21" t="s">
        <v>532</v>
      </c>
      <c r="E7127" s="206" t="s">
        <v>539</v>
      </c>
      <c r="F7127" s="206" t="s">
        <v>30</v>
      </c>
      <c r="G7127" s="242">
        <v>3395606</v>
      </c>
      <c r="H7127" s="206" t="s">
        <v>11</v>
      </c>
    </row>
    <row r="7128" spans="1:8" s="1" customFormat="1" ht="30" x14ac:dyDescent="0.25">
      <c r="A7128" s="17"/>
      <c r="B7128" s="186" t="s">
        <v>31</v>
      </c>
      <c r="C7128" s="207" t="s">
        <v>531</v>
      </c>
      <c r="D7128" s="21" t="s">
        <v>532</v>
      </c>
      <c r="E7128" s="191" t="s">
        <v>541</v>
      </c>
      <c r="F7128" s="206"/>
      <c r="G7128" s="247">
        <v>0</v>
      </c>
      <c r="H7128" s="191"/>
    </row>
    <row r="7129" spans="1:8" s="1" customFormat="1" ht="140.25" x14ac:dyDescent="0.25">
      <c r="A7129" s="139" t="s">
        <v>7587</v>
      </c>
      <c r="B7129" s="151" t="s">
        <v>8</v>
      </c>
      <c r="C7129" s="155" t="s">
        <v>674</v>
      </c>
      <c r="D7129" s="142"/>
      <c r="E7129" s="157" t="s">
        <v>8562</v>
      </c>
      <c r="F7129" s="154" t="s">
        <v>43</v>
      </c>
      <c r="G7129" s="160">
        <v>13000000</v>
      </c>
      <c r="H7129" s="143" t="s">
        <v>7639</v>
      </c>
    </row>
    <row r="7130" spans="1:8" s="1" customFormat="1" ht="30" x14ac:dyDescent="0.25">
      <c r="A7130" s="17"/>
      <c r="B7130" s="186" t="s">
        <v>31</v>
      </c>
      <c r="C7130" s="207" t="s">
        <v>531</v>
      </c>
      <c r="D7130" s="21" t="s">
        <v>532</v>
      </c>
      <c r="E7130" s="191" t="s">
        <v>542</v>
      </c>
      <c r="F7130" s="206"/>
      <c r="G7130" s="247">
        <v>0</v>
      </c>
      <c r="H7130" s="191"/>
    </row>
    <row r="7131" spans="1:8" s="1" customFormat="1" ht="38.25" x14ac:dyDescent="0.25">
      <c r="A7131" s="139" t="s">
        <v>7587</v>
      </c>
      <c r="B7131" s="145" t="s">
        <v>8</v>
      </c>
      <c r="C7131" s="146" t="s">
        <v>8563</v>
      </c>
      <c r="D7131" s="142"/>
      <c r="E7131" s="147" t="s">
        <v>8564</v>
      </c>
      <c r="F7131" s="148" t="s">
        <v>43</v>
      </c>
      <c r="G7131" s="149">
        <v>19913432.100000001</v>
      </c>
      <c r="H7131" s="143" t="s">
        <v>7639</v>
      </c>
    </row>
    <row r="7132" spans="1:8" s="1" customFormat="1" ht="25.5" x14ac:dyDescent="0.25">
      <c r="A7132" s="139" t="s">
        <v>7587</v>
      </c>
      <c r="B7132" s="145" t="s">
        <v>58</v>
      </c>
      <c r="C7132" s="146" t="s">
        <v>8565</v>
      </c>
      <c r="D7132" s="142"/>
      <c r="E7132" s="147" t="s">
        <v>8566</v>
      </c>
      <c r="F7132" s="148" t="s">
        <v>549</v>
      </c>
      <c r="G7132" s="149">
        <v>2172000</v>
      </c>
      <c r="H7132" s="143" t="s">
        <v>7639</v>
      </c>
    </row>
    <row r="7133" spans="1:8" s="1" customFormat="1" ht="63.75" x14ac:dyDescent="0.25">
      <c r="A7133" s="139" t="s">
        <v>7587</v>
      </c>
      <c r="B7133" s="145" t="s">
        <v>8</v>
      </c>
      <c r="C7133" s="146" t="s">
        <v>7598</v>
      </c>
      <c r="D7133" s="142"/>
      <c r="E7133" s="147" t="s">
        <v>8567</v>
      </c>
      <c r="F7133" s="148" t="s">
        <v>43</v>
      </c>
      <c r="G7133" s="149">
        <v>30000000</v>
      </c>
      <c r="H7133" s="143" t="s">
        <v>7639</v>
      </c>
    </row>
    <row r="7134" spans="1:8" s="1" customFormat="1" ht="51" x14ac:dyDescent="0.25">
      <c r="A7134" s="139" t="s">
        <v>7587</v>
      </c>
      <c r="B7134" s="151" t="s">
        <v>8</v>
      </c>
      <c r="C7134" s="155" t="s">
        <v>7604</v>
      </c>
      <c r="D7134" s="142"/>
      <c r="E7134" s="157" t="s">
        <v>8568</v>
      </c>
      <c r="F7134" s="148" t="s">
        <v>549</v>
      </c>
      <c r="G7134" s="149">
        <v>19227713.550000001</v>
      </c>
      <c r="H7134" s="143" t="s">
        <v>7639</v>
      </c>
    </row>
    <row r="7135" spans="1:8" s="1" customFormat="1" x14ac:dyDescent="0.25">
      <c r="A7135" s="17"/>
      <c r="C7135" s="3"/>
      <c r="D7135" s="3"/>
      <c r="E7135" s="3"/>
      <c r="F7135" s="3"/>
      <c r="G7135" s="4"/>
      <c r="H7135" s="3"/>
    </row>
    <row r="7136" spans="1:8" s="1" customFormat="1" x14ac:dyDescent="0.25">
      <c r="A7136" s="17"/>
      <c r="C7136" s="3"/>
      <c r="D7136" s="3"/>
      <c r="E7136" s="3"/>
      <c r="F7136" s="3"/>
      <c r="G7136" s="4"/>
      <c r="H7136" s="3"/>
    </row>
    <row r="7137" spans="1:8" s="1" customFormat="1" x14ac:dyDescent="0.25">
      <c r="A7137" s="17"/>
      <c r="C7137" s="3"/>
      <c r="D7137" s="3"/>
      <c r="E7137" s="3"/>
      <c r="F7137" s="3"/>
      <c r="G7137" s="4"/>
      <c r="H7137" s="3"/>
    </row>
    <row r="7138" spans="1:8" s="1" customFormat="1" x14ac:dyDescent="0.25">
      <c r="A7138" s="17"/>
      <c r="C7138" s="3"/>
      <c r="D7138" s="3"/>
      <c r="E7138" s="3"/>
      <c r="F7138" s="3"/>
      <c r="G7138" s="4"/>
      <c r="H7138" s="3"/>
    </row>
    <row r="7139" spans="1:8" s="1" customFormat="1" x14ac:dyDescent="0.25">
      <c r="A7139" s="17"/>
      <c r="C7139" s="3"/>
      <c r="D7139" s="3"/>
      <c r="E7139" s="3"/>
      <c r="F7139" s="3"/>
      <c r="G7139" s="4"/>
      <c r="H7139" s="3"/>
    </row>
    <row r="7140" spans="1:8" s="1" customFormat="1" x14ac:dyDescent="0.25">
      <c r="A7140" s="17"/>
      <c r="C7140" s="3"/>
      <c r="D7140" s="3"/>
      <c r="E7140" s="3"/>
      <c r="F7140" s="3"/>
      <c r="G7140" s="4"/>
      <c r="H7140" s="3"/>
    </row>
    <row r="7141" spans="1:8" s="1" customFormat="1" x14ac:dyDescent="0.25">
      <c r="A7141" s="17"/>
      <c r="C7141" s="3"/>
      <c r="D7141" s="3"/>
      <c r="E7141" s="3"/>
      <c r="F7141" s="3"/>
      <c r="G7141" s="4"/>
      <c r="H7141" s="3"/>
    </row>
    <row r="7142" spans="1:8" s="1" customFormat="1" x14ac:dyDescent="0.25">
      <c r="A7142" s="17"/>
      <c r="C7142" s="3"/>
      <c r="D7142" s="3"/>
      <c r="E7142" s="3"/>
      <c r="F7142" s="3"/>
      <c r="G7142" s="4"/>
      <c r="H7142" s="3"/>
    </row>
    <row r="7143" spans="1:8" s="1" customFormat="1" x14ac:dyDescent="0.25">
      <c r="A7143" s="17"/>
      <c r="C7143" s="3"/>
      <c r="D7143" s="3"/>
      <c r="E7143" s="3"/>
      <c r="F7143" s="3"/>
      <c r="G7143" s="4"/>
      <c r="H7143" s="3"/>
    </row>
    <row r="7144" spans="1:8" s="1" customFormat="1" x14ac:dyDescent="0.25">
      <c r="A7144" s="17"/>
      <c r="C7144" s="3"/>
      <c r="D7144" s="3"/>
      <c r="E7144" s="3"/>
      <c r="F7144" s="3"/>
      <c r="G7144" s="4"/>
      <c r="H7144" s="3"/>
    </row>
    <row r="7145" spans="1:8" s="1" customFormat="1" x14ac:dyDescent="0.25">
      <c r="A7145" s="17"/>
      <c r="C7145" s="3"/>
      <c r="D7145" s="3"/>
      <c r="E7145" s="3"/>
      <c r="F7145" s="3"/>
      <c r="G7145" s="4"/>
      <c r="H7145" s="3"/>
    </row>
    <row r="7146" spans="1:8" s="1" customFormat="1" x14ac:dyDescent="0.25">
      <c r="A7146" s="17"/>
      <c r="C7146" s="3"/>
      <c r="D7146" s="3"/>
      <c r="E7146" s="3"/>
      <c r="F7146" s="3"/>
      <c r="G7146" s="4"/>
      <c r="H7146" s="3"/>
    </row>
    <row r="7147" spans="1:8" s="1" customFormat="1" x14ac:dyDescent="0.25">
      <c r="A7147" s="17"/>
      <c r="C7147" s="3"/>
      <c r="D7147" s="3"/>
      <c r="E7147" s="3"/>
      <c r="F7147" s="3"/>
      <c r="G7147" s="4"/>
      <c r="H7147" s="3"/>
    </row>
    <row r="7148" spans="1:8" s="1" customFormat="1" x14ac:dyDescent="0.25">
      <c r="A7148" s="17"/>
      <c r="C7148" s="3"/>
      <c r="D7148" s="3"/>
      <c r="E7148" s="3"/>
      <c r="F7148" s="3"/>
      <c r="G7148" s="4"/>
      <c r="H7148" s="3"/>
    </row>
    <row r="7149" spans="1:8" s="1" customFormat="1" x14ac:dyDescent="0.25">
      <c r="A7149" s="17"/>
      <c r="C7149" s="3"/>
      <c r="D7149" s="3"/>
      <c r="E7149" s="3"/>
      <c r="F7149" s="3"/>
      <c r="G7149" s="4"/>
      <c r="H7149" s="3"/>
    </row>
    <row r="7150" spans="1:8" s="1" customFormat="1" x14ac:dyDescent="0.25">
      <c r="A7150" s="17"/>
      <c r="C7150" s="3"/>
      <c r="D7150" s="3"/>
      <c r="E7150" s="3"/>
      <c r="F7150" s="3"/>
      <c r="G7150" s="4"/>
      <c r="H7150" s="3"/>
    </row>
    <row r="7151" spans="1:8" s="1" customFormat="1" x14ac:dyDescent="0.25">
      <c r="A7151" s="17"/>
      <c r="C7151" s="3"/>
      <c r="D7151" s="3"/>
      <c r="E7151" s="3"/>
      <c r="F7151" s="3"/>
      <c r="G7151" s="4"/>
      <c r="H7151" s="3"/>
    </row>
    <row r="7152" spans="1:8" s="1" customFormat="1" x14ac:dyDescent="0.25">
      <c r="A7152" s="17"/>
      <c r="C7152" s="3"/>
      <c r="D7152" s="3"/>
      <c r="E7152" s="3"/>
      <c r="F7152" s="3"/>
      <c r="G7152" s="4"/>
      <c r="H7152" s="3"/>
    </row>
    <row r="7153" spans="1:8" s="1" customFormat="1" x14ac:dyDescent="0.25">
      <c r="A7153" s="17"/>
      <c r="C7153" s="3"/>
      <c r="D7153" s="3"/>
      <c r="E7153" s="3"/>
      <c r="F7153" s="3"/>
      <c r="G7153" s="4"/>
      <c r="H7153" s="3"/>
    </row>
    <row r="7154" spans="1:8" s="1" customFormat="1" x14ac:dyDescent="0.25">
      <c r="A7154" s="17"/>
      <c r="C7154" s="3"/>
      <c r="D7154" s="3"/>
      <c r="E7154" s="3"/>
      <c r="F7154" s="3"/>
      <c r="G7154" s="4"/>
      <c r="H7154" s="3"/>
    </row>
    <row r="7155" spans="1:8" s="1" customFormat="1" x14ac:dyDescent="0.25">
      <c r="A7155" s="17"/>
      <c r="C7155" s="3"/>
      <c r="D7155" s="3"/>
      <c r="E7155" s="3"/>
      <c r="F7155" s="3"/>
      <c r="G7155" s="4"/>
      <c r="H7155" s="3"/>
    </row>
    <row r="7156" spans="1:8" s="1" customFormat="1" x14ac:dyDescent="0.25">
      <c r="A7156" s="17"/>
      <c r="C7156" s="3"/>
      <c r="D7156" s="3"/>
      <c r="E7156" s="3"/>
      <c r="F7156" s="3"/>
      <c r="G7156" s="4"/>
      <c r="H7156" s="3"/>
    </row>
    <row r="7157" spans="1:8" s="1" customFormat="1" x14ac:dyDescent="0.25">
      <c r="A7157" s="17"/>
      <c r="C7157" s="3"/>
      <c r="D7157" s="3"/>
      <c r="E7157" s="3"/>
      <c r="F7157" s="3"/>
      <c r="G7157" s="4"/>
      <c r="H7157" s="3"/>
    </row>
    <row r="7158" spans="1:8" s="1" customFormat="1" x14ac:dyDescent="0.25">
      <c r="A7158" s="17"/>
      <c r="C7158" s="3"/>
      <c r="D7158" s="3"/>
      <c r="E7158" s="3"/>
      <c r="F7158" s="3"/>
      <c r="G7158" s="4"/>
      <c r="H7158" s="3"/>
    </row>
    <row r="7159" spans="1:8" s="1" customFormat="1" x14ac:dyDescent="0.25">
      <c r="A7159" s="17"/>
      <c r="C7159" s="3"/>
      <c r="D7159" s="3"/>
      <c r="E7159" s="3"/>
      <c r="F7159" s="3"/>
      <c r="G7159" s="4"/>
      <c r="H7159" s="3"/>
    </row>
    <row r="7160" spans="1:8" s="1" customFormat="1" x14ac:dyDescent="0.25">
      <c r="A7160" s="17"/>
      <c r="C7160" s="3"/>
      <c r="D7160" s="3"/>
      <c r="E7160" s="3"/>
      <c r="F7160" s="3"/>
      <c r="G7160" s="4"/>
      <c r="H7160" s="3"/>
    </row>
    <row r="7161" spans="1:8" s="1" customFormat="1" x14ac:dyDescent="0.25">
      <c r="A7161" s="17"/>
      <c r="C7161" s="3"/>
      <c r="D7161" s="3"/>
      <c r="E7161" s="3"/>
      <c r="F7161" s="3"/>
      <c r="G7161" s="4"/>
      <c r="H7161" s="3"/>
    </row>
    <row r="7162" spans="1:8" s="1" customFormat="1" x14ac:dyDescent="0.25">
      <c r="A7162" s="17"/>
      <c r="C7162" s="3"/>
      <c r="D7162" s="3"/>
      <c r="E7162" s="3"/>
      <c r="F7162" s="3"/>
      <c r="G7162" s="4"/>
      <c r="H7162" s="3"/>
    </row>
    <row r="7163" spans="1:8" s="1" customFormat="1" x14ac:dyDescent="0.25">
      <c r="A7163" s="17"/>
      <c r="C7163" s="3"/>
      <c r="D7163" s="3"/>
      <c r="E7163" s="3"/>
      <c r="F7163" s="3"/>
      <c r="G7163" s="4"/>
      <c r="H7163" s="3"/>
    </row>
    <row r="7164" spans="1:8" s="1" customFormat="1" x14ac:dyDescent="0.25">
      <c r="A7164" s="17"/>
      <c r="C7164" s="3"/>
      <c r="D7164" s="3"/>
      <c r="E7164" s="3"/>
      <c r="F7164" s="3"/>
      <c r="G7164" s="4"/>
      <c r="H7164" s="3"/>
    </row>
    <row r="7165" spans="1:8" s="1" customFormat="1" x14ac:dyDescent="0.25">
      <c r="A7165" s="17"/>
      <c r="C7165" s="3"/>
      <c r="D7165" s="3"/>
      <c r="E7165" s="3"/>
      <c r="F7165" s="3"/>
      <c r="G7165" s="4"/>
      <c r="H7165" s="3"/>
    </row>
    <row r="7166" spans="1:8" s="1" customFormat="1" x14ac:dyDescent="0.25">
      <c r="A7166" s="17"/>
      <c r="C7166" s="3"/>
      <c r="D7166" s="3"/>
      <c r="E7166" s="3"/>
      <c r="F7166" s="3"/>
      <c r="G7166" s="4"/>
      <c r="H7166" s="3"/>
    </row>
    <row r="7167" spans="1:8" s="1" customFormat="1" x14ac:dyDescent="0.25">
      <c r="A7167" s="17"/>
      <c r="C7167" s="3"/>
      <c r="D7167" s="3"/>
      <c r="E7167" s="3"/>
      <c r="F7167" s="3"/>
      <c r="G7167" s="4"/>
      <c r="H7167" s="3"/>
    </row>
    <row r="7168" spans="1:8" s="1" customFormat="1" x14ac:dyDescent="0.25">
      <c r="A7168" s="17"/>
      <c r="C7168" s="3"/>
      <c r="D7168" s="3"/>
      <c r="E7168" s="3"/>
      <c r="F7168" s="3"/>
      <c r="G7168" s="4"/>
      <c r="H7168" s="3"/>
    </row>
    <row r="7169" spans="1:8" s="1" customFormat="1" x14ac:dyDescent="0.25">
      <c r="A7169" s="17"/>
      <c r="C7169" s="3"/>
      <c r="D7169" s="3"/>
      <c r="E7169" s="3"/>
      <c r="F7169" s="3"/>
      <c r="G7169" s="4"/>
      <c r="H7169" s="3"/>
    </row>
    <row r="7170" spans="1:8" s="1" customFormat="1" x14ac:dyDescent="0.25">
      <c r="A7170" s="17"/>
      <c r="C7170" s="3"/>
      <c r="D7170" s="3"/>
      <c r="E7170" s="3"/>
      <c r="F7170" s="3"/>
      <c r="G7170" s="4"/>
      <c r="H7170" s="3"/>
    </row>
    <row r="7171" spans="1:8" s="1" customFormat="1" x14ac:dyDescent="0.25">
      <c r="A7171" s="17"/>
      <c r="C7171" s="3"/>
      <c r="D7171" s="3"/>
      <c r="E7171" s="3"/>
      <c r="F7171" s="3"/>
      <c r="G7171" s="4"/>
      <c r="H7171" s="3"/>
    </row>
    <row r="7172" spans="1:8" s="1" customFormat="1" x14ac:dyDescent="0.25">
      <c r="A7172" s="17"/>
      <c r="C7172" s="3"/>
      <c r="D7172" s="3"/>
      <c r="E7172" s="3"/>
      <c r="F7172" s="3"/>
      <c r="G7172" s="4"/>
      <c r="H7172" s="3"/>
    </row>
    <row r="7173" spans="1:8" s="1" customFormat="1" x14ac:dyDescent="0.25">
      <c r="A7173" s="17"/>
      <c r="C7173" s="3"/>
      <c r="D7173" s="3"/>
      <c r="E7173" s="3"/>
      <c r="F7173" s="3"/>
      <c r="G7173" s="4"/>
      <c r="H7173" s="3"/>
    </row>
    <row r="7174" spans="1:8" s="1" customFormat="1" x14ac:dyDescent="0.25">
      <c r="A7174" s="17"/>
      <c r="C7174" s="3"/>
      <c r="D7174" s="3"/>
      <c r="E7174" s="3"/>
      <c r="F7174" s="3"/>
      <c r="G7174" s="4"/>
      <c r="H7174" s="3"/>
    </row>
    <row r="7175" spans="1:8" s="1" customFormat="1" x14ac:dyDescent="0.25">
      <c r="A7175" s="17"/>
      <c r="C7175" s="3"/>
      <c r="D7175" s="3"/>
      <c r="E7175" s="3"/>
      <c r="F7175" s="3"/>
      <c r="G7175" s="4"/>
      <c r="H7175" s="3"/>
    </row>
    <row r="7176" spans="1:8" s="1" customFormat="1" x14ac:dyDescent="0.25">
      <c r="A7176" s="17"/>
      <c r="C7176" s="3"/>
      <c r="D7176" s="3"/>
      <c r="E7176" s="3"/>
      <c r="F7176" s="3"/>
      <c r="G7176" s="4"/>
      <c r="H7176" s="3"/>
    </row>
    <row r="7177" spans="1:8" s="1" customFormat="1" x14ac:dyDescent="0.25">
      <c r="A7177" s="17"/>
      <c r="C7177" s="3"/>
      <c r="D7177" s="3"/>
      <c r="E7177" s="3"/>
      <c r="F7177" s="3"/>
      <c r="G7177" s="4"/>
      <c r="H7177" s="3"/>
    </row>
    <row r="7178" spans="1:8" s="1" customFormat="1" x14ac:dyDescent="0.25">
      <c r="A7178" s="17"/>
      <c r="C7178" s="3"/>
      <c r="D7178" s="3"/>
      <c r="E7178" s="3"/>
      <c r="F7178" s="3"/>
      <c r="G7178" s="4"/>
      <c r="H7178" s="3"/>
    </row>
    <row r="7179" spans="1:8" s="1" customFormat="1" x14ac:dyDescent="0.25">
      <c r="A7179" s="17"/>
      <c r="C7179" s="3"/>
      <c r="D7179" s="3"/>
      <c r="E7179" s="3"/>
      <c r="F7179" s="3"/>
      <c r="G7179" s="4"/>
      <c r="H7179" s="3"/>
    </row>
    <row r="7180" spans="1:8" s="1" customFormat="1" x14ac:dyDescent="0.25">
      <c r="A7180" s="17"/>
      <c r="C7180" s="3"/>
      <c r="D7180" s="3"/>
      <c r="E7180" s="3"/>
      <c r="F7180" s="3"/>
      <c r="G7180" s="4"/>
      <c r="H7180" s="3"/>
    </row>
    <row r="7181" spans="1:8" s="1" customFormat="1" x14ac:dyDescent="0.25">
      <c r="A7181" s="17"/>
      <c r="C7181" s="3"/>
      <c r="D7181" s="3"/>
      <c r="E7181" s="3"/>
      <c r="F7181" s="3"/>
      <c r="G7181" s="4"/>
      <c r="H7181" s="3"/>
    </row>
    <row r="7182" spans="1:8" s="1" customFormat="1" x14ac:dyDescent="0.25">
      <c r="A7182" s="17"/>
      <c r="C7182" s="3"/>
      <c r="D7182" s="3"/>
      <c r="E7182" s="3"/>
      <c r="F7182" s="3"/>
      <c r="G7182" s="4"/>
      <c r="H7182" s="3"/>
    </row>
    <row r="7183" spans="1:8" s="1" customFormat="1" x14ac:dyDescent="0.25">
      <c r="A7183" s="17"/>
      <c r="C7183" s="3"/>
      <c r="D7183" s="3"/>
      <c r="E7183" s="3"/>
      <c r="F7183" s="3"/>
      <c r="G7183" s="4"/>
      <c r="H7183" s="3"/>
    </row>
    <row r="7184" spans="1:8" s="1" customFormat="1" x14ac:dyDescent="0.25">
      <c r="A7184" s="17"/>
      <c r="C7184" s="3"/>
      <c r="D7184" s="3"/>
      <c r="E7184" s="3"/>
      <c r="F7184" s="3"/>
      <c r="G7184" s="4"/>
      <c r="H7184" s="3"/>
    </row>
    <row r="7185" spans="1:8" s="1" customFormat="1" x14ac:dyDescent="0.25">
      <c r="A7185" s="17"/>
      <c r="C7185" s="3"/>
      <c r="D7185" s="3"/>
      <c r="E7185" s="3"/>
      <c r="F7185" s="3"/>
      <c r="G7185" s="4"/>
      <c r="H7185" s="3"/>
    </row>
    <row r="7186" spans="1:8" s="1" customFormat="1" x14ac:dyDescent="0.25">
      <c r="A7186" s="17"/>
      <c r="C7186" s="3"/>
      <c r="D7186" s="3"/>
      <c r="E7186" s="3"/>
      <c r="F7186" s="3"/>
      <c r="G7186" s="4"/>
      <c r="H7186" s="3"/>
    </row>
    <row r="7187" spans="1:8" s="1" customFormat="1" x14ac:dyDescent="0.25">
      <c r="A7187" s="17"/>
      <c r="C7187" s="3"/>
      <c r="D7187" s="3"/>
      <c r="E7187" s="3"/>
      <c r="F7187" s="3"/>
      <c r="G7187" s="4"/>
      <c r="H7187" s="3"/>
    </row>
    <row r="7188" spans="1:8" s="1" customFormat="1" x14ac:dyDescent="0.25">
      <c r="A7188" s="17"/>
      <c r="C7188" s="3"/>
      <c r="D7188" s="3"/>
      <c r="E7188" s="3"/>
      <c r="F7188" s="3"/>
      <c r="G7188" s="4"/>
      <c r="H7188" s="3"/>
    </row>
    <row r="7189" spans="1:8" s="1" customFormat="1" x14ac:dyDescent="0.25">
      <c r="A7189" s="17"/>
      <c r="C7189" s="3"/>
      <c r="D7189" s="3"/>
      <c r="E7189" s="3"/>
      <c r="F7189" s="3"/>
      <c r="G7189" s="4"/>
      <c r="H7189" s="3"/>
    </row>
    <row r="7190" spans="1:8" s="1" customFormat="1" x14ac:dyDescent="0.25">
      <c r="A7190" s="17"/>
      <c r="C7190" s="3"/>
      <c r="D7190" s="3"/>
      <c r="E7190" s="3"/>
      <c r="F7190" s="3"/>
      <c r="G7190" s="4"/>
      <c r="H7190" s="3"/>
    </row>
    <row r="7191" spans="1:8" s="1" customFormat="1" x14ac:dyDescent="0.25">
      <c r="A7191" s="17"/>
      <c r="C7191" s="3"/>
      <c r="D7191" s="3"/>
      <c r="E7191" s="3"/>
      <c r="F7191" s="3"/>
      <c r="G7191" s="4"/>
      <c r="H7191" s="3"/>
    </row>
    <row r="7192" spans="1:8" s="1" customFormat="1" x14ac:dyDescent="0.25">
      <c r="A7192" s="17"/>
      <c r="C7192" s="3"/>
      <c r="D7192" s="3"/>
      <c r="E7192" s="3"/>
      <c r="F7192" s="3"/>
      <c r="G7192" s="4"/>
      <c r="H7192" s="3"/>
    </row>
    <row r="7193" spans="1:8" s="1" customFormat="1" x14ac:dyDescent="0.25">
      <c r="A7193" s="17"/>
      <c r="C7193" s="3"/>
      <c r="D7193" s="3"/>
      <c r="E7193" s="3"/>
      <c r="F7193" s="3"/>
      <c r="G7193" s="4"/>
      <c r="H7193" s="3"/>
    </row>
    <row r="7194" spans="1:8" s="1" customFormat="1" x14ac:dyDescent="0.25">
      <c r="A7194" s="17"/>
      <c r="C7194" s="3"/>
      <c r="D7194" s="3"/>
      <c r="E7194" s="3"/>
      <c r="F7194" s="3"/>
      <c r="G7194" s="4"/>
      <c r="H7194" s="3"/>
    </row>
    <row r="7195" spans="1:8" s="1" customFormat="1" x14ac:dyDescent="0.25">
      <c r="A7195" s="17"/>
      <c r="C7195" s="3"/>
      <c r="D7195" s="3"/>
      <c r="E7195" s="3"/>
      <c r="F7195" s="3"/>
      <c r="G7195" s="4"/>
      <c r="H7195" s="3"/>
    </row>
    <row r="7196" spans="1:8" s="1" customFormat="1" x14ac:dyDescent="0.25">
      <c r="A7196" s="17"/>
      <c r="C7196" s="3"/>
      <c r="D7196" s="3"/>
      <c r="E7196" s="3"/>
      <c r="F7196" s="3"/>
      <c r="G7196" s="4"/>
      <c r="H7196" s="3"/>
    </row>
    <row r="7197" spans="1:8" s="1" customFormat="1" x14ac:dyDescent="0.25">
      <c r="A7197" s="17"/>
      <c r="C7197" s="3"/>
      <c r="D7197" s="3"/>
      <c r="E7197" s="3"/>
      <c r="F7197" s="3"/>
      <c r="G7197" s="4"/>
      <c r="H7197" s="3"/>
    </row>
    <row r="7198" spans="1:8" s="1" customFormat="1" x14ac:dyDescent="0.25">
      <c r="A7198" s="17"/>
      <c r="C7198" s="3"/>
      <c r="D7198" s="3"/>
      <c r="E7198" s="3"/>
      <c r="F7198" s="3"/>
      <c r="G7198" s="4"/>
      <c r="H7198" s="3"/>
    </row>
    <row r="7199" spans="1:8" s="1" customFormat="1" x14ac:dyDescent="0.25">
      <c r="A7199" s="17"/>
      <c r="C7199" s="3"/>
      <c r="D7199" s="3"/>
      <c r="E7199" s="3"/>
      <c r="F7199" s="3"/>
      <c r="G7199" s="4"/>
      <c r="H7199" s="3"/>
    </row>
    <row r="7200" spans="1:8" s="1" customFormat="1" x14ac:dyDescent="0.25">
      <c r="A7200" s="17"/>
      <c r="C7200" s="3"/>
      <c r="D7200" s="3"/>
      <c r="E7200" s="3"/>
      <c r="F7200" s="3"/>
      <c r="G7200" s="4"/>
      <c r="H7200" s="3"/>
    </row>
    <row r="7201" spans="1:8" s="1" customFormat="1" x14ac:dyDescent="0.25">
      <c r="A7201" s="17"/>
      <c r="C7201" s="3"/>
      <c r="D7201" s="3"/>
      <c r="E7201" s="3"/>
      <c r="F7201" s="3"/>
      <c r="G7201" s="4"/>
      <c r="H7201" s="3"/>
    </row>
    <row r="7202" spans="1:8" s="1" customFormat="1" x14ac:dyDescent="0.25">
      <c r="A7202" s="17"/>
      <c r="C7202" s="3"/>
      <c r="D7202" s="3"/>
      <c r="E7202" s="3"/>
      <c r="F7202" s="3"/>
      <c r="G7202" s="4"/>
      <c r="H7202" s="3"/>
    </row>
    <row r="7203" spans="1:8" s="1" customFormat="1" x14ac:dyDescent="0.25">
      <c r="A7203" s="17"/>
      <c r="C7203" s="3"/>
      <c r="D7203" s="3"/>
      <c r="E7203" s="3"/>
      <c r="F7203" s="3"/>
      <c r="G7203" s="4"/>
      <c r="H7203" s="3"/>
    </row>
    <row r="7204" spans="1:8" s="1" customFormat="1" x14ac:dyDescent="0.25">
      <c r="A7204" s="17"/>
      <c r="C7204" s="3"/>
      <c r="D7204" s="3"/>
      <c r="E7204" s="3"/>
      <c r="F7204" s="3"/>
      <c r="G7204" s="4"/>
      <c r="H7204" s="3"/>
    </row>
    <row r="7205" spans="1:8" s="1" customFormat="1" x14ac:dyDescent="0.25">
      <c r="A7205" s="17"/>
      <c r="C7205" s="3"/>
      <c r="D7205" s="3"/>
      <c r="E7205" s="3"/>
      <c r="F7205" s="3"/>
      <c r="G7205" s="4"/>
      <c r="H7205" s="3"/>
    </row>
    <row r="7206" spans="1:8" s="1" customFormat="1" x14ac:dyDescent="0.25">
      <c r="A7206" s="17"/>
      <c r="C7206" s="3"/>
      <c r="D7206" s="3"/>
      <c r="E7206" s="3"/>
      <c r="F7206" s="3"/>
      <c r="G7206" s="4"/>
      <c r="H7206" s="3"/>
    </row>
    <row r="7207" spans="1:8" s="1" customFormat="1" x14ac:dyDescent="0.25">
      <c r="A7207" s="17"/>
      <c r="C7207" s="3"/>
      <c r="D7207" s="3"/>
      <c r="E7207" s="3"/>
      <c r="F7207" s="3"/>
      <c r="G7207" s="4"/>
      <c r="H7207" s="3"/>
    </row>
    <row r="7208" spans="1:8" s="1" customFormat="1" x14ac:dyDescent="0.25">
      <c r="A7208" s="17"/>
      <c r="C7208" s="3"/>
      <c r="D7208" s="3"/>
      <c r="E7208" s="3"/>
      <c r="F7208" s="3"/>
      <c r="G7208" s="4"/>
      <c r="H7208" s="3"/>
    </row>
    <row r="7209" spans="1:8" s="1" customFormat="1" x14ac:dyDescent="0.25">
      <c r="A7209" s="17"/>
      <c r="C7209" s="3"/>
      <c r="D7209" s="3"/>
      <c r="E7209" s="3"/>
      <c r="F7209" s="3"/>
      <c r="G7209" s="4"/>
      <c r="H7209" s="3"/>
    </row>
    <row r="7210" spans="1:8" s="1" customFormat="1" x14ac:dyDescent="0.25">
      <c r="A7210" s="17"/>
      <c r="C7210" s="3"/>
      <c r="D7210" s="3"/>
      <c r="E7210" s="3"/>
      <c r="F7210" s="3"/>
      <c r="G7210" s="4"/>
      <c r="H7210" s="3"/>
    </row>
    <row r="7211" spans="1:8" s="1" customFormat="1" x14ac:dyDescent="0.25">
      <c r="A7211" s="17"/>
      <c r="C7211" s="3"/>
      <c r="D7211" s="3"/>
      <c r="E7211" s="3"/>
      <c r="F7211" s="3"/>
      <c r="G7211" s="4"/>
      <c r="H7211" s="3"/>
    </row>
    <row r="7212" spans="1:8" s="1" customFormat="1" x14ac:dyDescent="0.25">
      <c r="A7212" s="17"/>
      <c r="C7212" s="3"/>
      <c r="D7212" s="3"/>
      <c r="E7212" s="3"/>
      <c r="F7212" s="3"/>
      <c r="G7212" s="4"/>
      <c r="H7212" s="3"/>
    </row>
    <row r="7213" spans="1:8" s="1" customFormat="1" x14ac:dyDescent="0.25">
      <c r="A7213" s="17"/>
      <c r="C7213" s="3"/>
      <c r="D7213" s="3"/>
      <c r="E7213" s="3"/>
      <c r="F7213" s="3"/>
      <c r="G7213" s="4"/>
      <c r="H7213" s="3"/>
    </row>
    <row r="7214" spans="1:8" s="1" customFormat="1" x14ac:dyDescent="0.25">
      <c r="A7214" s="17"/>
      <c r="C7214" s="3"/>
      <c r="D7214" s="3"/>
      <c r="E7214" s="3"/>
      <c r="F7214" s="3"/>
      <c r="G7214" s="4"/>
      <c r="H7214" s="3"/>
    </row>
    <row r="7215" spans="1:8" s="1" customFormat="1" x14ac:dyDescent="0.25">
      <c r="A7215" s="17"/>
      <c r="C7215" s="3"/>
      <c r="D7215" s="3"/>
      <c r="E7215" s="3"/>
      <c r="F7215" s="3"/>
      <c r="G7215" s="4"/>
      <c r="H7215" s="3"/>
    </row>
    <row r="7216" spans="1:8" s="1" customFormat="1" x14ac:dyDescent="0.25">
      <c r="A7216" s="17"/>
      <c r="C7216" s="3"/>
      <c r="D7216" s="3"/>
      <c r="E7216" s="3"/>
      <c r="F7216" s="3"/>
      <c r="G7216" s="4"/>
      <c r="H7216" s="3"/>
    </row>
    <row r="7217" spans="1:8" s="1" customFormat="1" x14ac:dyDescent="0.25">
      <c r="A7217" s="17"/>
      <c r="C7217" s="3"/>
      <c r="D7217" s="3"/>
      <c r="E7217" s="3"/>
      <c r="F7217" s="3"/>
      <c r="G7217" s="4"/>
      <c r="H7217" s="3"/>
    </row>
    <row r="7218" spans="1:8" s="1" customFormat="1" x14ac:dyDescent="0.25">
      <c r="A7218" s="17"/>
      <c r="C7218" s="3"/>
      <c r="D7218" s="3"/>
      <c r="E7218" s="3"/>
      <c r="F7218" s="3"/>
      <c r="G7218" s="4"/>
      <c r="H7218" s="3"/>
    </row>
    <row r="7219" spans="1:8" s="1" customFormat="1" x14ac:dyDescent="0.25">
      <c r="A7219" s="17"/>
      <c r="C7219" s="3"/>
      <c r="D7219" s="3"/>
      <c r="E7219" s="3"/>
      <c r="F7219" s="3"/>
      <c r="G7219" s="4"/>
      <c r="H7219" s="3"/>
    </row>
    <row r="7220" spans="1:8" s="1" customFormat="1" x14ac:dyDescent="0.25">
      <c r="A7220" s="17"/>
      <c r="C7220" s="3"/>
      <c r="D7220" s="3"/>
      <c r="E7220" s="3"/>
      <c r="F7220" s="3"/>
      <c r="G7220" s="4"/>
      <c r="H7220" s="3"/>
    </row>
    <row r="7221" spans="1:8" s="1" customFormat="1" x14ac:dyDescent="0.25">
      <c r="A7221" s="17"/>
      <c r="C7221" s="3"/>
      <c r="D7221" s="3"/>
      <c r="E7221" s="3"/>
      <c r="F7221" s="3"/>
      <c r="G7221" s="4"/>
      <c r="H7221" s="3"/>
    </row>
    <row r="7222" spans="1:8" s="1" customFormat="1" x14ac:dyDescent="0.25">
      <c r="A7222" s="17"/>
      <c r="C7222" s="3"/>
      <c r="D7222" s="3"/>
      <c r="E7222" s="3"/>
      <c r="F7222" s="3"/>
      <c r="G7222" s="4"/>
      <c r="H7222" s="3"/>
    </row>
    <row r="7223" spans="1:8" s="1" customFormat="1" x14ac:dyDescent="0.25">
      <c r="A7223" s="17"/>
      <c r="C7223" s="3"/>
      <c r="D7223" s="3"/>
      <c r="E7223" s="3"/>
      <c r="F7223" s="3"/>
      <c r="G7223" s="4"/>
      <c r="H7223" s="3"/>
    </row>
    <row r="7224" spans="1:8" s="1" customFormat="1" x14ac:dyDescent="0.25">
      <c r="A7224" s="17"/>
      <c r="C7224" s="3"/>
      <c r="D7224" s="3"/>
      <c r="E7224" s="3"/>
      <c r="F7224" s="3"/>
      <c r="G7224" s="4"/>
      <c r="H7224" s="3"/>
    </row>
    <row r="7225" spans="1:8" s="1" customFormat="1" x14ac:dyDescent="0.25">
      <c r="A7225" s="17"/>
      <c r="C7225" s="3"/>
      <c r="D7225" s="3"/>
      <c r="E7225" s="3"/>
      <c r="F7225" s="3"/>
      <c r="G7225" s="4"/>
      <c r="H7225" s="3"/>
    </row>
    <row r="7226" spans="1:8" s="1" customFormat="1" x14ac:dyDescent="0.25">
      <c r="A7226" s="17"/>
      <c r="C7226" s="3"/>
      <c r="D7226" s="3"/>
      <c r="E7226" s="3"/>
      <c r="F7226" s="3"/>
      <c r="G7226" s="4"/>
      <c r="H7226" s="3"/>
    </row>
    <row r="7227" spans="1:8" s="1" customFormat="1" x14ac:dyDescent="0.25">
      <c r="A7227" s="17"/>
      <c r="C7227" s="3"/>
      <c r="D7227" s="3"/>
      <c r="E7227" s="3"/>
      <c r="F7227" s="3"/>
      <c r="G7227" s="4"/>
      <c r="H7227" s="3"/>
    </row>
    <row r="7228" spans="1:8" s="1" customFormat="1" x14ac:dyDescent="0.25">
      <c r="A7228" s="17"/>
      <c r="C7228" s="3"/>
      <c r="D7228" s="3"/>
      <c r="E7228" s="3"/>
      <c r="F7228" s="3"/>
      <c r="G7228" s="4"/>
      <c r="H7228" s="3"/>
    </row>
    <row r="7229" spans="1:8" s="1" customFormat="1" x14ac:dyDescent="0.25">
      <c r="A7229" s="17"/>
      <c r="C7229" s="3"/>
      <c r="D7229" s="3"/>
      <c r="E7229" s="3"/>
      <c r="F7229" s="3"/>
      <c r="G7229" s="4"/>
      <c r="H7229" s="3"/>
    </row>
    <row r="7230" spans="1:8" s="1" customFormat="1" x14ac:dyDescent="0.25">
      <c r="A7230" s="17"/>
      <c r="C7230" s="3"/>
      <c r="D7230" s="3"/>
      <c r="E7230" s="3"/>
      <c r="F7230" s="3"/>
      <c r="G7230" s="4"/>
      <c r="H7230" s="3"/>
    </row>
    <row r="7231" spans="1:8" s="1" customFormat="1" x14ac:dyDescent="0.25">
      <c r="A7231" s="17"/>
      <c r="C7231" s="3"/>
      <c r="D7231" s="3"/>
      <c r="E7231" s="3"/>
      <c r="F7231" s="3"/>
      <c r="G7231" s="4"/>
      <c r="H7231" s="3"/>
    </row>
    <row r="7232" spans="1:8" s="1" customFormat="1" x14ac:dyDescent="0.25">
      <c r="A7232" s="17"/>
      <c r="C7232" s="3"/>
      <c r="D7232" s="3"/>
      <c r="E7232" s="3"/>
      <c r="F7232" s="3"/>
      <c r="G7232" s="4"/>
      <c r="H7232" s="3"/>
    </row>
    <row r="7233" spans="1:8" s="1" customFormat="1" x14ac:dyDescent="0.25">
      <c r="A7233" s="17"/>
      <c r="C7233" s="3"/>
      <c r="D7233" s="3"/>
      <c r="E7233" s="3"/>
      <c r="F7233" s="3"/>
      <c r="G7233" s="4"/>
      <c r="H7233" s="3"/>
    </row>
    <row r="7234" spans="1:8" s="1" customFormat="1" x14ac:dyDescent="0.25">
      <c r="A7234" s="17"/>
      <c r="C7234" s="3"/>
      <c r="D7234" s="3"/>
      <c r="E7234" s="3"/>
      <c r="F7234" s="3"/>
      <c r="G7234" s="4"/>
      <c r="H7234" s="3"/>
    </row>
    <row r="7235" spans="1:8" s="1" customFormat="1" x14ac:dyDescent="0.25">
      <c r="A7235" s="17"/>
      <c r="C7235" s="3"/>
      <c r="D7235" s="3"/>
      <c r="E7235" s="3"/>
      <c r="F7235" s="3"/>
      <c r="G7235" s="4"/>
      <c r="H7235" s="3"/>
    </row>
    <row r="7236" spans="1:8" s="1" customFormat="1" x14ac:dyDescent="0.25">
      <c r="A7236" s="17"/>
      <c r="C7236" s="3"/>
      <c r="D7236" s="3"/>
      <c r="E7236" s="3"/>
      <c r="F7236" s="3"/>
      <c r="G7236" s="4"/>
      <c r="H7236" s="3"/>
    </row>
    <row r="7237" spans="1:8" s="1" customFormat="1" x14ac:dyDescent="0.25">
      <c r="A7237" s="17"/>
      <c r="C7237" s="3"/>
      <c r="D7237" s="3"/>
      <c r="E7237" s="3"/>
      <c r="F7237" s="3"/>
      <c r="G7237" s="4"/>
      <c r="H7237" s="3"/>
    </row>
    <row r="7238" spans="1:8" s="1" customFormat="1" x14ac:dyDescent="0.25">
      <c r="A7238" s="17"/>
      <c r="C7238" s="3"/>
      <c r="D7238" s="3"/>
      <c r="E7238" s="3"/>
      <c r="F7238" s="3"/>
      <c r="G7238" s="4"/>
      <c r="H7238" s="3"/>
    </row>
    <row r="7239" spans="1:8" s="1" customFormat="1" x14ac:dyDescent="0.25">
      <c r="A7239" s="17"/>
      <c r="C7239" s="3"/>
      <c r="D7239" s="3"/>
      <c r="E7239" s="3"/>
      <c r="F7239" s="3"/>
      <c r="G7239" s="4"/>
      <c r="H7239" s="3"/>
    </row>
    <row r="7240" spans="1:8" s="1" customFormat="1" x14ac:dyDescent="0.25">
      <c r="A7240" s="17"/>
      <c r="C7240" s="3"/>
      <c r="D7240" s="3"/>
      <c r="E7240" s="3"/>
      <c r="F7240" s="3"/>
      <c r="G7240" s="4"/>
      <c r="H7240" s="3"/>
    </row>
    <row r="7241" spans="1:8" s="1" customFormat="1" x14ac:dyDescent="0.25">
      <c r="A7241" s="17"/>
      <c r="C7241" s="3"/>
      <c r="D7241" s="3"/>
      <c r="E7241" s="3"/>
      <c r="F7241" s="3"/>
      <c r="G7241" s="4"/>
      <c r="H7241" s="3"/>
    </row>
    <row r="7242" spans="1:8" s="1" customFormat="1" x14ac:dyDescent="0.25">
      <c r="A7242" s="17"/>
      <c r="C7242" s="3"/>
      <c r="D7242" s="3"/>
      <c r="E7242" s="3"/>
      <c r="F7242" s="3"/>
      <c r="G7242" s="4"/>
      <c r="H7242" s="3"/>
    </row>
    <row r="7243" spans="1:8" s="1" customFormat="1" x14ac:dyDescent="0.25">
      <c r="A7243" s="17"/>
      <c r="C7243" s="3"/>
      <c r="D7243" s="3"/>
      <c r="E7243" s="3"/>
      <c r="F7243" s="3"/>
      <c r="G7243" s="4"/>
      <c r="H7243" s="3"/>
    </row>
    <row r="7244" spans="1:8" s="1" customFormat="1" x14ac:dyDescent="0.25">
      <c r="A7244" s="17"/>
      <c r="C7244" s="3"/>
      <c r="D7244" s="3"/>
      <c r="E7244" s="3"/>
      <c r="F7244" s="3"/>
      <c r="G7244" s="4"/>
      <c r="H7244" s="3"/>
    </row>
    <row r="7245" spans="1:8" s="1" customFormat="1" x14ac:dyDescent="0.25">
      <c r="A7245" s="17"/>
      <c r="C7245" s="3"/>
      <c r="D7245" s="3"/>
      <c r="E7245" s="3"/>
      <c r="F7245" s="3"/>
      <c r="G7245" s="4"/>
      <c r="H7245" s="3"/>
    </row>
    <row r="7246" spans="1:8" s="1" customFormat="1" x14ac:dyDescent="0.25">
      <c r="A7246" s="17"/>
      <c r="C7246" s="3"/>
      <c r="D7246" s="3"/>
      <c r="E7246" s="3"/>
      <c r="F7246" s="3"/>
      <c r="G7246" s="4"/>
      <c r="H7246" s="3"/>
    </row>
    <row r="7247" spans="1:8" s="1" customFormat="1" x14ac:dyDescent="0.25">
      <c r="A7247" s="17"/>
      <c r="C7247" s="3"/>
      <c r="D7247" s="3"/>
      <c r="E7247" s="3"/>
      <c r="F7247" s="3"/>
      <c r="G7247" s="4"/>
      <c r="H7247" s="3"/>
    </row>
    <row r="7248" spans="1:8" s="1" customFormat="1" x14ac:dyDescent="0.25">
      <c r="A7248" s="17"/>
      <c r="C7248" s="3"/>
      <c r="D7248" s="3"/>
      <c r="E7248" s="3"/>
      <c r="F7248" s="3"/>
      <c r="G7248" s="4"/>
      <c r="H7248" s="3"/>
    </row>
    <row r="7249" spans="1:8" s="1" customFormat="1" x14ac:dyDescent="0.25">
      <c r="A7249" s="17"/>
      <c r="C7249" s="3"/>
      <c r="D7249" s="3"/>
      <c r="E7249" s="3"/>
      <c r="F7249" s="3"/>
      <c r="G7249" s="4"/>
      <c r="H7249" s="3"/>
    </row>
    <row r="7250" spans="1:8" s="1" customFormat="1" x14ac:dyDescent="0.25">
      <c r="A7250" s="17"/>
      <c r="C7250" s="3"/>
      <c r="D7250" s="3"/>
      <c r="E7250" s="3"/>
      <c r="F7250" s="3"/>
      <c r="G7250" s="4"/>
      <c r="H7250" s="3"/>
    </row>
    <row r="7251" spans="1:8" s="1" customFormat="1" x14ac:dyDescent="0.25">
      <c r="A7251" s="17"/>
      <c r="C7251" s="3"/>
      <c r="D7251" s="3"/>
      <c r="E7251" s="3"/>
      <c r="F7251" s="3"/>
      <c r="G7251" s="4"/>
      <c r="H7251" s="3"/>
    </row>
    <row r="7252" spans="1:8" s="1" customFormat="1" x14ac:dyDescent="0.25">
      <c r="A7252" s="17"/>
      <c r="C7252" s="3"/>
      <c r="D7252" s="3"/>
      <c r="E7252" s="3"/>
      <c r="F7252" s="3"/>
      <c r="G7252" s="4"/>
      <c r="H7252" s="3"/>
    </row>
    <row r="7253" spans="1:8" s="1" customFormat="1" x14ac:dyDescent="0.25">
      <c r="A7253" s="17"/>
      <c r="C7253" s="3"/>
      <c r="D7253" s="3"/>
      <c r="E7253" s="3"/>
      <c r="F7253" s="3"/>
      <c r="G7253" s="4"/>
      <c r="H7253" s="3"/>
    </row>
    <row r="7254" spans="1:8" s="1" customFormat="1" x14ac:dyDescent="0.25">
      <c r="A7254" s="17"/>
      <c r="C7254" s="3"/>
      <c r="D7254" s="3"/>
      <c r="E7254" s="3"/>
      <c r="F7254" s="3"/>
      <c r="G7254" s="4"/>
      <c r="H7254" s="3"/>
    </row>
    <row r="7255" spans="1:8" s="1" customFormat="1" x14ac:dyDescent="0.25">
      <c r="A7255" s="17"/>
      <c r="C7255" s="3"/>
      <c r="D7255" s="3"/>
      <c r="E7255" s="3"/>
      <c r="F7255" s="3"/>
      <c r="G7255" s="4"/>
      <c r="H7255" s="3"/>
    </row>
    <row r="7256" spans="1:8" s="1" customFormat="1" x14ac:dyDescent="0.25">
      <c r="A7256" s="17"/>
      <c r="C7256" s="3"/>
      <c r="D7256" s="3"/>
      <c r="E7256" s="3"/>
      <c r="F7256" s="3"/>
      <c r="G7256" s="4"/>
      <c r="H7256" s="3"/>
    </row>
    <row r="7257" spans="1:8" s="1" customFormat="1" x14ac:dyDescent="0.25">
      <c r="A7257" s="17"/>
      <c r="C7257" s="3"/>
      <c r="D7257" s="3"/>
      <c r="E7257" s="3"/>
      <c r="F7257" s="3"/>
      <c r="G7257" s="4"/>
      <c r="H7257" s="3"/>
    </row>
    <row r="7258" spans="1:8" s="1" customFormat="1" x14ac:dyDescent="0.25">
      <c r="A7258" s="17"/>
      <c r="C7258" s="3"/>
      <c r="D7258" s="3"/>
      <c r="E7258" s="3"/>
      <c r="F7258" s="3"/>
      <c r="G7258" s="4"/>
      <c r="H7258" s="3"/>
    </row>
    <row r="7259" spans="1:8" s="1" customFormat="1" x14ac:dyDescent="0.25">
      <c r="A7259" s="17"/>
      <c r="C7259" s="3"/>
      <c r="D7259" s="3"/>
      <c r="E7259" s="3"/>
      <c r="F7259" s="3"/>
      <c r="G7259" s="4"/>
      <c r="H7259" s="3"/>
    </row>
    <row r="7260" spans="1:8" s="1" customFormat="1" x14ac:dyDescent="0.25">
      <c r="A7260" s="17"/>
      <c r="C7260" s="3"/>
      <c r="D7260" s="3"/>
      <c r="E7260" s="3"/>
      <c r="F7260" s="3"/>
      <c r="G7260" s="4"/>
      <c r="H7260" s="3"/>
    </row>
    <row r="7261" spans="1:8" s="1" customFormat="1" x14ac:dyDescent="0.25">
      <c r="A7261" s="17"/>
      <c r="C7261" s="3"/>
      <c r="D7261" s="3"/>
      <c r="E7261" s="3"/>
      <c r="F7261" s="3"/>
      <c r="G7261" s="4"/>
      <c r="H7261" s="3"/>
    </row>
    <row r="7262" spans="1:8" s="1" customFormat="1" x14ac:dyDescent="0.25">
      <c r="A7262" s="17"/>
      <c r="C7262" s="3"/>
      <c r="D7262" s="3"/>
      <c r="E7262" s="3"/>
      <c r="F7262" s="3"/>
      <c r="G7262" s="4"/>
      <c r="H7262" s="3"/>
    </row>
    <row r="7263" spans="1:8" s="1" customFormat="1" x14ac:dyDescent="0.25">
      <c r="A7263" s="17"/>
      <c r="C7263" s="3"/>
      <c r="D7263" s="3"/>
      <c r="E7263" s="3"/>
      <c r="F7263" s="3"/>
      <c r="G7263" s="4"/>
      <c r="H7263" s="3"/>
    </row>
    <row r="7264" spans="1:8" s="1" customFormat="1" x14ac:dyDescent="0.25">
      <c r="A7264" s="17"/>
      <c r="C7264" s="3"/>
      <c r="D7264" s="3"/>
      <c r="E7264" s="3"/>
      <c r="F7264" s="3"/>
      <c r="G7264" s="4"/>
      <c r="H7264" s="3"/>
    </row>
    <row r="7265" spans="1:8" s="1" customFormat="1" x14ac:dyDescent="0.25">
      <c r="A7265" s="17"/>
      <c r="C7265" s="3"/>
      <c r="D7265" s="3"/>
      <c r="E7265" s="3"/>
      <c r="F7265" s="3"/>
      <c r="G7265" s="4"/>
      <c r="H7265" s="3"/>
    </row>
    <row r="7266" spans="1:8" s="1" customFormat="1" x14ac:dyDescent="0.25">
      <c r="A7266" s="17"/>
      <c r="C7266" s="3"/>
      <c r="D7266" s="3"/>
      <c r="E7266" s="3"/>
      <c r="F7266" s="3"/>
      <c r="G7266" s="4"/>
      <c r="H7266" s="3"/>
    </row>
    <row r="7267" spans="1:8" s="1" customFormat="1" x14ac:dyDescent="0.25">
      <c r="A7267" s="17"/>
      <c r="C7267" s="3"/>
      <c r="D7267" s="3"/>
      <c r="E7267" s="3"/>
      <c r="F7267" s="3"/>
      <c r="G7267" s="4"/>
      <c r="H7267" s="3"/>
    </row>
    <row r="7268" spans="1:8" s="1" customFormat="1" x14ac:dyDescent="0.25">
      <c r="A7268" s="17"/>
      <c r="C7268" s="3"/>
      <c r="D7268" s="3"/>
      <c r="E7268" s="3"/>
      <c r="F7268" s="3"/>
      <c r="G7268" s="4"/>
      <c r="H7268" s="3"/>
    </row>
    <row r="7269" spans="1:8" s="1" customFormat="1" x14ac:dyDescent="0.25">
      <c r="A7269" s="17"/>
      <c r="C7269" s="3"/>
      <c r="D7269" s="3"/>
      <c r="E7269" s="3"/>
      <c r="F7269" s="3"/>
      <c r="G7269" s="4"/>
      <c r="H7269" s="3"/>
    </row>
    <row r="7270" spans="1:8" s="1" customFormat="1" x14ac:dyDescent="0.25">
      <c r="A7270" s="17"/>
      <c r="C7270" s="3"/>
      <c r="D7270" s="3"/>
      <c r="E7270" s="3"/>
      <c r="F7270" s="3"/>
      <c r="G7270" s="4"/>
      <c r="H7270" s="3"/>
    </row>
    <row r="7271" spans="1:8" s="1" customFormat="1" x14ac:dyDescent="0.25">
      <c r="A7271" s="17"/>
      <c r="C7271" s="3"/>
      <c r="D7271" s="3"/>
      <c r="E7271" s="3"/>
      <c r="F7271" s="3"/>
      <c r="G7271" s="4"/>
      <c r="H7271" s="3"/>
    </row>
    <row r="7272" spans="1:8" s="1" customFormat="1" x14ac:dyDescent="0.25">
      <c r="A7272" s="17"/>
      <c r="C7272" s="3"/>
      <c r="D7272" s="3"/>
      <c r="E7272" s="3"/>
      <c r="F7272" s="3"/>
      <c r="G7272" s="4"/>
      <c r="H7272" s="3"/>
    </row>
    <row r="7273" spans="1:8" s="1" customFormat="1" x14ac:dyDescent="0.25">
      <c r="A7273" s="17"/>
      <c r="C7273" s="3"/>
      <c r="D7273" s="3"/>
      <c r="E7273" s="3"/>
      <c r="F7273" s="3"/>
      <c r="G7273" s="4"/>
      <c r="H7273" s="3"/>
    </row>
    <row r="7274" spans="1:8" s="1" customFormat="1" x14ac:dyDescent="0.25">
      <c r="A7274" s="17"/>
      <c r="C7274" s="3"/>
      <c r="D7274" s="3"/>
      <c r="E7274" s="3"/>
      <c r="F7274" s="3"/>
      <c r="G7274" s="4"/>
      <c r="H7274" s="3"/>
    </row>
    <row r="7275" spans="1:8" s="1" customFormat="1" x14ac:dyDescent="0.25">
      <c r="A7275" s="17"/>
      <c r="C7275" s="3"/>
      <c r="D7275" s="3"/>
      <c r="E7275" s="3"/>
      <c r="F7275" s="3"/>
      <c r="G7275" s="4"/>
      <c r="H7275" s="3"/>
    </row>
    <row r="7276" spans="1:8" s="1" customFormat="1" x14ac:dyDescent="0.25">
      <c r="A7276" s="17"/>
      <c r="C7276" s="3"/>
      <c r="D7276" s="3"/>
      <c r="E7276" s="3"/>
      <c r="F7276" s="3"/>
      <c r="G7276" s="4"/>
      <c r="H7276" s="3"/>
    </row>
    <row r="7277" spans="1:8" s="1" customFormat="1" x14ac:dyDescent="0.25">
      <c r="A7277" s="17"/>
      <c r="C7277" s="3"/>
      <c r="D7277" s="3"/>
      <c r="E7277" s="3"/>
      <c r="F7277" s="3"/>
      <c r="G7277" s="4"/>
      <c r="H7277" s="3"/>
    </row>
    <row r="7278" spans="1:8" s="1" customFormat="1" x14ac:dyDescent="0.25">
      <c r="A7278" s="17"/>
      <c r="C7278" s="3"/>
      <c r="D7278" s="3"/>
      <c r="E7278" s="3"/>
      <c r="F7278" s="3"/>
      <c r="G7278" s="4"/>
      <c r="H7278" s="3"/>
    </row>
    <row r="7279" spans="1:8" s="1" customFormat="1" x14ac:dyDescent="0.25">
      <c r="A7279" s="17"/>
      <c r="C7279" s="3"/>
      <c r="D7279" s="3"/>
      <c r="E7279" s="3"/>
      <c r="F7279" s="3"/>
      <c r="G7279" s="4"/>
      <c r="H7279" s="3"/>
    </row>
    <row r="7280" spans="1:8" s="1" customFormat="1" x14ac:dyDescent="0.25">
      <c r="A7280" s="17"/>
      <c r="C7280" s="3"/>
      <c r="D7280" s="3"/>
      <c r="E7280" s="3"/>
      <c r="F7280" s="3"/>
      <c r="G7280" s="4"/>
      <c r="H7280" s="3"/>
    </row>
    <row r="7281" spans="1:8" s="1" customFormat="1" x14ac:dyDescent="0.25">
      <c r="A7281" s="17"/>
      <c r="C7281" s="3"/>
      <c r="D7281" s="3"/>
      <c r="E7281" s="3"/>
      <c r="F7281" s="3"/>
      <c r="G7281" s="4"/>
      <c r="H7281" s="3"/>
    </row>
    <row r="7282" spans="1:8" s="1" customFormat="1" x14ac:dyDescent="0.25">
      <c r="A7282" s="17"/>
      <c r="C7282" s="3"/>
      <c r="D7282" s="3"/>
      <c r="E7282" s="3"/>
      <c r="F7282" s="3"/>
      <c r="G7282" s="4"/>
      <c r="H7282" s="3"/>
    </row>
    <row r="7283" spans="1:8" s="1" customFormat="1" x14ac:dyDescent="0.25">
      <c r="A7283" s="17"/>
      <c r="C7283" s="3"/>
      <c r="D7283" s="3"/>
      <c r="E7283" s="3"/>
      <c r="F7283" s="3"/>
      <c r="G7283" s="4"/>
      <c r="H7283" s="3"/>
    </row>
    <row r="7284" spans="1:8" s="1" customFormat="1" x14ac:dyDescent="0.25">
      <c r="A7284" s="17"/>
      <c r="C7284" s="3"/>
      <c r="D7284" s="3"/>
      <c r="E7284" s="3"/>
      <c r="F7284" s="3"/>
      <c r="G7284" s="4"/>
      <c r="H7284" s="3"/>
    </row>
    <row r="7285" spans="1:8" s="1" customFormat="1" x14ac:dyDescent="0.25">
      <c r="A7285" s="17"/>
      <c r="C7285" s="3"/>
      <c r="D7285" s="3"/>
      <c r="E7285" s="3"/>
      <c r="F7285" s="3"/>
      <c r="G7285" s="4"/>
      <c r="H7285" s="3"/>
    </row>
    <row r="7286" spans="1:8" s="1" customFormat="1" x14ac:dyDescent="0.25">
      <c r="A7286" s="17"/>
      <c r="C7286" s="3"/>
      <c r="D7286" s="3"/>
      <c r="E7286" s="3"/>
      <c r="F7286" s="3"/>
      <c r="G7286" s="4"/>
      <c r="H7286" s="3"/>
    </row>
    <row r="7287" spans="1:8" s="1" customFormat="1" x14ac:dyDescent="0.25">
      <c r="A7287" s="17"/>
      <c r="C7287" s="3"/>
      <c r="D7287" s="3"/>
      <c r="E7287" s="3"/>
      <c r="F7287" s="3"/>
      <c r="G7287" s="4"/>
      <c r="H7287" s="3"/>
    </row>
    <row r="7288" spans="1:8" s="1" customFormat="1" x14ac:dyDescent="0.25">
      <c r="A7288" s="17"/>
      <c r="C7288" s="3"/>
      <c r="D7288" s="3"/>
      <c r="E7288" s="3"/>
      <c r="F7288" s="3"/>
      <c r="G7288" s="4"/>
      <c r="H7288" s="3"/>
    </row>
    <row r="7289" spans="1:8" s="1" customFormat="1" x14ac:dyDescent="0.25">
      <c r="A7289" s="17"/>
      <c r="C7289" s="3"/>
      <c r="D7289" s="3"/>
      <c r="E7289" s="3"/>
      <c r="F7289" s="3"/>
      <c r="G7289" s="4"/>
      <c r="H7289" s="3"/>
    </row>
    <row r="7290" spans="1:8" s="1" customFormat="1" x14ac:dyDescent="0.25">
      <c r="A7290" s="17"/>
      <c r="C7290" s="3"/>
      <c r="D7290" s="3"/>
      <c r="E7290" s="3"/>
      <c r="F7290" s="3"/>
      <c r="G7290" s="4"/>
      <c r="H7290" s="3"/>
    </row>
    <row r="7291" spans="1:8" s="1" customFormat="1" x14ac:dyDescent="0.25">
      <c r="A7291" s="17"/>
      <c r="C7291" s="3"/>
      <c r="D7291" s="3"/>
      <c r="E7291" s="3"/>
      <c r="F7291" s="3"/>
      <c r="G7291" s="4"/>
      <c r="H7291" s="3"/>
    </row>
    <row r="7292" spans="1:8" s="1" customFormat="1" x14ac:dyDescent="0.25">
      <c r="A7292" s="17"/>
      <c r="C7292" s="3"/>
      <c r="D7292" s="3"/>
      <c r="E7292" s="3"/>
      <c r="F7292" s="3"/>
      <c r="G7292" s="4"/>
      <c r="H7292" s="3"/>
    </row>
    <row r="7293" spans="1:8" s="1" customFormat="1" x14ac:dyDescent="0.25">
      <c r="A7293" s="17"/>
      <c r="C7293" s="3"/>
      <c r="D7293" s="3"/>
      <c r="E7293" s="3"/>
      <c r="F7293" s="3"/>
      <c r="G7293" s="4"/>
      <c r="H7293" s="3"/>
    </row>
    <row r="7294" spans="1:8" s="1" customFormat="1" x14ac:dyDescent="0.25">
      <c r="A7294" s="17"/>
      <c r="C7294" s="3"/>
      <c r="D7294" s="3"/>
      <c r="E7294" s="3"/>
      <c r="F7294" s="3"/>
      <c r="G7294" s="4"/>
      <c r="H7294" s="3"/>
    </row>
    <row r="7295" spans="1:8" s="1" customFormat="1" x14ac:dyDescent="0.25">
      <c r="A7295" s="17"/>
      <c r="C7295" s="3"/>
      <c r="D7295" s="3"/>
      <c r="E7295" s="3"/>
      <c r="F7295" s="3"/>
      <c r="G7295" s="4"/>
      <c r="H7295" s="3"/>
    </row>
    <row r="7296" spans="1:8" s="1" customFormat="1" x14ac:dyDescent="0.25">
      <c r="A7296" s="17"/>
      <c r="C7296" s="3"/>
      <c r="D7296" s="3"/>
      <c r="E7296" s="3"/>
      <c r="F7296" s="3"/>
      <c r="G7296" s="4"/>
      <c r="H7296" s="3"/>
    </row>
    <row r="7297" spans="1:8" s="1" customFormat="1" x14ac:dyDescent="0.25">
      <c r="A7297" s="17"/>
      <c r="C7297" s="3"/>
      <c r="D7297" s="3"/>
      <c r="E7297" s="3"/>
      <c r="F7297" s="3"/>
      <c r="G7297" s="4"/>
      <c r="H7297" s="3"/>
    </row>
    <row r="7298" spans="1:8" s="1" customFormat="1" x14ac:dyDescent="0.25">
      <c r="A7298" s="17"/>
      <c r="C7298" s="3"/>
      <c r="D7298" s="3"/>
      <c r="E7298" s="3"/>
      <c r="F7298" s="3"/>
      <c r="G7298" s="4"/>
      <c r="H7298" s="3"/>
    </row>
    <row r="7299" spans="1:8" s="1" customFormat="1" x14ac:dyDescent="0.25">
      <c r="A7299" s="17"/>
      <c r="C7299" s="3"/>
      <c r="D7299" s="3"/>
      <c r="E7299" s="3"/>
      <c r="F7299" s="3"/>
      <c r="G7299" s="4"/>
      <c r="H7299" s="3"/>
    </row>
    <row r="7300" spans="1:8" s="1" customFormat="1" x14ac:dyDescent="0.25">
      <c r="A7300" s="17"/>
      <c r="C7300" s="3"/>
      <c r="D7300" s="3"/>
      <c r="E7300" s="3"/>
      <c r="F7300" s="3"/>
      <c r="G7300" s="4"/>
      <c r="H7300" s="3"/>
    </row>
    <row r="7301" spans="1:8" s="1" customFormat="1" x14ac:dyDescent="0.25">
      <c r="A7301" s="17"/>
      <c r="C7301" s="3"/>
      <c r="D7301" s="3"/>
      <c r="E7301" s="3"/>
      <c r="F7301" s="3"/>
      <c r="G7301" s="4"/>
      <c r="H7301" s="3"/>
    </row>
    <row r="7302" spans="1:8" s="1" customFormat="1" x14ac:dyDescent="0.25">
      <c r="A7302" s="17"/>
      <c r="C7302" s="3"/>
      <c r="D7302" s="3"/>
      <c r="E7302" s="3"/>
      <c r="F7302" s="3"/>
      <c r="G7302" s="4"/>
      <c r="H7302" s="3"/>
    </row>
    <row r="7303" spans="1:8" s="1" customFormat="1" x14ac:dyDescent="0.25">
      <c r="A7303" s="17"/>
      <c r="C7303" s="3"/>
      <c r="D7303" s="3"/>
      <c r="E7303" s="3"/>
      <c r="F7303" s="3"/>
      <c r="G7303" s="4"/>
      <c r="H7303" s="3"/>
    </row>
    <row r="7304" spans="1:8" s="1" customFormat="1" x14ac:dyDescent="0.25">
      <c r="A7304" s="17"/>
      <c r="C7304" s="3"/>
      <c r="D7304" s="3"/>
      <c r="E7304" s="3"/>
      <c r="F7304" s="3"/>
      <c r="G7304" s="4"/>
      <c r="H7304" s="3"/>
    </row>
    <row r="7305" spans="1:8" s="1" customFormat="1" x14ac:dyDescent="0.25">
      <c r="A7305" s="17"/>
      <c r="C7305" s="3"/>
      <c r="D7305" s="3"/>
      <c r="E7305" s="3"/>
      <c r="F7305" s="3"/>
      <c r="G7305" s="4"/>
      <c r="H7305" s="3"/>
    </row>
    <row r="7306" spans="1:8" s="1" customFormat="1" x14ac:dyDescent="0.25">
      <c r="A7306" s="17"/>
      <c r="C7306" s="3"/>
      <c r="D7306" s="3"/>
      <c r="E7306" s="3"/>
      <c r="F7306" s="3"/>
      <c r="G7306" s="4"/>
      <c r="H7306" s="3"/>
    </row>
    <row r="7307" spans="1:8" s="1" customFormat="1" x14ac:dyDescent="0.25">
      <c r="A7307" s="17"/>
      <c r="C7307" s="3"/>
      <c r="D7307" s="3"/>
      <c r="E7307" s="3"/>
      <c r="F7307" s="3"/>
      <c r="G7307" s="4"/>
      <c r="H7307" s="3"/>
    </row>
    <row r="7308" spans="1:8" s="1" customFormat="1" x14ac:dyDescent="0.25">
      <c r="A7308" s="17"/>
      <c r="C7308" s="3"/>
      <c r="D7308" s="3"/>
      <c r="E7308" s="3"/>
      <c r="F7308" s="3"/>
      <c r="G7308" s="4"/>
      <c r="H7308" s="3"/>
    </row>
    <row r="7309" spans="1:8" s="1" customFormat="1" x14ac:dyDescent="0.25">
      <c r="A7309" s="17"/>
      <c r="C7309" s="3"/>
      <c r="D7309" s="3"/>
      <c r="E7309" s="3"/>
      <c r="F7309" s="3"/>
      <c r="G7309" s="4"/>
      <c r="H7309" s="3"/>
    </row>
    <row r="7310" spans="1:8" s="1" customFormat="1" x14ac:dyDescent="0.25">
      <c r="A7310" s="17"/>
      <c r="C7310" s="3"/>
      <c r="D7310" s="3"/>
      <c r="E7310" s="3"/>
      <c r="F7310" s="3"/>
      <c r="G7310" s="4"/>
      <c r="H7310" s="3"/>
    </row>
    <row r="7311" spans="1:8" s="1" customFormat="1" x14ac:dyDescent="0.25">
      <c r="A7311" s="17"/>
      <c r="C7311" s="3"/>
      <c r="D7311" s="3"/>
      <c r="E7311" s="3"/>
      <c r="F7311" s="3"/>
      <c r="G7311" s="4"/>
      <c r="H7311" s="3"/>
    </row>
    <row r="7312" spans="1:8" s="1" customFormat="1" x14ac:dyDescent="0.25">
      <c r="A7312" s="17"/>
      <c r="C7312" s="3"/>
      <c r="D7312" s="3"/>
      <c r="E7312" s="3"/>
      <c r="F7312" s="3"/>
      <c r="G7312" s="4"/>
      <c r="H7312" s="3"/>
    </row>
    <row r="7313" spans="1:8" s="1" customFormat="1" x14ac:dyDescent="0.25">
      <c r="A7313" s="17"/>
      <c r="C7313" s="3"/>
      <c r="D7313" s="3"/>
      <c r="E7313" s="3"/>
      <c r="F7313" s="3"/>
      <c r="G7313" s="4"/>
      <c r="H7313" s="3"/>
    </row>
    <row r="7314" spans="1:8" s="1" customFormat="1" x14ac:dyDescent="0.25">
      <c r="A7314" s="17"/>
      <c r="C7314" s="3"/>
      <c r="D7314" s="3"/>
      <c r="E7314" s="3"/>
      <c r="F7314" s="3"/>
      <c r="G7314" s="4"/>
      <c r="H7314" s="3"/>
    </row>
    <row r="7315" spans="1:8" s="1" customFormat="1" x14ac:dyDescent="0.25">
      <c r="A7315" s="17"/>
      <c r="C7315" s="3"/>
      <c r="D7315" s="3"/>
      <c r="E7315" s="3"/>
      <c r="F7315" s="3"/>
      <c r="G7315" s="4"/>
      <c r="H7315" s="3"/>
    </row>
    <row r="7316" spans="1:8" s="1" customFormat="1" x14ac:dyDescent="0.25">
      <c r="A7316" s="17"/>
      <c r="C7316" s="3"/>
      <c r="D7316" s="3"/>
      <c r="E7316" s="3"/>
      <c r="F7316" s="3"/>
      <c r="G7316" s="4"/>
      <c r="H7316" s="3"/>
    </row>
    <row r="7317" spans="1:8" s="1" customFormat="1" x14ac:dyDescent="0.25">
      <c r="A7317" s="17"/>
      <c r="C7317" s="3"/>
      <c r="D7317" s="3"/>
      <c r="E7317" s="3"/>
      <c r="F7317" s="3"/>
      <c r="G7317" s="4"/>
      <c r="H7317" s="3"/>
    </row>
    <row r="7318" spans="1:8" s="1" customFormat="1" x14ac:dyDescent="0.25">
      <c r="A7318" s="17"/>
      <c r="C7318" s="3"/>
      <c r="D7318" s="3"/>
      <c r="E7318" s="3"/>
      <c r="F7318" s="3"/>
      <c r="G7318" s="4"/>
      <c r="H7318" s="3"/>
    </row>
    <row r="7319" spans="1:8" s="1" customFormat="1" x14ac:dyDescent="0.25">
      <c r="A7319" s="17"/>
      <c r="C7319" s="3"/>
      <c r="D7319" s="3"/>
      <c r="E7319" s="3"/>
      <c r="F7319" s="3"/>
      <c r="G7319" s="4"/>
      <c r="H7319" s="3"/>
    </row>
    <row r="7320" spans="1:8" s="1" customFormat="1" x14ac:dyDescent="0.25">
      <c r="A7320" s="17"/>
      <c r="C7320" s="3"/>
      <c r="D7320" s="3"/>
      <c r="E7320" s="3"/>
      <c r="F7320" s="3"/>
      <c r="G7320" s="4"/>
      <c r="H7320" s="3"/>
    </row>
    <row r="7321" spans="1:8" s="1" customFormat="1" x14ac:dyDescent="0.25">
      <c r="A7321" s="17"/>
      <c r="C7321" s="3"/>
      <c r="D7321" s="3"/>
      <c r="E7321" s="3"/>
      <c r="F7321" s="3"/>
      <c r="G7321" s="4"/>
      <c r="H7321" s="3"/>
    </row>
    <row r="7322" spans="1:8" s="1" customFormat="1" x14ac:dyDescent="0.25">
      <c r="A7322" s="17"/>
      <c r="C7322" s="3"/>
      <c r="D7322" s="3"/>
      <c r="E7322" s="3"/>
      <c r="F7322" s="3"/>
      <c r="G7322" s="4"/>
      <c r="H7322" s="3"/>
    </row>
    <row r="7323" spans="1:8" s="1" customFormat="1" x14ac:dyDescent="0.25">
      <c r="A7323" s="17"/>
      <c r="C7323" s="3"/>
      <c r="D7323" s="3"/>
      <c r="E7323" s="3"/>
      <c r="F7323" s="3"/>
      <c r="G7323" s="4"/>
      <c r="H7323" s="3"/>
    </row>
    <row r="7324" spans="1:8" s="1" customFormat="1" x14ac:dyDescent="0.25">
      <c r="A7324" s="17"/>
      <c r="C7324" s="3"/>
      <c r="D7324" s="3"/>
      <c r="E7324" s="3"/>
      <c r="F7324" s="3"/>
      <c r="G7324" s="4"/>
      <c r="H7324" s="3"/>
    </row>
    <row r="7325" spans="1:8" s="1" customFormat="1" x14ac:dyDescent="0.25">
      <c r="A7325" s="17"/>
      <c r="C7325" s="3"/>
      <c r="D7325" s="3"/>
      <c r="E7325" s="3"/>
      <c r="F7325" s="3"/>
      <c r="G7325" s="4"/>
      <c r="H7325" s="3"/>
    </row>
    <row r="7326" spans="1:8" s="1" customFormat="1" x14ac:dyDescent="0.25">
      <c r="A7326" s="17"/>
      <c r="C7326" s="3"/>
      <c r="D7326" s="3"/>
      <c r="E7326" s="3"/>
      <c r="F7326" s="3"/>
      <c r="G7326" s="4"/>
      <c r="H7326" s="3"/>
    </row>
    <row r="7327" spans="1:8" s="1" customFormat="1" x14ac:dyDescent="0.25">
      <c r="A7327" s="17"/>
      <c r="C7327" s="3"/>
      <c r="D7327" s="3"/>
      <c r="E7327" s="3"/>
      <c r="F7327" s="3"/>
      <c r="G7327" s="4"/>
      <c r="H7327" s="3"/>
    </row>
    <row r="7328" spans="1:8" s="1" customFormat="1" x14ac:dyDescent="0.25">
      <c r="A7328" s="17"/>
      <c r="C7328" s="3"/>
      <c r="D7328" s="3"/>
      <c r="E7328" s="3"/>
      <c r="F7328" s="3"/>
      <c r="G7328" s="4"/>
      <c r="H7328" s="3"/>
    </row>
    <row r="7329" spans="1:8" s="1" customFormat="1" x14ac:dyDescent="0.25">
      <c r="A7329" s="17"/>
      <c r="C7329" s="3"/>
      <c r="D7329" s="3"/>
      <c r="E7329" s="3"/>
      <c r="F7329" s="3"/>
      <c r="G7329" s="4"/>
      <c r="H7329" s="3"/>
    </row>
    <row r="7330" spans="1:8" s="1" customFormat="1" x14ac:dyDescent="0.25">
      <c r="A7330" s="17"/>
      <c r="C7330" s="3"/>
      <c r="D7330" s="3"/>
      <c r="E7330" s="3"/>
      <c r="F7330" s="3"/>
      <c r="G7330" s="4"/>
      <c r="H7330" s="3"/>
    </row>
    <row r="7331" spans="1:8" s="1" customFormat="1" x14ac:dyDescent="0.25">
      <c r="A7331" s="17"/>
      <c r="C7331" s="3"/>
      <c r="D7331" s="3"/>
      <c r="E7331" s="3"/>
      <c r="F7331" s="3"/>
      <c r="G7331" s="4"/>
      <c r="H7331" s="3"/>
    </row>
    <row r="7332" spans="1:8" s="1" customFormat="1" x14ac:dyDescent="0.25">
      <c r="A7332" s="17"/>
      <c r="C7332" s="3"/>
      <c r="D7332" s="3"/>
      <c r="E7332" s="3"/>
      <c r="F7332" s="3"/>
      <c r="G7332" s="4"/>
      <c r="H7332" s="3"/>
    </row>
    <row r="7333" spans="1:8" s="1" customFormat="1" x14ac:dyDescent="0.25">
      <c r="A7333" s="17"/>
      <c r="C7333" s="3"/>
      <c r="D7333" s="3"/>
      <c r="E7333" s="3"/>
      <c r="F7333" s="3"/>
      <c r="G7333" s="4"/>
      <c r="H7333" s="3"/>
    </row>
    <row r="7334" spans="1:8" s="1" customFormat="1" x14ac:dyDescent="0.25">
      <c r="A7334" s="17"/>
      <c r="C7334" s="3"/>
      <c r="D7334" s="3"/>
      <c r="E7334" s="3"/>
      <c r="F7334" s="3"/>
      <c r="G7334" s="4"/>
      <c r="H7334" s="3"/>
    </row>
    <row r="7335" spans="1:8" s="1" customFormat="1" x14ac:dyDescent="0.25">
      <c r="A7335" s="17"/>
      <c r="C7335" s="3"/>
      <c r="D7335" s="3"/>
      <c r="E7335" s="3"/>
      <c r="F7335" s="3"/>
      <c r="G7335" s="4"/>
      <c r="H7335" s="3"/>
    </row>
    <row r="7336" spans="1:8" s="1" customFormat="1" x14ac:dyDescent="0.25">
      <c r="A7336" s="17"/>
      <c r="C7336" s="3"/>
      <c r="D7336" s="3"/>
      <c r="E7336" s="3"/>
      <c r="F7336" s="3"/>
      <c r="G7336" s="4"/>
      <c r="H7336" s="3"/>
    </row>
    <row r="7337" spans="1:8" s="1" customFormat="1" x14ac:dyDescent="0.25">
      <c r="A7337" s="17"/>
      <c r="C7337" s="3"/>
      <c r="D7337" s="3"/>
      <c r="E7337" s="3"/>
      <c r="F7337" s="3"/>
      <c r="G7337" s="4"/>
      <c r="H7337" s="3"/>
    </row>
    <row r="7338" spans="1:8" s="1" customFormat="1" x14ac:dyDescent="0.25">
      <c r="A7338" s="17"/>
      <c r="C7338" s="3"/>
      <c r="D7338" s="3"/>
      <c r="E7338" s="3"/>
      <c r="F7338" s="3"/>
      <c r="G7338" s="4"/>
      <c r="H7338" s="3"/>
    </row>
    <row r="7339" spans="1:8" s="1" customFormat="1" x14ac:dyDescent="0.25">
      <c r="A7339" s="17"/>
      <c r="C7339" s="3"/>
      <c r="D7339" s="3"/>
      <c r="E7339" s="3"/>
      <c r="F7339" s="3"/>
      <c r="G7339" s="4"/>
      <c r="H7339" s="3"/>
    </row>
    <row r="7340" spans="1:8" s="1" customFormat="1" x14ac:dyDescent="0.25">
      <c r="A7340" s="17"/>
      <c r="C7340" s="3"/>
      <c r="D7340" s="3"/>
      <c r="E7340" s="3"/>
      <c r="F7340" s="3"/>
      <c r="G7340" s="4"/>
      <c r="H7340" s="3"/>
    </row>
    <row r="7341" spans="1:8" s="1" customFormat="1" x14ac:dyDescent="0.25">
      <c r="A7341" s="17"/>
      <c r="C7341" s="3"/>
      <c r="D7341" s="3"/>
      <c r="E7341" s="3"/>
      <c r="F7341" s="3"/>
      <c r="G7341" s="4"/>
      <c r="H7341" s="3"/>
    </row>
    <row r="7342" spans="1:8" s="1" customFormat="1" x14ac:dyDescent="0.25">
      <c r="A7342" s="17"/>
      <c r="C7342" s="3"/>
      <c r="D7342" s="3"/>
      <c r="E7342" s="3"/>
      <c r="F7342" s="3"/>
      <c r="G7342" s="4"/>
      <c r="H7342" s="3"/>
    </row>
    <row r="7343" spans="1:8" s="1" customFormat="1" x14ac:dyDescent="0.25">
      <c r="A7343" s="17"/>
      <c r="C7343" s="3"/>
      <c r="D7343" s="3"/>
      <c r="E7343" s="3"/>
      <c r="F7343" s="3"/>
      <c r="G7343" s="4"/>
      <c r="H7343" s="3"/>
    </row>
    <row r="7344" spans="1:8" s="1" customFormat="1" x14ac:dyDescent="0.25">
      <c r="A7344" s="17"/>
      <c r="C7344" s="3"/>
      <c r="D7344" s="3"/>
      <c r="E7344" s="3"/>
      <c r="F7344" s="3"/>
      <c r="G7344" s="4"/>
      <c r="H7344" s="3"/>
    </row>
    <row r="7345" spans="1:8" s="1" customFormat="1" x14ac:dyDescent="0.25">
      <c r="A7345" s="17"/>
      <c r="C7345" s="3"/>
      <c r="D7345" s="3"/>
      <c r="E7345" s="3"/>
      <c r="F7345" s="3"/>
      <c r="G7345" s="4"/>
      <c r="H7345" s="3"/>
    </row>
    <row r="7346" spans="1:8" s="1" customFormat="1" x14ac:dyDescent="0.25">
      <c r="A7346" s="17"/>
      <c r="C7346" s="3"/>
      <c r="D7346" s="3"/>
      <c r="E7346" s="3"/>
      <c r="F7346" s="3"/>
      <c r="G7346" s="4"/>
      <c r="H7346" s="3"/>
    </row>
    <row r="7347" spans="1:8" s="1" customFormat="1" x14ac:dyDescent="0.25">
      <c r="A7347" s="17"/>
      <c r="C7347" s="3"/>
      <c r="D7347" s="3"/>
      <c r="E7347" s="3"/>
      <c r="F7347" s="3"/>
      <c r="G7347" s="4"/>
      <c r="H7347" s="3"/>
    </row>
    <row r="7348" spans="1:8" s="1" customFormat="1" x14ac:dyDescent="0.25">
      <c r="A7348" s="17"/>
      <c r="C7348" s="3"/>
      <c r="D7348" s="3"/>
      <c r="E7348" s="3"/>
      <c r="F7348" s="3"/>
      <c r="G7348" s="4"/>
      <c r="H7348" s="3"/>
    </row>
    <row r="7349" spans="1:8" s="1" customFormat="1" x14ac:dyDescent="0.25">
      <c r="A7349" s="17"/>
      <c r="C7349" s="3"/>
      <c r="D7349" s="3"/>
      <c r="E7349" s="3"/>
      <c r="F7349" s="3"/>
      <c r="G7349" s="4"/>
      <c r="H7349" s="3"/>
    </row>
    <row r="7350" spans="1:8" s="1" customFormat="1" x14ac:dyDescent="0.25">
      <c r="A7350" s="17"/>
      <c r="C7350" s="3"/>
      <c r="D7350" s="3"/>
      <c r="E7350" s="3"/>
      <c r="F7350" s="3"/>
      <c r="G7350" s="4"/>
      <c r="H7350" s="3"/>
    </row>
    <row r="7351" spans="1:8" s="1" customFormat="1" x14ac:dyDescent="0.25">
      <c r="A7351" s="17"/>
      <c r="C7351" s="3"/>
      <c r="D7351" s="3"/>
      <c r="E7351" s="3"/>
      <c r="F7351" s="3"/>
      <c r="G7351" s="4"/>
      <c r="H7351" s="3"/>
    </row>
    <row r="7352" spans="1:8" s="1" customFormat="1" x14ac:dyDescent="0.25">
      <c r="A7352" s="17"/>
      <c r="C7352" s="3"/>
      <c r="D7352" s="3"/>
      <c r="E7352" s="3"/>
      <c r="F7352" s="3"/>
      <c r="G7352" s="4"/>
      <c r="H7352" s="3"/>
    </row>
    <row r="7353" spans="1:8" s="1" customFormat="1" x14ac:dyDescent="0.25">
      <c r="A7353" s="17"/>
      <c r="C7353" s="3"/>
      <c r="D7353" s="3"/>
      <c r="E7353" s="3"/>
      <c r="F7353" s="3"/>
      <c r="G7353" s="4"/>
      <c r="H7353" s="3"/>
    </row>
    <row r="7354" spans="1:8" s="1" customFormat="1" x14ac:dyDescent="0.25">
      <c r="A7354" s="17"/>
      <c r="C7354" s="3"/>
      <c r="D7354" s="3"/>
      <c r="E7354" s="3"/>
      <c r="F7354" s="3"/>
      <c r="G7354" s="4"/>
      <c r="H7354" s="3"/>
    </row>
    <row r="7355" spans="1:8" s="1" customFormat="1" x14ac:dyDescent="0.25">
      <c r="A7355" s="17"/>
      <c r="C7355" s="3"/>
      <c r="D7355" s="3"/>
      <c r="E7355" s="3"/>
      <c r="F7355" s="3"/>
      <c r="G7355" s="4"/>
      <c r="H7355" s="3"/>
    </row>
    <row r="7356" spans="1:8" s="1" customFormat="1" x14ac:dyDescent="0.25">
      <c r="A7356" s="17"/>
      <c r="C7356" s="3"/>
      <c r="D7356" s="3"/>
      <c r="E7356" s="3"/>
      <c r="F7356" s="3"/>
      <c r="G7356" s="4"/>
      <c r="H7356" s="3"/>
    </row>
    <row r="7357" spans="1:8" s="1" customFormat="1" x14ac:dyDescent="0.25">
      <c r="A7357" s="17"/>
      <c r="C7357" s="3"/>
      <c r="D7357" s="3"/>
      <c r="E7357" s="3"/>
      <c r="F7357" s="3"/>
      <c r="G7357" s="4"/>
      <c r="H7357" s="3"/>
    </row>
    <row r="7358" spans="1:8" s="1" customFormat="1" x14ac:dyDescent="0.25">
      <c r="A7358" s="17"/>
      <c r="C7358" s="3"/>
      <c r="D7358" s="3"/>
      <c r="E7358" s="3"/>
      <c r="F7358" s="3"/>
      <c r="G7358" s="4"/>
      <c r="H7358" s="3"/>
    </row>
    <row r="7359" spans="1:8" s="1" customFormat="1" x14ac:dyDescent="0.25">
      <c r="A7359" s="17"/>
      <c r="C7359" s="3"/>
      <c r="D7359" s="3"/>
      <c r="E7359" s="3"/>
      <c r="F7359" s="3"/>
      <c r="G7359" s="4"/>
      <c r="H7359" s="3"/>
    </row>
    <row r="7360" spans="1:8" s="1" customFormat="1" x14ac:dyDescent="0.25">
      <c r="A7360" s="17"/>
      <c r="C7360" s="3"/>
      <c r="D7360" s="3"/>
      <c r="E7360" s="3"/>
      <c r="F7360" s="3"/>
      <c r="G7360" s="4"/>
      <c r="H7360" s="3"/>
    </row>
    <row r="7361" spans="1:8" s="1" customFormat="1" x14ac:dyDescent="0.25">
      <c r="A7361" s="17"/>
      <c r="C7361" s="3"/>
      <c r="D7361" s="3"/>
      <c r="E7361" s="3"/>
      <c r="F7361" s="3"/>
      <c r="G7361" s="4"/>
      <c r="H7361" s="3"/>
    </row>
    <row r="7362" spans="1:8" s="1" customFormat="1" x14ac:dyDescent="0.25">
      <c r="A7362" s="17"/>
      <c r="C7362" s="3"/>
      <c r="D7362" s="3"/>
      <c r="E7362" s="3"/>
      <c r="F7362" s="3"/>
      <c r="G7362" s="4"/>
      <c r="H7362" s="3"/>
    </row>
    <row r="7363" spans="1:8" s="1" customFormat="1" x14ac:dyDescent="0.25">
      <c r="A7363" s="17"/>
      <c r="C7363" s="3"/>
      <c r="D7363" s="3"/>
      <c r="E7363" s="3"/>
      <c r="F7363" s="3"/>
      <c r="G7363" s="4"/>
      <c r="H7363" s="3"/>
    </row>
    <row r="7364" spans="1:8" s="1" customFormat="1" x14ac:dyDescent="0.25">
      <c r="A7364" s="17"/>
      <c r="C7364" s="3"/>
      <c r="D7364" s="3"/>
      <c r="E7364" s="3"/>
      <c r="F7364" s="3"/>
      <c r="G7364" s="4"/>
      <c r="H7364" s="3"/>
    </row>
    <row r="7365" spans="1:8" s="1" customFormat="1" x14ac:dyDescent="0.25">
      <c r="A7365" s="17"/>
      <c r="C7365" s="3"/>
      <c r="D7365" s="3"/>
      <c r="E7365" s="3"/>
      <c r="F7365" s="3"/>
      <c r="G7365" s="4"/>
      <c r="H7365" s="3"/>
    </row>
    <row r="7366" spans="1:8" s="1" customFormat="1" x14ac:dyDescent="0.25">
      <c r="A7366" s="17"/>
      <c r="C7366" s="3"/>
      <c r="D7366" s="3"/>
      <c r="E7366" s="3"/>
      <c r="F7366" s="3"/>
      <c r="G7366" s="4"/>
      <c r="H7366" s="3"/>
    </row>
    <row r="7367" spans="1:8" s="1" customFormat="1" x14ac:dyDescent="0.25">
      <c r="A7367" s="17"/>
      <c r="C7367" s="3"/>
      <c r="D7367" s="3"/>
      <c r="E7367" s="3"/>
      <c r="F7367" s="3"/>
      <c r="G7367" s="4"/>
      <c r="H7367" s="3"/>
    </row>
    <row r="7368" spans="1:8" s="1" customFormat="1" x14ac:dyDescent="0.25">
      <c r="A7368" s="17"/>
      <c r="C7368" s="3"/>
      <c r="D7368" s="3"/>
      <c r="E7368" s="3"/>
      <c r="F7368" s="3"/>
      <c r="G7368" s="4"/>
      <c r="H7368" s="3"/>
    </row>
    <row r="7369" spans="1:8" s="1" customFormat="1" x14ac:dyDescent="0.25">
      <c r="A7369" s="17"/>
      <c r="C7369" s="3"/>
      <c r="D7369" s="3"/>
      <c r="E7369" s="3"/>
      <c r="F7369" s="3"/>
      <c r="G7369" s="4"/>
      <c r="H7369" s="3"/>
    </row>
    <row r="7370" spans="1:8" s="1" customFormat="1" x14ac:dyDescent="0.25">
      <c r="A7370" s="17"/>
      <c r="C7370" s="3"/>
      <c r="D7370" s="3"/>
      <c r="E7370" s="3"/>
      <c r="F7370" s="3"/>
      <c r="G7370" s="4"/>
      <c r="H7370" s="3"/>
    </row>
    <row r="7371" spans="1:8" s="1" customFormat="1" x14ac:dyDescent="0.25">
      <c r="A7371" s="17"/>
      <c r="C7371" s="3"/>
      <c r="D7371" s="3"/>
      <c r="E7371" s="3"/>
      <c r="F7371" s="3"/>
      <c r="G7371" s="4"/>
      <c r="H7371" s="3"/>
    </row>
    <row r="7372" spans="1:8" s="1" customFormat="1" x14ac:dyDescent="0.25">
      <c r="A7372" s="17"/>
      <c r="C7372" s="3"/>
      <c r="D7372" s="3"/>
      <c r="E7372" s="3"/>
      <c r="F7372" s="3"/>
      <c r="G7372" s="4"/>
      <c r="H7372" s="3"/>
    </row>
    <row r="7373" spans="1:8" s="1" customFormat="1" x14ac:dyDescent="0.25">
      <c r="A7373" s="17"/>
      <c r="C7373" s="3"/>
      <c r="D7373" s="3"/>
      <c r="E7373" s="3"/>
      <c r="F7373" s="3"/>
      <c r="G7373" s="4"/>
      <c r="H7373" s="3"/>
    </row>
    <row r="7374" spans="1:8" s="1" customFormat="1" x14ac:dyDescent="0.25">
      <c r="A7374" s="17"/>
      <c r="C7374" s="3"/>
      <c r="D7374" s="3"/>
      <c r="E7374" s="3"/>
      <c r="F7374" s="3"/>
      <c r="G7374" s="4"/>
      <c r="H7374" s="3"/>
    </row>
    <row r="7375" spans="1:8" s="1" customFormat="1" x14ac:dyDescent="0.25">
      <c r="A7375" s="17"/>
      <c r="C7375" s="3"/>
      <c r="D7375" s="3"/>
      <c r="E7375" s="3"/>
      <c r="F7375" s="3"/>
      <c r="G7375" s="4"/>
      <c r="H7375" s="3"/>
    </row>
    <row r="7376" spans="1:8" s="1" customFormat="1" x14ac:dyDescent="0.25">
      <c r="A7376" s="17"/>
      <c r="C7376" s="3"/>
      <c r="D7376" s="3"/>
      <c r="E7376" s="3"/>
      <c r="F7376" s="3"/>
      <c r="G7376" s="4"/>
      <c r="H7376" s="3"/>
    </row>
    <row r="7377" spans="1:8" s="1" customFormat="1" x14ac:dyDescent="0.25">
      <c r="A7377" s="17"/>
      <c r="C7377" s="3"/>
      <c r="D7377" s="3"/>
      <c r="E7377" s="3"/>
      <c r="F7377" s="3"/>
      <c r="G7377" s="4"/>
      <c r="H7377" s="3"/>
    </row>
    <row r="7378" spans="1:8" s="1" customFormat="1" x14ac:dyDescent="0.25">
      <c r="A7378" s="17"/>
      <c r="C7378" s="3"/>
      <c r="D7378" s="3"/>
      <c r="E7378" s="3"/>
      <c r="F7378" s="3"/>
      <c r="G7378" s="4"/>
      <c r="H7378" s="3"/>
    </row>
    <row r="7379" spans="1:8" s="1" customFormat="1" x14ac:dyDescent="0.25">
      <c r="A7379" s="17"/>
      <c r="C7379" s="3"/>
      <c r="D7379" s="3"/>
      <c r="E7379" s="3"/>
      <c r="F7379" s="3"/>
      <c r="G7379" s="4"/>
      <c r="H7379" s="3"/>
    </row>
    <row r="7380" spans="1:8" s="1" customFormat="1" x14ac:dyDescent="0.25">
      <c r="A7380" s="17"/>
      <c r="C7380" s="3"/>
      <c r="D7380" s="3"/>
      <c r="E7380" s="3"/>
      <c r="F7380" s="3"/>
      <c r="G7380" s="4"/>
      <c r="H7380" s="3"/>
    </row>
    <row r="7381" spans="1:8" s="1" customFormat="1" x14ac:dyDescent="0.25">
      <c r="A7381" s="17"/>
      <c r="C7381" s="3"/>
      <c r="D7381" s="3"/>
      <c r="E7381" s="3"/>
      <c r="F7381" s="3"/>
      <c r="G7381" s="4"/>
      <c r="H7381" s="3"/>
    </row>
    <row r="7382" spans="1:8" s="1" customFormat="1" x14ac:dyDescent="0.25">
      <c r="A7382" s="17"/>
      <c r="C7382" s="3"/>
      <c r="D7382" s="3"/>
      <c r="E7382" s="3"/>
      <c r="F7382" s="3"/>
      <c r="G7382" s="4"/>
      <c r="H7382" s="3"/>
    </row>
    <row r="7383" spans="1:8" s="1" customFormat="1" x14ac:dyDescent="0.25">
      <c r="A7383" s="17"/>
      <c r="C7383" s="3"/>
      <c r="D7383" s="3"/>
      <c r="E7383" s="3"/>
      <c r="F7383" s="3"/>
      <c r="G7383" s="4"/>
      <c r="H7383" s="3"/>
    </row>
    <row r="7384" spans="1:8" s="1" customFormat="1" x14ac:dyDescent="0.25">
      <c r="A7384" s="17"/>
      <c r="C7384" s="3"/>
      <c r="D7384" s="3"/>
      <c r="E7384" s="3"/>
      <c r="F7384" s="3"/>
      <c r="G7384" s="4"/>
      <c r="H7384" s="3"/>
    </row>
    <row r="7385" spans="1:8" s="1" customFormat="1" x14ac:dyDescent="0.25">
      <c r="A7385" s="17"/>
      <c r="C7385" s="3"/>
      <c r="D7385" s="3"/>
      <c r="E7385" s="3"/>
      <c r="F7385" s="3"/>
      <c r="G7385" s="4"/>
      <c r="H7385" s="3"/>
    </row>
    <row r="7386" spans="1:8" s="1" customFormat="1" x14ac:dyDescent="0.25">
      <c r="A7386" s="17"/>
      <c r="C7386" s="3"/>
      <c r="D7386" s="3"/>
      <c r="E7386" s="3"/>
      <c r="F7386" s="3"/>
      <c r="G7386" s="4"/>
      <c r="H7386" s="3"/>
    </row>
    <row r="7387" spans="1:8" s="1" customFormat="1" x14ac:dyDescent="0.25">
      <c r="A7387" s="17"/>
      <c r="C7387" s="3"/>
      <c r="D7387" s="3"/>
      <c r="E7387" s="3"/>
      <c r="F7387" s="3"/>
      <c r="G7387" s="4"/>
      <c r="H7387" s="3"/>
    </row>
    <row r="7388" spans="1:8" s="1" customFormat="1" x14ac:dyDescent="0.25">
      <c r="A7388" s="17"/>
      <c r="C7388" s="3"/>
      <c r="D7388" s="3"/>
      <c r="E7388" s="3"/>
      <c r="F7388" s="3"/>
      <c r="G7388" s="4"/>
      <c r="H7388" s="3"/>
    </row>
    <row r="7389" spans="1:8" s="1" customFormat="1" x14ac:dyDescent="0.25">
      <c r="A7389" s="17"/>
      <c r="C7389" s="3"/>
      <c r="D7389" s="3"/>
      <c r="E7389" s="3"/>
      <c r="F7389" s="3"/>
      <c r="G7389" s="4"/>
      <c r="H7389" s="3"/>
    </row>
    <row r="7390" spans="1:8" s="1" customFormat="1" x14ac:dyDescent="0.25">
      <c r="A7390" s="17"/>
      <c r="C7390" s="3"/>
      <c r="D7390" s="3"/>
      <c r="E7390" s="3"/>
      <c r="F7390" s="3"/>
      <c r="G7390" s="4"/>
      <c r="H7390" s="3"/>
    </row>
    <row r="7391" spans="1:8" s="1" customFormat="1" x14ac:dyDescent="0.25">
      <c r="A7391" s="17"/>
      <c r="C7391" s="3"/>
      <c r="D7391" s="3"/>
      <c r="E7391" s="3"/>
      <c r="F7391" s="3"/>
      <c r="G7391" s="4"/>
      <c r="H7391" s="3"/>
    </row>
    <row r="7392" spans="1:8" s="1" customFormat="1" x14ac:dyDescent="0.25">
      <c r="A7392" s="17"/>
      <c r="C7392" s="3"/>
      <c r="D7392" s="3"/>
      <c r="E7392" s="3"/>
      <c r="F7392" s="3"/>
      <c r="G7392" s="4"/>
      <c r="H7392" s="3"/>
    </row>
    <row r="7393" spans="1:8" s="1" customFormat="1" x14ac:dyDescent="0.25">
      <c r="A7393" s="17"/>
      <c r="C7393" s="3"/>
      <c r="D7393" s="3"/>
      <c r="E7393" s="3"/>
      <c r="F7393" s="3"/>
      <c r="G7393" s="4"/>
      <c r="H7393" s="3"/>
    </row>
    <row r="7394" spans="1:8" s="1" customFormat="1" x14ac:dyDescent="0.25">
      <c r="A7394" s="17"/>
      <c r="C7394" s="3"/>
      <c r="D7394" s="3"/>
      <c r="E7394" s="3"/>
      <c r="F7394" s="3"/>
      <c r="G7394" s="4"/>
      <c r="H7394" s="3"/>
    </row>
    <row r="7395" spans="1:8" s="1" customFormat="1" x14ac:dyDescent="0.25">
      <c r="A7395" s="17"/>
      <c r="C7395" s="3"/>
      <c r="D7395" s="3"/>
      <c r="E7395" s="3"/>
      <c r="F7395" s="3"/>
      <c r="G7395" s="4"/>
      <c r="H7395" s="3"/>
    </row>
    <row r="7396" spans="1:8" s="1" customFormat="1" x14ac:dyDescent="0.25">
      <c r="A7396" s="17"/>
      <c r="C7396" s="3"/>
      <c r="D7396" s="3"/>
      <c r="E7396" s="3"/>
      <c r="F7396" s="3"/>
      <c r="G7396" s="4"/>
      <c r="H7396" s="3"/>
    </row>
    <row r="7397" spans="1:8" s="1" customFormat="1" x14ac:dyDescent="0.25">
      <c r="A7397" s="17"/>
      <c r="C7397" s="3"/>
      <c r="D7397" s="3"/>
      <c r="E7397" s="3"/>
      <c r="F7397" s="3"/>
      <c r="G7397" s="4"/>
      <c r="H7397" s="3"/>
    </row>
    <row r="7398" spans="1:8" s="1" customFormat="1" x14ac:dyDescent="0.25">
      <c r="A7398" s="17"/>
      <c r="C7398" s="3"/>
      <c r="D7398" s="3"/>
      <c r="E7398" s="3"/>
      <c r="F7398" s="3"/>
      <c r="G7398" s="4"/>
      <c r="H7398" s="3"/>
    </row>
    <row r="7399" spans="1:8" s="1" customFormat="1" x14ac:dyDescent="0.25">
      <c r="A7399" s="17"/>
      <c r="C7399" s="3"/>
      <c r="D7399" s="3"/>
      <c r="E7399" s="3"/>
      <c r="F7399" s="3"/>
      <c r="G7399" s="4"/>
      <c r="H7399" s="3"/>
    </row>
    <row r="7400" spans="1:8" s="1" customFormat="1" x14ac:dyDescent="0.25">
      <c r="A7400" s="17"/>
      <c r="C7400" s="3"/>
      <c r="D7400" s="3"/>
      <c r="E7400" s="3"/>
      <c r="F7400" s="3"/>
      <c r="G7400" s="4"/>
      <c r="H7400" s="3"/>
    </row>
    <row r="7401" spans="1:8" s="1" customFormat="1" x14ac:dyDescent="0.25">
      <c r="A7401" s="17"/>
      <c r="C7401" s="3"/>
      <c r="D7401" s="3"/>
      <c r="E7401" s="3"/>
      <c r="F7401" s="3"/>
      <c r="G7401" s="4"/>
      <c r="H7401" s="3"/>
    </row>
    <row r="7402" spans="1:8" s="1" customFormat="1" x14ac:dyDescent="0.25">
      <c r="A7402" s="17"/>
      <c r="C7402" s="3"/>
      <c r="D7402" s="3"/>
      <c r="E7402" s="3"/>
      <c r="F7402" s="3"/>
      <c r="G7402" s="4"/>
      <c r="H7402" s="3"/>
    </row>
    <row r="7403" spans="1:8" s="1" customFormat="1" x14ac:dyDescent="0.25">
      <c r="A7403" s="17"/>
      <c r="C7403" s="3"/>
      <c r="D7403" s="3"/>
      <c r="E7403" s="3"/>
      <c r="F7403" s="3"/>
      <c r="G7403" s="4"/>
      <c r="H7403" s="3"/>
    </row>
    <row r="7404" spans="1:8" s="1" customFormat="1" x14ac:dyDescent="0.25">
      <c r="A7404" s="17"/>
      <c r="C7404" s="3"/>
      <c r="D7404" s="3"/>
      <c r="E7404" s="3"/>
      <c r="F7404" s="3"/>
      <c r="G7404" s="4"/>
      <c r="H7404" s="3"/>
    </row>
    <row r="7405" spans="1:8" s="1" customFormat="1" x14ac:dyDescent="0.25">
      <c r="A7405" s="17"/>
      <c r="C7405" s="3"/>
      <c r="D7405" s="3"/>
      <c r="E7405" s="3"/>
      <c r="F7405" s="3"/>
      <c r="G7405" s="4"/>
      <c r="H7405" s="3"/>
    </row>
    <row r="7406" spans="1:8" s="1" customFormat="1" x14ac:dyDescent="0.25">
      <c r="A7406" s="17"/>
      <c r="C7406" s="3"/>
      <c r="D7406" s="3"/>
      <c r="E7406" s="3"/>
      <c r="F7406" s="3"/>
      <c r="G7406" s="4"/>
      <c r="H7406" s="3"/>
    </row>
    <row r="7407" spans="1:8" s="1" customFormat="1" x14ac:dyDescent="0.25">
      <c r="A7407" s="17"/>
      <c r="C7407" s="3"/>
      <c r="D7407" s="3"/>
      <c r="E7407" s="3"/>
      <c r="F7407" s="3"/>
      <c r="G7407" s="4"/>
      <c r="H7407" s="3"/>
    </row>
    <row r="7408" spans="1:8" s="1" customFormat="1" x14ac:dyDescent="0.25">
      <c r="A7408" s="17"/>
      <c r="C7408" s="3"/>
      <c r="D7408" s="3"/>
      <c r="E7408" s="3"/>
      <c r="F7408" s="3"/>
      <c r="G7408" s="4"/>
      <c r="H7408" s="3"/>
    </row>
    <row r="7409" spans="1:8" s="1" customFormat="1" x14ac:dyDescent="0.25">
      <c r="A7409" s="17"/>
      <c r="C7409" s="3"/>
      <c r="D7409" s="3"/>
      <c r="E7409" s="3"/>
      <c r="F7409" s="3"/>
      <c r="G7409" s="4"/>
      <c r="H7409" s="3"/>
    </row>
    <row r="7410" spans="1:8" s="1" customFormat="1" x14ac:dyDescent="0.25">
      <c r="A7410" s="17"/>
      <c r="C7410" s="3"/>
      <c r="D7410" s="3"/>
      <c r="E7410" s="3"/>
      <c r="F7410" s="3"/>
      <c r="G7410" s="4"/>
      <c r="H7410" s="3"/>
    </row>
    <row r="7411" spans="1:8" s="1" customFormat="1" x14ac:dyDescent="0.25">
      <c r="A7411" s="17"/>
      <c r="C7411" s="3"/>
      <c r="D7411" s="3"/>
      <c r="E7411" s="3"/>
      <c r="F7411" s="3"/>
      <c r="G7411" s="4"/>
      <c r="H7411" s="3"/>
    </row>
    <row r="7412" spans="1:8" s="1" customFormat="1" x14ac:dyDescent="0.25">
      <c r="A7412" s="17"/>
      <c r="C7412" s="3"/>
      <c r="D7412" s="3"/>
      <c r="E7412" s="3"/>
      <c r="F7412" s="3"/>
      <c r="G7412" s="4"/>
      <c r="H7412" s="3"/>
    </row>
    <row r="7413" spans="1:8" s="1" customFormat="1" x14ac:dyDescent="0.25">
      <c r="A7413" s="17"/>
      <c r="C7413" s="3"/>
      <c r="D7413" s="3"/>
      <c r="E7413" s="3"/>
      <c r="F7413" s="3"/>
      <c r="G7413" s="4"/>
      <c r="H7413" s="3"/>
    </row>
    <row r="7414" spans="1:8" s="1" customFormat="1" x14ac:dyDescent="0.25">
      <c r="A7414" s="17"/>
      <c r="C7414" s="3"/>
      <c r="D7414" s="3"/>
      <c r="E7414" s="3"/>
      <c r="F7414" s="3"/>
      <c r="G7414" s="4"/>
      <c r="H7414" s="3"/>
    </row>
    <row r="7415" spans="1:8" s="1" customFormat="1" x14ac:dyDescent="0.25">
      <c r="A7415" s="17"/>
      <c r="C7415" s="3"/>
      <c r="D7415" s="3"/>
      <c r="E7415" s="3"/>
      <c r="F7415" s="3"/>
      <c r="G7415" s="4"/>
      <c r="H7415" s="3"/>
    </row>
    <row r="7416" spans="1:8" s="1" customFormat="1" x14ac:dyDescent="0.25">
      <c r="A7416" s="17"/>
      <c r="C7416" s="3"/>
      <c r="D7416" s="3"/>
      <c r="E7416" s="3"/>
      <c r="F7416" s="3"/>
      <c r="G7416" s="4"/>
      <c r="H7416" s="3"/>
    </row>
    <row r="7417" spans="1:8" s="1" customFormat="1" x14ac:dyDescent="0.25">
      <c r="A7417" s="17"/>
      <c r="C7417" s="3"/>
      <c r="D7417" s="3"/>
      <c r="E7417" s="3"/>
      <c r="F7417" s="3"/>
      <c r="G7417" s="4"/>
      <c r="H7417" s="3"/>
    </row>
    <row r="7418" spans="1:8" s="1" customFormat="1" x14ac:dyDescent="0.25">
      <c r="A7418" s="17"/>
      <c r="C7418" s="3"/>
      <c r="D7418" s="3"/>
      <c r="E7418" s="3"/>
      <c r="F7418" s="3"/>
      <c r="G7418" s="4"/>
      <c r="H7418" s="3"/>
    </row>
    <row r="7419" spans="1:8" s="1" customFormat="1" x14ac:dyDescent="0.25">
      <c r="A7419" s="17"/>
      <c r="C7419" s="3"/>
      <c r="D7419" s="3"/>
      <c r="E7419" s="3"/>
      <c r="F7419" s="3"/>
      <c r="G7419" s="4"/>
      <c r="H7419" s="3"/>
    </row>
    <row r="7420" spans="1:8" s="1" customFormat="1" x14ac:dyDescent="0.25">
      <c r="A7420" s="17"/>
      <c r="C7420" s="3"/>
      <c r="D7420" s="3"/>
      <c r="E7420" s="3"/>
      <c r="F7420" s="3"/>
      <c r="G7420" s="4"/>
      <c r="H7420" s="3"/>
    </row>
    <row r="7421" spans="1:8" s="1" customFormat="1" x14ac:dyDescent="0.25">
      <c r="A7421" s="17"/>
      <c r="C7421" s="3"/>
      <c r="D7421" s="3"/>
      <c r="E7421" s="3"/>
      <c r="F7421" s="3"/>
      <c r="G7421" s="4"/>
      <c r="H7421" s="3"/>
    </row>
    <row r="7422" spans="1:8" s="1" customFormat="1" x14ac:dyDescent="0.25">
      <c r="A7422" s="17"/>
      <c r="C7422" s="3"/>
      <c r="D7422" s="3"/>
      <c r="E7422" s="3"/>
      <c r="F7422" s="3"/>
      <c r="G7422" s="4"/>
      <c r="H7422" s="3"/>
    </row>
    <row r="7423" spans="1:8" s="1" customFormat="1" x14ac:dyDescent="0.25">
      <c r="A7423" s="17"/>
      <c r="C7423" s="3"/>
      <c r="D7423" s="3"/>
      <c r="E7423" s="3"/>
      <c r="F7423" s="3"/>
      <c r="G7423" s="4"/>
      <c r="H7423" s="3"/>
    </row>
    <row r="7424" spans="1:8" s="1" customFormat="1" x14ac:dyDescent="0.25">
      <c r="A7424" s="17"/>
      <c r="C7424" s="3"/>
      <c r="D7424" s="3"/>
      <c r="E7424" s="3"/>
      <c r="F7424" s="3"/>
      <c r="G7424" s="4"/>
      <c r="H7424" s="3"/>
    </row>
    <row r="7425" spans="1:8" s="1" customFormat="1" x14ac:dyDescent="0.25">
      <c r="A7425" s="17"/>
      <c r="C7425" s="3"/>
      <c r="D7425" s="3"/>
      <c r="E7425" s="3"/>
      <c r="F7425" s="3"/>
      <c r="G7425" s="4"/>
      <c r="H7425" s="3"/>
    </row>
    <row r="7426" spans="1:8" s="1" customFormat="1" x14ac:dyDescent="0.25">
      <c r="A7426" s="17"/>
      <c r="C7426" s="3"/>
      <c r="D7426" s="3"/>
      <c r="E7426" s="3"/>
      <c r="F7426" s="3"/>
      <c r="G7426" s="4"/>
      <c r="H7426" s="3"/>
    </row>
    <row r="7427" spans="1:8" s="1" customFormat="1" x14ac:dyDescent="0.25">
      <c r="A7427" s="17"/>
      <c r="C7427" s="3"/>
      <c r="D7427" s="3"/>
      <c r="E7427" s="3"/>
      <c r="F7427" s="3"/>
      <c r="G7427" s="4"/>
      <c r="H7427" s="3"/>
    </row>
    <row r="7428" spans="1:8" s="1" customFormat="1" x14ac:dyDescent="0.25">
      <c r="A7428" s="17"/>
      <c r="C7428" s="3"/>
      <c r="D7428" s="3"/>
      <c r="E7428" s="3"/>
      <c r="F7428" s="3"/>
      <c r="G7428" s="4"/>
      <c r="H7428" s="3"/>
    </row>
    <row r="7429" spans="1:8" s="1" customFormat="1" x14ac:dyDescent="0.25">
      <c r="A7429" s="17"/>
      <c r="C7429" s="3"/>
      <c r="D7429" s="3"/>
      <c r="E7429" s="3"/>
      <c r="F7429" s="3"/>
      <c r="G7429" s="4"/>
      <c r="H7429" s="3"/>
    </row>
    <row r="7430" spans="1:8" s="1" customFormat="1" x14ac:dyDescent="0.25">
      <c r="A7430" s="17"/>
      <c r="C7430" s="3"/>
      <c r="D7430" s="3"/>
      <c r="E7430" s="3"/>
      <c r="F7430" s="3"/>
      <c r="G7430" s="4"/>
      <c r="H7430" s="3"/>
    </row>
    <row r="7431" spans="1:8" s="1" customFormat="1" x14ac:dyDescent="0.25">
      <c r="A7431" s="17"/>
      <c r="C7431" s="3"/>
      <c r="D7431" s="3"/>
      <c r="E7431" s="3"/>
      <c r="F7431" s="3"/>
      <c r="G7431" s="4"/>
      <c r="H7431" s="3"/>
    </row>
    <row r="7432" spans="1:8" s="1" customFormat="1" x14ac:dyDescent="0.25">
      <c r="A7432" s="17"/>
      <c r="C7432" s="3"/>
      <c r="D7432" s="3"/>
      <c r="E7432" s="3"/>
      <c r="F7432" s="3"/>
      <c r="G7432" s="4"/>
      <c r="H7432" s="3"/>
    </row>
    <row r="7433" spans="1:8" s="1" customFormat="1" x14ac:dyDescent="0.25">
      <c r="A7433" s="17"/>
      <c r="C7433" s="3"/>
      <c r="D7433" s="3"/>
      <c r="E7433" s="3"/>
      <c r="F7433" s="3"/>
      <c r="G7433" s="4"/>
      <c r="H7433" s="3"/>
    </row>
    <row r="7434" spans="1:8" s="1" customFormat="1" x14ac:dyDescent="0.25">
      <c r="A7434" s="17"/>
      <c r="C7434" s="3"/>
      <c r="D7434" s="3"/>
      <c r="E7434" s="3"/>
      <c r="F7434" s="3"/>
      <c r="G7434" s="4"/>
      <c r="H7434" s="3"/>
    </row>
    <row r="7435" spans="1:8" s="1" customFormat="1" x14ac:dyDescent="0.25">
      <c r="A7435" s="17"/>
      <c r="C7435" s="3"/>
      <c r="D7435" s="3"/>
      <c r="E7435" s="3"/>
      <c r="F7435" s="3"/>
      <c r="G7435" s="4"/>
      <c r="H7435" s="3"/>
    </row>
    <row r="7436" spans="1:8" s="1" customFormat="1" x14ac:dyDescent="0.25">
      <c r="A7436" s="17"/>
      <c r="C7436" s="3"/>
      <c r="D7436" s="3"/>
      <c r="E7436" s="3"/>
      <c r="F7436" s="3"/>
      <c r="G7436" s="4"/>
      <c r="H7436" s="3"/>
    </row>
    <row r="7437" spans="1:8" s="1" customFormat="1" x14ac:dyDescent="0.25">
      <c r="A7437" s="17"/>
      <c r="C7437" s="3"/>
      <c r="D7437" s="3"/>
      <c r="E7437" s="3"/>
      <c r="F7437" s="3"/>
      <c r="G7437" s="4"/>
      <c r="H7437" s="3"/>
    </row>
    <row r="7438" spans="1:8" s="1" customFormat="1" x14ac:dyDescent="0.25">
      <c r="A7438" s="17"/>
      <c r="C7438" s="3"/>
      <c r="D7438" s="3"/>
      <c r="E7438" s="3"/>
      <c r="F7438" s="3"/>
      <c r="G7438" s="4"/>
      <c r="H7438" s="3"/>
    </row>
    <row r="7439" spans="1:8" s="1" customFormat="1" x14ac:dyDescent="0.25">
      <c r="A7439" s="17"/>
      <c r="C7439" s="3"/>
      <c r="D7439" s="3"/>
      <c r="E7439" s="3"/>
      <c r="F7439" s="3"/>
      <c r="G7439" s="4"/>
      <c r="H7439" s="3"/>
    </row>
    <row r="7440" spans="1:8" s="1" customFormat="1" x14ac:dyDescent="0.25">
      <c r="A7440" s="17"/>
      <c r="C7440" s="3"/>
      <c r="D7440" s="3"/>
      <c r="E7440" s="3"/>
      <c r="F7440" s="3"/>
      <c r="G7440" s="4"/>
      <c r="H7440" s="3"/>
    </row>
    <row r="7441" spans="1:8" s="1" customFormat="1" x14ac:dyDescent="0.25">
      <c r="A7441" s="17"/>
      <c r="C7441" s="3"/>
      <c r="D7441" s="3"/>
      <c r="E7441" s="3"/>
      <c r="F7441" s="3"/>
      <c r="G7441" s="4"/>
      <c r="H7441" s="3"/>
    </row>
    <row r="7442" spans="1:8" s="1" customFormat="1" x14ac:dyDescent="0.25">
      <c r="A7442" s="17"/>
      <c r="C7442" s="3"/>
      <c r="D7442" s="3"/>
      <c r="E7442" s="3"/>
      <c r="F7442" s="3"/>
      <c r="G7442" s="4"/>
      <c r="H7442" s="3"/>
    </row>
    <row r="7443" spans="1:8" s="1" customFormat="1" x14ac:dyDescent="0.25">
      <c r="A7443" s="17"/>
      <c r="C7443" s="3"/>
      <c r="D7443" s="3"/>
      <c r="E7443" s="3"/>
      <c r="F7443" s="3"/>
      <c r="G7443" s="4"/>
      <c r="H7443" s="3"/>
    </row>
    <row r="7444" spans="1:8" s="1" customFormat="1" x14ac:dyDescent="0.25">
      <c r="A7444" s="17"/>
      <c r="C7444" s="3"/>
      <c r="D7444" s="3"/>
      <c r="E7444" s="3"/>
      <c r="F7444" s="3"/>
      <c r="G7444" s="4"/>
      <c r="H7444" s="3"/>
    </row>
    <row r="7445" spans="1:8" s="1" customFormat="1" x14ac:dyDescent="0.25">
      <c r="A7445" s="17"/>
      <c r="C7445" s="3"/>
      <c r="D7445" s="3"/>
      <c r="E7445" s="3"/>
      <c r="F7445" s="3"/>
      <c r="G7445" s="4"/>
      <c r="H7445" s="3"/>
    </row>
    <row r="7446" spans="1:8" s="1" customFormat="1" x14ac:dyDescent="0.25">
      <c r="A7446" s="17"/>
      <c r="C7446" s="3"/>
      <c r="D7446" s="3"/>
      <c r="E7446" s="3"/>
      <c r="F7446" s="3"/>
      <c r="G7446" s="4"/>
      <c r="H7446" s="3"/>
    </row>
    <row r="7447" spans="1:8" s="1" customFormat="1" x14ac:dyDescent="0.25">
      <c r="A7447" s="17"/>
      <c r="C7447" s="3"/>
      <c r="D7447" s="3"/>
      <c r="E7447" s="3"/>
      <c r="F7447" s="3"/>
      <c r="G7447" s="4"/>
      <c r="H7447" s="3"/>
    </row>
    <row r="7448" spans="1:8" s="1" customFormat="1" x14ac:dyDescent="0.25">
      <c r="A7448" s="17"/>
      <c r="C7448" s="3"/>
      <c r="D7448" s="3"/>
      <c r="E7448" s="3"/>
      <c r="F7448" s="3"/>
      <c r="G7448" s="4"/>
      <c r="H7448" s="3"/>
    </row>
    <row r="7449" spans="1:8" s="1" customFormat="1" x14ac:dyDescent="0.25">
      <c r="A7449" s="17"/>
      <c r="C7449" s="3"/>
      <c r="D7449" s="3"/>
      <c r="E7449" s="3"/>
      <c r="F7449" s="3"/>
      <c r="G7449" s="4"/>
      <c r="H7449" s="3"/>
    </row>
    <row r="7450" spans="1:8" s="1" customFormat="1" x14ac:dyDescent="0.25">
      <c r="A7450" s="17"/>
      <c r="C7450" s="3"/>
      <c r="D7450" s="3"/>
      <c r="E7450" s="3"/>
      <c r="F7450" s="3"/>
      <c r="G7450" s="4"/>
      <c r="H7450" s="3"/>
    </row>
    <row r="7451" spans="1:8" s="1" customFormat="1" x14ac:dyDescent="0.25">
      <c r="A7451" s="17"/>
      <c r="C7451" s="3"/>
      <c r="D7451" s="3"/>
      <c r="E7451" s="3"/>
      <c r="F7451" s="3"/>
      <c r="G7451" s="4"/>
      <c r="H7451" s="3"/>
    </row>
    <row r="7452" spans="1:8" s="1" customFormat="1" x14ac:dyDescent="0.25">
      <c r="A7452" s="17"/>
      <c r="C7452" s="3"/>
      <c r="D7452" s="3"/>
      <c r="E7452" s="3"/>
      <c r="F7452" s="3"/>
      <c r="G7452" s="4"/>
      <c r="H7452" s="3"/>
    </row>
    <row r="7453" spans="1:8" s="1" customFormat="1" x14ac:dyDescent="0.25">
      <c r="A7453" s="17"/>
      <c r="C7453" s="3"/>
      <c r="D7453" s="3"/>
      <c r="E7453" s="3"/>
      <c r="F7453" s="3"/>
      <c r="G7453" s="4"/>
      <c r="H7453" s="3"/>
    </row>
    <row r="7454" spans="1:8" s="1" customFormat="1" x14ac:dyDescent="0.25">
      <c r="A7454" s="17"/>
      <c r="C7454" s="3"/>
      <c r="D7454" s="3"/>
      <c r="E7454" s="3"/>
      <c r="F7454" s="3"/>
      <c r="G7454" s="4"/>
      <c r="H7454" s="3"/>
    </row>
    <row r="7455" spans="1:8" s="1" customFormat="1" x14ac:dyDescent="0.25">
      <c r="A7455" s="17"/>
      <c r="C7455" s="3"/>
      <c r="D7455" s="3"/>
      <c r="E7455" s="3"/>
      <c r="F7455" s="3"/>
      <c r="G7455" s="4"/>
      <c r="H7455" s="3"/>
    </row>
    <row r="7456" spans="1:8" s="1" customFormat="1" x14ac:dyDescent="0.25">
      <c r="A7456" s="17"/>
      <c r="C7456" s="3"/>
      <c r="D7456" s="3"/>
      <c r="E7456" s="3"/>
      <c r="F7456" s="3"/>
      <c r="G7456" s="4"/>
      <c r="H7456" s="3"/>
    </row>
    <row r="7457" spans="1:8" s="1" customFormat="1" x14ac:dyDescent="0.25">
      <c r="A7457" s="17"/>
      <c r="C7457" s="3"/>
      <c r="D7457" s="3"/>
      <c r="E7457" s="3"/>
      <c r="F7457" s="3"/>
      <c r="G7457" s="4"/>
      <c r="H7457" s="3"/>
    </row>
    <row r="7458" spans="1:8" s="1" customFormat="1" x14ac:dyDescent="0.25">
      <c r="A7458" s="17"/>
      <c r="C7458" s="3"/>
      <c r="D7458" s="3"/>
      <c r="E7458" s="3"/>
      <c r="F7458" s="3"/>
      <c r="G7458" s="4"/>
      <c r="H7458" s="3"/>
    </row>
    <row r="7459" spans="1:8" s="1" customFormat="1" x14ac:dyDescent="0.25">
      <c r="A7459" s="17"/>
      <c r="C7459" s="3"/>
      <c r="D7459" s="3"/>
      <c r="E7459" s="3"/>
      <c r="F7459" s="3"/>
      <c r="G7459" s="4"/>
      <c r="H7459" s="3"/>
    </row>
    <row r="7460" spans="1:8" s="1" customFormat="1" x14ac:dyDescent="0.25">
      <c r="A7460" s="17"/>
      <c r="C7460" s="3"/>
      <c r="D7460" s="3"/>
      <c r="E7460" s="3"/>
      <c r="F7460" s="3"/>
      <c r="G7460" s="4"/>
      <c r="H7460" s="3"/>
    </row>
    <row r="7461" spans="1:8" s="1" customFormat="1" x14ac:dyDescent="0.25">
      <c r="A7461" s="17"/>
      <c r="C7461" s="3"/>
      <c r="D7461" s="3"/>
      <c r="E7461" s="3"/>
      <c r="F7461" s="3"/>
      <c r="G7461" s="4"/>
      <c r="H7461" s="3"/>
    </row>
    <row r="7462" spans="1:8" s="1" customFormat="1" x14ac:dyDescent="0.25">
      <c r="A7462" s="17"/>
      <c r="C7462" s="3"/>
      <c r="D7462" s="3"/>
      <c r="E7462" s="3"/>
      <c r="F7462" s="3"/>
      <c r="G7462" s="4"/>
      <c r="H7462" s="3"/>
    </row>
    <row r="7463" spans="1:8" s="1" customFormat="1" x14ac:dyDescent="0.25">
      <c r="A7463" s="17"/>
      <c r="C7463" s="3"/>
      <c r="D7463" s="3"/>
      <c r="E7463" s="3"/>
      <c r="F7463" s="3"/>
      <c r="G7463" s="4"/>
      <c r="H7463" s="3"/>
    </row>
    <row r="7464" spans="1:8" s="1" customFormat="1" x14ac:dyDescent="0.25">
      <c r="A7464" s="17"/>
      <c r="C7464" s="3"/>
      <c r="D7464" s="3"/>
      <c r="E7464" s="3"/>
      <c r="F7464" s="3"/>
      <c r="G7464" s="4"/>
      <c r="H7464" s="3"/>
    </row>
    <row r="7465" spans="1:8" s="1" customFormat="1" x14ac:dyDescent="0.25">
      <c r="A7465" s="17"/>
      <c r="C7465" s="3"/>
      <c r="D7465" s="3"/>
      <c r="E7465" s="3"/>
      <c r="F7465" s="3"/>
      <c r="G7465" s="4"/>
      <c r="H7465" s="3"/>
    </row>
    <row r="7466" spans="1:8" s="1" customFormat="1" x14ac:dyDescent="0.25">
      <c r="A7466" s="17"/>
      <c r="C7466" s="3"/>
      <c r="D7466" s="3"/>
      <c r="E7466" s="3"/>
      <c r="F7466" s="3"/>
      <c r="G7466" s="4"/>
      <c r="H7466" s="3"/>
    </row>
    <row r="7467" spans="1:8" s="1" customFormat="1" x14ac:dyDescent="0.25">
      <c r="A7467" s="17"/>
      <c r="C7467" s="3"/>
      <c r="D7467" s="3"/>
      <c r="E7467" s="3"/>
      <c r="F7467" s="3"/>
      <c r="G7467" s="4"/>
      <c r="H7467" s="3"/>
    </row>
    <row r="7468" spans="1:8" s="1" customFormat="1" x14ac:dyDescent="0.25">
      <c r="A7468" s="17"/>
      <c r="C7468" s="3"/>
      <c r="D7468" s="3"/>
      <c r="E7468" s="3"/>
      <c r="F7468" s="3"/>
      <c r="G7468" s="4"/>
      <c r="H7468" s="3"/>
    </row>
    <row r="7469" spans="1:8" s="1" customFormat="1" x14ac:dyDescent="0.25">
      <c r="A7469" s="17"/>
      <c r="C7469" s="3"/>
      <c r="D7469" s="3"/>
      <c r="E7469" s="3"/>
      <c r="F7469" s="3"/>
      <c r="G7469" s="4"/>
      <c r="H7469" s="3"/>
    </row>
    <row r="7470" spans="1:8" s="1" customFormat="1" x14ac:dyDescent="0.25">
      <c r="A7470" s="17"/>
      <c r="C7470" s="3"/>
      <c r="D7470" s="3"/>
      <c r="E7470" s="3"/>
      <c r="F7470" s="3"/>
      <c r="G7470" s="4"/>
      <c r="H7470" s="3"/>
    </row>
    <row r="7471" spans="1:8" s="1" customFormat="1" x14ac:dyDescent="0.25">
      <c r="A7471" s="17"/>
      <c r="C7471" s="3"/>
      <c r="D7471" s="3"/>
      <c r="E7471" s="3"/>
      <c r="F7471" s="3"/>
      <c r="G7471" s="4"/>
      <c r="H7471" s="3"/>
    </row>
    <row r="7472" spans="1:8" s="1" customFormat="1" x14ac:dyDescent="0.25">
      <c r="A7472" s="17"/>
      <c r="C7472" s="3"/>
      <c r="D7472" s="3"/>
      <c r="E7472" s="3"/>
      <c r="F7472" s="3"/>
      <c r="G7472" s="4"/>
      <c r="H7472" s="3"/>
    </row>
    <row r="7473" spans="1:8" s="1" customFormat="1" x14ac:dyDescent="0.25">
      <c r="A7473" s="17"/>
      <c r="C7473" s="3"/>
      <c r="D7473" s="3"/>
      <c r="E7473" s="3"/>
      <c r="F7473" s="3"/>
      <c r="G7473" s="4"/>
      <c r="H7473" s="3"/>
    </row>
    <row r="7474" spans="1:8" s="1" customFormat="1" x14ac:dyDescent="0.25">
      <c r="A7474" s="17"/>
      <c r="C7474" s="3"/>
      <c r="D7474" s="3"/>
      <c r="E7474" s="3"/>
      <c r="F7474" s="3"/>
      <c r="G7474" s="4"/>
      <c r="H7474" s="3"/>
    </row>
    <row r="7475" spans="1:8" s="1" customFormat="1" x14ac:dyDescent="0.25">
      <c r="A7475" s="17"/>
      <c r="C7475" s="3"/>
      <c r="D7475" s="3"/>
      <c r="E7475" s="3"/>
      <c r="F7475" s="3"/>
      <c r="G7475" s="4"/>
      <c r="H7475" s="3"/>
    </row>
    <row r="7476" spans="1:8" s="1" customFormat="1" x14ac:dyDescent="0.25">
      <c r="A7476" s="17"/>
      <c r="C7476" s="3"/>
      <c r="D7476" s="3"/>
      <c r="E7476" s="3"/>
      <c r="F7476" s="3"/>
      <c r="G7476" s="4"/>
      <c r="H7476" s="3"/>
    </row>
    <row r="7477" spans="1:8" s="1" customFormat="1" x14ac:dyDescent="0.25">
      <c r="A7477" s="17"/>
      <c r="C7477" s="3"/>
      <c r="D7477" s="3"/>
      <c r="E7477" s="3"/>
      <c r="F7477" s="3"/>
      <c r="G7477" s="4"/>
      <c r="H7477" s="3"/>
    </row>
    <row r="7478" spans="1:8" s="1" customFormat="1" x14ac:dyDescent="0.25">
      <c r="A7478" s="17"/>
      <c r="C7478" s="3"/>
      <c r="D7478" s="3"/>
      <c r="E7478" s="3"/>
      <c r="F7478" s="3"/>
      <c r="G7478" s="4"/>
      <c r="H7478" s="3"/>
    </row>
    <row r="7479" spans="1:8" s="1" customFormat="1" x14ac:dyDescent="0.25">
      <c r="A7479" s="17"/>
      <c r="C7479" s="3"/>
      <c r="D7479" s="3"/>
      <c r="E7479" s="3"/>
      <c r="F7479" s="3"/>
      <c r="G7479" s="4"/>
      <c r="H7479" s="3"/>
    </row>
    <row r="7480" spans="1:8" s="1" customFormat="1" x14ac:dyDescent="0.25">
      <c r="A7480" s="17"/>
      <c r="C7480" s="3"/>
      <c r="D7480" s="3"/>
      <c r="E7480" s="3"/>
      <c r="F7480" s="3"/>
      <c r="G7480" s="4"/>
      <c r="H7480" s="3"/>
    </row>
    <row r="7481" spans="1:8" s="1" customFormat="1" x14ac:dyDescent="0.25">
      <c r="A7481" s="17"/>
      <c r="C7481" s="3"/>
      <c r="D7481" s="3"/>
      <c r="E7481" s="3"/>
      <c r="F7481" s="3"/>
      <c r="G7481" s="4"/>
      <c r="H7481" s="3"/>
    </row>
    <row r="7482" spans="1:8" s="1" customFormat="1" x14ac:dyDescent="0.25">
      <c r="A7482" s="17"/>
      <c r="C7482" s="3"/>
      <c r="D7482" s="3"/>
      <c r="E7482" s="3"/>
      <c r="F7482" s="3"/>
      <c r="G7482" s="4"/>
      <c r="H7482" s="3"/>
    </row>
    <row r="7483" spans="1:8" s="1" customFormat="1" x14ac:dyDescent="0.25">
      <c r="A7483" s="17"/>
      <c r="C7483" s="3"/>
      <c r="D7483" s="3"/>
      <c r="E7483" s="3"/>
      <c r="F7483" s="3"/>
      <c r="G7483" s="4"/>
      <c r="H7483" s="3"/>
    </row>
    <row r="7484" spans="1:8" s="1" customFormat="1" x14ac:dyDescent="0.25">
      <c r="A7484" s="17"/>
      <c r="C7484" s="3"/>
      <c r="D7484" s="3"/>
      <c r="E7484" s="3"/>
      <c r="F7484" s="3"/>
      <c r="G7484" s="4"/>
      <c r="H7484" s="3"/>
    </row>
    <row r="7485" spans="1:8" s="1" customFormat="1" x14ac:dyDescent="0.25">
      <c r="A7485" s="17"/>
      <c r="C7485" s="3"/>
      <c r="D7485" s="3"/>
      <c r="E7485" s="3"/>
      <c r="F7485" s="3"/>
      <c r="G7485" s="4"/>
      <c r="H7485" s="3"/>
    </row>
    <row r="7486" spans="1:8" s="1" customFormat="1" x14ac:dyDescent="0.25">
      <c r="A7486" s="17"/>
      <c r="C7486" s="3"/>
      <c r="D7486" s="3"/>
      <c r="E7486" s="3"/>
      <c r="F7486" s="3"/>
      <c r="G7486" s="4"/>
      <c r="H7486" s="3"/>
    </row>
    <row r="7487" spans="1:8" s="1" customFormat="1" x14ac:dyDescent="0.25">
      <c r="A7487" s="17"/>
      <c r="C7487" s="3"/>
      <c r="D7487" s="3"/>
      <c r="E7487" s="3"/>
      <c r="F7487" s="3"/>
      <c r="G7487" s="4"/>
      <c r="H7487" s="3"/>
    </row>
    <row r="7488" spans="1:8" s="1" customFormat="1" x14ac:dyDescent="0.25">
      <c r="A7488" s="17"/>
      <c r="C7488" s="3"/>
      <c r="D7488" s="3"/>
      <c r="E7488" s="3"/>
      <c r="F7488" s="3"/>
      <c r="G7488" s="4"/>
      <c r="H7488" s="3"/>
    </row>
    <row r="7489" spans="1:8" s="1" customFormat="1" x14ac:dyDescent="0.25">
      <c r="A7489" s="17"/>
      <c r="C7489" s="3"/>
      <c r="D7489" s="3"/>
      <c r="E7489" s="3"/>
      <c r="F7489" s="3"/>
      <c r="G7489" s="4"/>
      <c r="H7489" s="3"/>
    </row>
    <row r="7490" spans="1:8" s="1" customFormat="1" x14ac:dyDescent="0.25">
      <c r="A7490" s="17"/>
      <c r="C7490" s="3"/>
      <c r="D7490" s="3"/>
      <c r="E7490" s="3"/>
      <c r="F7490" s="3"/>
      <c r="G7490" s="4"/>
      <c r="H7490" s="3"/>
    </row>
    <row r="7491" spans="1:8" s="1" customFormat="1" x14ac:dyDescent="0.25">
      <c r="A7491" s="17"/>
      <c r="C7491" s="3"/>
      <c r="D7491" s="3"/>
      <c r="E7491" s="3"/>
      <c r="F7491" s="3"/>
      <c r="G7491" s="4"/>
      <c r="H7491" s="3"/>
    </row>
    <row r="7492" spans="1:8" s="1" customFormat="1" x14ac:dyDescent="0.25">
      <c r="A7492" s="17"/>
      <c r="C7492" s="3"/>
      <c r="D7492" s="3"/>
      <c r="E7492" s="3"/>
      <c r="F7492" s="3"/>
      <c r="G7492" s="4"/>
      <c r="H7492" s="3"/>
    </row>
    <row r="7493" spans="1:8" s="1" customFormat="1" x14ac:dyDescent="0.25">
      <c r="A7493" s="17"/>
      <c r="C7493" s="3"/>
      <c r="D7493" s="3"/>
      <c r="E7493" s="3"/>
      <c r="F7493" s="3"/>
      <c r="G7493" s="4"/>
      <c r="H7493" s="3"/>
    </row>
    <row r="7494" spans="1:8" s="1" customFormat="1" x14ac:dyDescent="0.25">
      <c r="A7494" s="17"/>
      <c r="C7494" s="3"/>
      <c r="D7494" s="3"/>
      <c r="E7494" s="3"/>
      <c r="F7494" s="3"/>
      <c r="G7494" s="4"/>
      <c r="H7494" s="3"/>
    </row>
    <row r="7495" spans="1:8" s="1" customFormat="1" x14ac:dyDescent="0.25">
      <c r="A7495" s="17"/>
      <c r="C7495" s="3"/>
      <c r="D7495" s="3"/>
      <c r="E7495" s="3"/>
      <c r="F7495" s="3"/>
      <c r="G7495" s="4"/>
      <c r="H7495" s="3"/>
    </row>
    <row r="7496" spans="1:8" s="1" customFormat="1" x14ac:dyDescent="0.25">
      <c r="A7496" s="17"/>
      <c r="C7496" s="3"/>
      <c r="D7496" s="3"/>
      <c r="E7496" s="3"/>
      <c r="F7496" s="3"/>
      <c r="G7496" s="4"/>
      <c r="H7496" s="3"/>
    </row>
    <row r="7497" spans="1:8" s="1" customFormat="1" x14ac:dyDescent="0.25">
      <c r="A7497" s="17"/>
      <c r="C7497" s="3"/>
      <c r="D7497" s="3"/>
      <c r="E7497" s="3"/>
      <c r="F7497" s="3"/>
      <c r="G7497" s="4"/>
      <c r="H7497" s="3"/>
    </row>
    <row r="7498" spans="1:8" s="1" customFormat="1" x14ac:dyDescent="0.25">
      <c r="A7498" s="17"/>
      <c r="C7498" s="3"/>
      <c r="D7498" s="3"/>
      <c r="E7498" s="3"/>
      <c r="F7498" s="3"/>
      <c r="G7498" s="4"/>
      <c r="H7498" s="3"/>
    </row>
    <row r="7499" spans="1:8" s="1" customFormat="1" x14ac:dyDescent="0.25">
      <c r="A7499" s="17"/>
      <c r="C7499" s="3"/>
      <c r="D7499" s="3"/>
      <c r="E7499" s="3"/>
      <c r="F7499" s="3"/>
      <c r="G7499" s="4"/>
      <c r="H7499" s="3"/>
    </row>
    <row r="7500" spans="1:8" s="1" customFormat="1" x14ac:dyDescent="0.25">
      <c r="A7500" s="17"/>
      <c r="C7500" s="3"/>
      <c r="D7500" s="3"/>
      <c r="E7500" s="3"/>
      <c r="F7500" s="3"/>
      <c r="G7500" s="4"/>
      <c r="H7500" s="3"/>
    </row>
    <row r="7501" spans="1:8" s="1" customFormat="1" x14ac:dyDescent="0.25">
      <c r="A7501" s="17"/>
      <c r="C7501" s="3"/>
      <c r="D7501" s="3"/>
      <c r="E7501" s="3"/>
      <c r="F7501" s="3"/>
      <c r="G7501" s="4"/>
      <c r="H7501" s="3"/>
    </row>
    <row r="7502" spans="1:8" s="1" customFormat="1" x14ac:dyDescent="0.25">
      <c r="A7502" s="17"/>
      <c r="C7502" s="3"/>
      <c r="D7502" s="3"/>
      <c r="E7502" s="3"/>
      <c r="F7502" s="3"/>
      <c r="G7502" s="4"/>
      <c r="H7502" s="3"/>
    </row>
    <row r="7503" spans="1:8" s="1" customFormat="1" x14ac:dyDescent="0.25">
      <c r="A7503" s="17"/>
      <c r="C7503" s="3"/>
      <c r="D7503" s="3"/>
      <c r="E7503" s="3"/>
      <c r="F7503" s="3"/>
      <c r="G7503" s="4"/>
      <c r="H7503" s="3"/>
    </row>
    <row r="7504" spans="1:8" s="1" customFormat="1" x14ac:dyDescent="0.25">
      <c r="A7504" s="17"/>
      <c r="C7504" s="3"/>
      <c r="D7504" s="3"/>
      <c r="E7504" s="3"/>
      <c r="F7504" s="3"/>
      <c r="G7504" s="4"/>
      <c r="H7504" s="3"/>
    </row>
    <row r="7505" spans="1:8" s="1" customFormat="1" x14ac:dyDescent="0.25">
      <c r="A7505" s="17"/>
      <c r="C7505" s="3"/>
      <c r="D7505" s="3"/>
      <c r="E7505" s="3"/>
      <c r="F7505" s="3"/>
      <c r="G7505" s="4"/>
      <c r="H7505" s="3"/>
    </row>
    <row r="7506" spans="1:8" s="1" customFormat="1" x14ac:dyDescent="0.25">
      <c r="A7506" s="17"/>
      <c r="C7506" s="3"/>
      <c r="D7506" s="3"/>
      <c r="E7506" s="3"/>
      <c r="F7506" s="3"/>
      <c r="G7506" s="4"/>
      <c r="H7506" s="3"/>
    </row>
    <row r="7507" spans="1:8" s="1" customFormat="1" x14ac:dyDescent="0.25">
      <c r="A7507" s="17"/>
      <c r="C7507" s="3"/>
      <c r="D7507" s="3"/>
      <c r="E7507" s="3"/>
      <c r="F7507" s="3"/>
      <c r="G7507" s="4"/>
      <c r="H7507" s="3"/>
    </row>
    <row r="7508" spans="1:8" s="1" customFormat="1" x14ac:dyDescent="0.25">
      <c r="A7508" s="17"/>
      <c r="C7508" s="3"/>
      <c r="D7508" s="3"/>
      <c r="E7508" s="3"/>
      <c r="F7508" s="3"/>
      <c r="G7508" s="4"/>
      <c r="H7508" s="3"/>
    </row>
    <row r="7509" spans="1:8" s="1" customFormat="1" x14ac:dyDescent="0.25">
      <c r="A7509" s="17"/>
      <c r="C7509" s="3"/>
      <c r="D7509" s="3"/>
      <c r="E7509" s="3"/>
      <c r="F7509" s="3"/>
      <c r="G7509" s="4"/>
      <c r="H7509" s="3"/>
    </row>
    <row r="7510" spans="1:8" s="1" customFormat="1" x14ac:dyDescent="0.25">
      <c r="A7510" s="17"/>
      <c r="C7510" s="3"/>
      <c r="D7510" s="3"/>
      <c r="E7510" s="3"/>
      <c r="F7510" s="3"/>
      <c r="G7510" s="4"/>
      <c r="H7510" s="3"/>
    </row>
    <row r="7511" spans="1:8" s="1" customFormat="1" x14ac:dyDescent="0.25">
      <c r="A7511" s="17"/>
      <c r="C7511" s="3"/>
      <c r="D7511" s="3"/>
      <c r="E7511" s="3"/>
      <c r="F7511" s="3"/>
      <c r="G7511" s="4"/>
      <c r="H7511" s="3"/>
    </row>
    <row r="7512" spans="1:8" s="1" customFormat="1" x14ac:dyDescent="0.25">
      <c r="A7512" s="17"/>
      <c r="C7512" s="3"/>
      <c r="D7512" s="3"/>
      <c r="E7512" s="3"/>
      <c r="F7512" s="3"/>
      <c r="G7512" s="4"/>
      <c r="H7512" s="3"/>
    </row>
    <row r="7513" spans="1:8" s="1" customFormat="1" x14ac:dyDescent="0.25">
      <c r="A7513" s="17"/>
      <c r="C7513" s="3"/>
      <c r="D7513" s="3"/>
      <c r="E7513" s="3"/>
      <c r="F7513" s="3"/>
      <c r="G7513" s="4"/>
      <c r="H7513" s="3"/>
    </row>
    <row r="7514" spans="1:8" s="1" customFormat="1" x14ac:dyDescent="0.25">
      <c r="A7514" s="17"/>
      <c r="C7514" s="3"/>
      <c r="D7514" s="3"/>
      <c r="E7514" s="3"/>
      <c r="F7514" s="3"/>
      <c r="G7514" s="4"/>
      <c r="H7514" s="3"/>
    </row>
    <row r="7515" spans="1:8" s="1" customFormat="1" x14ac:dyDescent="0.25">
      <c r="A7515" s="17"/>
      <c r="C7515" s="3"/>
      <c r="D7515" s="3"/>
      <c r="E7515" s="3"/>
      <c r="F7515" s="3"/>
      <c r="G7515" s="4"/>
      <c r="H7515" s="3"/>
    </row>
    <row r="7516" spans="1:8" s="1" customFormat="1" x14ac:dyDescent="0.25">
      <c r="A7516" s="17"/>
      <c r="C7516" s="3"/>
      <c r="D7516" s="3"/>
      <c r="E7516" s="3"/>
      <c r="F7516" s="3"/>
      <c r="G7516" s="4"/>
      <c r="H7516" s="3"/>
    </row>
    <row r="7517" spans="1:8" s="1" customFormat="1" x14ac:dyDescent="0.25">
      <c r="A7517" s="17"/>
      <c r="C7517" s="3"/>
      <c r="D7517" s="3"/>
      <c r="E7517" s="3"/>
      <c r="F7517" s="3"/>
      <c r="G7517" s="4"/>
      <c r="H7517" s="3"/>
    </row>
    <row r="7518" spans="1:8" s="1" customFormat="1" x14ac:dyDescent="0.25">
      <c r="A7518" s="17"/>
      <c r="C7518" s="3"/>
      <c r="D7518" s="3"/>
      <c r="E7518" s="3"/>
      <c r="F7518" s="3"/>
      <c r="G7518" s="4"/>
      <c r="H7518" s="3"/>
    </row>
    <row r="7519" spans="1:8" s="1" customFormat="1" x14ac:dyDescent="0.25">
      <c r="A7519" s="17"/>
      <c r="C7519" s="3"/>
      <c r="D7519" s="3"/>
      <c r="E7519" s="3"/>
      <c r="F7519" s="3"/>
      <c r="G7519" s="4"/>
      <c r="H7519" s="3"/>
    </row>
    <row r="7520" spans="1:8" s="1" customFormat="1" x14ac:dyDescent="0.25">
      <c r="A7520" s="17"/>
      <c r="C7520" s="3"/>
      <c r="D7520" s="3"/>
      <c r="E7520" s="3"/>
      <c r="F7520" s="3"/>
      <c r="G7520" s="4"/>
      <c r="H7520" s="3"/>
    </row>
    <row r="7521" spans="1:8" s="1" customFormat="1" x14ac:dyDescent="0.25">
      <c r="A7521" s="17"/>
      <c r="C7521" s="3"/>
      <c r="D7521" s="3"/>
      <c r="E7521" s="3"/>
      <c r="F7521" s="3"/>
      <c r="G7521" s="4"/>
      <c r="H7521" s="3"/>
    </row>
    <row r="7522" spans="1:8" s="1" customFormat="1" x14ac:dyDescent="0.25">
      <c r="A7522" s="17"/>
      <c r="C7522" s="3"/>
      <c r="D7522" s="3"/>
      <c r="E7522" s="3"/>
      <c r="F7522" s="3"/>
      <c r="G7522" s="4"/>
      <c r="H7522" s="3"/>
    </row>
    <row r="7523" spans="1:8" s="1" customFormat="1" x14ac:dyDescent="0.25">
      <c r="A7523" s="17"/>
      <c r="C7523" s="3"/>
      <c r="D7523" s="3"/>
      <c r="E7523" s="3"/>
      <c r="F7523" s="3"/>
      <c r="G7523" s="4"/>
      <c r="H7523" s="3"/>
    </row>
    <row r="7524" spans="1:8" s="1" customFormat="1" x14ac:dyDescent="0.25">
      <c r="A7524" s="17"/>
      <c r="C7524" s="3"/>
      <c r="D7524" s="3"/>
      <c r="E7524" s="3"/>
      <c r="F7524" s="3"/>
      <c r="G7524" s="4"/>
      <c r="H7524" s="3"/>
    </row>
    <row r="7525" spans="1:8" s="1" customFormat="1" x14ac:dyDescent="0.25">
      <c r="A7525" s="17"/>
      <c r="C7525" s="3"/>
      <c r="D7525" s="3"/>
      <c r="E7525" s="3"/>
      <c r="F7525" s="3"/>
      <c r="G7525" s="4"/>
      <c r="H7525" s="3"/>
    </row>
    <row r="7526" spans="1:8" s="1" customFormat="1" x14ac:dyDescent="0.25">
      <c r="A7526" s="17"/>
      <c r="C7526" s="3"/>
      <c r="D7526" s="3"/>
      <c r="E7526" s="3"/>
      <c r="F7526" s="3"/>
      <c r="G7526" s="4"/>
      <c r="H7526" s="3"/>
    </row>
    <row r="7527" spans="1:8" s="1" customFormat="1" x14ac:dyDescent="0.25">
      <c r="A7527" s="17"/>
      <c r="C7527" s="3"/>
      <c r="D7527" s="3"/>
      <c r="E7527" s="3"/>
      <c r="F7527" s="3"/>
      <c r="G7527" s="4"/>
      <c r="H7527" s="3"/>
    </row>
    <row r="7528" spans="1:8" s="1" customFormat="1" x14ac:dyDescent="0.25">
      <c r="A7528" s="17"/>
      <c r="C7528" s="3"/>
      <c r="D7528" s="3"/>
      <c r="E7528" s="3"/>
      <c r="F7528" s="3"/>
      <c r="G7528" s="4"/>
      <c r="H7528" s="3"/>
    </row>
    <row r="7529" spans="1:8" s="1" customFormat="1" x14ac:dyDescent="0.25">
      <c r="A7529" s="17"/>
      <c r="C7529" s="3"/>
      <c r="D7529" s="3"/>
      <c r="E7529" s="3"/>
      <c r="F7529" s="3"/>
      <c r="G7529" s="4"/>
      <c r="H7529" s="3"/>
    </row>
    <row r="7530" spans="1:8" s="1" customFormat="1" x14ac:dyDescent="0.25">
      <c r="A7530" s="17"/>
      <c r="C7530" s="3"/>
      <c r="D7530" s="3"/>
      <c r="E7530" s="3"/>
      <c r="F7530" s="3"/>
      <c r="G7530" s="4"/>
      <c r="H7530" s="3"/>
    </row>
    <row r="7531" spans="1:8" s="1" customFormat="1" x14ac:dyDescent="0.25">
      <c r="A7531" s="17"/>
      <c r="C7531" s="3"/>
      <c r="D7531" s="3"/>
      <c r="E7531" s="3"/>
      <c r="F7531" s="3"/>
      <c r="G7531" s="4"/>
      <c r="H7531" s="3"/>
    </row>
    <row r="7532" spans="1:8" s="1" customFormat="1" x14ac:dyDescent="0.25">
      <c r="A7532" s="17"/>
      <c r="C7532" s="3"/>
      <c r="D7532" s="3"/>
      <c r="E7532" s="3"/>
      <c r="F7532" s="3"/>
      <c r="G7532" s="4"/>
      <c r="H7532" s="3"/>
    </row>
    <row r="7533" spans="1:8" s="1" customFormat="1" x14ac:dyDescent="0.25">
      <c r="A7533" s="17"/>
      <c r="C7533" s="3"/>
      <c r="D7533" s="3"/>
      <c r="E7533" s="3"/>
      <c r="F7533" s="3"/>
      <c r="G7533" s="4"/>
      <c r="H7533" s="3"/>
    </row>
    <row r="7534" spans="1:8" s="1" customFormat="1" x14ac:dyDescent="0.25">
      <c r="A7534" s="17"/>
      <c r="C7534" s="3"/>
      <c r="D7534" s="3"/>
      <c r="E7534" s="3"/>
      <c r="F7534" s="3"/>
      <c r="G7534" s="4"/>
      <c r="H7534" s="3"/>
    </row>
    <row r="7535" spans="1:8" s="1" customFormat="1" x14ac:dyDescent="0.25">
      <c r="A7535" s="17"/>
      <c r="C7535" s="3"/>
      <c r="D7535" s="3"/>
      <c r="E7535" s="3"/>
      <c r="F7535" s="3"/>
      <c r="G7535" s="4"/>
      <c r="H7535" s="3"/>
    </row>
    <row r="7536" spans="1:8" s="1" customFormat="1" x14ac:dyDescent="0.25">
      <c r="A7536" s="17"/>
      <c r="C7536" s="3"/>
      <c r="D7536" s="3"/>
      <c r="E7536" s="3"/>
      <c r="F7536" s="3"/>
      <c r="G7536" s="4"/>
      <c r="H7536" s="3"/>
    </row>
    <row r="7537" spans="1:8" s="1" customFormat="1" x14ac:dyDescent="0.25">
      <c r="A7537" s="17"/>
      <c r="C7537" s="3"/>
      <c r="D7537" s="3"/>
      <c r="E7537" s="3"/>
      <c r="F7537" s="3"/>
      <c r="G7537" s="4"/>
      <c r="H7537" s="3"/>
    </row>
    <row r="7538" spans="1:8" s="1" customFormat="1" x14ac:dyDescent="0.25">
      <c r="A7538" s="17"/>
      <c r="C7538" s="3"/>
      <c r="D7538" s="3"/>
      <c r="E7538" s="3"/>
      <c r="F7538" s="3"/>
      <c r="G7538" s="4"/>
      <c r="H7538" s="3"/>
    </row>
    <row r="7539" spans="1:8" s="1" customFormat="1" x14ac:dyDescent="0.25">
      <c r="A7539" s="17"/>
      <c r="C7539" s="3"/>
      <c r="D7539" s="3"/>
      <c r="E7539" s="3"/>
      <c r="F7539" s="3"/>
      <c r="G7539" s="4"/>
      <c r="H7539" s="3"/>
    </row>
    <row r="7540" spans="1:8" s="1" customFormat="1" x14ac:dyDescent="0.25">
      <c r="A7540" s="17"/>
      <c r="C7540" s="3"/>
      <c r="D7540" s="3"/>
      <c r="E7540" s="3"/>
      <c r="F7540" s="3"/>
      <c r="G7540" s="4"/>
      <c r="H7540" s="3"/>
    </row>
    <row r="7541" spans="1:8" s="1" customFormat="1" x14ac:dyDescent="0.25">
      <c r="A7541" s="17"/>
      <c r="C7541" s="3"/>
      <c r="D7541" s="3"/>
      <c r="E7541" s="3"/>
      <c r="F7541" s="3"/>
      <c r="G7541" s="4"/>
      <c r="H7541" s="3"/>
    </row>
    <row r="7542" spans="1:8" s="1" customFormat="1" x14ac:dyDescent="0.25">
      <c r="A7542" s="17"/>
      <c r="C7542" s="3"/>
      <c r="D7542" s="3"/>
      <c r="E7542" s="3"/>
      <c r="F7542" s="3"/>
      <c r="G7542" s="4"/>
      <c r="H7542" s="3"/>
    </row>
    <row r="7543" spans="1:8" s="1" customFormat="1" x14ac:dyDescent="0.25">
      <c r="A7543" s="17"/>
      <c r="C7543" s="3"/>
      <c r="D7543" s="3"/>
      <c r="E7543" s="3"/>
      <c r="F7543" s="3"/>
      <c r="G7543" s="4"/>
      <c r="H7543" s="3"/>
    </row>
    <row r="7544" spans="1:8" s="1" customFormat="1" x14ac:dyDescent="0.25">
      <c r="A7544" s="17"/>
      <c r="C7544" s="3"/>
      <c r="D7544" s="3"/>
      <c r="E7544" s="3"/>
      <c r="F7544" s="3"/>
      <c r="G7544" s="4"/>
      <c r="H7544" s="3"/>
    </row>
    <row r="7545" spans="1:8" s="1" customFormat="1" x14ac:dyDescent="0.25">
      <c r="A7545" s="17"/>
      <c r="C7545" s="3"/>
      <c r="D7545" s="3"/>
      <c r="E7545" s="3"/>
      <c r="F7545" s="3"/>
      <c r="G7545" s="4"/>
      <c r="H7545" s="3"/>
    </row>
    <row r="7546" spans="1:8" s="1" customFormat="1" x14ac:dyDescent="0.25">
      <c r="A7546" s="17"/>
      <c r="C7546" s="3"/>
      <c r="D7546" s="3"/>
      <c r="E7546" s="3"/>
      <c r="F7546" s="3"/>
      <c r="G7546" s="4"/>
      <c r="H7546" s="3"/>
    </row>
    <row r="7547" spans="1:8" s="1" customFormat="1" x14ac:dyDescent="0.25">
      <c r="A7547" s="17"/>
      <c r="C7547" s="3"/>
      <c r="D7547" s="3"/>
      <c r="E7547" s="3"/>
      <c r="F7547" s="3"/>
      <c r="G7547" s="4"/>
      <c r="H7547" s="3"/>
    </row>
    <row r="7548" spans="1:8" s="1" customFormat="1" x14ac:dyDescent="0.25">
      <c r="A7548" s="17"/>
      <c r="C7548" s="3"/>
      <c r="D7548" s="3"/>
      <c r="E7548" s="3"/>
      <c r="F7548" s="3"/>
      <c r="G7548" s="4"/>
      <c r="H7548" s="3"/>
    </row>
    <row r="7549" spans="1:8" s="1" customFormat="1" x14ac:dyDescent="0.25">
      <c r="A7549" s="17"/>
      <c r="C7549" s="3"/>
      <c r="D7549" s="3"/>
      <c r="E7549" s="3"/>
      <c r="F7549" s="3"/>
      <c r="G7549" s="4"/>
      <c r="H7549" s="3"/>
    </row>
    <row r="7550" spans="1:8" s="1" customFormat="1" x14ac:dyDescent="0.25">
      <c r="A7550" s="17"/>
      <c r="C7550" s="3"/>
      <c r="D7550" s="3"/>
      <c r="E7550" s="3"/>
      <c r="F7550" s="3"/>
      <c r="G7550" s="4"/>
      <c r="H7550" s="3"/>
    </row>
    <row r="7551" spans="1:8" s="1" customFormat="1" x14ac:dyDescent="0.25">
      <c r="A7551" s="17"/>
      <c r="C7551" s="3"/>
      <c r="D7551" s="3"/>
      <c r="E7551" s="3"/>
      <c r="F7551" s="3"/>
      <c r="G7551" s="4"/>
      <c r="H7551" s="3"/>
    </row>
    <row r="7552" spans="1:8" s="1" customFormat="1" x14ac:dyDescent="0.25">
      <c r="A7552" s="17"/>
      <c r="C7552" s="3"/>
      <c r="D7552" s="3"/>
      <c r="E7552" s="3"/>
      <c r="F7552" s="3"/>
      <c r="G7552" s="4"/>
      <c r="H7552" s="3"/>
    </row>
    <row r="7553" spans="1:8" s="1" customFormat="1" x14ac:dyDescent="0.25">
      <c r="A7553" s="17"/>
      <c r="C7553" s="3"/>
      <c r="D7553" s="3"/>
      <c r="E7553" s="3"/>
      <c r="F7553" s="3"/>
      <c r="G7553" s="4"/>
      <c r="H7553" s="3"/>
    </row>
    <row r="7554" spans="1:8" s="1" customFormat="1" x14ac:dyDescent="0.25">
      <c r="A7554" s="17"/>
      <c r="C7554" s="3"/>
      <c r="D7554" s="3"/>
      <c r="E7554" s="3"/>
      <c r="F7554" s="3"/>
      <c r="G7554" s="4"/>
      <c r="H7554" s="3"/>
    </row>
    <row r="7555" spans="1:8" s="1" customFormat="1" x14ac:dyDescent="0.25">
      <c r="A7555" s="17"/>
      <c r="C7555" s="3"/>
      <c r="D7555" s="3"/>
      <c r="E7555" s="3"/>
      <c r="F7555" s="3"/>
      <c r="G7555" s="4"/>
      <c r="H7555" s="3"/>
    </row>
    <row r="7556" spans="1:8" s="1" customFormat="1" x14ac:dyDescent="0.25">
      <c r="A7556" s="17"/>
      <c r="C7556" s="3"/>
      <c r="D7556" s="3"/>
      <c r="E7556" s="3"/>
      <c r="F7556" s="3"/>
      <c r="G7556" s="4"/>
      <c r="H7556" s="3"/>
    </row>
    <row r="7557" spans="1:8" s="1" customFormat="1" x14ac:dyDescent="0.25">
      <c r="A7557" s="17"/>
      <c r="C7557" s="3"/>
      <c r="D7557" s="3"/>
      <c r="E7557" s="3"/>
      <c r="F7557" s="3"/>
      <c r="G7557" s="4"/>
      <c r="H7557" s="3"/>
    </row>
    <row r="7558" spans="1:8" s="1" customFormat="1" x14ac:dyDescent="0.25">
      <c r="A7558" s="17"/>
      <c r="C7558" s="3"/>
      <c r="D7558" s="3"/>
      <c r="E7558" s="3"/>
      <c r="F7558" s="3"/>
      <c r="G7558" s="4"/>
      <c r="H7558" s="3"/>
    </row>
    <row r="7559" spans="1:8" s="1" customFormat="1" x14ac:dyDescent="0.25">
      <c r="A7559" s="17"/>
      <c r="C7559" s="3"/>
      <c r="D7559" s="3"/>
      <c r="E7559" s="3"/>
      <c r="F7559" s="3"/>
      <c r="G7559" s="4"/>
      <c r="H7559" s="3"/>
    </row>
    <row r="7560" spans="1:8" s="1" customFormat="1" x14ac:dyDescent="0.25">
      <c r="A7560" s="17"/>
      <c r="C7560" s="3"/>
      <c r="D7560" s="3"/>
      <c r="E7560" s="3"/>
      <c r="F7560" s="3"/>
      <c r="G7560" s="4"/>
      <c r="H7560" s="3"/>
    </row>
    <row r="7561" spans="1:8" s="1" customFormat="1" x14ac:dyDescent="0.25">
      <c r="A7561" s="17"/>
      <c r="C7561" s="3"/>
      <c r="D7561" s="3"/>
      <c r="E7561" s="3"/>
      <c r="F7561" s="3"/>
      <c r="G7561" s="4"/>
      <c r="H7561" s="3"/>
    </row>
    <row r="7562" spans="1:8" s="1" customFormat="1" x14ac:dyDescent="0.25">
      <c r="A7562" s="17"/>
      <c r="C7562" s="3"/>
      <c r="D7562" s="3"/>
      <c r="E7562" s="3"/>
      <c r="F7562" s="3"/>
      <c r="G7562" s="4"/>
      <c r="H7562" s="3"/>
    </row>
    <row r="7563" spans="1:8" s="1" customFormat="1" x14ac:dyDescent="0.25">
      <c r="A7563" s="17"/>
      <c r="C7563" s="3"/>
      <c r="D7563" s="3"/>
      <c r="E7563" s="3"/>
      <c r="F7563" s="3"/>
      <c r="G7563" s="4"/>
      <c r="H7563" s="3"/>
    </row>
    <row r="7564" spans="1:8" s="1" customFormat="1" x14ac:dyDescent="0.25">
      <c r="A7564" s="17"/>
      <c r="C7564" s="3"/>
      <c r="D7564" s="3"/>
      <c r="E7564" s="3"/>
      <c r="F7564" s="3"/>
      <c r="G7564" s="4"/>
      <c r="H7564" s="3"/>
    </row>
    <row r="7565" spans="1:8" s="1" customFormat="1" x14ac:dyDescent="0.25">
      <c r="A7565" s="17"/>
      <c r="C7565" s="3"/>
      <c r="D7565" s="3"/>
      <c r="E7565" s="3"/>
      <c r="F7565" s="3"/>
      <c r="G7565" s="4"/>
      <c r="H7565" s="3"/>
    </row>
    <row r="7566" spans="1:8" s="1" customFormat="1" x14ac:dyDescent="0.25">
      <c r="A7566" s="17"/>
      <c r="C7566" s="3"/>
      <c r="D7566" s="3"/>
      <c r="E7566" s="3"/>
      <c r="F7566" s="3"/>
      <c r="G7566" s="4"/>
      <c r="H7566" s="3"/>
    </row>
    <row r="7567" spans="1:8" s="1" customFormat="1" x14ac:dyDescent="0.25">
      <c r="A7567" s="17"/>
      <c r="C7567" s="3"/>
      <c r="D7567" s="3"/>
      <c r="E7567" s="3"/>
      <c r="F7567" s="3"/>
      <c r="G7567" s="4"/>
      <c r="H7567" s="3"/>
    </row>
    <row r="7568" spans="1:8" s="1" customFormat="1" x14ac:dyDescent="0.25">
      <c r="A7568" s="17"/>
      <c r="C7568" s="3"/>
      <c r="D7568" s="3"/>
      <c r="E7568" s="3"/>
      <c r="F7568" s="3"/>
      <c r="G7568" s="4"/>
      <c r="H7568" s="3"/>
    </row>
    <row r="7569" spans="1:8" s="1" customFormat="1" x14ac:dyDescent="0.25">
      <c r="A7569" s="17"/>
      <c r="C7569" s="3"/>
      <c r="D7569" s="3"/>
      <c r="E7569" s="3"/>
      <c r="F7569" s="3"/>
      <c r="G7569" s="4"/>
      <c r="H7569" s="3"/>
    </row>
    <row r="7570" spans="1:8" s="1" customFormat="1" x14ac:dyDescent="0.25">
      <c r="A7570" s="17"/>
      <c r="C7570" s="3"/>
      <c r="D7570" s="3"/>
      <c r="E7570" s="3"/>
      <c r="F7570" s="3"/>
      <c r="G7570" s="4"/>
      <c r="H7570" s="3"/>
    </row>
    <row r="7571" spans="1:8" s="1" customFormat="1" x14ac:dyDescent="0.25">
      <c r="A7571" s="17"/>
      <c r="C7571" s="3"/>
      <c r="D7571" s="3"/>
      <c r="E7571" s="3"/>
      <c r="F7571" s="3"/>
      <c r="G7571" s="4"/>
      <c r="H7571" s="3"/>
    </row>
    <row r="7572" spans="1:8" s="1" customFormat="1" x14ac:dyDescent="0.25">
      <c r="A7572" s="17"/>
      <c r="C7572" s="3"/>
      <c r="D7572" s="3"/>
      <c r="E7572" s="3"/>
      <c r="F7572" s="3"/>
      <c r="G7572" s="4"/>
      <c r="H7572" s="3"/>
    </row>
    <row r="7573" spans="1:8" s="1" customFormat="1" x14ac:dyDescent="0.25">
      <c r="A7573" s="17"/>
      <c r="C7573" s="3"/>
      <c r="D7573" s="3"/>
      <c r="E7573" s="3"/>
      <c r="F7573" s="3"/>
      <c r="G7573" s="4"/>
      <c r="H7573" s="3"/>
    </row>
    <row r="7574" spans="1:8" s="1" customFormat="1" x14ac:dyDescent="0.25">
      <c r="A7574" s="17"/>
      <c r="C7574" s="3"/>
      <c r="D7574" s="3"/>
      <c r="E7574" s="3"/>
      <c r="F7574" s="3"/>
      <c r="G7574" s="4"/>
      <c r="H7574" s="3"/>
    </row>
    <row r="7575" spans="1:8" s="1" customFormat="1" x14ac:dyDescent="0.25">
      <c r="A7575" s="17"/>
      <c r="C7575" s="3"/>
      <c r="D7575" s="3"/>
      <c r="E7575" s="3"/>
      <c r="F7575" s="3"/>
      <c r="G7575" s="4"/>
      <c r="H7575" s="3"/>
    </row>
    <row r="7576" spans="1:8" s="1" customFormat="1" x14ac:dyDescent="0.25">
      <c r="A7576" s="17"/>
      <c r="C7576" s="3"/>
      <c r="D7576" s="3"/>
      <c r="E7576" s="3"/>
      <c r="F7576" s="3"/>
      <c r="G7576" s="4"/>
      <c r="H7576" s="3"/>
    </row>
    <row r="7577" spans="1:8" s="1" customFormat="1" x14ac:dyDescent="0.25">
      <c r="A7577" s="17"/>
      <c r="C7577" s="3"/>
      <c r="D7577" s="3"/>
      <c r="E7577" s="3"/>
      <c r="F7577" s="3"/>
      <c r="G7577" s="4"/>
      <c r="H7577" s="3"/>
    </row>
    <row r="7578" spans="1:8" s="1" customFormat="1" x14ac:dyDescent="0.25">
      <c r="A7578" s="17"/>
      <c r="C7578" s="3"/>
      <c r="D7578" s="3"/>
      <c r="E7578" s="3"/>
      <c r="F7578" s="3"/>
      <c r="G7578" s="4"/>
      <c r="H7578" s="3"/>
    </row>
    <row r="7579" spans="1:8" s="1" customFormat="1" x14ac:dyDescent="0.25">
      <c r="A7579" s="17"/>
      <c r="C7579" s="3"/>
      <c r="D7579" s="3"/>
      <c r="E7579" s="3"/>
      <c r="F7579" s="3"/>
      <c r="G7579" s="4"/>
      <c r="H7579" s="3"/>
    </row>
    <row r="7580" spans="1:8" s="1" customFormat="1" x14ac:dyDescent="0.25">
      <c r="A7580" s="17"/>
      <c r="C7580" s="3"/>
      <c r="D7580" s="3"/>
      <c r="E7580" s="3"/>
      <c r="F7580" s="3"/>
      <c r="G7580" s="4"/>
      <c r="H7580" s="3"/>
    </row>
    <row r="7581" spans="1:8" s="1" customFormat="1" x14ac:dyDescent="0.25">
      <c r="A7581" s="17"/>
      <c r="C7581" s="3"/>
      <c r="D7581" s="3"/>
      <c r="E7581" s="3"/>
      <c r="F7581" s="3"/>
      <c r="G7581" s="4"/>
      <c r="H7581" s="3"/>
    </row>
    <row r="7582" spans="1:8" s="1" customFormat="1" x14ac:dyDescent="0.25">
      <c r="A7582" s="17"/>
      <c r="C7582" s="3"/>
      <c r="D7582" s="3"/>
      <c r="E7582" s="3"/>
      <c r="F7582" s="3"/>
      <c r="G7582" s="4"/>
      <c r="H7582" s="3"/>
    </row>
    <row r="7583" spans="1:8" s="1" customFormat="1" x14ac:dyDescent="0.25">
      <c r="A7583" s="17"/>
      <c r="C7583" s="3"/>
      <c r="D7583" s="3"/>
      <c r="E7583" s="3"/>
      <c r="F7583" s="3"/>
      <c r="G7583" s="4"/>
      <c r="H7583" s="3"/>
    </row>
    <row r="7584" spans="1:8" s="1" customFormat="1" x14ac:dyDescent="0.25">
      <c r="A7584" s="17"/>
      <c r="C7584" s="3"/>
      <c r="D7584" s="3"/>
      <c r="E7584" s="3"/>
      <c r="F7584" s="3"/>
      <c r="G7584" s="4"/>
      <c r="H7584" s="3"/>
    </row>
    <row r="7585" spans="1:8" s="1" customFormat="1" x14ac:dyDescent="0.25">
      <c r="A7585" s="17"/>
      <c r="C7585" s="3"/>
      <c r="D7585" s="3"/>
      <c r="E7585" s="3"/>
      <c r="F7585" s="3"/>
      <c r="G7585" s="4"/>
      <c r="H7585" s="3"/>
    </row>
    <row r="7586" spans="1:8" s="1" customFormat="1" x14ac:dyDescent="0.25">
      <c r="A7586" s="17"/>
      <c r="C7586" s="3"/>
      <c r="D7586" s="3"/>
      <c r="E7586" s="3"/>
      <c r="F7586" s="3"/>
      <c r="G7586" s="4"/>
      <c r="H7586" s="3"/>
    </row>
    <row r="7587" spans="1:8" s="1" customFormat="1" x14ac:dyDescent="0.25">
      <c r="A7587" s="17"/>
      <c r="C7587" s="3"/>
      <c r="D7587" s="3"/>
      <c r="E7587" s="3"/>
      <c r="F7587" s="3"/>
      <c r="G7587" s="4"/>
      <c r="H7587" s="3"/>
    </row>
    <row r="7588" spans="1:8" s="1" customFormat="1" x14ac:dyDescent="0.25">
      <c r="A7588" s="17"/>
      <c r="C7588" s="3"/>
      <c r="D7588" s="3"/>
      <c r="E7588" s="3"/>
      <c r="F7588" s="3"/>
      <c r="G7588" s="4"/>
      <c r="H7588" s="3"/>
    </row>
    <row r="7589" spans="1:8" s="1" customFormat="1" x14ac:dyDescent="0.25">
      <c r="A7589" s="17"/>
      <c r="C7589" s="3"/>
      <c r="D7589" s="3"/>
      <c r="E7589" s="3"/>
      <c r="F7589" s="3"/>
      <c r="G7589" s="4"/>
      <c r="H7589" s="3"/>
    </row>
    <row r="7590" spans="1:8" s="1" customFormat="1" x14ac:dyDescent="0.25">
      <c r="A7590" s="17"/>
      <c r="C7590" s="3"/>
      <c r="D7590" s="3"/>
      <c r="E7590" s="3"/>
      <c r="F7590" s="3"/>
      <c r="G7590" s="4"/>
      <c r="H7590" s="3"/>
    </row>
    <row r="7591" spans="1:8" s="1" customFormat="1" x14ac:dyDescent="0.25">
      <c r="A7591" s="17"/>
      <c r="C7591" s="3"/>
      <c r="D7591" s="3"/>
      <c r="E7591" s="3"/>
      <c r="F7591" s="3"/>
      <c r="G7591" s="4"/>
      <c r="H7591" s="3"/>
    </row>
    <row r="7592" spans="1:8" s="1" customFormat="1" x14ac:dyDescent="0.25">
      <c r="A7592" s="17"/>
      <c r="C7592" s="3"/>
      <c r="D7592" s="3"/>
      <c r="E7592" s="3"/>
      <c r="F7592" s="3"/>
      <c r="G7592" s="4"/>
      <c r="H7592" s="3"/>
    </row>
    <row r="7593" spans="1:8" s="1" customFormat="1" x14ac:dyDescent="0.25">
      <c r="A7593" s="17"/>
      <c r="C7593" s="3"/>
      <c r="D7593" s="3"/>
      <c r="E7593" s="3"/>
      <c r="F7593" s="3"/>
      <c r="G7593" s="4"/>
      <c r="H7593" s="3"/>
    </row>
    <row r="7594" spans="1:8" s="1" customFormat="1" x14ac:dyDescent="0.25">
      <c r="A7594" s="17"/>
      <c r="C7594" s="3"/>
      <c r="D7594" s="3"/>
      <c r="E7594" s="3"/>
      <c r="F7594" s="3"/>
      <c r="G7594" s="4"/>
      <c r="H7594" s="3"/>
    </row>
    <row r="7595" spans="1:8" s="1" customFormat="1" x14ac:dyDescent="0.25">
      <c r="A7595" s="17"/>
      <c r="C7595" s="3"/>
      <c r="D7595" s="3"/>
      <c r="E7595" s="3"/>
      <c r="F7595" s="3"/>
      <c r="G7595" s="4"/>
      <c r="H7595" s="3"/>
    </row>
    <row r="7596" spans="1:8" s="1" customFormat="1" x14ac:dyDescent="0.25">
      <c r="A7596" s="17"/>
      <c r="C7596" s="3"/>
      <c r="D7596" s="3"/>
      <c r="E7596" s="3"/>
      <c r="F7596" s="3"/>
      <c r="G7596" s="4"/>
      <c r="H7596" s="3"/>
    </row>
    <row r="7597" spans="1:8" s="1" customFormat="1" x14ac:dyDescent="0.25">
      <c r="A7597" s="17"/>
      <c r="C7597" s="3"/>
      <c r="D7597" s="3"/>
      <c r="E7597" s="3"/>
      <c r="F7597" s="3"/>
      <c r="G7597" s="4"/>
      <c r="H7597" s="3"/>
    </row>
    <row r="7598" spans="1:8" s="1" customFormat="1" x14ac:dyDescent="0.25">
      <c r="A7598" s="17"/>
      <c r="C7598" s="3"/>
      <c r="D7598" s="3"/>
      <c r="E7598" s="3"/>
      <c r="F7598" s="3"/>
      <c r="G7598" s="4"/>
      <c r="H7598" s="3"/>
    </row>
    <row r="7599" spans="1:8" s="1" customFormat="1" x14ac:dyDescent="0.25">
      <c r="A7599" s="17"/>
      <c r="C7599" s="3"/>
      <c r="D7599" s="3"/>
      <c r="E7599" s="3"/>
      <c r="F7599" s="3"/>
      <c r="G7599" s="4"/>
      <c r="H7599" s="3"/>
    </row>
    <row r="7600" spans="1:8" s="1" customFormat="1" x14ac:dyDescent="0.25">
      <c r="A7600" s="17"/>
      <c r="C7600" s="3"/>
      <c r="D7600" s="3"/>
      <c r="E7600" s="3"/>
      <c r="F7600" s="3"/>
      <c r="G7600" s="4"/>
      <c r="H7600" s="3"/>
    </row>
    <row r="7601" spans="1:8" s="1" customFormat="1" x14ac:dyDescent="0.25">
      <c r="A7601" s="17"/>
      <c r="C7601" s="3"/>
      <c r="D7601" s="3"/>
      <c r="E7601" s="3"/>
      <c r="F7601" s="3"/>
      <c r="G7601" s="4"/>
      <c r="H7601" s="3"/>
    </row>
    <row r="7602" spans="1:8" s="1" customFormat="1" x14ac:dyDescent="0.25">
      <c r="A7602" s="17"/>
      <c r="C7602" s="3"/>
      <c r="D7602" s="3"/>
      <c r="E7602" s="3"/>
      <c r="F7602" s="3"/>
      <c r="G7602" s="4"/>
      <c r="H7602" s="3"/>
    </row>
    <row r="7603" spans="1:8" s="1" customFormat="1" x14ac:dyDescent="0.25">
      <c r="A7603" s="17"/>
      <c r="C7603" s="3"/>
      <c r="D7603" s="3"/>
      <c r="E7603" s="3"/>
      <c r="F7603" s="3"/>
      <c r="G7603" s="4"/>
      <c r="H7603" s="3"/>
    </row>
    <row r="7604" spans="1:8" s="1" customFormat="1" x14ac:dyDescent="0.25">
      <c r="A7604" s="17"/>
      <c r="C7604" s="3"/>
      <c r="D7604" s="3"/>
      <c r="E7604" s="3"/>
      <c r="F7604" s="3"/>
      <c r="G7604" s="4"/>
      <c r="H7604" s="3"/>
    </row>
    <row r="7605" spans="1:8" s="1" customFormat="1" x14ac:dyDescent="0.25">
      <c r="A7605" s="17"/>
      <c r="C7605" s="3"/>
      <c r="D7605" s="3"/>
      <c r="E7605" s="3"/>
      <c r="F7605" s="3"/>
      <c r="G7605" s="4"/>
      <c r="H7605" s="3"/>
    </row>
    <row r="7606" spans="1:8" s="1" customFormat="1" x14ac:dyDescent="0.25">
      <c r="A7606" s="17"/>
      <c r="C7606" s="3"/>
      <c r="D7606" s="3"/>
      <c r="E7606" s="3"/>
      <c r="F7606" s="3"/>
      <c r="G7606" s="4"/>
      <c r="H7606" s="3"/>
    </row>
    <row r="7607" spans="1:8" s="1" customFormat="1" x14ac:dyDescent="0.25">
      <c r="A7607" s="17"/>
      <c r="C7607" s="3"/>
      <c r="D7607" s="3"/>
      <c r="E7607" s="3"/>
      <c r="F7607" s="3"/>
      <c r="G7607" s="4"/>
      <c r="H7607" s="3"/>
    </row>
    <row r="7608" spans="1:8" s="1" customFormat="1" x14ac:dyDescent="0.25">
      <c r="A7608" s="17"/>
      <c r="C7608" s="3"/>
      <c r="D7608" s="3"/>
      <c r="E7608" s="3"/>
      <c r="F7608" s="3"/>
      <c r="G7608" s="4"/>
      <c r="H7608" s="3"/>
    </row>
    <row r="7609" spans="1:8" s="1" customFormat="1" x14ac:dyDescent="0.25">
      <c r="A7609" s="17"/>
      <c r="C7609" s="3"/>
      <c r="D7609" s="3"/>
      <c r="E7609" s="3"/>
      <c r="F7609" s="3"/>
      <c r="G7609" s="4"/>
      <c r="H7609" s="3"/>
    </row>
    <row r="7610" spans="1:8" s="1" customFormat="1" x14ac:dyDescent="0.25">
      <c r="A7610" s="17"/>
      <c r="C7610" s="3"/>
      <c r="D7610" s="3"/>
      <c r="E7610" s="3"/>
      <c r="F7610" s="3"/>
      <c r="G7610" s="4"/>
      <c r="H7610" s="3"/>
    </row>
    <row r="7611" spans="1:8" s="1" customFormat="1" x14ac:dyDescent="0.25">
      <c r="A7611" s="17"/>
      <c r="C7611" s="3"/>
      <c r="D7611" s="3"/>
      <c r="E7611" s="3"/>
      <c r="F7611" s="3"/>
      <c r="G7611" s="4"/>
      <c r="H7611" s="3"/>
    </row>
    <row r="7612" spans="1:8" s="1" customFormat="1" x14ac:dyDescent="0.25">
      <c r="A7612" s="17"/>
      <c r="C7612" s="3"/>
      <c r="D7612" s="3"/>
      <c r="E7612" s="3"/>
      <c r="F7612" s="3"/>
      <c r="G7612" s="4"/>
      <c r="H7612" s="3"/>
    </row>
    <row r="7613" spans="1:8" s="1" customFormat="1" x14ac:dyDescent="0.25">
      <c r="A7613" s="17"/>
      <c r="C7613" s="3"/>
      <c r="D7613" s="3"/>
      <c r="E7613" s="3"/>
      <c r="F7613" s="3"/>
      <c r="G7613" s="4"/>
      <c r="H7613" s="3"/>
    </row>
    <row r="7614" spans="1:8" s="1" customFormat="1" x14ac:dyDescent="0.25">
      <c r="A7614" s="17"/>
      <c r="C7614" s="3"/>
      <c r="D7614" s="3"/>
      <c r="E7614" s="3"/>
      <c r="F7614" s="3"/>
      <c r="G7614" s="4"/>
      <c r="H7614" s="3"/>
    </row>
    <row r="7615" spans="1:8" s="1" customFormat="1" x14ac:dyDescent="0.25">
      <c r="A7615" s="17"/>
      <c r="C7615" s="3"/>
      <c r="D7615" s="3"/>
      <c r="E7615" s="3"/>
      <c r="F7615" s="3"/>
      <c r="G7615" s="4"/>
      <c r="H7615" s="3"/>
    </row>
    <row r="7616" spans="1:8" s="1" customFormat="1" x14ac:dyDescent="0.25">
      <c r="A7616" s="17"/>
      <c r="C7616" s="3"/>
      <c r="D7616" s="3"/>
      <c r="E7616" s="3"/>
      <c r="F7616" s="3"/>
      <c r="G7616" s="4"/>
      <c r="H7616" s="3"/>
    </row>
    <row r="7617" spans="1:8" s="1" customFormat="1" x14ac:dyDescent="0.25">
      <c r="A7617" s="17"/>
      <c r="C7617" s="3"/>
      <c r="D7617" s="3"/>
      <c r="E7617" s="3"/>
      <c r="F7617" s="3"/>
      <c r="G7617" s="4"/>
      <c r="H7617" s="3"/>
    </row>
    <row r="7618" spans="1:8" s="1" customFormat="1" x14ac:dyDescent="0.25">
      <c r="A7618" s="17"/>
      <c r="C7618" s="3"/>
      <c r="D7618" s="3"/>
      <c r="E7618" s="3"/>
      <c r="F7618" s="3"/>
      <c r="G7618" s="4"/>
      <c r="H7618" s="3"/>
    </row>
    <row r="7619" spans="1:8" s="1" customFormat="1" x14ac:dyDescent="0.25">
      <c r="A7619" s="17"/>
      <c r="C7619" s="3"/>
      <c r="D7619" s="3"/>
      <c r="E7619" s="3"/>
      <c r="F7619" s="3"/>
      <c r="G7619" s="4"/>
      <c r="H7619" s="3"/>
    </row>
    <row r="7620" spans="1:8" s="1" customFormat="1" x14ac:dyDescent="0.25">
      <c r="A7620" s="17"/>
      <c r="C7620" s="3"/>
      <c r="D7620" s="3"/>
      <c r="E7620" s="3"/>
      <c r="F7620" s="3"/>
      <c r="G7620" s="4"/>
      <c r="H7620" s="3"/>
    </row>
    <row r="7621" spans="1:8" s="1" customFormat="1" x14ac:dyDescent="0.25">
      <c r="A7621" s="17"/>
      <c r="C7621" s="3"/>
      <c r="D7621" s="3"/>
      <c r="E7621" s="3"/>
      <c r="F7621" s="3"/>
      <c r="G7621" s="4"/>
      <c r="H7621" s="3"/>
    </row>
    <row r="7622" spans="1:8" s="1" customFormat="1" x14ac:dyDescent="0.25">
      <c r="A7622" s="17"/>
      <c r="C7622" s="3"/>
      <c r="D7622" s="3"/>
      <c r="E7622" s="3"/>
      <c r="F7622" s="3"/>
      <c r="G7622" s="4"/>
      <c r="H7622" s="3"/>
    </row>
    <row r="7623" spans="1:8" s="1" customFormat="1" x14ac:dyDescent="0.25">
      <c r="A7623" s="17"/>
      <c r="C7623" s="3"/>
      <c r="D7623" s="3"/>
      <c r="E7623" s="3"/>
      <c r="F7623" s="3"/>
      <c r="G7623" s="4"/>
      <c r="H7623" s="3"/>
    </row>
    <row r="7624" spans="1:8" s="1" customFormat="1" x14ac:dyDescent="0.25">
      <c r="A7624" s="17"/>
      <c r="C7624" s="3"/>
      <c r="D7624" s="3"/>
      <c r="E7624" s="3"/>
      <c r="F7624" s="3"/>
      <c r="G7624" s="4"/>
      <c r="H7624" s="3"/>
    </row>
    <row r="7625" spans="1:8" s="1" customFormat="1" x14ac:dyDescent="0.25">
      <c r="A7625" s="17"/>
      <c r="C7625" s="3"/>
      <c r="D7625" s="3"/>
      <c r="E7625" s="3"/>
      <c r="F7625" s="3"/>
      <c r="G7625" s="4"/>
      <c r="H7625" s="3"/>
    </row>
    <row r="7626" spans="1:8" s="1" customFormat="1" x14ac:dyDescent="0.25">
      <c r="A7626" s="17"/>
      <c r="C7626" s="3"/>
      <c r="D7626" s="3"/>
      <c r="E7626" s="3"/>
      <c r="F7626" s="3"/>
      <c r="G7626" s="4"/>
      <c r="H7626" s="3"/>
    </row>
    <row r="7627" spans="1:8" s="1" customFormat="1" x14ac:dyDescent="0.25">
      <c r="A7627" s="17"/>
      <c r="C7627" s="3"/>
      <c r="D7627" s="3"/>
      <c r="E7627" s="3"/>
      <c r="F7627" s="3"/>
      <c r="G7627" s="4"/>
      <c r="H7627" s="3"/>
    </row>
    <row r="7628" spans="1:8" s="1" customFormat="1" x14ac:dyDescent="0.25">
      <c r="A7628" s="17"/>
      <c r="C7628" s="3"/>
      <c r="D7628" s="3"/>
      <c r="E7628" s="3"/>
      <c r="F7628" s="3"/>
      <c r="G7628" s="4"/>
      <c r="H7628" s="3"/>
    </row>
    <row r="7629" spans="1:8" s="1" customFormat="1" x14ac:dyDescent="0.25">
      <c r="A7629" s="17"/>
      <c r="C7629" s="3"/>
      <c r="D7629" s="3"/>
      <c r="E7629" s="3"/>
      <c r="F7629" s="3"/>
      <c r="G7629" s="4"/>
      <c r="H7629" s="3"/>
    </row>
    <row r="7630" spans="1:8" s="1" customFormat="1" x14ac:dyDescent="0.25">
      <c r="A7630" s="17"/>
      <c r="C7630" s="3"/>
      <c r="D7630" s="3"/>
      <c r="E7630" s="3"/>
      <c r="F7630" s="3"/>
      <c r="G7630" s="4"/>
      <c r="H7630" s="3"/>
    </row>
    <row r="7631" spans="1:8" s="1" customFormat="1" x14ac:dyDescent="0.25">
      <c r="A7631" s="17"/>
      <c r="C7631" s="3"/>
      <c r="D7631" s="3"/>
      <c r="E7631" s="3"/>
      <c r="F7631" s="3"/>
      <c r="G7631" s="4"/>
      <c r="H7631" s="3"/>
    </row>
    <row r="7632" spans="1:8" s="1" customFormat="1" x14ac:dyDescent="0.25">
      <c r="A7632" s="17"/>
      <c r="C7632" s="3"/>
      <c r="D7632" s="3"/>
      <c r="E7632" s="3"/>
      <c r="F7632" s="3"/>
      <c r="G7632" s="4"/>
      <c r="H7632" s="3"/>
    </row>
    <row r="7633" spans="1:8" s="1" customFormat="1" x14ac:dyDescent="0.25">
      <c r="A7633" s="17"/>
      <c r="C7633" s="3"/>
      <c r="D7633" s="3"/>
      <c r="E7633" s="3"/>
      <c r="F7633" s="3"/>
      <c r="G7633" s="4"/>
      <c r="H7633" s="3"/>
    </row>
    <row r="7634" spans="1:8" s="1" customFormat="1" x14ac:dyDescent="0.25">
      <c r="A7634" s="17"/>
      <c r="C7634" s="3"/>
      <c r="D7634" s="3"/>
      <c r="E7634" s="3"/>
      <c r="F7634" s="3"/>
      <c r="G7634" s="4"/>
      <c r="H7634" s="3"/>
    </row>
    <row r="7635" spans="1:8" s="1" customFormat="1" x14ac:dyDescent="0.25">
      <c r="A7635" s="17"/>
      <c r="C7635" s="3"/>
      <c r="D7635" s="3"/>
      <c r="E7635" s="3"/>
      <c r="F7635" s="3"/>
      <c r="G7635" s="4"/>
      <c r="H7635" s="3"/>
    </row>
    <row r="7636" spans="1:8" s="1" customFormat="1" x14ac:dyDescent="0.25">
      <c r="A7636" s="17"/>
      <c r="C7636" s="3"/>
      <c r="D7636" s="3"/>
      <c r="E7636" s="3"/>
      <c r="F7636" s="3"/>
      <c r="G7636" s="4"/>
      <c r="H7636" s="3"/>
    </row>
    <row r="7637" spans="1:8" s="1" customFormat="1" x14ac:dyDescent="0.25">
      <c r="A7637" s="17"/>
      <c r="C7637" s="3"/>
      <c r="D7637" s="3"/>
      <c r="E7637" s="3"/>
      <c r="F7637" s="3"/>
      <c r="G7637" s="4"/>
      <c r="H7637" s="3"/>
    </row>
    <row r="7638" spans="1:8" s="1" customFormat="1" x14ac:dyDescent="0.25">
      <c r="A7638" s="17"/>
      <c r="C7638" s="3"/>
      <c r="D7638" s="3"/>
      <c r="E7638" s="3"/>
      <c r="F7638" s="3"/>
      <c r="G7638" s="4"/>
      <c r="H7638" s="3"/>
    </row>
    <row r="7639" spans="1:8" s="1" customFormat="1" x14ac:dyDescent="0.25">
      <c r="A7639" s="17"/>
      <c r="C7639" s="3"/>
      <c r="D7639" s="3"/>
      <c r="E7639" s="3"/>
      <c r="F7639" s="3"/>
      <c r="G7639" s="4"/>
      <c r="H7639" s="3"/>
    </row>
    <row r="7640" spans="1:8" s="1" customFormat="1" x14ac:dyDescent="0.25">
      <c r="A7640" s="17"/>
      <c r="C7640" s="3"/>
      <c r="D7640" s="3"/>
      <c r="E7640" s="3"/>
      <c r="F7640" s="3"/>
      <c r="G7640" s="4"/>
      <c r="H7640" s="3"/>
    </row>
    <row r="7641" spans="1:8" s="1" customFormat="1" x14ac:dyDescent="0.25">
      <c r="A7641" s="17"/>
      <c r="C7641" s="3"/>
      <c r="D7641" s="3"/>
      <c r="E7641" s="3"/>
      <c r="F7641" s="3"/>
      <c r="G7641" s="4"/>
      <c r="H7641" s="3"/>
    </row>
    <row r="7642" spans="1:8" s="1" customFormat="1" x14ac:dyDescent="0.25">
      <c r="A7642" s="17"/>
      <c r="C7642" s="3"/>
      <c r="D7642" s="3"/>
      <c r="E7642" s="3"/>
      <c r="F7642" s="3"/>
      <c r="G7642" s="4"/>
      <c r="H7642" s="3"/>
    </row>
    <row r="7643" spans="1:8" s="1" customFormat="1" x14ac:dyDescent="0.25">
      <c r="A7643" s="17"/>
      <c r="C7643" s="3"/>
      <c r="D7643" s="3"/>
      <c r="E7643" s="3"/>
      <c r="F7643" s="3"/>
      <c r="G7643" s="4"/>
      <c r="H7643" s="3"/>
    </row>
    <row r="7644" spans="1:8" s="1" customFormat="1" x14ac:dyDescent="0.25">
      <c r="A7644" s="17"/>
      <c r="C7644" s="3"/>
      <c r="D7644" s="3"/>
      <c r="E7644" s="3"/>
      <c r="F7644" s="3"/>
      <c r="G7644" s="4"/>
      <c r="H7644" s="3"/>
    </row>
    <row r="7645" spans="1:8" s="1" customFormat="1" x14ac:dyDescent="0.25">
      <c r="A7645" s="17"/>
      <c r="C7645" s="3"/>
      <c r="D7645" s="3"/>
      <c r="E7645" s="3"/>
      <c r="F7645" s="3"/>
      <c r="G7645" s="4"/>
      <c r="H7645" s="3"/>
    </row>
    <row r="7646" spans="1:8" s="1" customFormat="1" x14ac:dyDescent="0.25">
      <c r="A7646" s="17"/>
      <c r="C7646" s="3"/>
      <c r="D7646" s="3"/>
      <c r="E7646" s="3"/>
      <c r="F7646" s="3"/>
      <c r="G7646" s="4"/>
      <c r="H7646" s="3"/>
    </row>
    <row r="7647" spans="1:8" s="1" customFormat="1" x14ac:dyDescent="0.25">
      <c r="A7647" s="17"/>
      <c r="C7647" s="3"/>
      <c r="D7647" s="3"/>
      <c r="E7647" s="3"/>
      <c r="F7647" s="3"/>
      <c r="G7647" s="4"/>
      <c r="H7647" s="3"/>
    </row>
    <row r="7648" spans="1:8" s="1" customFormat="1" x14ac:dyDescent="0.25">
      <c r="A7648" s="17"/>
      <c r="C7648" s="3"/>
      <c r="D7648" s="3"/>
      <c r="E7648" s="3"/>
      <c r="F7648" s="3"/>
      <c r="G7648" s="4"/>
      <c r="H7648" s="3"/>
    </row>
    <row r="7649" spans="1:8" s="1" customFormat="1" x14ac:dyDescent="0.25">
      <c r="A7649" s="17"/>
      <c r="C7649" s="3"/>
      <c r="D7649" s="3"/>
      <c r="E7649" s="3"/>
      <c r="F7649" s="3"/>
      <c r="G7649" s="4"/>
      <c r="H7649" s="3"/>
    </row>
    <row r="7650" spans="1:8" s="1" customFormat="1" x14ac:dyDescent="0.25">
      <c r="A7650" s="17"/>
      <c r="C7650" s="3"/>
      <c r="D7650" s="3"/>
      <c r="E7650" s="3"/>
      <c r="F7650" s="3"/>
      <c r="G7650" s="4"/>
      <c r="H7650" s="3"/>
    </row>
    <row r="7651" spans="1:8" s="1" customFormat="1" x14ac:dyDescent="0.25">
      <c r="A7651" s="17"/>
      <c r="C7651" s="3"/>
      <c r="D7651" s="3"/>
      <c r="E7651" s="3"/>
      <c r="F7651" s="3"/>
      <c r="G7651" s="4"/>
      <c r="H7651" s="3"/>
    </row>
    <row r="7652" spans="1:8" s="1" customFormat="1" x14ac:dyDescent="0.25">
      <c r="A7652" s="17"/>
      <c r="C7652" s="3"/>
      <c r="D7652" s="3"/>
      <c r="E7652" s="3"/>
      <c r="F7652" s="3"/>
      <c r="G7652" s="4"/>
      <c r="H7652" s="3"/>
    </row>
    <row r="7653" spans="1:8" s="1" customFormat="1" x14ac:dyDescent="0.25">
      <c r="A7653" s="17"/>
      <c r="C7653" s="3"/>
      <c r="D7653" s="3"/>
      <c r="E7653" s="3"/>
      <c r="F7653" s="3"/>
      <c r="G7653" s="4"/>
      <c r="H7653" s="3"/>
    </row>
    <row r="7654" spans="1:8" s="1" customFormat="1" x14ac:dyDescent="0.25">
      <c r="A7654" s="17"/>
      <c r="C7654" s="3"/>
      <c r="D7654" s="3"/>
      <c r="E7654" s="3"/>
      <c r="F7654" s="3"/>
      <c r="G7654" s="4"/>
      <c r="H7654" s="3"/>
    </row>
    <row r="7655" spans="1:8" s="1" customFormat="1" x14ac:dyDescent="0.25">
      <c r="A7655" s="17"/>
      <c r="C7655" s="3"/>
      <c r="D7655" s="3"/>
      <c r="E7655" s="3"/>
      <c r="F7655" s="3"/>
      <c r="G7655" s="4"/>
      <c r="H7655" s="3"/>
    </row>
    <row r="7656" spans="1:8" s="1" customFormat="1" x14ac:dyDescent="0.25">
      <c r="A7656" s="17"/>
      <c r="C7656" s="3"/>
      <c r="D7656" s="3"/>
      <c r="E7656" s="3"/>
      <c r="F7656" s="3"/>
      <c r="G7656" s="4"/>
      <c r="H7656" s="3"/>
    </row>
    <row r="7657" spans="1:8" s="1" customFormat="1" x14ac:dyDescent="0.25">
      <c r="A7657" s="17"/>
      <c r="C7657" s="3"/>
      <c r="D7657" s="3"/>
      <c r="E7657" s="3"/>
      <c r="F7657" s="3"/>
      <c r="G7657" s="4"/>
      <c r="H7657" s="3"/>
    </row>
    <row r="7658" spans="1:8" s="1" customFormat="1" x14ac:dyDescent="0.25">
      <c r="A7658" s="17"/>
      <c r="C7658" s="3"/>
      <c r="D7658" s="3"/>
      <c r="E7658" s="3"/>
      <c r="F7658" s="3"/>
      <c r="G7658" s="4"/>
      <c r="H7658" s="3"/>
    </row>
    <row r="7659" spans="1:8" s="1" customFormat="1" x14ac:dyDescent="0.25">
      <c r="A7659" s="17"/>
      <c r="C7659" s="3"/>
      <c r="D7659" s="3"/>
      <c r="E7659" s="3"/>
      <c r="F7659" s="3"/>
      <c r="G7659" s="4"/>
      <c r="H7659" s="3"/>
    </row>
    <row r="7660" spans="1:8" s="1" customFormat="1" x14ac:dyDescent="0.25">
      <c r="A7660" s="17"/>
      <c r="C7660" s="3"/>
      <c r="D7660" s="3"/>
      <c r="E7660" s="3"/>
      <c r="F7660" s="3"/>
      <c r="G7660" s="4"/>
      <c r="H7660" s="3"/>
    </row>
    <row r="7661" spans="1:8" s="1" customFormat="1" x14ac:dyDescent="0.25">
      <c r="A7661" s="17"/>
      <c r="C7661" s="3"/>
      <c r="D7661" s="3"/>
      <c r="E7661" s="3"/>
      <c r="F7661" s="3"/>
      <c r="G7661" s="4"/>
      <c r="H7661" s="3"/>
    </row>
    <row r="7662" spans="1:8" s="1" customFormat="1" x14ac:dyDescent="0.25">
      <c r="A7662" s="17"/>
      <c r="C7662" s="3"/>
      <c r="D7662" s="3"/>
      <c r="E7662" s="3"/>
      <c r="F7662" s="3"/>
      <c r="G7662" s="4"/>
      <c r="H7662" s="3"/>
    </row>
    <row r="7663" spans="1:8" s="1" customFormat="1" x14ac:dyDescent="0.25">
      <c r="A7663" s="17"/>
      <c r="C7663" s="3"/>
      <c r="D7663" s="3"/>
      <c r="E7663" s="3"/>
      <c r="F7663" s="3"/>
      <c r="G7663" s="4"/>
      <c r="H7663" s="3"/>
    </row>
    <row r="7664" spans="1:8" s="1" customFormat="1" x14ac:dyDescent="0.25">
      <c r="A7664" s="17"/>
      <c r="C7664" s="3"/>
      <c r="D7664" s="3"/>
      <c r="E7664" s="3"/>
      <c r="F7664" s="3"/>
      <c r="G7664" s="4"/>
      <c r="H7664" s="3"/>
    </row>
    <row r="7665" spans="1:8" s="1" customFormat="1" x14ac:dyDescent="0.25">
      <c r="A7665" s="17"/>
      <c r="C7665" s="3"/>
      <c r="D7665" s="3"/>
      <c r="E7665" s="3"/>
      <c r="F7665" s="3"/>
      <c r="G7665" s="4"/>
      <c r="H7665" s="3"/>
    </row>
    <row r="7666" spans="1:8" s="1" customFormat="1" x14ac:dyDescent="0.25">
      <c r="A7666" s="17"/>
      <c r="C7666" s="3"/>
      <c r="D7666" s="3"/>
      <c r="E7666" s="3"/>
      <c r="F7666" s="3"/>
      <c r="G7666" s="4"/>
      <c r="H7666" s="3"/>
    </row>
    <row r="7667" spans="1:8" s="1" customFormat="1" x14ac:dyDescent="0.25">
      <c r="A7667" s="17"/>
      <c r="C7667" s="3"/>
      <c r="D7667" s="3"/>
      <c r="E7667" s="3"/>
      <c r="F7667" s="3"/>
      <c r="G7667" s="4"/>
      <c r="H7667" s="3"/>
    </row>
    <row r="7668" spans="1:8" s="1" customFormat="1" x14ac:dyDescent="0.25">
      <c r="A7668" s="17"/>
      <c r="C7668" s="3"/>
      <c r="D7668" s="3"/>
      <c r="E7668" s="3"/>
      <c r="F7668" s="3"/>
      <c r="G7668" s="4"/>
      <c r="H7668" s="3"/>
    </row>
    <row r="7669" spans="1:8" s="1" customFormat="1" x14ac:dyDescent="0.25">
      <c r="A7669" s="17"/>
      <c r="C7669" s="3"/>
      <c r="D7669" s="3"/>
      <c r="E7669" s="3"/>
      <c r="F7669" s="3"/>
      <c r="G7669" s="4"/>
      <c r="H7669" s="3"/>
    </row>
    <row r="7670" spans="1:8" s="1" customFormat="1" x14ac:dyDescent="0.25">
      <c r="A7670" s="17"/>
      <c r="C7670" s="3"/>
      <c r="D7670" s="3"/>
      <c r="E7670" s="3"/>
      <c r="F7670" s="3"/>
      <c r="G7670" s="4"/>
      <c r="H7670" s="3"/>
    </row>
    <row r="7671" spans="1:8" s="1" customFormat="1" x14ac:dyDescent="0.25">
      <c r="A7671" s="17"/>
      <c r="C7671" s="3"/>
      <c r="D7671" s="3"/>
      <c r="E7671" s="3"/>
      <c r="F7671" s="3"/>
      <c r="G7671" s="4"/>
      <c r="H7671" s="3"/>
    </row>
    <row r="7672" spans="1:8" s="1" customFormat="1" x14ac:dyDescent="0.25">
      <c r="A7672" s="17"/>
      <c r="C7672" s="3"/>
      <c r="D7672" s="3"/>
      <c r="E7672" s="3"/>
      <c r="F7672" s="3"/>
      <c r="G7672" s="4"/>
      <c r="H7672" s="3"/>
    </row>
    <row r="7673" spans="1:8" s="1" customFormat="1" x14ac:dyDescent="0.25">
      <c r="A7673" s="17"/>
      <c r="C7673" s="3"/>
      <c r="D7673" s="3"/>
      <c r="E7673" s="3"/>
      <c r="F7673" s="3"/>
      <c r="G7673" s="4"/>
      <c r="H7673" s="3"/>
    </row>
    <row r="7674" spans="1:8" s="1" customFormat="1" x14ac:dyDescent="0.25">
      <c r="A7674" s="17"/>
      <c r="C7674" s="3"/>
      <c r="D7674" s="3"/>
      <c r="E7674" s="3"/>
      <c r="F7674" s="3"/>
      <c r="G7674" s="4"/>
      <c r="H7674" s="3"/>
    </row>
    <row r="7675" spans="1:8" s="1" customFormat="1" x14ac:dyDescent="0.25">
      <c r="A7675" s="17"/>
      <c r="C7675" s="3"/>
      <c r="D7675" s="3"/>
      <c r="E7675" s="3"/>
      <c r="F7675" s="3"/>
      <c r="G7675" s="4"/>
      <c r="H7675" s="3"/>
    </row>
    <row r="7676" spans="1:8" s="1" customFormat="1" x14ac:dyDescent="0.25">
      <c r="A7676" s="17"/>
      <c r="C7676" s="3"/>
      <c r="D7676" s="3"/>
      <c r="E7676" s="3"/>
      <c r="F7676" s="3"/>
      <c r="G7676" s="4"/>
      <c r="H7676" s="3"/>
    </row>
    <row r="7677" spans="1:8" s="1" customFormat="1" x14ac:dyDescent="0.25">
      <c r="A7677" s="17"/>
      <c r="C7677" s="3"/>
      <c r="D7677" s="3"/>
      <c r="E7677" s="3"/>
      <c r="F7677" s="3"/>
      <c r="G7677" s="4"/>
      <c r="H7677" s="3"/>
    </row>
    <row r="7678" spans="1:8" s="1" customFormat="1" x14ac:dyDescent="0.25">
      <c r="A7678" s="17"/>
      <c r="C7678" s="3"/>
      <c r="D7678" s="3"/>
      <c r="E7678" s="3"/>
      <c r="F7678" s="3"/>
      <c r="G7678" s="4"/>
      <c r="H7678" s="3"/>
    </row>
    <row r="7679" spans="1:8" s="1" customFormat="1" x14ac:dyDescent="0.25">
      <c r="A7679" s="17"/>
      <c r="C7679" s="3"/>
      <c r="D7679" s="3"/>
      <c r="E7679" s="3"/>
      <c r="F7679" s="3"/>
      <c r="G7679" s="4"/>
      <c r="H7679" s="3"/>
    </row>
    <row r="7680" spans="1:8" s="1" customFormat="1" x14ac:dyDescent="0.25">
      <c r="A7680" s="17"/>
      <c r="C7680" s="3"/>
      <c r="D7680" s="3"/>
      <c r="E7680" s="3"/>
      <c r="F7680" s="3"/>
      <c r="G7680" s="4"/>
      <c r="H7680" s="3"/>
    </row>
    <row r="7681" spans="1:8" s="1" customFormat="1" x14ac:dyDescent="0.25">
      <c r="A7681" s="17"/>
      <c r="C7681" s="3"/>
      <c r="D7681" s="3"/>
      <c r="E7681" s="3"/>
      <c r="F7681" s="3"/>
      <c r="G7681" s="4"/>
      <c r="H7681" s="3"/>
    </row>
    <row r="7682" spans="1:8" s="1" customFormat="1" x14ac:dyDescent="0.25">
      <c r="A7682" s="17"/>
      <c r="C7682" s="3"/>
      <c r="D7682" s="3"/>
      <c r="E7682" s="3"/>
      <c r="F7682" s="3"/>
      <c r="G7682" s="4"/>
      <c r="H7682" s="3"/>
    </row>
    <row r="7683" spans="1:8" s="1" customFormat="1" x14ac:dyDescent="0.25">
      <c r="A7683" s="17"/>
      <c r="C7683" s="3"/>
      <c r="D7683" s="3"/>
      <c r="E7683" s="3"/>
      <c r="F7683" s="3"/>
      <c r="G7683" s="4"/>
      <c r="H7683" s="3"/>
    </row>
    <row r="7684" spans="1:8" s="1" customFormat="1" x14ac:dyDescent="0.25">
      <c r="A7684" s="17"/>
      <c r="C7684" s="3"/>
      <c r="D7684" s="3"/>
      <c r="E7684" s="3"/>
      <c r="F7684" s="3"/>
      <c r="G7684" s="4"/>
      <c r="H7684" s="3"/>
    </row>
    <row r="7685" spans="1:8" s="1" customFormat="1" x14ac:dyDescent="0.25">
      <c r="A7685" s="17"/>
      <c r="C7685" s="3"/>
      <c r="D7685" s="3"/>
      <c r="E7685" s="3"/>
      <c r="F7685" s="3"/>
      <c r="G7685" s="4"/>
      <c r="H7685" s="3"/>
    </row>
    <row r="7686" spans="1:8" s="1" customFormat="1" x14ac:dyDescent="0.25">
      <c r="A7686" s="17"/>
      <c r="C7686" s="3"/>
      <c r="D7686" s="3"/>
      <c r="E7686" s="3"/>
      <c r="F7686" s="3"/>
      <c r="G7686" s="4"/>
      <c r="H7686" s="3"/>
    </row>
    <row r="7687" spans="1:8" s="1" customFormat="1" x14ac:dyDescent="0.25">
      <c r="A7687" s="17"/>
      <c r="C7687" s="3"/>
      <c r="D7687" s="3"/>
      <c r="E7687" s="3"/>
      <c r="F7687" s="3"/>
      <c r="G7687" s="4"/>
      <c r="H7687" s="3"/>
    </row>
    <row r="7688" spans="1:8" s="1" customFormat="1" x14ac:dyDescent="0.25">
      <c r="A7688" s="17"/>
      <c r="C7688" s="3"/>
      <c r="D7688" s="3"/>
      <c r="E7688" s="3"/>
      <c r="F7688" s="3"/>
      <c r="G7688" s="4"/>
      <c r="H7688" s="3"/>
    </row>
    <row r="7689" spans="1:8" s="1" customFormat="1" x14ac:dyDescent="0.25">
      <c r="A7689" s="17"/>
      <c r="C7689" s="3"/>
      <c r="D7689" s="3"/>
      <c r="E7689" s="3"/>
      <c r="F7689" s="3"/>
      <c r="G7689" s="4"/>
      <c r="H7689" s="3"/>
    </row>
    <row r="7690" spans="1:8" s="1" customFormat="1" x14ac:dyDescent="0.25">
      <c r="A7690" s="17"/>
      <c r="C7690" s="3"/>
      <c r="D7690" s="3"/>
      <c r="E7690" s="3"/>
      <c r="F7690" s="3"/>
      <c r="G7690" s="4"/>
      <c r="H7690" s="3"/>
    </row>
    <row r="7691" spans="1:8" s="1" customFormat="1" x14ac:dyDescent="0.25">
      <c r="A7691" s="17"/>
      <c r="C7691" s="3"/>
      <c r="D7691" s="3"/>
      <c r="E7691" s="3"/>
      <c r="F7691" s="3"/>
      <c r="G7691" s="4"/>
      <c r="H7691" s="3"/>
    </row>
    <row r="7692" spans="1:8" s="1" customFormat="1" x14ac:dyDescent="0.25">
      <c r="A7692" s="17"/>
      <c r="C7692" s="3"/>
      <c r="D7692" s="3"/>
      <c r="E7692" s="3"/>
      <c r="F7692" s="3"/>
      <c r="G7692" s="4"/>
      <c r="H7692" s="3"/>
    </row>
    <row r="7693" spans="1:8" s="1" customFormat="1" x14ac:dyDescent="0.25">
      <c r="A7693" s="17"/>
      <c r="C7693" s="3"/>
      <c r="D7693" s="3"/>
      <c r="E7693" s="3"/>
      <c r="F7693" s="3"/>
      <c r="G7693" s="4"/>
      <c r="H7693" s="3"/>
    </row>
    <row r="7694" spans="1:8" s="1" customFormat="1" x14ac:dyDescent="0.25">
      <c r="A7694" s="17"/>
      <c r="C7694" s="3"/>
      <c r="D7694" s="3"/>
      <c r="E7694" s="3"/>
      <c r="F7694" s="3"/>
      <c r="G7694" s="4"/>
      <c r="H7694" s="3"/>
    </row>
    <row r="7695" spans="1:8" s="1" customFormat="1" x14ac:dyDescent="0.25">
      <c r="A7695" s="17"/>
      <c r="C7695" s="3"/>
      <c r="D7695" s="3"/>
      <c r="E7695" s="3"/>
      <c r="F7695" s="3"/>
      <c r="G7695" s="4"/>
      <c r="H7695" s="3"/>
    </row>
    <row r="7696" spans="1:8" s="1" customFormat="1" x14ac:dyDescent="0.25">
      <c r="A7696" s="17"/>
      <c r="C7696" s="3"/>
      <c r="D7696" s="3"/>
      <c r="E7696" s="3"/>
      <c r="F7696" s="3"/>
      <c r="G7696" s="4"/>
      <c r="H7696" s="3"/>
    </row>
    <row r="7697" spans="1:8" s="1" customFormat="1" x14ac:dyDescent="0.25">
      <c r="A7697" s="17"/>
      <c r="C7697" s="3"/>
      <c r="D7697" s="3"/>
      <c r="E7697" s="3"/>
      <c r="F7697" s="3"/>
      <c r="G7697" s="4"/>
      <c r="H7697" s="3"/>
    </row>
    <row r="7698" spans="1:8" s="1" customFormat="1" x14ac:dyDescent="0.25">
      <c r="A7698" s="17"/>
      <c r="C7698" s="3"/>
      <c r="D7698" s="3"/>
      <c r="E7698" s="3"/>
      <c r="F7698" s="3"/>
      <c r="G7698" s="4"/>
      <c r="H7698" s="3"/>
    </row>
    <row r="7699" spans="1:8" s="1" customFormat="1" x14ac:dyDescent="0.25">
      <c r="A7699" s="17"/>
      <c r="C7699" s="3"/>
      <c r="D7699" s="3"/>
      <c r="E7699" s="3"/>
      <c r="F7699" s="3"/>
      <c r="G7699" s="4"/>
      <c r="H7699" s="3"/>
    </row>
    <row r="7700" spans="1:8" s="1" customFormat="1" x14ac:dyDescent="0.25">
      <c r="A7700" s="17"/>
      <c r="C7700" s="3"/>
      <c r="D7700" s="3"/>
      <c r="E7700" s="3"/>
      <c r="F7700" s="3"/>
      <c r="G7700" s="4"/>
      <c r="H7700" s="3"/>
    </row>
    <row r="7701" spans="1:8" s="1" customFormat="1" x14ac:dyDescent="0.25">
      <c r="A7701" s="17"/>
      <c r="C7701" s="3"/>
      <c r="D7701" s="3"/>
      <c r="E7701" s="3"/>
      <c r="F7701" s="3"/>
      <c r="G7701" s="4"/>
      <c r="H7701" s="3"/>
    </row>
    <row r="7702" spans="1:8" s="1" customFormat="1" x14ac:dyDescent="0.25">
      <c r="A7702" s="17"/>
      <c r="C7702" s="3"/>
      <c r="D7702" s="3"/>
      <c r="E7702" s="3"/>
      <c r="F7702" s="3"/>
      <c r="G7702" s="4"/>
      <c r="H7702" s="3"/>
    </row>
    <row r="7703" spans="1:8" s="1" customFormat="1" x14ac:dyDescent="0.25">
      <c r="A7703" s="17"/>
      <c r="C7703" s="3"/>
      <c r="D7703" s="3"/>
      <c r="E7703" s="3"/>
      <c r="F7703" s="3"/>
      <c r="G7703" s="4"/>
      <c r="H7703" s="3"/>
    </row>
    <row r="7704" spans="1:8" s="1" customFormat="1" x14ac:dyDescent="0.25">
      <c r="A7704" s="17"/>
      <c r="C7704" s="3"/>
      <c r="D7704" s="3"/>
      <c r="E7704" s="3"/>
      <c r="F7704" s="3"/>
      <c r="G7704" s="4"/>
      <c r="H7704" s="3"/>
    </row>
    <row r="7705" spans="1:8" s="1" customFormat="1" x14ac:dyDescent="0.25">
      <c r="A7705" s="17"/>
      <c r="C7705" s="3"/>
      <c r="D7705" s="3"/>
      <c r="E7705" s="3"/>
      <c r="F7705" s="3"/>
      <c r="G7705" s="4"/>
      <c r="H7705" s="3"/>
    </row>
    <row r="7706" spans="1:8" s="1" customFormat="1" x14ac:dyDescent="0.25">
      <c r="A7706" s="17"/>
      <c r="C7706" s="3"/>
      <c r="D7706" s="3"/>
      <c r="E7706" s="3"/>
      <c r="F7706" s="3"/>
      <c r="G7706" s="4"/>
      <c r="H7706" s="3"/>
    </row>
    <row r="7707" spans="1:8" s="1" customFormat="1" x14ac:dyDescent="0.25">
      <c r="A7707" s="17"/>
      <c r="C7707" s="3"/>
      <c r="D7707" s="3"/>
      <c r="E7707" s="3"/>
      <c r="F7707" s="3"/>
      <c r="G7707" s="4"/>
      <c r="H7707" s="3"/>
    </row>
    <row r="7708" spans="1:8" s="1" customFormat="1" x14ac:dyDescent="0.25">
      <c r="A7708" s="17"/>
      <c r="C7708" s="3"/>
      <c r="D7708" s="3"/>
      <c r="E7708" s="3"/>
      <c r="F7708" s="3"/>
      <c r="G7708" s="4"/>
      <c r="H7708" s="3"/>
    </row>
    <row r="7709" spans="1:8" s="1" customFormat="1" x14ac:dyDescent="0.25">
      <c r="A7709" s="17"/>
      <c r="C7709" s="3"/>
      <c r="D7709" s="3"/>
      <c r="E7709" s="3"/>
      <c r="F7709" s="3"/>
      <c r="G7709" s="4"/>
      <c r="H7709" s="3"/>
    </row>
    <row r="7710" spans="1:8" s="1" customFormat="1" x14ac:dyDescent="0.25">
      <c r="A7710" s="17"/>
      <c r="C7710" s="3"/>
      <c r="D7710" s="3"/>
      <c r="E7710" s="3"/>
      <c r="F7710" s="3"/>
      <c r="G7710" s="4"/>
      <c r="H7710" s="3"/>
    </row>
    <row r="7711" spans="1:8" s="1" customFormat="1" x14ac:dyDescent="0.25">
      <c r="A7711" s="17"/>
      <c r="C7711" s="3"/>
      <c r="D7711" s="3"/>
      <c r="E7711" s="3"/>
      <c r="F7711" s="3"/>
      <c r="G7711" s="4"/>
      <c r="H7711" s="3"/>
    </row>
    <row r="7712" spans="1:8" s="1" customFormat="1" x14ac:dyDescent="0.25">
      <c r="A7712" s="17"/>
      <c r="C7712" s="3"/>
      <c r="D7712" s="3"/>
      <c r="E7712" s="3"/>
      <c r="F7712" s="3"/>
      <c r="G7712" s="4"/>
      <c r="H7712" s="3"/>
    </row>
    <row r="7713" spans="1:8" s="1" customFormat="1" x14ac:dyDescent="0.25">
      <c r="A7713" s="17"/>
      <c r="C7713" s="3"/>
      <c r="D7713" s="3"/>
      <c r="E7713" s="3"/>
      <c r="F7713" s="3"/>
      <c r="G7713" s="4"/>
      <c r="H7713" s="3"/>
    </row>
    <row r="7714" spans="1:8" s="1" customFormat="1" x14ac:dyDescent="0.25">
      <c r="A7714" s="17"/>
      <c r="C7714" s="3"/>
      <c r="D7714" s="3"/>
      <c r="E7714" s="3"/>
      <c r="F7714" s="3"/>
      <c r="G7714" s="4"/>
      <c r="H7714" s="3"/>
    </row>
    <row r="7715" spans="1:8" s="1" customFormat="1" x14ac:dyDescent="0.25">
      <c r="A7715" s="17"/>
      <c r="C7715" s="3"/>
      <c r="D7715" s="3"/>
      <c r="E7715" s="3"/>
      <c r="F7715" s="3"/>
      <c r="G7715" s="4"/>
      <c r="H7715" s="3"/>
    </row>
    <row r="7716" spans="1:8" s="1" customFormat="1" x14ac:dyDescent="0.25">
      <c r="A7716" s="17"/>
      <c r="C7716" s="3"/>
      <c r="D7716" s="3"/>
      <c r="E7716" s="3"/>
      <c r="F7716" s="3"/>
      <c r="G7716" s="4"/>
      <c r="H7716" s="3"/>
    </row>
    <row r="7717" spans="1:8" s="1" customFormat="1" x14ac:dyDescent="0.25">
      <c r="A7717" s="17"/>
      <c r="C7717" s="3"/>
      <c r="D7717" s="3"/>
      <c r="E7717" s="3"/>
      <c r="F7717" s="3"/>
      <c r="G7717" s="4"/>
      <c r="H7717" s="3"/>
    </row>
    <row r="7718" spans="1:8" s="1" customFormat="1" x14ac:dyDescent="0.25">
      <c r="A7718" s="17"/>
      <c r="C7718" s="3"/>
      <c r="D7718" s="3"/>
      <c r="E7718" s="3"/>
      <c r="F7718" s="3"/>
      <c r="G7718" s="4"/>
      <c r="H7718" s="3"/>
    </row>
    <row r="7719" spans="1:8" s="1" customFormat="1" x14ac:dyDescent="0.25">
      <c r="A7719" s="17"/>
      <c r="C7719" s="3"/>
      <c r="D7719" s="3"/>
      <c r="E7719" s="3"/>
      <c r="F7719" s="3"/>
      <c r="G7719" s="4"/>
      <c r="H7719" s="3"/>
    </row>
    <row r="7720" spans="1:8" s="1" customFormat="1" x14ac:dyDescent="0.25">
      <c r="A7720" s="17"/>
      <c r="C7720" s="3"/>
      <c r="D7720" s="3"/>
      <c r="E7720" s="3"/>
      <c r="F7720" s="3"/>
      <c r="G7720" s="4"/>
      <c r="H7720" s="3"/>
    </row>
    <row r="7721" spans="1:8" s="1" customFormat="1" x14ac:dyDescent="0.25">
      <c r="A7721" s="17"/>
      <c r="C7721" s="3"/>
      <c r="D7721" s="3"/>
      <c r="E7721" s="3"/>
      <c r="F7721" s="3"/>
      <c r="G7721" s="4"/>
      <c r="H7721" s="3"/>
    </row>
    <row r="7722" spans="1:8" s="1" customFormat="1" x14ac:dyDescent="0.25">
      <c r="A7722" s="17"/>
      <c r="C7722" s="3"/>
      <c r="D7722" s="3"/>
      <c r="E7722" s="3"/>
      <c r="F7722" s="3"/>
      <c r="G7722" s="4"/>
      <c r="H7722" s="3"/>
    </row>
    <row r="7723" spans="1:8" s="1" customFormat="1" x14ac:dyDescent="0.25">
      <c r="A7723" s="17"/>
      <c r="C7723" s="3"/>
      <c r="D7723" s="3"/>
      <c r="E7723" s="3"/>
      <c r="F7723" s="3"/>
      <c r="G7723" s="4"/>
      <c r="H7723" s="3"/>
    </row>
    <row r="7724" spans="1:8" s="1" customFormat="1" x14ac:dyDescent="0.25">
      <c r="A7724" s="17"/>
      <c r="C7724" s="3"/>
      <c r="D7724" s="3"/>
      <c r="E7724" s="3"/>
      <c r="F7724" s="3"/>
      <c r="G7724" s="4"/>
      <c r="H7724" s="3"/>
    </row>
    <row r="7725" spans="1:8" s="1" customFormat="1" x14ac:dyDescent="0.25">
      <c r="A7725" s="17"/>
      <c r="C7725" s="3"/>
      <c r="D7725" s="3"/>
      <c r="E7725" s="3"/>
      <c r="F7725" s="3"/>
      <c r="G7725" s="4"/>
      <c r="H7725" s="3"/>
    </row>
    <row r="7726" spans="1:8" s="1" customFormat="1" x14ac:dyDescent="0.25">
      <c r="A7726" s="17"/>
      <c r="C7726" s="3"/>
      <c r="D7726" s="3"/>
      <c r="E7726" s="3"/>
      <c r="F7726" s="3"/>
      <c r="G7726" s="4"/>
      <c r="H7726" s="3"/>
    </row>
    <row r="7727" spans="1:8" s="1" customFormat="1" x14ac:dyDescent="0.25">
      <c r="A7727" s="17"/>
      <c r="C7727" s="3"/>
      <c r="D7727" s="3"/>
      <c r="E7727" s="3"/>
      <c r="F7727" s="3"/>
      <c r="G7727" s="4"/>
      <c r="H7727" s="3"/>
    </row>
    <row r="7728" spans="1:8" s="1" customFormat="1" x14ac:dyDescent="0.25">
      <c r="A7728" s="17"/>
      <c r="C7728" s="3"/>
      <c r="D7728" s="3"/>
      <c r="E7728" s="3"/>
      <c r="F7728" s="3"/>
      <c r="G7728" s="4"/>
      <c r="H7728" s="3"/>
    </row>
    <row r="7729" spans="1:8" s="1" customFormat="1" x14ac:dyDescent="0.25">
      <c r="A7729" s="17"/>
      <c r="C7729" s="3"/>
      <c r="D7729" s="3"/>
      <c r="E7729" s="3"/>
      <c r="F7729" s="3"/>
      <c r="G7729" s="4"/>
      <c r="H7729" s="3"/>
    </row>
    <row r="7730" spans="1:8" s="1" customFormat="1" x14ac:dyDescent="0.25">
      <c r="A7730" s="17"/>
      <c r="C7730" s="3"/>
      <c r="D7730" s="3"/>
      <c r="E7730" s="3"/>
      <c r="F7730" s="3"/>
      <c r="G7730" s="4"/>
      <c r="H7730" s="3"/>
    </row>
    <row r="7731" spans="1:8" s="1" customFormat="1" x14ac:dyDescent="0.25">
      <c r="A7731" s="17"/>
      <c r="C7731" s="3"/>
      <c r="D7731" s="3"/>
      <c r="E7731" s="3"/>
      <c r="F7731" s="3"/>
      <c r="G7731" s="4"/>
      <c r="H7731" s="3"/>
    </row>
    <row r="7732" spans="1:8" s="1" customFormat="1" x14ac:dyDescent="0.25">
      <c r="A7732" s="17"/>
      <c r="C7732" s="3"/>
      <c r="D7732" s="3"/>
      <c r="E7732" s="3"/>
      <c r="F7732" s="3"/>
      <c r="G7732" s="4"/>
      <c r="H7732" s="3"/>
    </row>
    <row r="7733" spans="1:8" s="1" customFormat="1" x14ac:dyDescent="0.25">
      <c r="A7733" s="17"/>
      <c r="C7733" s="3"/>
      <c r="D7733" s="3"/>
      <c r="E7733" s="3"/>
      <c r="F7733" s="3"/>
      <c r="G7733" s="4"/>
      <c r="H7733" s="3"/>
    </row>
    <row r="7734" spans="1:8" s="1" customFormat="1" x14ac:dyDescent="0.25">
      <c r="A7734" s="17"/>
      <c r="C7734" s="3"/>
      <c r="D7734" s="3"/>
      <c r="E7734" s="3"/>
      <c r="F7734" s="3"/>
      <c r="G7734" s="4"/>
      <c r="H7734" s="3"/>
    </row>
    <row r="7735" spans="1:8" s="1" customFormat="1" x14ac:dyDescent="0.25">
      <c r="A7735" s="17"/>
      <c r="C7735" s="3"/>
      <c r="D7735" s="3"/>
      <c r="E7735" s="3"/>
      <c r="F7735" s="3"/>
      <c r="G7735" s="4"/>
      <c r="H7735" s="3"/>
    </row>
    <row r="7736" spans="1:8" s="1" customFormat="1" x14ac:dyDescent="0.25">
      <c r="A7736" s="17"/>
      <c r="C7736" s="3"/>
      <c r="D7736" s="3"/>
      <c r="E7736" s="3"/>
      <c r="F7736" s="3"/>
      <c r="G7736" s="4"/>
      <c r="H7736" s="3"/>
    </row>
    <row r="7737" spans="1:8" s="1" customFormat="1" x14ac:dyDescent="0.25">
      <c r="A7737" s="17"/>
      <c r="C7737" s="3"/>
      <c r="D7737" s="3"/>
      <c r="E7737" s="3"/>
      <c r="F7737" s="3"/>
      <c r="G7737" s="4"/>
      <c r="H7737" s="3"/>
    </row>
    <row r="7738" spans="1:8" s="1" customFormat="1" x14ac:dyDescent="0.25">
      <c r="A7738" s="17"/>
      <c r="C7738" s="3"/>
      <c r="D7738" s="3"/>
      <c r="E7738" s="3"/>
      <c r="F7738" s="3"/>
      <c r="G7738" s="4"/>
      <c r="H7738" s="3"/>
    </row>
    <row r="7739" spans="1:8" s="1" customFormat="1" x14ac:dyDescent="0.25">
      <c r="A7739" s="17"/>
      <c r="C7739" s="3"/>
      <c r="D7739" s="3"/>
      <c r="E7739" s="3"/>
      <c r="F7739" s="3"/>
      <c r="G7739" s="4"/>
      <c r="H7739" s="3"/>
    </row>
    <row r="7740" spans="1:8" s="1" customFormat="1" x14ac:dyDescent="0.25">
      <c r="A7740" s="17"/>
      <c r="C7740" s="3"/>
      <c r="D7740" s="3"/>
      <c r="E7740" s="3"/>
      <c r="F7740" s="3"/>
      <c r="G7740" s="4"/>
      <c r="H7740" s="3"/>
    </row>
    <row r="7741" spans="1:8" s="1" customFormat="1" x14ac:dyDescent="0.25">
      <c r="A7741" s="17"/>
      <c r="C7741" s="3"/>
      <c r="D7741" s="3"/>
      <c r="E7741" s="3"/>
      <c r="F7741" s="3"/>
      <c r="G7741" s="4"/>
      <c r="H7741" s="3"/>
    </row>
    <row r="7742" spans="1:8" s="1" customFormat="1" x14ac:dyDescent="0.25">
      <c r="A7742" s="17"/>
      <c r="C7742" s="3"/>
      <c r="D7742" s="3"/>
      <c r="E7742" s="3"/>
      <c r="F7742" s="3"/>
      <c r="G7742" s="4"/>
      <c r="H7742" s="3"/>
    </row>
    <row r="7743" spans="1:8" s="1" customFormat="1" x14ac:dyDescent="0.25">
      <c r="A7743" s="17"/>
      <c r="C7743" s="3"/>
      <c r="D7743" s="3"/>
      <c r="E7743" s="3"/>
      <c r="F7743" s="3"/>
      <c r="G7743" s="4"/>
      <c r="H7743" s="3"/>
    </row>
    <row r="7744" spans="1:8" s="1" customFormat="1" x14ac:dyDescent="0.25">
      <c r="A7744" s="17"/>
      <c r="C7744" s="3"/>
      <c r="D7744" s="3"/>
      <c r="E7744" s="3"/>
      <c r="F7744" s="3"/>
      <c r="G7744" s="4"/>
      <c r="H7744" s="3"/>
    </row>
    <row r="7745" spans="1:8" s="1" customFormat="1" x14ac:dyDescent="0.25">
      <c r="A7745" s="17"/>
      <c r="C7745" s="3"/>
      <c r="D7745" s="3"/>
      <c r="E7745" s="3"/>
      <c r="F7745" s="3"/>
      <c r="G7745" s="4"/>
      <c r="H7745" s="3"/>
    </row>
    <row r="7746" spans="1:8" s="1" customFormat="1" x14ac:dyDescent="0.25">
      <c r="A7746" s="17"/>
      <c r="C7746" s="3"/>
      <c r="D7746" s="3"/>
      <c r="E7746" s="3"/>
      <c r="F7746" s="3"/>
      <c r="G7746" s="4"/>
      <c r="H7746" s="3"/>
    </row>
    <row r="7747" spans="1:8" s="1" customFormat="1" x14ac:dyDescent="0.25">
      <c r="A7747" s="17"/>
      <c r="C7747" s="3"/>
      <c r="D7747" s="3"/>
      <c r="E7747" s="3"/>
      <c r="F7747" s="3"/>
      <c r="G7747" s="4"/>
      <c r="H7747" s="3"/>
    </row>
    <row r="7748" spans="1:8" s="1" customFormat="1" x14ac:dyDescent="0.25">
      <c r="A7748" s="17"/>
      <c r="C7748" s="3"/>
      <c r="D7748" s="3"/>
      <c r="E7748" s="3"/>
      <c r="F7748" s="3"/>
      <c r="G7748" s="4"/>
      <c r="H7748" s="3"/>
    </row>
    <row r="7749" spans="1:8" s="1" customFormat="1" x14ac:dyDescent="0.25">
      <c r="A7749" s="17"/>
      <c r="C7749" s="3"/>
      <c r="D7749" s="3"/>
      <c r="E7749" s="3"/>
      <c r="F7749" s="3"/>
      <c r="G7749" s="4"/>
      <c r="H7749" s="3"/>
    </row>
    <row r="7750" spans="1:8" s="1" customFormat="1" x14ac:dyDescent="0.25">
      <c r="A7750" s="17"/>
      <c r="C7750" s="3"/>
      <c r="D7750" s="3"/>
      <c r="E7750" s="3"/>
      <c r="F7750" s="3"/>
      <c r="G7750" s="4"/>
      <c r="H7750" s="3"/>
    </row>
    <row r="7751" spans="1:8" s="1" customFormat="1" x14ac:dyDescent="0.25">
      <c r="A7751" s="17"/>
      <c r="C7751" s="3"/>
      <c r="D7751" s="3"/>
      <c r="E7751" s="3"/>
      <c r="F7751" s="3"/>
      <c r="G7751" s="4"/>
      <c r="H7751" s="3"/>
    </row>
    <row r="7752" spans="1:8" s="1" customFormat="1" x14ac:dyDescent="0.25">
      <c r="A7752" s="17"/>
      <c r="C7752" s="3"/>
      <c r="D7752" s="3"/>
      <c r="E7752" s="3"/>
      <c r="F7752" s="3"/>
      <c r="G7752" s="4"/>
      <c r="H7752" s="3"/>
    </row>
    <row r="7753" spans="1:8" s="1" customFormat="1" x14ac:dyDescent="0.25">
      <c r="A7753" s="17"/>
      <c r="C7753" s="3"/>
      <c r="D7753" s="3"/>
      <c r="E7753" s="3"/>
      <c r="F7753" s="3"/>
      <c r="G7753" s="4"/>
      <c r="H7753" s="3"/>
    </row>
    <row r="7754" spans="1:8" s="1" customFormat="1" x14ac:dyDescent="0.25">
      <c r="A7754" s="17"/>
      <c r="C7754" s="3"/>
      <c r="D7754" s="3"/>
      <c r="E7754" s="3"/>
      <c r="F7754" s="3"/>
      <c r="G7754" s="4"/>
      <c r="H7754" s="3"/>
    </row>
    <row r="7755" spans="1:8" s="1" customFormat="1" x14ac:dyDescent="0.25">
      <c r="A7755" s="17"/>
      <c r="C7755" s="3"/>
      <c r="D7755" s="3"/>
      <c r="E7755" s="3"/>
      <c r="F7755" s="3"/>
      <c r="G7755" s="4"/>
      <c r="H7755" s="3"/>
    </row>
    <row r="7756" spans="1:8" s="1" customFormat="1" x14ac:dyDescent="0.25">
      <c r="A7756" s="17"/>
      <c r="C7756" s="3"/>
      <c r="D7756" s="3"/>
      <c r="E7756" s="3"/>
      <c r="F7756" s="3"/>
      <c r="G7756" s="4"/>
      <c r="H7756" s="3"/>
    </row>
    <row r="7757" spans="1:8" s="1" customFormat="1" x14ac:dyDescent="0.25">
      <c r="A7757" s="17"/>
      <c r="C7757" s="3"/>
      <c r="D7757" s="3"/>
      <c r="E7757" s="3"/>
      <c r="F7757" s="3"/>
      <c r="G7757" s="4"/>
      <c r="H7757" s="3"/>
    </row>
    <row r="7758" spans="1:8" s="1" customFormat="1" x14ac:dyDescent="0.25">
      <c r="A7758" s="17"/>
      <c r="C7758" s="3"/>
      <c r="D7758" s="3"/>
      <c r="E7758" s="3"/>
      <c r="F7758" s="3"/>
      <c r="G7758" s="4"/>
      <c r="H7758" s="3"/>
    </row>
    <row r="7759" spans="1:8" s="1" customFormat="1" x14ac:dyDescent="0.25">
      <c r="A7759" s="17"/>
      <c r="C7759" s="3"/>
      <c r="D7759" s="3"/>
      <c r="E7759" s="3"/>
      <c r="F7759" s="3"/>
      <c r="G7759" s="4"/>
      <c r="H7759" s="3"/>
    </row>
    <row r="7760" spans="1:8" s="1" customFormat="1" x14ac:dyDescent="0.25">
      <c r="A7760" s="17"/>
      <c r="C7760" s="3"/>
      <c r="D7760" s="3"/>
      <c r="E7760" s="3"/>
      <c r="F7760" s="3"/>
      <c r="G7760" s="4"/>
      <c r="H7760" s="3"/>
    </row>
    <row r="7761" spans="1:8" s="1" customFormat="1" x14ac:dyDescent="0.25">
      <c r="A7761" s="17"/>
      <c r="C7761" s="3"/>
      <c r="D7761" s="3"/>
      <c r="E7761" s="3"/>
      <c r="F7761" s="3"/>
      <c r="G7761" s="4"/>
      <c r="H7761" s="3"/>
    </row>
    <row r="7762" spans="1:8" s="1" customFormat="1" x14ac:dyDescent="0.25">
      <c r="A7762" s="17"/>
      <c r="C7762" s="3"/>
      <c r="D7762" s="3"/>
      <c r="E7762" s="3"/>
      <c r="F7762" s="3"/>
      <c r="G7762" s="4"/>
      <c r="H7762" s="3"/>
    </row>
    <row r="7763" spans="1:8" s="1" customFormat="1" x14ac:dyDescent="0.25">
      <c r="A7763" s="17"/>
      <c r="C7763" s="3"/>
      <c r="D7763" s="3"/>
      <c r="E7763" s="3"/>
      <c r="F7763" s="3"/>
      <c r="G7763" s="4"/>
      <c r="H7763" s="3"/>
    </row>
    <row r="7764" spans="1:8" s="1" customFormat="1" x14ac:dyDescent="0.25">
      <c r="A7764" s="17"/>
      <c r="C7764" s="3"/>
      <c r="D7764" s="3"/>
      <c r="E7764" s="3"/>
      <c r="F7764" s="3"/>
      <c r="G7764" s="4"/>
      <c r="H7764" s="3"/>
    </row>
    <row r="7765" spans="1:8" s="1" customFormat="1" x14ac:dyDescent="0.25">
      <c r="A7765" s="17"/>
      <c r="C7765" s="3"/>
      <c r="D7765" s="3"/>
      <c r="E7765" s="3"/>
      <c r="F7765" s="3"/>
      <c r="G7765" s="4"/>
      <c r="H7765" s="3"/>
    </row>
    <row r="7766" spans="1:8" s="1" customFormat="1" x14ac:dyDescent="0.25">
      <c r="A7766" s="17"/>
      <c r="C7766" s="3"/>
      <c r="D7766" s="3"/>
      <c r="E7766" s="3"/>
      <c r="F7766" s="3"/>
      <c r="G7766" s="4"/>
      <c r="H7766" s="3"/>
    </row>
    <row r="7767" spans="1:8" s="1" customFormat="1" x14ac:dyDescent="0.25">
      <c r="A7767" s="17"/>
      <c r="C7767" s="3"/>
      <c r="D7767" s="3"/>
      <c r="E7767" s="3"/>
      <c r="F7767" s="3"/>
      <c r="G7767" s="4"/>
      <c r="H7767" s="3"/>
    </row>
    <row r="7768" spans="1:8" s="1" customFormat="1" x14ac:dyDescent="0.25">
      <c r="A7768" s="17"/>
      <c r="C7768" s="3"/>
      <c r="D7768" s="3"/>
      <c r="E7768" s="3"/>
      <c r="F7768" s="3"/>
      <c r="G7768" s="4"/>
      <c r="H7768" s="3"/>
    </row>
    <row r="7769" spans="1:8" s="1" customFormat="1" x14ac:dyDescent="0.25">
      <c r="A7769" s="17"/>
      <c r="C7769" s="3"/>
      <c r="D7769" s="3"/>
      <c r="E7769" s="3"/>
      <c r="F7769" s="3"/>
      <c r="G7769" s="4"/>
      <c r="H7769" s="3"/>
    </row>
    <row r="7770" spans="1:8" s="1" customFormat="1" x14ac:dyDescent="0.25">
      <c r="A7770" s="17"/>
      <c r="C7770" s="3"/>
      <c r="D7770" s="3"/>
      <c r="E7770" s="3"/>
      <c r="F7770" s="3"/>
      <c r="G7770" s="4"/>
      <c r="H7770" s="3"/>
    </row>
    <row r="7771" spans="1:8" s="1" customFormat="1" x14ac:dyDescent="0.25">
      <c r="A7771" s="17"/>
      <c r="C7771" s="3"/>
      <c r="D7771" s="3"/>
      <c r="E7771" s="3"/>
      <c r="F7771" s="3"/>
      <c r="G7771" s="4"/>
      <c r="H7771" s="3"/>
    </row>
    <row r="7772" spans="1:8" s="1" customFormat="1" x14ac:dyDescent="0.25">
      <c r="A7772" s="17"/>
      <c r="C7772" s="3"/>
      <c r="D7772" s="3"/>
      <c r="E7772" s="3"/>
      <c r="F7772" s="3"/>
      <c r="G7772" s="4"/>
      <c r="H7772" s="3"/>
    </row>
    <row r="7773" spans="1:8" s="1" customFormat="1" x14ac:dyDescent="0.25">
      <c r="A7773" s="17"/>
      <c r="C7773" s="3"/>
      <c r="D7773" s="3"/>
      <c r="E7773" s="3"/>
      <c r="F7773" s="3"/>
      <c r="G7773" s="4"/>
      <c r="H7773" s="3"/>
    </row>
    <row r="7774" spans="1:8" s="1" customFormat="1" x14ac:dyDescent="0.25">
      <c r="A7774" s="17"/>
      <c r="C7774" s="3"/>
      <c r="D7774" s="3"/>
      <c r="E7774" s="3"/>
      <c r="F7774" s="3"/>
      <c r="G7774" s="4"/>
      <c r="H7774" s="3"/>
    </row>
    <row r="7775" spans="1:8" s="1" customFormat="1" x14ac:dyDescent="0.25">
      <c r="A7775" s="17"/>
      <c r="C7775" s="3"/>
      <c r="D7775" s="3"/>
      <c r="E7775" s="3"/>
      <c r="F7775" s="3"/>
      <c r="G7775" s="4"/>
      <c r="H7775" s="3"/>
    </row>
    <row r="7776" spans="1:8" s="1" customFormat="1" x14ac:dyDescent="0.25">
      <c r="A7776" s="17"/>
      <c r="C7776" s="3"/>
      <c r="D7776" s="3"/>
      <c r="E7776" s="3"/>
      <c r="F7776" s="3"/>
      <c r="G7776" s="4"/>
      <c r="H7776" s="3"/>
    </row>
    <row r="7777" spans="1:8" s="1" customFormat="1" x14ac:dyDescent="0.25">
      <c r="A7777" s="17"/>
      <c r="C7777" s="3"/>
      <c r="D7777" s="3"/>
      <c r="E7777" s="3"/>
      <c r="F7777" s="3"/>
      <c r="G7777" s="4"/>
      <c r="H7777" s="3"/>
    </row>
    <row r="7778" spans="1:8" s="1" customFormat="1" x14ac:dyDescent="0.25">
      <c r="A7778" s="17"/>
      <c r="C7778" s="3"/>
      <c r="D7778" s="3"/>
      <c r="E7778" s="3"/>
      <c r="F7778" s="3"/>
      <c r="G7778" s="4"/>
      <c r="H7778" s="3"/>
    </row>
    <row r="7779" spans="1:8" s="1" customFormat="1" x14ac:dyDescent="0.25">
      <c r="A7779" s="17"/>
      <c r="C7779" s="3"/>
      <c r="D7779" s="3"/>
      <c r="E7779" s="3"/>
      <c r="F7779" s="3"/>
      <c r="G7779" s="4"/>
      <c r="H7779" s="3"/>
    </row>
    <row r="7780" spans="1:8" s="1" customFormat="1" x14ac:dyDescent="0.25">
      <c r="A7780" s="17"/>
      <c r="C7780" s="3"/>
      <c r="D7780" s="3"/>
      <c r="E7780" s="3"/>
      <c r="F7780" s="3"/>
      <c r="G7780" s="4"/>
      <c r="H7780" s="3"/>
    </row>
    <row r="7781" spans="1:8" s="1" customFormat="1" x14ac:dyDescent="0.25">
      <c r="A7781" s="17"/>
      <c r="C7781" s="3"/>
      <c r="D7781" s="3"/>
      <c r="E7781" s="3"/>
      <c r="F7781" s="3"/>
      <c r="G7781" s="4"/>
      <c r="H7781" s="3"/>
    </row>
    <row r="7782" spans="1:8" s="1" customFormat="1" x14ac:dyDescent="0.25">
      <c r="A7782" s="17"/>
      <c r="C7782" s="3"/>
      <c r="D7782" s="3"/>
      <c r="E7782" s="3"/>
      <c r="F7782" s="3"/>
      <c r="G7782" s="4"/>
      <c r="H7782" s="3"/>
    </row>
    <row r="7783" spans="1:8" s="1" customFormat="1" x14ac:dyDescent="0.25">
      <c r="A7783" s="17"/>
      <c r="C7783" s="3"/>
      <c r="D7783" s="3"/>
      <c r="E7783" s="3"/>
      <c r="F7783" s="3"/>
      <c r="G7783" s="4"/>
      <c r="H7783" s="3"/>
    </row>
    <row r="7784" spans="1:8" s="1" customFormat="1" x14ac:dyDescent="0.25">
      <c r="A7784" s="17"/>
      <c r="C7784" s="3"/>
      <c r="D7784" s="3"/>
      <c r="E7784" s="3"/>
      <c r="F7784" s="3"/>
      <c r="G7784" s="4"/>
      <c r="H7784" s="3"/>
    </row>
    <row r="7785" spans="1:8" s="1" customFormat="1" x14ac:dyDescent="0.25">
      <c r="A7785" s="17"/>
      <c r="C7785" s="3"/>
      <c r="D7785" s="3"/>
      <c r="E7785" s="3"/>
      <c r="F7785" s="3"/>
      <c r="G7785" s="4"/>
      <c r="H7785" s="3"/>
    </row>
    <row r="7786" spans="1:8" s="1" customFormat="1" x14ac:dyDescent="0.25">
      <c r="A7786" s="17"/>
      <c r="C7786" s="3"/>
      <c r="D7786" s="3"/>
      <c r="E7786" s="3"/>
      <c r="F7786" s="3"/>
      <c r="G7786" s="4"/>
      <c r="H7786" s="3"/>
    </row>
    <row r="7787" spans="1:8" s="1" customFormat="1" x14ac:dyDescent="0.25">
      <c r="A7787" s="17"/>
      <c r="C7787" s="3"/>
      <c r="D7787" s="3"/>
      <c r="E7787" s="3"/>
      <c r="F7787" s="3"/>
      <c r="G7787" s="4"/>
      <c r="H7787" s="3"/>
    </row>
    <row r="7788" spans="1:8" s="1" customFormat="1" x14ac:dyDescent="0.25">
      <c r="A7788" s="17"/>
      <c r="C7788" s="3"/>
      <c r="D7788" s="3"/>
      <c r="E7788" s="3"/>
      <c r="F7788" s="3"/>
      <c r="G7788" s="4"/>
      <c r="H7788" s="3"/>
    </row>
    <row r="7789" spans="1:8" s="1" customFormat="1" x14ac:dyDescent="0.25">
      <c r="A7789" s="17"/>
      <c r="C7789" s="3"/>
      <c r="D7789" s="3"/>
      <c r="E7789" s="3"/>
      <c r="F7789" s="3"/>
      <c r="G7789" s="4"/>
      <c r="H7789" s="3"/>
    </row>
    <row r="7790" spans="1:8" s="1" customFormat="1" x14ac:dyDescent="0.25">
      <c r="A7790" s="17"/>
      <c r="C7790" s="3"/>
      <c r="D7790" s="3"/>
      <c r="E7790" s="3"/>
      <c r="F7790" s="3"/>
      <c r="G7790" s="4"/>
      <c r="H7790" s="3"/>
    </row>
    <row r="7791" spans="1:8" s="1" customFormat="1" x14ac:dyDescent="0.25">
      <c r="A7791" s="17"/>
      <c r="C7791" s="3"/>
      <c r="D7791" s="3"/>
      <c r="E7791" s="3"/>
      <c r="F7791" s="3"/>
      <c r="G7791" s="4"/>
      <c r="H7791" s="3"/>
    </row>
    <row r="7792" spans="1:8" s="1" customFormat="1" x14ac:dyDescent="0.25">
      <c r="A7792" s="17"/>
      <c r="C7792" s="3"/>
      <c r="D7792" s="3"/>
      <c r="E7792" s="3"/>
      <c r="F7792" s="3"/>
      <c r="G7792" s="4"/>
      <c r="H7792" s="3"/>
    </row>
    <row r="7793" spans="1:8" s="1" customFormat="1" x14ac:dyDescent="0.25">
      <c r="A7793" s="17"/>
      <c r="C7793" s="3"/>
      <c r="D7793" s="3"/>
      <c r="E7793" s="3"/>
      <c r="F7793" s="3"/>
      <c r="G7793" s="4"/>
      <c r="H7793" s="3"/>
    </row>
    <row r="7794" spans="1:8" s="1" customFormat="1" x14ac:dyDescent="0.25">
      <c r="A7794" s="17"/>
      <c r="C7794" s="3"/>
      <c r="D7794" s="3"/>
      <c r="E7794" s="3"/>
      <c r="F7794" s="3"/>
      <c r="G7794" s="4"/>
      <c r="H7794" s="3"/>
    </row>
    <row r="7795" spans="1:8" s="1" customFormat="1" x14ac:dyDescent="0.25">
      <c r="A7795" s="17"/>
      <c r="C7795" s="3"/>
      <c r="D7795" s="3"/>
      <c r="E7795" s="3"/>
      <c r="F7795" s="3"/>
      <c r="G7795" s="4"/>
      <c r="H7795" s="3"/>
    </row>
    <row r="7796" spans="1:8" s="1" customFormat="1" x14ac:dyDescent="0.25">
      <c r="A7796" s="17"/>
      <c r="C7796" s="3"/>
      <c r="D7796" s="3"/>
      <c r="E7796" s="3"/>
      <c r="F7796" s="3"/>
      <c r="G7796" s="4"/>
      <c r="H7796" s="3"/>
    </row>
    <row r="7797" spans="1:8" s="1" customFormat="1" x14ac:dyDescent="0.25">
      <c r="A7797" s="17"/>
      <c r="C7797" s="3"/>
      <c r="D7797" s="3"/>
      <c r="E7797" s="3"/>
      <c r="F7797" s="3"/>
      <c r="G7797" s="4"/>
      <c r="H7797" s="3"/>
    </row>
    <row r="7798" spans="1:8" s="1" customFormat="1" x14ac:dyDescent="0.25">
      <c r="A7798" s="17"/>
      <c r="C7798" s="3"/>
      <c r="D7798" s="3"/>
      <c r="E7798" s="3"/>
      <c r="F7798" s="3"/>
      <c r="G7798" s="4"/>
      <c r="H7798" s="3"/>
    </row>
    <row r="7799" spans="1:8" s="1" customFormat="1" x14ac:dyDescent="0.25">
      <c r="A7799" s="17"/>
      <c r="C7799" s="3"/>
      <c r="D7799" s="3"/>
      <c r="E7799" s="3"/>
      <c r="F7799" s="3"/>
      <c r="G7799" s="4"/>
      <c r="H7799" s="3"/>
    </row>
    <row r="7800" spans="1:8" s="1" customFormat="1" x14ac:dyDescent="0.25">
      <c r="A7800" s="17"/>
      <c r="C7800" s="3"/>
      <c r="D7800" s="3"/>
      <c r="E7800" s="3"/>
      <c r="F7800" s="3"/>
      <c r="G7800" s="4"/>
      <c r="H7800" s="3"/>
    </row>
    <row r="7801" spans="1:8" s="1" customFormat="1" x14ac:dyDescent="0.25">
      <c r="A7801" s="17"/>
      <c r="C7801" s="3"/>
      <c r="D7801" s="3"/>
      <c r="E7801" s="3"/>
      <c r="F7801" s="3"/>
      <c r="G7801" s="4"/>
      <c r="H7801" s="3"/>
    </row>
    <row r="7802" spans="1:8" s="1" customFormat="1" x14ac:dyDescent="0.25">
      <c r="A7802" s="17"/>
      <c r="C7802" s="3"/>
      <c r="D7802" s="3"/>
      <c r="E7802" s="3"/>
      <c r="F7802" s="3"/>
      <c r="G7802" s="4"/>
      <c r="H7802" s="3"/>
    </row>
    <row r="7803" spans="1:8" s="1" customFormat="1" x14ac:dyDescent="0.25">
      <c r="A7803" s="17"/>
      <c r="C7803" s="3"/>
      <c r="D7803" s="3"/>
      <c r="E7803" s="3"/>
      <c r="F7803" s="3"/>
      <c r="G7803" s="4"/>
      <c r="H7803" s="3"/>
    </row>
    <row r="7804" spans="1:8" s="1" customFormat="1" x14ac:dyDescent="0.25">
      <c r="A7804" s="17"/>
      <c r="C7804" s="3"/>
      <c r="D7804" s="3"/>
      <c r="E7804" s="3"/>
      <c r="F7804" s="3"/>
      <c r="G7804" s="4"/>
      <c r="H7804" s="3"/>
    </row>
    <row r="7805" spans="1:8" s="1" customFormat="1" x14ac:dyDescent="0.25">
      <c r="A7805" s="17"/>
      <c r="C7805" s="3"/>
      <c r="D7805" s="3"/>
      <c r="E7805" s="3"/>
      <c r="F7805" s="3"/>
      <c r="G7805" s="4"/>
      <c r="H7805" s="3"/>
    </row>
    <row r="7806" spans="1:8" s="1" customFormat="1" x14ac:dyDescent="0.25">
      <c r="A7806" s="17"/>
      <c r="C7806" s="3"/>
      <c r="D7806" s="3"/>
      <c r="E7806" s="3"/>
      <c r="F7806" s="3"/>
      <c r="G7806" s="4"/>
      <c r="H7806" s="3"/>
    </row>
    <row r="7807" spans="1:8" s="1" customFormat="1" x14ac:dyDescent="0.25">
      <c r="A7807" s="17"/>
      <c r="C7807" s="3"/>
      <c r="D7807" s="3"/>
      <c r="E7807" s="3"/>
      <c r="F7807" s="3"/>
      <c r="G7807" s="4"/>
      <c r="H7807" s="3"/>
    </row>
    <row r="7808" spans="1:8" s="1" customFormat="1" x14ac:dyDescent="0.25">
      <c r="A7808" s="17"/>
      <c r="C7808" s="3"/>
      <c r="D7808" s="3"/>
      <c r="E7808" s="3"/>
      <c r="F7808" s="3"/>
      <c r="G7808" s="4"/>
      <c r="H7808" s="3"/>
    </row>
    <row r="7809" spans="1:8" s="1" customFormat="1" x14ac:dyDescent="0.25">
      <c r="A7809" s="17"/>
      <c r="C7809" s="3"/>
      <c r="D7809" s="3"/>
      <c r="E7809" s="3"/>
      <c r="F7809" s="3"/>
      <c r="G7809" s="4"/>
      <c r="H7809" s="3"/>
    </row>
    <row r="7810" spans="1:8" s="1" customFormat="1" x14ac:dyDescent="0.25">
      <c r="A7810" s="17"/>
      <c r="C7810" s="3"/>
      <c r="D7810" s="3"/>
      <c r="E7810" s="3"/>
      <c r="F7810" s="3"/>
      <c r="G7810" s="4"/>
      <c r="H7810" s="3"/>
    </row>
    <row r="7811" spans="1:8" s="1" customFormat="1" x14ac:dyDescent="0.25">
      <c r="A7811" s="17"/>
      <c r="C7811" s="3"/>
      <c r="D7811" s="3"/>
      <c r="E7811" s="3"/>
      <c r="F7811" s="3"/>
      <c r="G7811" s="4"/>
      <c r="H7811" s="3"/>
    </row>
    <row r="7812" spans="1:8" s="1" customFormat="1" x14ac:dyDescent="0.25">
      <c r="A7812" s="17"/>
      <c r="C7812" s="3"/>
      <c r="D7812" s="3"/>
      <c r="E7812" s="3"/>
      <c r="F7812" s="3"/>
      <c r="G7812" s="4"/>
      <c r="H7812" s="3"/>
    </row>
    <row r="7813" spans="1:8" s="1" customFormat="1" x14ac:dyDescent="0.25">
      <c r="A7813" s="17"/>
      <c r="C7813" s="3"/>
      <c r="D7813" s="3"/>
      <c r="E7813" s="3"/>
      <c r="F7813" s="3"/>
      <c r="G7813" s="4"/>
      <c r="H7813" s="3"/>
    </row>
    <row r="7814" spans="1:8" s="1" customFormat="1" x14ac:dyDescent="0.25">
      <c r="A7814" s="17"/>
      <c r="C7814" s="3"/>
      <c r="D7814" s="3"/>
      <c r="E7814" s="3"/>
      <c r="F7814" s="3"/>
      <c r="G7814" s="4"/>
      <c r="H7814" s="3"/>
    </row>
    <row r="7815" spans="1:8" s="1" customFormat="1" x14ac:dyDescent="0.25">
      <c r="A7815" s="17"/>
      <c r="C7815" s="3"/>
      <c r="D7815" s="3"/>
      <c r="E7815" s="3"/>
      <c r="F7815" s="3"/>
      <c r="G7815" s="4"/>
      <c r="H7815" s="3"/>
    </row>
    <row r="7816" spans="1:8" s="1" customFormat="1" x14ac:dyDescent="0.25">
      <c r="A7816" s="17"/>
      <c r="C7816" s="3"/>
      <c r="D7816" s="3"/>
      <c r="E7816" s="3"/>
      <c r="F7816" s="3"/>
      <c r="G7816" s="4"/>
      <c r="H7816" s="3"/>
    </row>
    <row r="7817" spans="1:8" s="1" customFormat="1" x14ac:dyDescent="0.25">
      <c r="A7817" s="17"/>
      <c r="C7817" s="3"/>
      <c r="D7817" s="3"/>
      <c r="E7817" s="3"/>
      <c r="F7817" s="3"/>
      <c r="G7817" s="4"/>
      <c r="H7817" s="3"/>
    </row>
    <row r="7818" spans="1:8" s="1" customFormat="1" x14ac:dyDescent="0.25">
      <c r="A7818" s="17"/>
      <c r="C7818" s="3"/>
      <c r="D7818" s="3"/>
      <c r="E7818" s="3"/>
      <c r="F7818" s="3"/>
      <c r="G7818" s="4"/>
      <c r="H7818" s="3"/>
    </row>
    <row r="7819" spans="1:8" s="1" customFormat="1" x14ac:dyDescent="0.25">
      <c r="A7819" s="17"/>
      <c r="C7819" s="3"/>
      <c r="D7819" s="3"/>
      <c r="E7819" s="3"/>
      <c r="F7819" s="3"/>
      <c r="G7819" s="4"/>
      <c r="H7819" s="3"/>
    </row>
    <row r="7820" spans="1:8" s="1" customFormat="1" x14ac:dyDescent="0.25">
      <c r="A7820" s="17"/>
      <c r="C7820" s="3"/>
      <c r="D7820" s="3"/>
      <c r="E7820" s="3"/>
      <c r="F7820" s="3"/>
      <c r="G7820" s="4"/>
      <c r="H7820" s="3"/>
    </row>
    <row r="7821" spans="1:8" s="1" customFormat="1" x14ac:dyDescent="0.25">
      <c r="A7821" s="17"/>
      <c r="C7821" s="3"/>
      <c r="D7821" s="3"/>
      <c r="E7821" s="3"/>
      <c r="F7821" s="3"/>
      <c r="G7821" s="4"/>
      <c r="H7821" s="3"/>
    </row>
    <row r="7822" spans="1:8" s="1" customFormat="1" x14ac:dyDescent="0.25">
      <c r="A7822" s="17"/>
      <c r="C7822" s="3"/>
      <c r="D7822" s="3"/>
      <c r="E7822" s="3"/>
      <c r="F7822" s="3"/>
      <c r="G7822" s="4"/>
      <c r="H7822" s="3"/>
    </row>
    <row r="7823" spans="1:8" s="1" customFormat="1" x14ac:dyDescent="0.25">
      <c r="A7823" s="17"/>
      <c r="C7823" s="3"/>
      <c r="D7823" s="3"/>
      <c r="E7823" s="3"/>
      <c r="F7823" s="3"/>
      <c r="G7823" s="4"/>
      <c r="H7823" s="3"/>
    </row>
    <row r="7824" spans="1:8" s="1" customFormat="1" x14ac:dyDescent="0.25">
      <c r="A7824" s="17"/>
      <c r="C7824" s="3"/>
      <c r="D7824" s="3"/>
      <c r="E7824" s="3"/>
      <c r="F7824" s="3"/>
      <c r="G7824" s="4"/>
      <c r="H7824" s="3"/>
    </row>
    <row r="7825" spans="1:8" s="1" customFormat="1" x14ac:dyDescent="0.25">
      <c r="A7825" s="17"/>
      <c r="C7825" s="3"/>
      <c r="D7825" s="3"/>
      <c r="E7825" s="3"/>
      <c r="F7825" s="3"/>
      <c r="G7825" s="4"/>
      <c r="H7825" s="3"/>
    </row>
    <row r="7826" spans="1:8" s="1" customFormat="1" x14ac:dyDescent="0.25">
      <c r="A7826" s="17"/>
      <c r="C7826" s="3"/>
      <c r="D7826" s="3"/>
      <c r="E7826" s="3"/>
      <c r="F7826" s="3"/>
      <c r="G7826" s="4"/>
      <c r="H7826" s="3"/>
    </row>
    <row r="7827" spans="1:8" s="1" customFormat="1" x14ac:dyDescent="0.25">
      <c r="A7827" s="17"/>
      <c r="C7827" s="3"/>
      <c r="D7827" s="3"/>
      <c r="E7827" s="3"/>
      <c r="F7827" s="3"/>
      <c r="G7827" s="4"/>
      <c r="H7827" s="3"/>
    </row>
    <row r="7828" spans="1:8" s="1" customFormat="1" x14ac:dyDescent="0.25">
      <c r="A7828" s="17"/>
      <c r="C7828" s="3"/>
      <c r="D7828" s="3"/>
      <c r="E7828" s="3"/>
      <c r="F7828" s="3"/>
      <c r="G7828" s="4"/>
      <c r="H7828" s="3"/>
    </row>
    <row r="7829" spans="1:8" s="1" customFormat="1" x14ac:dyDescent="0.25">
      <c r="A7829" s="17"/>
      <c r="C7829" s="3"/>
      <c r="D7829" s="3"/>
      <c r="E7829" s="3"/>
      <c r="F7829" s="3"/>
      <c r="G7829" s="4"/>
      <c r="H7829" s="3"/>
    </row>
    <row r="7830" spans="1:8" s="1" customFormat="1" x14ac:dyDescent="0.25">
      <c r="A7830" s="17"/>
      <c r="C7830" s="3"/>
      <c r="D7830" s="3"/>
      <c r="E7830" s="3"/>
      <c r="F7830" s="3"/>
      <c r="G7830" s="4"/>
      <c r="H7830" s="3"/>
    </row>
    <row r="7831" spans="1:8" s="1" customFormat="1" x14ac:dyDescent="0.25">
      <c r="A7831" s="17"/>
      <c r="C7831" s="3"/>
      <c r="D7831" s="3"/>
      <c r="E7831" s="3"/>
      <c r="F7831" s="3"/>
      <c r="G7831" s="4"/>
      <c r="H7831" s="3"/>
    </row>
    <row r="7832" spans="1:8" s="1" customFormat="1" x14ac:dyDescent="0.25">
      <c r="A7832" s="17"/>
      <c r="C7832" s="3"/>
      <c r="D7832" s="3"/>
      <c r="E7832" s="3"/>
      <c r="F7832" s="3"/>
      <c r="G7832" s="4"/>
      <c r="H7832" s="3"/>
    </row>
    <row r="7833" spans="1:8" s="1" customFormat="1" x14ac:dyDescent="0.25">
      <c r="A7833" s="17"/>
      <c r="C7833" s="3"/>
      <c r="D7833" s="3"/>
      <c r="E7833" s="3"/>
      <c r="F7833" s="3"/>
      <c r="G7833" s="4"/>
      <c r="H7833" s="3"/>
    </row>
    <row r="7834" spans="1:8" s="1" customFormat="1" x14ac:dyDescent="0.25">
      <c r="A7834" s="17"/>
      <c r="C7834" s="3"/>
      <c r="D7834" s="3"/>
      <c r="E7834" s="3"/>
      <c r="F7834" s="3"/>
      <c r="G7834" s="4"/>
      <c r="H7834" s="3"/>
    </row>
    <row r="7835" spans="1:8" s="1" customFormat="1" x14ac:dyDescent="0.25">
      <c r="A7835" s="17"/>
      <c r="C7835" s="3"/>
      <c r="D7835" s="3"/>
      <c r="E7835" s="3"/>
      <c r="F7835" s="3"/>
      <c r="G7835" s="4"/>
      <c r="H7835" s="3"/>
    </row>
    <row r="7836" spans="1:8" s="1" customFormat="1" x14ac:dyDescent="0.25">
      <c r="A7836" s="17"/>
      <c r="C7836" s="3"/>
      <c r="D7836" s="3"/>
      <c r="E7836" s="3"/>
      <c r="F7836" s="3"/>
      <c r="G7836" s="4"/>
      <c r="H7836" s="3"/>
    </row>
    <row r="7837" spans="1:8" s="1" customFormat="1" x14ac:dyDescent="0.25">
      <c r="A7837" s="17"/>
      <c r="C7837" s="3"/>
      <c r="D7837" s="3"/>
      <c r="E7837" s="3"/>
      <c r="F7837" s="3"/>
      <c r="G7837" s="4"/>
      <c r="H7837" s="3"/>
    </row>
    <row r="7838" spans="1:8" s="1" customFormat="1" x14ac:dyDescent="0.25">
      <c r="A7838" s="17"/>
      <c r="C7838" s="3"/>
      <c r="D7838" s="3"/>
      <c r="E7838" s="3"/>
      <c r="F7838" s="3"/>
      <c r="G7838" s="4"/>
      <c r="H7838" s="3"/>
    </row>
    <row r="7839" spans="1:8" s="1" customFormat="1" x14ac:dyDescent="0.25">
      <c r="A7839" s="17"/>
      <c r="C7839" s="3"/>
      <c r="D7839" s="3"/>
      <c r="E7839" s="3"/>
      <c r="F7839" s="3"/>
      <c r="G7839" s="4"/>
      <c r="H7839" s="3"/>
    </row>
    <row r="7840" spans="1:8" s="1" customFormat="1" x14ac:dyDescent="0.25">
      <c r="A7840" s="17"/>
      <c r="C7840" s="3"/>
      <c r="D7840" s="3"/>
      <c r="E7840" s="3"/>
      <c r="F7840" s="3"/>
      <c r="G7840" s="4"/>
      <c r="H7840" s="3"/>
    </row>
    <row r="7841" spans="1:8" s="1" customFormat="1" x14ac:dyDescent="0.25">
      <c r="A7841" s="17"/>
      <c r="C7841" s="3"/>
      <c r="D7841" s="3"/>
      <c r="E7841" s="3"/>
      <c r="F7841" s="3"/>
      <c r="G7841" s="4"/>
      <c r="H7841" s="3"/>
    </row>
    <row r="7842" spans="1:8" s="1" customFormat="1" x14ac:dyDescent="0.25">
      <c r="A7842" s="17"/>
      <c r="C7842" s="3"/>
      <c r="D7842" s="3"/>
      <c r="E7842" s="3"/>
      <c r="F7842" s="3"/>
      <c r="G7842" s="4"/>
      <c r="H7842" s="3"/>
    </row>
    <row r="7843" spans="1:8" s="1" customFormat="1" x14ac:dyDescent="0.25">
      <c r="A7843" s="17"/>
      <c r="C7843" s="3"/>
      <c r="D7843" s="3"/>
      <c r="E7843" s="3"/>
      <c r="F7843" s="3"/>
      <c r="G7843" s="4"/>
      <c r="H7843" s="3"/>
    </row>
    <row r="7844" spans="1:8" s="1" customFormat="1" x14ac:dyDescent="0.25">
      <c r="A7844" s="17"/>
      <c r="C7844" s="3"/>
      <c r="D7844" s="3"/>
      <c r="E7844" s="3"/>
      <c r="F7844" s="3"/>
      <c r="G7844" s="4"/>
      <c r="H7844" s="3"/>
    </row>
    <row r="7845" spans="1:8" s="1" customFormat="1" x14ac:dyDescent="0.25">
      <c r="A7845" s="17"/>
      <c r="C7845" s="3"/>
      <c r="D7845" s="3"/>
      <c r="E7845" s="3"/>
      <c r="F7845" s="3"/>
      <c r="G7845" s="4"/>
      <c r="H7845" s="3"/>
    </row>
    <row r="7846" spans="1:8" s="1" customFormat="1" x14ac:dyDescent="0.25">
      <c r="A7846" s="17"/>
      <c r="C7846" s="3"/>
      <c r="D7846" s="3"/>
      <c r="E7846" s="3"/>
      <c r="F7846" s="3"/>
      <c r="G7846" s="4"/>
      <c r="H7846" s="3"/>
    </row>
    <row r="7847" spans="1:8" s="1" customFormat="1" x14ac:dyDescent="0.25">
      <c r="A7847" s="17"/>
      <c r="C7847" s="3"/>
      <c r="D7847" s="3"/>
      <c r="E7847" s="3"/>
      <c r="F7847" s="3"/>
      <c r="G7847" s="4"/>
      <c r="H7847" s="3"/>
    </row>
    <row r="7848" spans="1:8" s="1" customFormat="1" x14ac:dyDescent="0.25">
      <c r="A7848" s="17"/>
      <c r="C7848" s="3"/>
      <c r="D7848" s="3"/>
      <c r="E7848" s="3"/>
      <c r="F7848" s="3"/>
      <c r="G7848" s="4"/>
      <c r="H7848" s="3"/>
    </row>
    <row r="7849" spans="1:8" s="1" customFormat="1" x14ac:dyDescent="0.25">
      <c r="A7849" s="17"/>
      <c r="C7849" s="3"/>
      <c r="D7849" s="3"/>
      <c r="E7849" s="3"/>
      <c r="F7849" s="3"/>
      <c r="G7849" s="4"/>
      <c r="H7849" s="3"/>
    </row>
    <row r="7850" spans="1:8" s="1" customFormat="1" x14ac:dyDescent="0.25">
      <c r="A7850" s="17"/>
      <c r="C7850" s="3"/>
      <c r="D7850" s="3"/>
      <c r="E7850" s="3"/>
      <c r="F7850" s="3"/>
      <c r="G7850" s="4"/>
      <c r="H7850" s="3"/>
    </row>
    <row r="7851" spans="1:8" s="1" customFormat="1" x14ac:dyDescent="0.25">
      <c r="A7851" s="17"/>
      <c r="C7851" s="3"/>
      <c r="D7851" s="3"/>
      <c r="E7851" s="3"/>
      <c r="F7851" s="3"/>
      <c r="G7851" s="4"/>
      <c r="H7851" s="3"/>
    </row>
    <row r="7852" spans="1:8" s="1" customFormat="1" x14ac:dyDescent="0.25">
      <c r="A7852" s="17"/>
      <c r="C7852" s="3"/>
      <c r="D7852" s="3"/>
      <c r="E7852" s="3"/>
      <c r="F7852" s="3"/>
      <c r="G7852" s="4"/>
      <c r="H7852" s="3"/>
    </row>
    <row r="7853" spans="1:8" s="1" customFormat="1" x14ac:dyDescent="0.25">
      <c r="A7853" s="17"/>
      <c r="C7853" s="3"/>
      <c r="D7853" s="3"/>
      <c r="E7853" s="3"/>
      <c r="F7853" s="3"/>
      <c r="G7853" s="4"/>
      <c r="H7853" s="3"/>
    </row>
    <row r="7854" spans="1:8" s="1" customFormat="1" x14ac:dyDescent="0.25">
      <c r="A7854" s="17"/>
      <c r="C7854" s="3"/>
      <c r="D7854" s="3"/>
      <c r="E7854" s="3"/>
      <c r="F7854" s="3"/>
      <c r="G7854" s="4"/>
      <c r="H7854" s="3"/>
    </row>
    <row r="7855" spans="1:8" s="1" customFormat="1" x14ac:dyDescent="0.25">
      <c r="A7855" s="17"/>
      <c r="C7855" s="3"/>
      <c r="D7855" s="3"/>
      <c r="E7855" s="3"/>
      <c r="F7855" s="3"/>
      <c r="G7855" s="4"/>
      <c r="H7855" s="3"/>
    </row>
    <row r="7856" spans="1:8" s="1" customFormat="1" x14ac:dyDescent="0.25">
      <c r="A7856" s="17"/>
      <c r="C7856" s="3"/>
      <c r="D7856" s="3"/>
      <c r="E7856" s="3"/>
      <c r="F7856" s="3"/>
      <c r="G7856" s="4"/>
      <c r="H7856" s="3"/>
    </row>
    <row r="7857" spans="1:8" s="1" customFormat="1" x14ac:dyDescent="0.25">
      <c r="A7857" s="17"/>
      <c r="C7857" s="3"/>
      <c r="D7857" s="3"/>
      <c r="E7857" s="3"/>
      <c r="F7857" s="3"/>
      <c r="G7857" s="4"/>
      <c r="H7857" s="3"/>
    </row>
    <row r="7858" spans="1:8" s="1" customFormat="1" x14ac:dyDescent="0.25">
      <c r="A7858" s="17"/>
      <c r="C7858" s="3"/>
      <c r="D7858" s="3"/>
      <c r="E7858" s="3"/>
      <c r="F7858" s="3"/>
      <c r="G7858" s="4"/>
      <c r="H7858" s="3"/>
    </row>
    <row r="7859" spans="1:8" s="1" customFormat="1" x14ac:dyDescent="0.25">
      <c r="A7859" s="17"/>
      <c r="C7859" s="3"/>
      <c r="D7859" s="3"/>
      <c r="E7859" s="3"/>
      <c r="F7859" s="3"/>
      <c r="G7859" s="4"/>
      <c r="H7859" s="3"/>
    </row>
    <row r="7860" spans="1:8" s="1" customFormat="1" x14ac:dyDescent="0.25">
      <c r="A7860" s="17"/>
      <c r="C7860" s="3"/>
      <c r="D7860" s="3"/>
      <c r="E7860" s="3"/>
      <c r="F7860" s="3"/>
      <c r="G7860" s="4"/>
      <c r="H7860" s="3"/>
    </row>
    <row r="7861" spans="1:8" s="1" customFormat="1" x14ac:dyDescent="0.25">
      <c r="A7861" s="17"/>
      <c r="C7861" s="3"/>
      <c r="D7861" s="3"/>
      <c r="E7861" s="3"/>
      <c r="F7861" s="3"/>
      <c r="G7861" s="4"/>
      <c r="H7861" s="3"/>
    </row>
    <row r="7862" spans="1:8" s="1" customFormat="1" x14ac:dyDescent="0.25">
      <c r="A7862" s="17"/>
      <c r="C7862" s="3"/>
      <c r="D7862" s="3"/>
      <c r="E7862" s="3"/>
      <c r="F7862" s="3"/>
      <c r="G7862" s="4"/>
      <c r="H7862" s="3"/>
    </row>
    <row r="7863" spans="1:8" s="1" customFormat="1" x14ac:dyDescent="0.25">
      <c r="A7863" s="17"/>
      <c r="C7863" s="3"/>
      <c r="D7863" s="3"/>
      <c r="E7863" s="3"/>
      <c r="F7863" s="3"/>
      <c r="G7863" s="4"/>
      <c r="H7863" s="3"/>
    </row>
    <row r="7864" spans="1:8" s="1" customFormat="1" x14ac:dyDescent="0.25">
      <c r="A7864" s="17"/>
      <c r="C7864" s="3"/>
      <c r="D7864" s="3"/>
      <c r="E7864" s="3"/>
      <c r="F7864" s="3"/>
      <c r="G7864" s="4"/>
      <c r="H7864" s="3"/>
    </row>
    <row r="7865" spans="1:8" s="1" customFormat="1" x14ac:dyDescent="0.25">
      <c r="A7865" s="17"/>
      <c r="C7865" s="3"/>
      <c r="D7865" s="3"/>
      <c r="E7865" s="3"/>
      <c r="F7865" s="3"/>
      <c r="G7865" s="4"/>
      <c r="H7865" s="3"/>
    </row>
    <row r="7866" spans="1:8" s="1" customFormat="1" x14ac:dyDescent="0.25">
      <c r="A7866" s="17"/>
      <c r="C7866" s="3"/>
      <c r="D7866" s="3"/>
      <c r="E7866" s="3"/>
      <c r="F7866" s="3"/>
      <c r="G7866" s="4"/>
      <c r="H7866" s="3"/>
    </row>
    <row r="7867" spans="1:8" s="1" customFormat="1" x14ac:dyDescent="0.25">
      <c r="A7867" s="17"/>
      <c r="C7867" s="3"/>
      <c r="D7867" s="3"/>
      <c r="E7867" s="3"/>
      <c r="F7867" s="3"/>
      <c r="G7867" s="4"/>
      <c r="H7867" s="3"/>
    </row>
    <row r="7868" spans="1:8" s="1" customFormat="1" x14ac:dyDescent="0.25">
      <c r="A7868" s="17"/>
      <c r="C7868" s="3"/>
      <c r="D7868" s="3"/>
      <c r="E7868" s="3"/>
      <c r="F7868" s="3"/>
      <c r="G7868" s="4"/>
      <c r="H7868" s="3"/>
    </row>
    <row r="7869" spans="1:8" s="1" customFormat="1" x14ac:dyDescent="0.25">
      <c r="A7869" s="17"/>
      <c r="C7869" s="3"/>
      <c r="D7869" s="3"/>
      <c r="E7869" s="3"/>
      <c r="F7869" s="3"/>
      <c r="G7869" s="4"/>
      <c r="H7869" s="3"/>
    </row>
    <row r="7870" spans="1:8" s="1" customFormat="1" x14ac:dyDescent="0.25">
      <c r="A7870" s="17"/>
      <c r="C7870" s="3"/>
      <c r="D7870" s="3"/>
      <c r="E7870" s="3"/>
      <c r="F7870" s="3"/>
      <c r="G7870" s="4"/>
      <c r="H7870" s="3"/>
    </row>
    <row r="7871" spans="1:8" s="1" customFormat="1" x14ac:dyDescent="0.25">
      <c r="A7871" s="17"/>
      <c r="C7871" s="3"/>
      <c r="D7871" s="3"/>
      <c r="E7871" s="3"/>
      <c r="F7871" s="3"/>
      <c r="G7871" s="4"/>
      <c r="H7871" s="3"/>
    </row>
    <row r="7872" spans="1:8" s="1" customFormat="1" x14ac:dyDescent="0.25">
      <c r="A7872" s="17"/>
      <c r="C7872" s="3"/>
      <c r="D7872" s="3"/>
      <c r="E7872" s="3"/>
      <c r="F7872" s="3"/>
      <c r="G7872" s="4"/>
      <c r="H7872" s="3"/>
    </row>
    <row r="7873" spans="1:8" s="1" customFormat="1" x14ac:dyDescent="0.25">
      <c r="A7873" s="17"/>
      <c r="C7873" s="3"/>
      <c r="D7873" s="3"/>
      <c r="E7873" s="3"/>
      <c r="F7873" s="3"/>
      <c r="G7873" s="4"/>
      <c r="H7873" s="3"/>
    </row>
    <row r="7874" spans="1:8" s="1" customFormat="1" x14ac:dyDescent="0.25">
      <c r="A7874" s="17"/>
      <c r="C7874" s="3"/>
      <c r="D7874" s="3"/>
      <c r="E7874" s="3"/>
      <c r="F7874" s="3"/>
      <c r="G7874" s="4"/>
      <c r="H7874" s="3"/>
    </row>
    <row r="7875" spans="1:8" s="1" customFormat="1" x14ac:dyDescent="0.25">
      <c r="A7875" s="17"/>
      <c r="C7875" s="3"/>
      <c r="D7875" s="3"/>
      <c r="E7875" s="3"/>
      <c r="F7875" s="3"/>
      <c r="G7875" s="4"/>
      <c r="H7875" s="3"/>
    </row>
    <row r="7876" spans="1:8" s="1" customFormat="1" x14ac:dyDescent="0.25">
      <c r="A7876" s="17"/>
      <c r="C7876" s="3"/>
      <c r="D7876" s="3"/>
      <c r="E7876" s="3"/>
      <c r="F7876" s="3"/>
      <c r="G7876" s="4"/>
      <c r="H7876" s="3"/>
    </row>
    <row r="7877" spans="1:8" s="1" customFormat="1" x14ac:dyDescent="0.25">
      <c r="A7877" s="17"/>
      <c r="C7877" s="3"/>
      <c r="D7877" s="3"/>
      <c r="E7877" s="3"/>
      <c r="F7877" s="3"/>
      <c r="G7877" s="4"/>
      <c r="H7877" s="3"/>
    </row>
    <row r="7878" spans="1:8" s="1" customFormat="1" x14ac:dyDescent="0.25">
      <c r="A7878" s="17"/>
      <c r="C7878" s="3"/>
      <c r="D7878" s="3"/>
      <c r="E7878" s="3"/>
      <c r="F7878" s="3"/>
      <c r="G7878" s="4"/>
      <c r="H7878" s="3"/>
    </row>
    <row r="7879" spans="1:8" s="1" customFormat="1" x14ac:dyDescent="0.25">
      <c r="A7879" s="17"/>
      <c r="C7879" s="3"/>
      <c r="D7879" s="3"/>
      <c r="E7879" s="3"/>
      <c r="F7879" s="3"/>
      <c r="G7879" s="4"/>
      <c r="H7879" s="3"/>
    </row>
    <row r="7880" spans="1:8" s="1" customFormat="1" x14ac:dyDescent="0.25">
      <c r="A7880" s="17"/>
      <c r="C7880" s="3"/>
      <c r="D7880" s="3"/>
      <c r="E7880" s="3"/>
      <c r="F7880" s="3"/>
      <c r="G7880" s="4"/>
      <c r="H7880" s="3"/>
    </row>
    <row r="7881" spans="1:8" s="1" customFormat="1" x14ac:dyDescent="0.25">
      <c r="A7881" s="17"/>
      <c r="C7881" s="3"/>
      <c r="D7881" s="3"/>
      <c r="E7881" s="3"/>
      <c r="F7881" s="3"/>
      <c r="G7881" s="4"/>
      <c r="H7881" s="3"/>
    </row>
    <row r="7882" spans="1:8" s="1" customFormat="1" x14ac:dyDescent="0.25">
      <c r="A7882" s="17"/>
      <c r="C7882" s="3"/>
      <c r="D7882" s="3"/>
      <c r="E7882" s="3"/>
      <c r="F7882" s="3"/>
      <c r="G7882" s="4"/>
      <c r="H7882" s="3"/>
    </row>
    <row r="7883" spans="1:8" s="1" customFormat="1" x14ac:dyDescent="0.25">
      <c r="A7883" s="17"/>
      <c r="C7883" s="3"/>
      <c r="D7883" s="3"/>
      <c r="E7883" s="3"/>
      <c r="F7883" s="3"/>
      <c r="G7883" s="4"/>
      <c r="H7883" s="3"/>
    </row>
    <row r="7884" spans="1:8" s="1" customFormat="1" x14ac:dyDescent="0.25">
      <c r="A7884" s="17"/>
      <c r="C7884" s="3"/>
      <c r="D7884" s="3"/>
      <c r="E7884" s="3"/>
      <c r="F7884" s="3"/>
      <c r="G7884" s="4"/>
      <c r="H7884" s="3"/>
    </row>
    <row r="7885" spans="1:8" s="1" customFormat="1" x14ac:dyDescent="0.25">
      <c r="A7885" s="17"/>
      <c r="C7885" s="3"/>
      <c r="D7885" s="3"/>
      <c r="E7885" s="3"/>
      <c r="F7885" s="3"/>
      <c r="G7885" s="4"/>
      <c r="H7885" s="3"/>
    </row>
    <row r="7886" spans="1:8" s="1" customFormat="1" x14ac:dyDescent="0.25">
      <c r="A7886" s="17"/>
      <c r="C7886" s="3"/>
      <c r="D7886" s="3"/>
      <c r="E7886" s="3"/>
      <c r="F7886" s="3"/>
      <c r="G7886" s="4"/>
      <c r="H7886" s="3"/>
    </row>
    <row r="7887" spans="1:8" s="1" customFormat="1" x14ac:dyDescent="0.25">
      <c r="A7887" s="17"/>
      <c r="C7887" s="3"/>
      <c r="D7887" s="3"/>
      <c r="E7887" s="3"/>
      <c r="F7887" s="3"/>
      <c r="G7887" s="4"/>
      <c r="H7887" s="3"/>
    </row>
    <row r="7888" spans="1:8" s="1" customFormat="1" x14ac:dyDescent="0.25">
      <c r="A7888" s="17"/>
      <c r="C7888" s="3"/>
      <c r="D7888" s="3"/>
      <c r="E7888" s="3"/>
      <c r="F7888" s="3"/>
      <c r="G7888" s="4"/>
      <c r="H7888" s="3"/>
    </row>
    <row r="7889" spans="1:8" s="1" customFormat="1" x14ac:dyDescent="0.25">
      <c r="A7889" s="17"/>
      <c r="C7889" s="3"/>
      <c r="D7889" s="3"/>
      <c r="E7889" s="3"/>
      <c r="F7889" s="3"/>
      <c r="G7889" s="4"/>
      <c r="H7889" s="3"/>
    </row>
    <row r="7890" spans="1:8" s="1" customFormat="1" x14ac:dyDescent="0.25">
      <c r="A7890" s="17"/>
      <c r="C7890" s="3"/>
      <c r="D7890" s="3"/>
      <c r="E7890" s="3"/>
      <c r="F7890" s="3"/>
      <c r="G7890" s="4"/>
      <c r="H7890" s="3"/>
    </row>
    <row r="7891" spans="1:8" s="1" customFormat="1" x14ac:dyDescent="0.25">
      <c r="A7891" s="17"/>
      <c r="C7891" s="3"/>
      <c r="D7891" s="3"/>
      <c r="E7891" s="3"/>
      <c r="F7891" s="3"/>
      <c r="G7891" s="4"/>
      <c r="H7891" s="3"/>
    </row>
    <row r="7892" spans="1:8" s="1" customFormat="1" x14ac:dyDescent="0.25">
      <c r="A7892" s="17"/>
      <c r="C7892" s="3"/>
      <c r="D7892" s="3"/>
      <c r="E7892" s="3"/>
      <c r="F7892" s="3"/>
      <c r="G7892" s="4"/>
      <c r="H7892" s="3"/>
    </row>
    <row r="7893" spans="1:8" s="1" customFormat="1" x14ac:dyDescent="0.25">
      <c r="A7893" s="17"/>
      <c r="C7893" s="3"/>
      <c r="D7893" s="3"/>
      <c r="E7893" s="3"/>
      <c r="F7893" s="3"/>
      <c r="G7893" s="4"/>
      <c r="H7893" s="3"/>
    </row>
    <row r="7894" spans="1:8" s="1" customFormat="1" x14ac:dyDescent="0.25">
      <c r="A7894" s="17"/>
      <c r="C7894" s="3"/>
      <c r="D7894" s="3"/>
      <c r="E7894" s="3"/>
      <c r="F7894" s="3"/>
      <c r="G7894" s="4"/>
      <c r="H7894" s="3"/>
    </row>
    <row r="7895" spans="1:8" s="1" customFormat="1" x14ac:dyDescent="0.25">
      <c r="A7895" s="17"/>
      <c r="C7895" s="3"/>
      <c r="D7895" s="3"/>
      <c r="E7895" s="3"/>
      <c r="F7895" s="3"/>
      <c r="G7895" s="4"/>
      <c r="H7895" s="3"/>
    </row>
    <row r="7896" spans="1:8" s="1" customFormat="1" x14ac:dyDescent="0.25">
      <c r="A7896" s="17"/>
      <c r="C7896" s="3"/>
      <c r="D7896" s="3"/>
      <c r="E7896" s="3"/>
      <c r="F7896" s="3"/>
      <c r="G7896" s="4"/>
      <c r="H7896" s="3"/>
    </row>
    <row r="7897" spans="1:8" s="1" customFormat="1" x14ac:dyDescent="0.25">
      <c r="A7897" s="17"/>
      <c r="C7897" s="3"/>
      <c r="D7897" s="3"/>
      <c r="E7897" s="3"/>
      <c r="F7897" s="3"/>
      <c r="G7897" s="4"/>
      <c r="H7897" s="3"/>
    </row>
    <row r="7898" spans="1:8" s="1" customFormat="1" x14ac:dyDescent="0.25">
      <c r="A7898" s="17"/>
      <c r="C7898" s="3"/>
      <c r="D7898" s="3"/>
      <c r="E7898" s="3"/>
      <c r="F7898" s="3"/>
      <c r="G7898" s="4"/>
      <c r="H7898" s="3"/>
    </row>
    <row r="7899" spans="1:8" s="1" customFormat="1" x14ac:dyDescent="0.25">
      <c r="A7899" s="17"/>
      <c r="C7899" s="3"/>
      <c r="D7899" s="3"/>
      <c r="E7899" s="3"/>
      <c r="F7899" s="3"/>
      <c r="G7899" s="4"/>
      <c r="H7899" s="3"/>
    </row>
    <row r="7900" spans="1:8" s="1" customFormat="1" x14ac:dyDescent="0.25">
      <c r="A7900" s="17"/>
      <c r="C7900" s="3"/>
      <c r="D7900" s="3"/>
      <c r="E7900" s="3"/>
      <c r="F7900" s="3"/>
      <c r="G7900" s="4"/>
      <c r="H7900" s="3"/>
    </row>
    <row r="7901" spans="1:8" s="1" customFormat="1" x14ac:dyDescent="0.25">
      <c r="A7901" s="17"/>
      <c r="C7901" s="3"/>
      <c r="D7901" s="3"/>
      <c r="E7901" s="3"/>
      <c r="F7901" s="3"/>
      <c r="G7901" s="4"/>
      <c r="H7901" s="3"/>
    </row>
    <row r="7902" spans="1:8" s="1" customFormat="1" x14ac:dyDescent="0.25">
      <c r="A7902" s="17"/>
      <c r="C7902" s="3"/>
      <c r="D7902" s="3"/>
      <c r="E7902" s="3"/>
      <c r="F7902" s="3"/>
      <c r="G7902" s="4"/>
      <c r="H7902" s="3"/>
    </row>
    <row r="7903" spans="1:8" s="1" customFormat="1" x14ac:dyDescent="0.25">
      <c r="A7903" s="17"/>
      <c r="C7903" s="3"/>
      <c r="D7903" s="3"/>
      <c r="E7903" s="3"/>
      <c r="F7903" s="3"/>
      <c r="G7903" s="4"/>
      <c r="H7903" s="3"/>
    </row>
    <row r="7904" spans="1:8" s="1" customFormat="1" x14ac:dyDescent="0.25">
      <c r="A7904" s="17"/>
      <c r="C7904" s="3"/>
      <c r="D7904" s="3"/>
      <c r="E7904" s="3"/>
      <c r="F7904" s="3"/>
      <c r="G7904" s="4"/>
      <c r="H7904" s="3"/>
    </row>
    <row r="7905" spans="1:8" s="1" customFormat="1" x14ac:dyDescent="0.25">
      <c r="A7905" s="17"/>
      <c r="C7905" s="3"/>
      <c r="D7905" s="3"/>
      <c r="E7905" s="3"/>
      <c r="F7905" s="3"/>
      <c r="G7905" s="4"/>
      <c r="H7905" s="3"/>
    </row>
    <row r="7906" spans="1:8" s="1" customFormat="1" x14ac:dyDescent="0.25">
      <c r="A7906" s="17"/>
      <c r="C7906" s="3"/>
      <c r="D7906" s="3"/>
      <c r="E7906" s="3"/>
      <c r="F7906" s="3"/>
      <c r="G7906" s="4"/>
      <c r="H7906" s="3"/>
    </row>
    <row r="7907" spans="1:8" s="1" customFormat="1" x14ac:dyDescent="0.25">
      <c r="A7907" s="17"/>
      <c r="C7907" s="3"/>
      <c r="D7907" s="3"/>
      <c r="E7907" s="3"/>
      <c r="F7907" s="3"/>
      <c r="G7907" s="4"/>
      <c r="H7907" s="3"/>
    </row>
    <row r="7908" spans="1:8" s="1" customFormat="1" x14ac:dyDescent="0.25">
      <c r="A7908" s="17"/>
      <c r="C7908" s="3"/>
      <c r="D7908" s="3"/>
      <c r="E7908" s="3"/>
      <c r="F7908" s="3"/>
      <c r="G7908" s="4"/>
      <c r="H7908" s="3"/>
    </row>
    <row r="7909" spans="1:8" s="1" customFormat="1" x14ac:dyDescent="0.25">
      <c r="A7909" s="17"/>
      <c r="C7909" s="3"/>
      <c r="D7909" s="3"/>
      <c r="E7909" s="3"/>
      <c r="F7909" s="3"/>
      <c r="G7909" s="4"/>
      <c r="H7909" s="3"/>
    </row>
    <row r="7910" spans="1:8" s="1" customFormat="1" x14ac:dyDescent="0.25">
      <c r="A7910" s="17"/>
      <c r="C7910" s="3"/>
      <c r="D7910" s="3"/>
      <c r="E7910" s="3"/>
      <c r="F7910" s="3"/>
      <c r="G7910" s="4"/>
      <c r="H7910" s="3"/>
    </row>
    <row r="7911" spans="1:8" s="1" customFormat="1" x14ac:dyDescent="0.25">
      <c r="A7911" s="17"/>
      <c r="C7911" s="3"/>
      <c r="D7911" s="3"/>
      <c r="E7911" s="3"/>
      <c r="F7911" s="3"/>
      <c r="G7911" s="4"/>
      <c r="H7911" s="3"/>
    </row>
    <row r="7912" spans="1:8" s="1" customFormat="1" ht="45" x14ac:dyDescent="0.25">
      <c r="A7912" s="17"/>
      <c r="B7912" s="21" t="s">
        <v>18</v>
      </c>
      <c r="C7912" s="3" t="s">
        <v>757</v>
      </c>
      <c r="D7912" s="21" t="s">
        <v>123</v>
      </c>
      <c r="E7912" s="43" t="s">
        <v>8569</v>
      </c>
      <c r="F7912" s="3"/>
      <c r="G7912" s="4"/>
      <c r="H7912" s="3" t="s">
        <v>1241</v>
      </c>
    </row>
    <row r="7913" spans="1:8" s="132" customFormat="1" ht="45" x14ac:dyDescent="0.25">
      <c r="A7913" s="131"/>
      <c r="B7913" s="132" t="s">
        <v>28</v>
      </c>
      <c r="C7913" s="133" t="s">
        <v>757</v>
      </c>
      <c r="D7913" s="134" t="s">
        <v>123</v>
      </c>
      <c r="E7913" s="135" t="s">
        <v>8570</v>
      </c>
      <c r="F7913" s="133"/>
      <c r="G7913" s="135"/>
      <c r="H7913" s="133" t="s">
        <v>1241</v>
      </c>
    </row>
    <row r="7914" spans="1:8" s="187" customFormat="1" ht="105" x14ac:dyDescent="0.25">
      <c r="A7914" s="275"/>
      <c r="B7914" s="187" t="s">
        <v>28</v>
      </c>
      <c r="C7914" s="207" t="s">
        <v>757</v>
      </c>
      <c r="D7914" s="240" t="s">
        <v>123</v>
      </c>
      <c r="E7914" s="289" t="s">
        <v>8571</v>
      </c>
      <c r="F7914" s="207"/>
      <c r="G7914" s="290"/>
      <c r="H7914" s="207" t="s">
        <v>1241</v>
      </c>
    </row>
    <row r="7915" spans="1:8" s="1" customFormat="1" ht="30" x14ac:dyDescent="0.25">
      <c r="A7915" s="17"/>
      <c r="B7915" s="43" t="s">
        <v>2210</v>
      </c>
      <c r="C7915" s="3" t="s">
        <v>757</v>
      </c>
      <c r="D7915" s="21" t="s">
        <v>123</v>
      </c>
      <c r="E7915" s="43" t="s">
        <v>8572</v>
      </c>
      <c r="F7915" s="3"/>
      <c r="G7915" s="56">
        <v>710305.79</v>
      </c>
      <c r="H7915" s="3" t="s">
        <v>11</v>
      </c>
    </row>
    <row r="7916" spans="1:8" s="1" customFormat="1" ht="30" x14ac:dyDescent="0.25">
      <c r="A7916" s="17"/>
      <c r="B7916" s="43" t="s">
        <v>2210</v>
      </c>
      <c r="C7916" s="3" t="s">
        <v>757</v>
      </c>
      <c r="D7916" s="21" t="s">
        <v>123</v>
      </c>
      <c r="E7916" s="44" t="s">
        <v>8573</v>
      </c>
      <c r="F7916" s="3"/>
      <c r="G7916" s="56">
        <v>622913.30000000005</v>
      </c>
      <c r="H7916" s="3" t="s">
        <v>11</v>
      </c>
    </row>
    <row r="7917" spans="1:8" s="1" customFormat="1" ht="60" x14ac:dyDescent="0.25">
      <c r="A7917" s="17"/>
      <c r="B7917" s="162" t="s">
        <v>31</v>
      </c>
      <c r="C7917" s="3" t="s">
        <v>531</v>
      </c>
      <c r="D7917" s="21" t="s">
        <v>532</v>
      </c>
      <c r="E7917" s="43" t="s">
        <v>544</v>
      </c>
      <c r="F7917" s="3" t="s">
        <v>125</v>
      </c>
      <c r="G7917" s="56">
        <v>577555.42000000004</v>
      </c>
      <c r="H7917" s="3" t="s">
        <v>11</v>
      </c>
    </row>
    <row r="7918" spans="1:8" s="1" customFormat="1" ht="30" x14ac:dyDescent="0.25">
      <c r="A7918" s="17"/>
      <c r="B7918" s="162" t="s">
        <v>31</v>
      </c>
      <c r="C7918" s="3" t="s">
        <v>531</v>
      </c>
      <c r="D7918" s="21" t="s">
        <v>532</v>
      </c>
      <c r="E7918" s="165" t="s">
        <v>548</v>
      </c>
      <c r="F7918" s="3" t="s">
        <v>549</v>
      </c>
      <c r="G7918" s="174">
        <v>33756846.359999999</v>
      </c>
      <c r="H7918" s="3" t="s">
        <v>11</v>
      </c>
    </row>
    <row r="7919" spans="1:8" s="1" customFormat="1" ht="45" x14ac:dyDescent="0.25">
      <c r="A7919" s="21" t="s">
        <v>266</v>
      </c>
      <c r="B7919" s="163" t="s">
        <v>31</v>
      </c>
      <c r="C7919" s="22" t="s">
        <v>510</v>
      </c>
      <c r="D7919" s="21" t="s">
        <v>113</v>
      </c>
      <c r="E7919" s="167" t="s">
        <v>511</v>
      </c>
      <c r="F7919" s="21" t="s">
        <v>77</v>
      </c>
      <c r="G7919" s="57">
        <v>11157438.83</v>
      </c>
      <c r="H7919" s="3" t="s">
        <v>11</v>
      </c>
    </row>
    <row r="7920" spans="1:8" s="1" customFormat="1" ht="30" x14ac:dyDescent="0.25">
      <c r="A7920" s="17" t="s">
        <v>7</v>
      </c>
      <c r="B7920" s="162" t="s">
        <v>31</v>
      </c>
      <c r="C7920" s="3" t="s">
        <v>510</v>
      </c>
      <c r="D7920" s="21" t="s">
        <v>113</v>
      </c>
      <c r="E7920" s="165" t="s">
        <v>512</v>
      </c>
      <c r="F7920" s="3" t="s">
        <v>7642</v>
      </c>
      <c r="G7920" s="4">
        <v>8479950.5099999998</v>
      </c>
      <c r="H7920" s="3" t="s">
        <v>11</v>
      </c>
    </row>
    <row r="7921" spans="1:8" s="1" customFormat="1" ht="90" x14ac:dyDescent="0.25">
      <c r="A7921" s="17" t="s">
        <v>12</v>
      </c>
      <c r="B7921" s="162" t="s">
        <v>31</v>
      </c>
      <c r="C7921" s="3" t="s">
        <v>510</v>
      </c>
      <c r="D7921" s="21" t="s">
        <v>113</v>
      </c>
      <c r="E7921" s="168" t="s">
        <v>519</v>
      </c>
      <c r="F7921" s="3" t="s">
        <v>60</v>
      </c>
      <c r="G7921" s="4">
        <v>1141615.27</v>
      </c>
      <c r="H7921" s="3" t="s">
        <v>11</v>
      </c>
    </row>
    <row r="7922" spans="1:8" s="1" customFormat="1" ht="60" x14ac:dyDescent="0.25">
      <c r="A7922" s="17"/>
      <c r="B7922" s="162" t="s">
        <v>31</v>
      </c>
      <c r="C7922" s="3" t="s">
        <v>510</v>
      </c>
      <c r="D7922" s="21" t="s">
        <v>113</v>
      </c>
      <c r="E7922" s="168" t="s">
        <v>8574</v>
      </c>
      <c r="F7922" s="3" t="s">
        <v>5</v>
      </c>
      <c r="G7922" s="4">
        <v>9751888.3499999996</v>
      </c>
      <c r="H7922" s="3" t="s">
        <v>11</v>
      </c>
    </row>
    <row r="7923" spans="1:8" s="1" customFormat="1" ht="45" x14ac:dyDescent="0.25">
      <c r="A7923" s="17" t="s">
        <v>12</v>
      </c>
      <c r="B7923" s="162" t="s">
        <v>31</v>
      </c>
      <c r="C7923" s="3" t="s">
        <v>510</v>
      </c>
      <c r="D7923" s="21" t="s">
        <v>113</v>
      </c>
      <c r="E7923" s="165" t="s">
        <v>528</v>
      </c>
      <c r="F7923" s="3" t="s">
        <v>529</v>
      </c>
      <c r="G7923" s="176">
        <v>0</v>
      </c>
      <c r="H7923" s="3" t="s">
        <v>16</v>
      </c>
    </row>
    <row r="7924" spans="1:8" s="1" customFormat="1" ht="30" x14ac:dyDescent="0.25">
      <c r="A7924" s="17" t="s">
        <v>17</v>
      </c>
      <c r="B7924" s="162" t="s">
        <v>31</v>
      </c>
      <c r="C7924" s="3" t="s">
        <v>498</v>
      </c>
      <c r="D7924" s="35" t="str">
        <f>_xlfn.XLOOKUP(Tabela1[[#This Row],[MUNICÍPIO]],referencias!C:C,referencias!B:B,"não consta")</f>
        <v>SISAL</v>
      </c>
      <c r="E7924" s="165" t="s">
        <v>499</v>
      </c>
      <c r="F7924" s="3" t="s">
        <v>5</v>
      </c>
      <c r="G7924" s="174">
        <v>4221133.78</v>
      </c>
      <c r="H7924" s="3" t="s">
        <v>22</v>
      </c>
    </row>
    <row r="7925" spans="1:8" s="1" customFormat="1" ht="38.25" x14ac:dyDescent="0.25">
      <c r="A7925" s="117">
        <v>46174</v>
      </c>
      <c r="B7925" s="194" t="s">
        <v>31</v>
      </c>
      <c r="C7925" s="205" t="s">
        <v>8575</v>
      </c>
      <c r="D7925" s="18" t="str">
        <f>_xlfn.XLOOKUP(Tabela1[[#This Row],[MUNICÍPIO]],referencias!C:C,referencias!B:B,"não consta")</f>
        <v>não consta</v>
      </c>
      <c r="E7925" s="226" t="s">
        <v>8576</v>
      </c>
      <c r="F7925" s="86" t="s">
        <v>5</v>
      </c>
      <c r="G7925" s="241">
        <v>1396945.23</v>
      </c>
      <c r="H7925" s="18" t="s">
        <v>7572</v>
      </c>
    </row>
    <row r="7926" spans="1:8" s="1" customFormat="1" ht="45" x14ac:dyDescent="0.25">
      <c r="A7926" s="17"/>
      <c r="B7926" s="1" t="s">
        <v>8</v>
      </c>
      <c r="C7926" s="3" t="s">
        <v>757</v>
      </c>
      <c r="D7926" s="21" t="s">
        <v>123</v>
      </c>
      <c r="E7926" s="43" t="s">
        <v>8577</v>
      </c>
      <c r="F7926" s="3" t="s">
        <v>125</v>
      </c>
      <c r="G7926" s="56">
        <v>5333506.0599999996</v>
      </c>
      <c r="H7926" s="3" t="s">
        <v>11</v>
      </c>
    </row>
    <row r="7927" spans="1:8" s="1" customFormat="1" ht="75" x14ac:dyDescent="0.25">
      <c r="A7927" s="17"/>
      <c r="B7927" s="1" t="s">
        <v>8</v>
      </c>
      <c r="C7927" s="3" t="s">
        <v>757</v>
      </c>
      <c r="D7927" s="21" t="s">
        <v>123</v>
      </c>
      <c r="E7927" s="44" t="s">
        <v>8578</v>
      </c>
      <c r="F7927" s="3" t="s">
        <v>125</v>
      </c>
      <c r="G7927" s="56">
        <v>5000000</v>
      </c>
      <c r="H7927" s="3" t="s">
        <v>11</v>
      </c>
    </row>
    <row r="7928" spans="1:8" s="1" customFormat="1" ht="45" x14ac:dyDescent="0.25">
      <c r="A7928" s="17"/>
      <c r="B7928" s="1" t="s">
        <v>72</v>
      </c>
      <c r="C7928" s="3" t="s">
        <v>757</v>
      </c>
      <c r="D7928" s="21" t="s">
        <v>123</v>
      </c>
      <c r="E7928" s="43" t="s">
        <v>8579</v>
      </c>
      <c r="F7928" s="3" t="s">
        <v>549</v>
      </c>
      <c r="G7928" s="56">
        <v>7942460.0800000001</v>
      </c>
      <c r="H7928" s="3" t="s">
        <v>11</v>
      </c>
    </row>
    <row r="7929" spans="1:8" s="1" customFormat="1" ht="30" x14ac:dyDescent="0.25">
      <c r="A7929" s="17"/>
      <c r="B7929" s="1" t="s">
        <v>72</v>
      </c>
      <c r="C7929" s="3" t="s">
        <v>757</v>
      </c>
      <c r="D7929" s="21" t="s">
        <v>123</v>
      </c>
      <c r="E7929" s="43" t="s">
        <v>8580</v>
      </c>
      <c r="F7929" s="3" t="s">
        <v>125</v>
      </c>
      <c r="G7929" s="56">
        <v>76746974.269999996</v>
      </c>
      <c r="H7929" s="3" t="s">
        <v>11</v>
      </c>
    </row>
    <row r="7930" spans="1:8" s="1" customFormat="1" ht="105" x14ac:dyDescent="0.25">
      <c r="A7930" s="17"/>
      <c r="B7930" s="1" t="s">
        <v>72</v>
      </c>
      <c r="C7930" s="3" t="s">
        <v>757</v>
      </c>
      <c r="D7930" s="21" t="s">
        <v>123</v>
      </c>
      <c r="E7930" s="43" t="s">
        <v>8022</v>
      </c>
      <c r="F7930" s="3"/>
      <c r="G7930" s="43"/>
      <c r="H7930" s="3" t="s">
        <v>1241</v>
      </c>
    </row>
    <row r="7931" spans="1:8" s="1" customFormat="1" ht="45" x14ac:dyDescent="0.25">
      <c r="A7931" s="17"/>
      <c r="B7931" s="1" t="s">
        <v>72</v>
      </c>
      <c r="C7931" s="3" t="s">
        <v>757</v>
      </c>
      <c r="D7931" s="21" t="s">
        <v>123</v>
      </c>
      <c r="E7931" s="43" t="s">
        <v>8581</v>
      </c>
      <c r="F7931" s="3" t="s">
        <v>125</v>
      </c>
      <c r="G7931" s="56">
        <v>24539703.850000001</v>
      </c>
      <c r="H7931" s="3" t="s">
        <v>11</v>
      </c>
    </row>
    <row r="7932" spans="1:8" s="1" customFormat="1" ht="60" x14ac:dyDescent="0.25">
      <c r="A7932" s="17"/>
      <c r="B7932" s="1" t="s">
        <v>72</v>
      </c>
      <c r="C7932" s="3" t="s">
        <v>757</v>
      </c>
      <c r="D7932" s="21" t="s">
        <v>123</v>
      </c>
      <c r="E7932" s="43" t="s">
        <v>8582</v>
      </c>
      <c r="F7932" s="3"/>
      <c r="G7932" s="43"/>
      <c r="H7932" s="3" t="s">
        <v>1241</v>
      </c>
    </row>
    <row r="7933" spans="1:8" s="1" customFormat="1" x14ac:dyDescent="0.25">
      <c r="A7933" s="17"/>
      <c r="B7933" s="1" t="s">
        <v>72</v>
      </c>
      <c r="C7933" s="3" t="s">
        <v>757</v>
      </c>
      <c r="D7933" s="21" t="s">
        <v>123</v>
      </c>
      <c r="E7933" s="43" t="s">
        <v>8583</v>
      </c>
      <c r="F7933" s="3" t="s">
        <v>125</v>
      </c>
      <c r="G7933" s="56">
        <v>1005849.84</v>
      </c>
      <c r="H7933" s="3" t="s">
        <v>11</v>
      </c>
    </row>
    <row r="7934" spans="1:8" s="1" customFormat="1" ht="90" x14ac:dyDescent="0.25">
      <c r="A7934" s="17"/>
      <c r="B7934" s="1" t="s">
        <v>72</v>
      </c>
      <c r="C7934" s="3" t="s">
        <v>757</v>
      </c>
      <c r="D7934" s="21" t="s">
        <v>123</v>
      </c>
      <c r="E7934" s="44" t="s">
        <v>8584</v>
      </c>
      <c r="F7934" s="3"/>
      <c r="G7934" s="56">
        <v>11206997.789999999</v>
      </c>
      <c r="H7934" s="3" t="s">
        <v>11</v>
      </c>
    </row>
    <row r="7935" spans="1:8" s="1" customFormat="1" x14ac:dyDescent="0.25">
      <c r="A7935" s="17"/>
      <c r="B7935" s="43" t="s">
        <v>2324</v>
      </c>
      <c r="C7935" s="3" t="s">
        <v>122</v>
      </c>
      <c r="D7935" s="21" t="s">
        <v>123</v>
      </c>
      <c r="E7935" s="43" t="s">
        <v>8585</v>
      </c>
      <c r="F7935" s="3"/>
      <c r="G7935" s="43"/>
      <c r="H7935" s="3" t="s">
        <v>16</v>
      </c>
    </row>
    <row r="7936" spans="1:8" s="1" customFormat="1" ht="60" x14ac:dyDescent="0.25">
      <c r="A7936" s="17"/>
      <c r="B7936" s="43" t="s">
        <v>8</v>
      </c>
      <c r="C7936" s="3" t="s">
        <v>122</v>
      </c>
      <c r="D7936" s="21" t="s">
        <v>123</v>
      </c>
      <c r="E7936" s="43" t="s">
        <v>8586</v>
      </c>
      <c r="F7936" s="3"/>
      <c r="G7936" s="56">
        <v>23440006.68</v>
      </c>
      <c r="H7936" s="43" t="s">
        <v>11</v>
      </c>
    </row>
    <row r="7937" spans="1:8" s="1" customFormat="1" ht="75" x14ac:dyDescent="0.25">
      <c r="A7937" s="17"/>
      <c r="B7937" s="43" t="s">
        <v>8</v>
      </c>
      <c r="C7937" s="3" t="s">
        <v>122</v>
      </c>
      <c r="D7937" s="21" t="s">
        <v>123</v>
      </c>
      <c r="E7937" s="43" t="s">
        <v>8587</v>
      </c>
      <c r="F7937" s="3"/>
      <c r="G7937" s="56">
        <v>13650000</v>
      </c>
      <c r="H7937" s="43" t="s">
        <v>11</v>
      </c>
    </row>
    <row r="7938" spans="1:8" s="1" customFormat="1" ht="45" x14ac:dyDescent="0.25">
      <c r="A7938" s="17"/>
      <c r="B7938" s="43" t="s">
        <v>8</v>
      </c>
      <c r="C7938" s="3" t="s">
        <v>122</v>
      </c>
      <c r="D7938" s="21" t="s">
        <v>123</v>
      </c>
      <c r="E7938" s="43" t="s">
        <v>8588</v>
      </c>
      <c r="F7938" s="3"/>
      <c r="G7938" s="56">
        <v>13000000</v>
      </c>
      <c r="H7938" s="43" t="s">
        <v>11</v>
      </c>
    </row>
    <row r="7939" spans="1:8" s="1" customFormat="1" ht="45" x14ac:dyDescent="0.25">
      <c r="A7939" s="17"/>
      <c r="B7939" s="43" t="s">
        <v>8</v>
      </c>
      <c r="C7939" s="3" t="s">
        <v>122</v>
      </c>
      <c r="D7939" s="21" t="s">
        <v>123</v>
      </c>
      <c r="E7939" s="43" t="s">
        <v>8589</v>
      </c>
      <c r="F7939" s="3" t="s">
        <v>125</v>
      </c>
      <c r="G7939" s="56">
        <v>11569196.050000001</v>
      </c>
      <c r="H7939" s="43" t="s">
        <v>11</v>
      </c>
    </row>
    <row r="7940" spans="1:8" s="1" customFormat="1" ht="30" x14ac:dyDescent="0.25">
      <c r="A7940" s="17"/>
      <c r="B7940" s="43" t="s">
        <v>1077</v>
      </c>
      <c r="C7940" s="3" t="s">
        <v>122</v>
      </c>
      <c r="D7940" s="21" t="s">
        <v>123</v>
      </c>
      <c r="E7940" s="43" t="s">
        <v>8590</v>
      </c>
      <c r="F7940" s="3" t="s">
        <v>125</v>
      </c>
      <c r="G7940" s="56">
        <v>16082090.25</v>
      </c>
      <c r="H7940" s="43" t="s">
        <v>11</v>
      </c>
    </row>
    <row r="7941" spans="1:8" s="1" customFormat="1" ht="45" x14ac:dyDescent="0.25">
      <c r="A7941" s="17"/>
      <c r="B7941" s="43" t="s">
        <v>72</v>
      </c>
      <c r="C7941" s="3" t="s">
        <v>122</v>
      </c>
      <c r="D7941" s="21" t="s">
        <v>123</v>
      </c>
      <c r="E7941" s="43" t="s">
        <v>8591</v>
      </c>
      <c r="F7941" s="3" t="s">
        <v>125</v>
      </c>
      <c r="G7941" s="56">
        <v>1807898.35</v>
      </c>
      <c r="H7941" s="43" t="s">
        <v>11</v>
      </c>
    </row>
    <row r="7942" spans="1:8" s="1" customFormat="1" ht="45" x14ac:dyDescent="0.25">
      <c r="A7942" s="17"/>
      <c r="B7942" s="43" t="s">
        <v>72</v>
      </c>
      <c r="C7942" s="3" t="s">
        <v>122</v>
      </c>
      <c r="D7942" s="21" t="s">
        <v>123</v>
      </c>
      <c r="E7942" s="43" t="s">
        <v>8592</v>
      </c>
      <c r="F7942" s="3" t="s">
        <v>125</v>
      </c>
      <c r="G7942" s="56">
        <v>120983.83</v>
      </c>
      <c r="H7942" s="43" t="s">
        <v>11</v>
      </c>
    </row>
    <row r="7943" spans="1:8" s="1" customFormat="1" ht="60" x14ac:dyDescent="0.25">
      <c r="A7943" s="17"/>
      <c r="B7943" s="43" t="s">
        <v>72</v>
      </c>
      <c r="C7943" s="3" t="s">
        <v>122</v>
      </c>
      <c r="D7943" s="21" t="s">
        <v>123</v>
      </c>
      <c r="E7943" s="43" t="s">
        <v>8593</v>
      </c>
      <c r="F7943" s="3" t="s">
        <v>125</v>
      </c>
      <c r="G7943" s="43"/>
      <c r="H7943" s="3" t="s">
        <v>16</v>
      </c>
    </row>
    <row r="7944" spans="1:8" s="1" customFormat="1" ht="30" x14ac:dyDescent="0.25">
      <c r="A7944" s="17"/>
      <c r="B7944" s="43" t="s">
        <v>3069</v>
      </c>
      <c r="C7944" s="3" t="s">
        <v>122</v>
      </c>
      <c r="D7944" s="21" t="s">
        <v>123</v>
      </c>
      <c r="E7944" s="44" t="s">
        <v>8594</v>
      </c>
      <c r="F7944" s="3" t="s">
        <v>549</v>
      </c>
      <c r="G7944" s="43"/>
      <c r="H7944" s="3" t="s">
        <v>11</v>
      </c>
    </row>
    <row r="7945" spans="1:8" s="1" customFormat="1" ht="45" x14ac:dyDescent="0.25">
      <c r="A7945" s="17"/>
      <c r="B7945" s="1" t="s">
        <v>18</v>
      </c>
      <c r="C7945" s="3" t="s">
        <v>3274</v>
      </c>
      <c r="D7945" s="21" t="s">
        <v>123</v>
      </c>
      <c r="E7945" s="3" t="s">
        <v>8595</v>
      </c>
      <c r="F7945" s="3" t="s">
        <v>7857</v>
      </c>
      <c r="G7945" s="4">
        <v>30174095.960000001</v>
      </c>
      <c r="H7945" s="3" t="s">
        <v>11</v>
      </c>
    </row>
    <row r="7946" spans="1:8" s="1" customFormat="1" ht="45" x14ac:dyDescent="0.25">
      <c r="A7946" s="17"/>
      <c r="B7946" s="1" t="s">
        <v>18</v>
      </c>
      <c r="C7946" s="3" t="s">
        <v>3274</v>
      </c>
      <c r="D7946" s="21" t="s">
        <v>123</v>
      </c>
      <c r="E7946" s="3" t="s">
        <v>8596</v>
      </c>
      <c r="F7946" s="3" t="s">
        <v>7857</v>
      </c>
      <c r="G7946" s="4"/>
      <c r="H7946" s="3" t="s">
        <v>11</v>
      </c>
    </row>
    <row r="7947" spans="1:8" s="1" customFormat="1" ht="45" x14ac:dyDescent="0.25">
      <c r="A7947" s="17"/>
      <c r="B7947" s="1" t="s">
        <v>18</v>
      </c>
      <c r="C7947" s="3" t="s">
        <v>3274</v>
      </c>
      <c r="D7947" s="21" t="s">
        <v>123</v>
      </c>
      <c r="E7947" s="3" t="s">
        <v>8597</v>
      </c>
      <c r="F7947" s="3" t="s">
        <v>7857</v>
      </c>
      <c r="G7947" s="4"/>
      <c r="H7947" s="3" t="s">
        <v>11</v>
      </c>
    </row>
    <row r="7948" spans="1:8" s="1" customFormat="1" ht="60" x14ac:dyDescent="0.25">
      <c r="A7948" s="17"/>
      <c r="B7948" s="1" t="s">
        <v>18</v>
      </c>
      <c r="C7948" s="3" t="s">
        <v>3274</v>
      </c>
      <c r="D7948" s="21" t="s">
        <v>123</v>
      </c>
      <c r="E7948" s="3" t="s">
        <v>8598</v>
      </c>
      <c r="F7948" s="3" t="s">
        <v>1343</v>
      </c>
      <c r="G7948" s="4"/>
      <c r="H7948" s="3" t="s">
        <v>1241</v>
      </c>
    </row>
    <row r="7949" spans="1:8" s="1" customFormat="1" x14ac:dyDescent="0.25">
      <c r="A7949" s="17"/>
      <c r="B7949" s="1" t="s">
        <v>58</v>
      </c>
      <c r="C7949" s="3" t="s">
        <v>3274</v>
      </c>
      <c r="D7949" s="21" t="s">
        <v>123</v>
      </c>
      <c r="E7949" s="3" t="s">
        <v>8599</v>
      </c>
      <c r="F7949" s="3" t="s">
        <v>125</v>
      </c>
      <c r="G7949" s="4"/>
      <c r="H7949" s="3" t="s">
        <v>1241</v>
      </c>
    </row>
    <row r="7950" spans="1:8" s="1" customFormat="1" ht="75" x14ac:dyDescent="0.25">
      <c r="A7950" s="17" t="s">
        <v>17</v>
      </c>
      <c r="B7950" s="1" t="s">
        <v>31</v>
      </c>
      <c r="C7950" s="3" t="s">
        <v>8600</v>
      </c>
      <c r="D7950" s="35" t="str">
        <f>_xlfn.XLOOKUP(Tabela1[[#This Row],[MUNICÍPIO]],referencias!C:C,referencias!B:B,"não consta")</f>
        <v>não consta</v>
      </c>
      <c r="E7950" s="3" t="s">
        <v>482</v>
      </c>
      <c r="F7950" s="3" t="s">
        <v>5</v>
      </c>
      <c r="G7950" s="4">
        <v>4880203.63</v>
      </c>
      <c r="H7950" s="3" t="s">
        <v>22</v>
      </c>
    </row>
    <row r="7951" spans="1:8" s="1" customFormat="1" ht="60" x14ac:dyDescent="0.25">
      <c r="A7951" s="17" t="s">
        <v>7</v>
      </c>
      <c r="B7951" s="1" t="s">
        <v>31</v>
      </c>
      <c r="C7951" s="3" t="s">
        <v>8600</v>
      </c>
      <c r="D7951" s="21" t="s">
        <v>3</v>
      </c>
      <c r="E7951" s="3" t="s">
        <v>483</v>
      </c>
      <c r="F7951" s="3" t="s">
        <v>39</v>
      </c>
      <c r="G7951" s="4">
        <v>5702968.6100000003</v>
      </c>
      <c r="H7951" s="3" t="s">
        <v>11</v>
      </c>
    </row>
    <row r="7952" spans="1:8" s="1" customFormat="1" ht="45" x14ac:dyDescent="0.25">
      <c r="A7952" s="17"/>
      <c r="B7952" s="1" t="s">
        <v>72</v>
      </c>
      <c r="C7952" s="3" t="s">
        <v>3274</v>
      </c>
      <c r="D7952" s="21" t="s">
        <v>123</v>
      </c>
      <c r="E7952" s="3" t="s">
        <v>8601</v>
      </c>
      <c r="F7952" s="3" t="s">
        <v>125</v>
      </c>
      <c r="G7952" s="4">
        <v>1534559.7</v>
      </c>
      <c r="H7952" s="3" t="s">
        <v>11</v>
      </c>
    </row>
    <row r="7953" spans="1:8" s="1" customFormat="1" ht="45" x14ac:dyDescent="0.25">
      <c r="A7953" s="17"/>
      <c r="B7953" s="1" t="s">
        <v>524</v>
      </c>
      <c r="C7953" s="3" t="s">
        <v>3274</v>
      </c>
      <c r="D7953" s="21" t="s">
        <v>123</v>
      </c>
      <c r="E7953" s="3" t="s">
        <v>8602</v>
      </c>
      <c r="F7953" s="3" t="s">
        <v>125</v>
      </c>
      <c r="G7953" s="4">
        <v>10743667.390000001</v>
      </c>
      <c r="H7953" s="3" t="s">
        <v>11</v>
      </c>
    </row>
    <row r="7954" spans="1:8" s="1" customFormat="1" ht="60" x14ac:dyDescent="0.25">
      <c r="A7954" s="17"/>
      <c r="B7954" s="1" t="s">
        <v>3069</v>
      </c>
      <c r="C7954" s="3" t="s">
        <v>3274</v>
      </c>
      <c r="D7954" s="21" t="s">
        <v>123</v>
      </c>
      <c r="E7954" s="3" t="s">
        <v>8603</v>
      </c>
      <c r="F7954" s="3"/>
      <c r="G7954" s="4">
        <v>7767350</v>
      </c>
      <c r="H7954" s="3" t="s">
        <v>11</v>
      </c>
    </row>
    <row r="7955" spans="1:8" s="1" customFormat="1" ht="30" x14ac:dyDescent="0.25">
      <c r="A7955" s="17"/>
      <c r="B7955" s="13" t="s">
        <v>1</v>
      </c>
      <c r="C7955" s="3" t="s">
        <v>3274</v>
      </c>
      <c r="D7955" s="21" t="s">
        <v>123</v>
      </c>
      <c r="E7955" s="3" t="s">
        <v>8604</v>
      </c>
      <c r="F7955" s="3"/>
      <c r="G7955" s="4">
        <v>347499.05</v>
      </c>
      <c r="H7955" s="3" t="s">
        <v>11</v>
      </c>
    </row>
    <row r="7956" spans="1:8" s="1" customFormat="1" ht="60" x14ac:dyDescent="0.25">
      <c r="A7956" s="17"/>
      <c r="B7956" s="1" t="s">
        <v>3069</v>
      </c>
      <c r="C7956" s="3" t="s">
        <v>3274</v>
      </c>
      <c r="D7956" s="21" t="s">
        <v>123</v>
      </c>
      <c r="E7956" s="3" t="s">
        <v>8605</v>
      </c>
      <c r="F7956" s="3"/>
      <c r="G7956" s="4">
        <v>16471742.949999999</v>
      </c>
      <c r="H7956" s="3" t="s">
        <v>11</v>
      </c>
    </row>
    <row r="7957" spans="1:8" s="1" customFormat="1" ht="45" x14ac:dyDescent="0.25">
      <c r="A7957" s="17"/>
      <c r="B7957" s="1" t="s">
        <v>1</v>
      </c>
      <c r="C7957" s="3" t="s">
        <v>6185</v>
      </c>
      <c r="D7957" s="21" t="s">
        <v>123</v>
      </c>
      <c r="E7957" s="3" t="s">
        <v>8606</v>
      </c>
      <c r="F7957" s="3" t="s">
        <v>549</v>
      </c>
      <c r="G7957" s="4">
        <v>3565641.54</v>
      </c>
      <c r="H7957" s="3" t="s">
        <v>11</v>
      </c>
    </row>
    <row r="7958" spans="1:8" s="1" customFormat="1" ht="105" x14ac:dyDescent="0.25">
      <c r="A7958" s="17"/>
      <c r="B7958" s="43" t="s">
        <v>8</v>
      </c>
      <c r="C7958" s="3" t="s">
        <v>6185</v>
      </c>
      <c r="D7958" s="21" t="s">
        <v>123</v>
      </c>
      <c r="E7958" s="3" t="s">
        <v>8607</v>
      </c>
      <c r="F7958" s="3"/>
      <c r="G7958" s="4">
        <v>600000</v>
      </c>
      <c r="H7958" s="3" t="s">
        <v>11</v>
      </c>
    </row>
    <row r="7959" spans="1:8" s="1" customFormat="1" ht="45" x14ac:dyDescent="0.25">
      <c r="A7959" s="17"/>
      <c r="B7959" s="1" t="s">
        <v>18</v>
      </c>
      <c r="C7959" s="3" t="s">
        <v>6185</v>
      </c>
      <c r="D7959" s="21" t="s">
        <v>123</v>
      </c>
      <c r="E7959" s="3" t="s">
        <v>8608</v>
      </c>
      <c r="F7959" s="3" t="s">
        <v>125</v>
      </c>
      <c r="G7959" s="4"/>
      <c r="H7959" s="43" t="s">
        <v>1241</v>
      </c>
    </row>
    <row r="7960" spans="1:8" s="1" customFormat="1" ht="90" x14ac:dyDescent="0.25">
      <c r="A7960" s="17"/>
      <c r="B7960" s="43" t="s">
        <v>8</v>
      </c>
      <c r="C7960" s="3" t="s">
        <v>6185</v>
      </c>
      <c r="D7960" s="21" t="s">
        <v>123</v>
      </c>
      <c r="E7960" s="3" t="s">
        <v>8609</v>
      </c>
      <c r="F7960" s="3" t="s">
        <v>125</v>
      </c>
      <c r="G7960" s="4"/>
      <c r="H7960" s="43" t="s">
        <v>1241</v>
      </c>
    </row>
    <row r="7961" spans="1:8" s="1" customFormat="1" ht="45" x14ac:dyDescent="0.25">
      <c r="A7961" s="17"/>
      <c r="B7961" s="43" t="s">
        <v>8</v>
      </c>
      <c r="C7961" s="3" t="s">
        <v>6185</v>
      </c>
      <c r="D7961" s="21" t="s">
        <v>123</v>
      </c>
      <c r="E7961" s="3" t="s">
        <v>8610</v>
      </c>
      <c r="F7961" s="3" t="s">
        <v>8611</v>
      </c>
      <c r="G7961" s="4">
        <v>1411257.04</v>
      </c>
      <c r="H7961" s="3" t="s">
        <v>11</v>
      </c>
    </row>
    <row r="7962" spans="1:8" s="1" customFormat="1" ht="90" x14ac:dyDescent="0.25">
      <c r="A7962" s="17"/>
      <c r="B7962" s="43" t="s">
        <v>8</v>
      </c>
      <c r="C7962" s="3" t="s">
        <v>6185</v>
      </c>
      <c r="D7962" s="21" t="s">
        <v>123</v>
      </c>
      <c r="E7962" s="3" t="s">
        <v>8612</v>
      </c>
      <c r="F7962" s="3" t="s">
        <v>549</v>
      </c>
      <c r="G7962" s="4">
        <v>329168.3</v>
      </c>
      <c r="H7962" s="3" t="s">
        <v>11</v>
      </c>
    </row>
    <row r="7963" spans="1:8" s="1" customFormat="1" ht="195" x14ac:dyDescent="0.25">
      <c r="A7963" s="17" t="s">
        <v>12</v>
      </c>
      <c r="B7963" s="1" t="s">
        <v>31</v>
      </c>
      <c r="C7963" s="3" t="s">
        <v>8600</v>
      </c>
      <c r="D7963" s="21" t="s">
        <v>3</v>
      </c>
      <c r="E7963" s="3" t="s">
        <v>487</v>
      </c>
      <c r="F7963" s="3" t="s">
        <v>488</v>
      </c>
      <c r="G7963" s="4">
        <v>7735929.3799999999</v>
      </c>
      <c r="H7963" s="3" t="s">
        <v>11</v>
      </c>
    </row>
    <row r="7964" spans="1:8" s="1" customFormat="1" ht="45" x14ac:dyDescent="0.25">
      <c r="A7964" s="17"/>
      <c r="B7964" s="1" t="s">
        <v>72</v>
      </c>
      <c r="C7964" s="3" t="s">
        <v>6185</v>
      </c>
      <c r="D7964" s="21" t="s">
        <v>123</v>
      </c>
      <c r="E7964" s="3" t="s">
        <v>8613</v>
      </c>
      <c r="F7964" s="3"/>
      <c r="G7964" s="4"/>
      <c r="H7964" s="50" t="s">
        <v>1241</v>
      </c>
    </row>
    <row r="7965" spans="1:8" s="1" customFormat="1" ht="45" x14ac:dyDescent="0.25">
      <c r="A7965" s="17"/>
      <c r="B7965" s="1" t="s">
        <v>72</v>
      </c>
      <c r="C7965" s="3" t="s">
        <v>6185</v>
      </c>
      <c r="D7965" s="21" t="s">
        <v>123</v>
      </c>
      <c r="E7965" s="3" t="s">
        <v>8614</v>
      </c>
      <c r="F7965" s="3" t="s">
        <v>125</v>
      </c>
      <c r="G7965" s="4"/>
      <c r="H7965" s="50" t="s">
        <v>1241</v>
      </c>
    </row>
    <row r="7966" spans="1:8" s="1" customFormat="1" ht="45" x14ac:dyDescent="0.25">
      <c r="A7966" s="17"/>
      <c r="B7966" s="1" t="s">
        <v>72</v>
      </c>
      <c r="C7966" s="3" t="s">
        <v>6185</v>
      </c>
      <c r="D7966" s="21" t="s">
        <v>123</v>
      </c>
      <c r="E7966" s="3" t="s">
        <v>8615</v>
      </c>
      <c r="F7966" s="3" t="s">
        <v>125</v>
      </c>
      <c r="G7966" s="4">
        <v>1955796.65</v>
      </c>
      <c r="H7966" s="3" t="s">
        <v>11</v>
      </c>
    </row>
    <row r="7967" spans="1:8" s="1" customFormat="1" ht="60" x14ac:dyDescent="0.25">
      <c r="A7967" s="17"/>
      <c r="B7967" s="1" t="s">
        <v>72</v>
      </c>
      <c r="C7967" s="3" t="s">
        <v>6185</v>
      </c>
      <c r="D7967" s="21" t="s">
        <v>123</v>
      </c>
      <c r="E7967" s="3" t="s">
        <v>8616</v>
      </c>
      <c r="F7967" s="3"/>
      <c r="G7967" s="4"/>
      <c r="H7967" s="50" t="s">
        <v>1241</v>
      </c>
    </row>
    <row r="7968" spans="1:8" s="1" customFormat="1" ht="45" x14ac:dyDescent="0.25">
      <c r="A7968" s="17"/>
      <c r="B7968" s="1" t="s">
        <v>72</v>
      </c>
      <c r="C7968" s="3" t="s">
        <v>6185</v>
      </c>
      <c r="D7968" s="21" t="s">
        <v>123</v>
      </c>
      <c r="E7968" s="3" t="s">
        <v>8617</v>
      </c>
      <c r="F7968" s="3" t="s">
        <v>125</v>
      </c>
      <c r="G7968" s="4"/>
      <c r="H7968" s="50" t="s">
        <v>1241</v>
      </c>
    </row>
    <row r="7969" spans="1:8" s="1" customFormat="1" ht="30" x14ac:dyDescent="0.25">
      <c r="A7969" s="17"/>
      <c r="B7969" s="1" t="s">
        <v>58</v>
      </c>
      <c r="C7969" s="3" t="s">
        <v>6185</v>
      </c>
      <c r="D7969" s="21" t="s">
        <v>123</v>
      </c>
      <c r="E7969" s="3" t="s">
        <v>8618</v>
      </c>
      <c r="F7969" s="3" t="s">
        <v>549</v>
      </c>
      <c r="G7969" s="4">
        <v>2169814.0299999998</v>
      </c>
      <c r="H7969" s="3" t="s">
        <v>11</v>
      </c>
    </row>
    <row r="7970" spans="1:8" s="1" customFormat="1" ht="60" x14ac:dyDescent="0.25">
      <c r="A7970" s="17"/>
      <c r="B7970" s="1" t="s">
        <v>1077</v>
      </c>
      <c r="C7970" s="3" t="s">
        <v>6185</v>
      </c>
      <c r="D7970" s="21" t="s">
        <v>123</v>
      </c>
      <c r="E7970" s="3" t="s">
        <v>8619</v>
      </c>
      <c r="F7970" s="3"/>
      <c r="G7970" s="4">
        <v>1801709.06</v>
      </c>
      <c r="H7970" s="3" t="s">
        <v>11</v>
      </c>
    </row>
    <row r="7971" spans="1:8" s="1" customFormat="1" ht="45" x14ac:dyDescent="0.25">
      <c r="A7971" s="17"/>
      <c r="B7971" s="1" t="s">
        <v>18</v>
      </c>
      <c r="C7971" s="3" t="s">
        <v>4106</v>
      </c>
      <c r="D7971" s="21" t="s">
        <v>123</v>
      </c>
      <c r="E7971" s="3" t="s">
        <v>8620</v>
      </c>
      <c r="F7971" s="3" t="s">
        <v>549</v>
      </c>
      <c r="G7971" s="4">
        <v>12826092.15</v>
      </c>
      <c r="H7971" s="3" t="s">
        <v>11</v>
      </c>
    </row>
    <row r="7972" spans="1:8" s="1" customFormat="1" ht="30" x14ac:dyDescent="0.25">
      <c r="A7972" s="17"/>
      <c r="B7972" s="1" t="s">
        <v>8</v>
      </c>
      <c r="C7972" s="3" t="s">
        <v>4106</v>
      </c>
      <c r="D7972" s="21" t="s">
        <v>123</v>
      </c>
      <c r="E7972" s="3" t="s">
        <v>8621</v>
      </c>
      <c r="F7972" s="3" t="s">
        <v>125</v>
      </c>
      <c r="G7972" s="4">
        <v>2112440.4300000002</v>
      </c>
      <c r="H7972" s="3" t="s">
        <v>11</v>
      </c>
    </row>
    <row r="7973" spans="1:8" s="1" customFormat="1" ht="105" x14ac:dyDescent="0.25">
      <c r="A7973" s="17" t="s">
        <v>12</v>
      </c>
      <c r="B7973" s="162" t="s">
        <v>31</v>
      </c>
      <c r="C7973" s="3" t="s">
        <v>8600</v>
      </c>
      <c r="D7973" s="21" t="s">
        <v>3</v>
      </c>
      <c r="E7973" s="3" t="s">
        <v>489</v>
      </c>
      <c r="F7973" s="3" t="s">
        <v>490</v>
      </c>
      <c r="G7973" s="4">
        <v>5264671.38</v>
      </c>
      <c r="H7973" s="3" t="s">
        <v>11</v>
      </c>
    </row>
    <row r="7974" spans="1:8" s="1" customFormat="1" ht="45" x14ac:dyDescent="0.25">
      <c r="A7974" s="17" t="s">
        <v>12</v>
      </c>
      <c r="B7974" s="1" t="s">
        <v>31</v>
      </c>
      <c r="C7974" s="3" t="s">
        <v>8600</v>
      </c>
      <c r="D7974" s="21" t="s">
        <v>3</v>
      </c>
      <c r="E7974" s="3" t="s">
        <v>491</v>
      </c>
      <c r="F7974" s="3" t="s">
        <v>492</v>
      </c>
      <c r="G7974" s="4">
        <v>1166443.42</v>
      </c>
      <c r="H7974" s="3" t="s">
        <v>11</v>
      </c>
    </row>
    <row r="7975" spans="1:8" s="1" customFormat="1" ht="60" x14ac:dyDescent="0.25">
      <c r="A7975" s="17"/>
      <c r="B7975" s="1" t="s">
        <v>58</v>
      </c>
      <c r="C7975" s="3" t="s">
        <v>1431</v>
      </c>
      <c r="D7975" s="21" t="s">
        <v>123</v>
      </c>
      <c r="E7975" s="3" t="s">
        <v>8622</v>
      </c>
      <c r="F7975" s="3"/>
      <c r="G7975" s="4">
        <v>619174.40000000002</v>
      </c>
      <c r="H7975" s="3" t="s">
        <v>11</v>
      </c>
    </row>
    <row r="7976" spans="1:8" s="1" customFormat="1" ht="60" x14ac:dyDescent="0.25">
      <c r="A7976" s="17" t="s">
        <v>12</v>
      </c>
      <c r="B7976" s="1" t="s">
        <v>31</v>
      </c>
      <c r="C7976" s="3" t="s">
        <v>8600</v>
      </c>
      <c r="D7976" s="21" t="s">
        <v>3</v>
      </c>
      <c r="E7976" s="3" t="s">
        <v>493</v>
      </c>
      <c r="F7976" s="3" t="s">
        <v>60</v>
      </c>
      <c r="G7976" s="4">
        <v>881696.07</v>
      </c>
      <c r="H7976" s="3" t="s">
        <v>11</v>
      </c>
    </row>
    <row r="7977" spans="1:8" s="1" customFormat="1" ht="30" x14ac:dyDescent="0.25">
      <c r="A7977" s="17" t="s">
        <v>12</v>
      </c>
      <c r="B7977" s="1" t="s">
        <v>31</v>
      </c>
      <c r="C7977" s="3" t="s">
        <v>443</v>
      </c>
      <c r="D7977" s="21" t="s">
        <v>221</v>
      </c>
      <c r="E7977" s="3" t="s">
        <v>459</v>
      </c>
      <c r="F7977" s="3" t="s">
        <v>460</v>
      </c>
      <c r="G7977" s="4">
        <v>11672624.460000001</v>
      </c>
      <c r="H7977" s="3" t="s">
        <v>11</v>
      </c>
    </row>
    <row r="7978" spans="1:8" s="1" customFormat="1" ht="60" x14ac:dyDescent="0.25">
      <c r="A7978" s="17" t="s">
        <v>12</v>
      </c>
      <c r="B7978" s="1" t="s">
        <v>31</v>
      </c>
      <c r="C7978" s="3" t="s">
        <v>443</v>
      </c>
      <c r="D7978" s="21" t="s">
        <v>221</v>
      </c>
      <c r="E7978" s="3" t="s">
        <v>461</v>
      </c>
      <c r="F7978" s="3" t="s">
        <v>462</v>
      </c>
      <c r="G7978" s="4">
        <v>1817651.14</v>
      </c>
      <c r="H7978" s="3" t="s">
        <v>11</v>
      </c>
    </row>
    <row r="7979" spans="1:8" s="1" customFormat="1" x14ac:dyDescent="0.25">
      <c r="A7979" s="17"/>
      <c r="B7979" s="13" t="s">
        <v>1</v>
      </c>
      <c r="C7979" s="3" t="s">
        <v>1039</v>
      </c>
      <c r="D7979" s="21" t="s">
        <v>123</v>
      </c>
      <c r="E7979" s="1" t="s">
        <v>8623</v>
      </c>
      <c r="F7979" s="3"/>
      <c r="G7979" s="4">
        <v>1212116.21</v>
      </c>
      <c r="H7979" s="3" t="s">
        <v>11</v>
      </c>
    </row>
    <row r="7980" spans="1:8" s="1" customFormat="1" x14ac:dyDescent="0.25">
      <c r="A7980" s="17" t="s">
        <v>7</v>
      </c>
      <c r="B7980" s="1" t="s">
        <v>13</v>
      </c>
      <c r="C7980" s="3" t="s">
        <v>1039</v>
      </c>
      <c r="D7980" s="21" t="s">
        <v>123</v>
      </c>
      <c r="E7980" s="1" t="s">
        <v>8624</v>
      </c>
      <c r="F7980" s="3" t="s">
        <v>205</v>
      </c>
      <c r="G7980" s="4">
        <v>2695662.42</v>
      </c>
      <c r="H7980" s="3" t="s">
        <v>11</v>
      </c>
    </row>
    <row r="7981" spans="1:8" s="1" customFormat="1" ht="45" x14ac:dyDescent="0.25">
      <c r="A7981" s="17"/>
      <c r="B7981" s="13" t="s">
        <v>1</v>
      </c>
      <c r="C7981" s="3" t="s">
        <v>122</v>
      </c>
      <c r="D7981" s="21" t="s">
        <v>123</v>
      </c>
      <c r="E7981" s="3" t="s">
        <v>8625</v>
      </c>
      <c r="F7981" s="3"/>
      <c r="G7981" s="4">
        <v>38436793.079999998</v>
      </c>
      <c r="H7981" s="43" t="s">
        <v>11</v>
      </c>
    </row>
    <row r="7982" spans="1:8" s="1" customFormat="1" ht="30" x14ac:dyDescent="0.25">
      <c r="A7982" s="17"/>
      <c r="B7982" s="43" t="s">
        <v>72</v>
      </c>
      <c r="C7982" s="3" t="s">
        <v>122</v>
      </c>
      <c r="D7982" s="21" t="s">
        <v>123</v>
      </c>
      <c r="E7982" s="3" t="s">
        <v>8626</v>
      </c>
      <c r="F7982" s="3" t="s">
        <v>125</v>
      </c>
      <c r="G7982" s="4">
        <v>1400613.19</v>
      </c>
      <c r="H7982" s="43" t="s">
        <v>11</v>
      </c>
    </row>
    <row r="7983" spans="1:8" s="1" customFormat="1" ht="45" x14ac:dyDescent="0.25">
      <c r="A7983" s="108" t="s">
        <v>266</v>
      </c>
      <c r="B7983" s="21" t="s">
        <v>8</v>
      </c>
      <c r="C7983" s="22" t="s">
        <v>5352</v>
      </c>
      <c r="D7983" s="21" t="s">
        <v>123</v>
      </c>
      <c r="E7983" s="3" t="s">
        <v>8627</v>
      </c>
      <c r="F7983" s="3" t="s">
        <v>125</v>
      </c>
      <c r="G7983" s="4">
        <v>16168608.939999999</v>
      </c>
      <c r="H7983" s="3" t="s">
        <v>11</v>
      </c>
    </row>
    <row r="7984" spans="1:8" s="1" customFormat="1" ht="60" x14ac:dyDescent="0.25">
      <c r="A7984" s="17"/>
      <c r="B7984" s="21" t="s">
        <v>8</v>
      </c>
      <c r="C7984" s="22" t="s">
        <v>5352</v>
      </c>
      <c r="D7984" s="21" t="s">
        <v>123</v>
      </c>
      <c r="E7984" s="3" t="s">
        <v>8628</v>
      </c>
      <c r="F7984" s="3"/>
      <c r="G7984" s="4">
        <v>2897762.78</v>
      </c>
      <c r="H7984" s="3" t="s">
        <v>11</v>
      </c>
    </row>
    <row r="7985" spans="1:8" s="1" customFormat="1" ht="45" x14ac:dyDescent="0.25">
      <c r="A7985" s="17"/>
      <c r="B7985" s="43" t="s">
        <v>28</v>
      </c>
      <c r="C7985" s="22" t="s">
        <v>5352</v>
      </c>
      <c r="D7985" s="21" t="s">
        <v>123</v>
      </c>
      <c r="E7985" s="3" t="s">
        <v>8629</v>
      </c>
      <c r="F7985" s="3" t="s">
        <v>5</v>
      </c>
      <c r="G7985" s="4">
        <v>505580.76</v>
      </c>
      <c r="H7985" s="3" t="s">
        <v>11</v>
      </c>
    </row>
    <row r="7986" spans="1:8" s="1" customFormat="1" ht="45" x14ac:dyDescent="0.25">
      <c r="A7986" s="17" t="s">
        <v>8630</v>
      </c>
      <c r="B7986" s="50" t="s">
        <v>1</v>
      </c>
      <c r="C7986" s="3" t="s">
        <v>6033</v>
      </c>
      <c r="D7986" s="21" t="s">
        <v>123</v>
      </c>
      <c r="E7986" s="3" t="s">
        <v>8631</v>
      </c>
      <c r="F7986" s="3" t="s">
        <v>205</v>
      </c>
      <c r="G7986" s="4">
        <v>1992222.38</v>
      </c>
      <c r="H7986" s="3" t="s">
        <v>11</v>
      </c>
    </row>
    <row r="7987" spans="1:8" s="1" customFormat="1" ht="30" x14ac:dyDescent="0.25">
      <c r="A7987" s="17"/>
      <c r="B7987" s="50" t="s">
        <v>1</v>
      </c>
      <c r="C7987" s="3" t="s">
        <v>6033</v>
      </c>
      <c r="D7987" s="21" t="s">
        <v>123</v>
      </c>
      <c r="E7987" s="3" t="s">
        <v>8632</v>
      </c>
      <c r="F7987" s="3"/>
      <c r="G7987" s="4">
        <v>560728.12</v>
      </c>
      <c r="H7987" s="3" t="s">
        <v>11</v>
      </c>
    </row>
    <row r="7988" spans="1:8" s="1" customFormat="1" ht="75" x14ac:dyDescent="0.25">
      <c r="A7988" s="17"/>
      <c r="B7988" s="50" t="s">
        <v>8</v>
      </c>
      <c r="C7988" s="3" t="s">
        <v>6033</v>
      </c>
      <c r="D7988" s="21" t="s">
        <v>123</v>
      </c>
      <c r="E7988" s="3" t="s">
        <v>8633</v>
      </c>
      <c r="F7988" s="3" t="s">
        <v>549</v>
      </c>
      <c r="G7988" s="4">
        <v>4500060.84</v>
      </c>
      <c r="H7988" s="3" t="s">
        <v>11</v>
      </c>
    </row>
    <row r="7989" spans="1:8" s="1" customFormat="1" ht="45" x14ac:dyDescent="0.25">
      <c r="A7989" s="17"/>
      <c r="B7989" s="50" t="s">
        <v>8</v>
      </c>
      <c r="C7989" s="3" t="s">
        <v>6033</v>
      </c>
      <c r="D7989" s="21" t="s">
        <v>123</v>
      </c>
      <c r="E7989" s="3" t="s">
        <v>8634</v>
      </c>
      <c r="F7989" s="3"/>
      <c r="G7989" s="4">
        <v>3159233.91</v>
      </c>
      <c r="H7989" s="3" t="s">
        <v>11</v>
      </c>
    </row>
    <row r="7990" spans="1:8" s="1" customFormat="1" ht="60" x14ac:dyDescent="0.25">
      <c r="A7990" s="17" t="s">
        <v>12</v>
      </c>
      <c r="B7990" s="1" t="s">
        <v>31</v>
      </c>
      <c r="C7990" s="3" t="s">
        <v>443</v>
      </c>
      <c r="D7990" s="21" t="s">
        <v>221</v>
      </c>
      <c r="E7990" s="3" t="s">
        <v>463</v>
      </c>
      <c r="F7990" s="3" t="s">
        <v>464</v>
      </c>
      <c r="G7990" s="4">
        <v>1293401.8500000001</v>
      </c>
      <c r="H7990" s="3" t="s">
        <v>11</v>
      </c>
    </row>
    <row r="7991" spans="1:8" s="1" customFormat="1" ht="30" x14ac:dyDescent="0.25">
      <c r="A7991" s="17"/>
      <c r="B7991" s="1" t="s">
        <v>58</v>
      </c>
      <c r="C7991" s="3" t="s">
        <v>6033</v>
      </c>
      <c r="D7991" s="21" t="s">
        <v>123</v>
      </c>
      <c r="E7991" s="3" t="s">
        <v>8635</v>
      </c>
      <c r="F7991" s="3" t="s">
        <v>1115</v>
      </c>
      <c r="G7991" s="4">
        <v>2224736.84</v>
      </c>
      <c r="H7991" s="3" t="s">
        <v>11</v>
      </c>
    </row>
    <row r="7992" spans="1:8" s="1" customFormat="1" ht="45" x14ac:dyDescent="0.25">
      <c r="A7992" s="17"/>
      <c r="B7992" s="24" t="s">
        <v>1</v>
      </c>
      <c r="C7992" s="3" t="s">
        <v>757</v>
      </c>
      <c r="D7992" s="21" t="s">
        <v>123</v>
      </c>
      <c r="E7992" s="3" t="s">
        <v>8636</v>
      </c>
      <c r="F7992" s="3" t="s">
        <v>125</v>
      </c>
      <c r="G7992" s="4">
        <v>36657519.32</v>
      </c>
      <c r="H7992" s="3" t="s">
        <v>11</v>
      </c>
    </row>
    <row r="7993" spans="1:8" s="1" customFormat="1" ht="30" x14ac:dyDescent="0.25">
      <c r="A7993" s="17"/>
      <c r="B7993" s="24" t="s">
        <v>1</v>
      </c>
      <c r="C7993" s="3" t="s">
        <v>757</v>
      </c>
      <c r="D7993" s="21" t="s">
        <v>123</v>
      </c>
      <c r="E7993" s="3" t="s">
        <v>8637</v>
      </c>
      <c r="F7993" s="3" t="s">
        <v>125</v>
      </c>
      <c r="G7993" s="4">
        <v>38653753.229999997</v>
      </c>
      <c r="H7993" s="3" t="s">
        <v>11</v>
      </c>
    </row>
    <row r="7994" spans="1:8" s="1" customFormat="1" ht="45" x14ac:dyDescent="0.25">
      <c r="A7994" s="17"/>
      <c r="B7994" s="24" t="s">
        <v>1</v>
      </c>
      <c r="C7994" s="3" t="s">
        <v>757</v>
      </c>
      <c r="D7994" s="21" t="s">
        <v>123</v>
      </c>
      <c r="E7994" s="3" t="s">
        <v>8638</v>
      </c>
      <c r="F7994" s="3" t="s">
        <v>125</v>
      </c>
      <c r="G7994" s="4">
        <v>15829383.34</v>
      </c>
      <c r="H7994" s="3" t="s">
        <v>11</v>
      </c>
    </row>
    <row r="7995" spans="1:8" s="1" customFormat="1" ht="30" x14ac:dyDescent="0.25">
      <c r="A7995" s="17"/>
      <c r="B7995" s="24" t="s">
        <v>1</v>
      </c>
      <c r="C7995" s="3" t="s">
        <v>757</v>
      </c>
      <c r="D7995" s="21" t="s">
        <v>123</v>
      </c>
      <c r="E7995" s="3" t="s">
        <v>8639</v>
      </c>
      <c r="F7995" s="3" t="s">
        <v>549</v>
      </c>
      <c r="G7995" s="4">
        <v>18111701.210000001</v>
      </c>
      <c r="H7995" s="3" t="s">
        <v>11</v>
      </c>
    </row>
    <row r="7996" spans="1:8" s="1" customFormat="1" ht="45" x14ac:dyDescent="0.25">
      <c r="A7996" s="17"/>
      <c r="B7996" s="1" t="s">
        <v>28</v>
      </c>
      <c r="C7996" s="3" t="s">
        <v>757</v>
      </c>
      <c r="D7996" s="21" t="s">
        <v>123</v>
      </c>
      <c r="E7996" s="3" t="s">
        <v>8640</v>
      </c>
      <c r="F7996" s="3" t="s">
        <v>549</v>
      </c>
      <c r="G7996" s="4">
        <v>6000000</v>
      </c>
      <c r="H7996" s="3" t="s">
        <v>11</v>
      </c>
    </row>
    <row r="7997" spans="1:8" s="1" customFormat="1" x14ac:dyDescent="0.25">
      <c r="A7997" s="17"/>
      <c r="B7997" s="1" t="s">
        <v>708</v>
      </c>
      <c r="C7997" s="3" t="s">
        <v>757</v>
      </c>
      <c r="D7997" s="21" t="s">
        <v>123</v>
      </c>
      <c r="E7997" s="3" t="s">
        <v>8641</v>
      </c>
      <c r="F7997" s="3" t="s">
        <v>205</v>
      </c>
      <c r="G7997" s="4">
        <v>2329243.7400000002</v>
      </c>
      <c r="H7997" s="3" t="s">
        <v>11</v>
      </c>
    </row>
    <row r="7998" spans="1:8" s="1" customFormat="1" ht="60" x14ac:dyDescent="0.25">
      <c r="A7998" s="17"/>
      <c r="B7998" s="1" t="s">
        <v>372</v>
      </c>
      <c r="C7998" s="3" t="s">
        <v>1431</v>
      </c>
      <c r="D7998" s="21" t="s">
        <v>123</v>
      </c>
      <c r="E7998" s="3" t="s">
        <v>8642</v>
      </c>
      <c r="F7998" s="3" t="s">
        <v>125</v>
      </c>
      <c r="G7998" s="4">
        <v>101069803.53</v>
      </c>
      <c r="H7998" s="3" t="s">
        <v>11</v>
      </c>
    </row>
    <row r="7999" spans="1:8" s="1" customFormat="1" ht="45" x14ac:dyDescent="0.25">
      <c r="A7999" s="17"/>
      <c r="B7999" s="43" t="s">
        <v>28</v>
      </c>
      <c r="C7999" s="3" t="s">
        <v>7312</v>
      </c>
      <c r="D7999" s="21" t="s">
        <v>68</v>
      </c>
      <c r="E7999" s="43" t="s">
        <v>8643</v>
      </c>
      <c r="F7999" s="3"/>
      <c r="G7999" s="43"/>
      <c r="H7999" s="3" t="s">
        <v>16</v>
      </c>
    </row>
    <row r="8000" spans="1:8" s="1" customFormat="1" ht="45" x14ac:dyDescent="0.25">
      <c r="A8000" s="17"/>
      <c r="B8000" s="43" t="s">
        <v>51</v>
      </c>
      <c r="C8000" s="3" t="s">
        <v>7312</v>
      </c>
      <c r="D8000" s="21" t="s">
        <v>68</v>
      </c>
      <c r="E8000" s="43" t="s">
        <v>8644</v>
      </c>
      <c r="F8000" s="3"/>
      <c r="G8000" s="41">
        <v>30000</v>
      </c>
      <c r="H8000" s="3" t="s">
        <v>11</v>
      </c>
    </row>
    <row r="8001" spans="1:8" s="1" customFormat="1" ht="38.25" x14ac:dyDescent="0.25">
      <c r="A8001" s="117">
        <v>46174</v>
      </c>
      <c r="B8001" s="194" t="s">
        <v>31</v>
      </c>
      <c r="C8001" s="109" t="s">
        <v>443</v>
      </c>
      <c r="D8001" s="18" t="str">
        <f>_xlfn.XLOOKUP(Tabela1[[#This Row],[MUNICÍPIO]],referencias!C:C,referencias!B:B,"não consta")</f>
        <v>SISAL</v>
      </c>
      <c r="E8001" s="229" t="s">
        <v>8645</v>
      </c>
      <c r="F8001" s="86" t="s">
        <v>5</v>
      </c>
      <c r="G8001" s="254">
        <v>14838504.699999999</v>
      </c>
      <c r="H8001" s="18" t="s">
        <v>7572</v>
      </c>
    </row>
    <row r="8002" spans="1:8" s="1" customFormat="1" ht="45" x14ac:dyDescent="0.25">
      <c r="A8002" s="17"/>
      <c r="B8002" s="43" t="s">
        <v>8</v>
      </c>
      <c r="C8002" s="3" t="s">
        <v>7312</v>
      </c>
      <c r="D8002" s="21" t="s">
        <v>68</v>
      </c>
      <c r="E8002" s="44" t="s">
        <v>8646</v>
      </c>
      <c r="F8002" s="3"/>
      <c r="G8002" s="41">
        <v>858897.64</v>
      </c>
      <c r="H8002" s="3" t="s">
        <v>11</v>
      </c>
    </row>
    <row r="8003" spans="1:8" s="1" customFormat="1" ht="75" x14ac:dyDescent="0.25">
      <c r="A8003" s="17"/>
      <c r="B8003" s="1" t="s">
        <v>72</v>
      </c>
      <c r="C8003" s="3" t="s">
        <v>7312</v>
      </c>
      <c r="D8003" s="21" t="s">
        <v>68</v>
      </c>
      <c r="E8003" s="44" t="s">
        <v>8647</v>
      </c>
      <c r="F8003" s="3"/>
      <c r="G8003" s="4"/>
      <c r="H8003" s="3" t="s">
        <v>16</v>
      </c>
    </row>
    <row r="8004" spans="1:8" s="1" customFormat="1" ht="45" x14ac:dyDescent="0.25">
      <c r="A8004" s="17"/>
      <c r="B8004" s="1" t="s">
        <v>326</v>
      </c>
      <c r="C8004" s="3" t="s">
        <v>7110</v>
      </c>
      <c r="D8004" s="21" t="s">
        <v>68</v>
      </c>
      <c r="E8004" s="43" t="s">
        <v>8648</v>
      </c>
      <c r="F8004" s="3"/>
      <c r="G8004" s="41"/>
      <c r="H8004" s="39"/>
    </row>
    <row r="8005" spans="1:8" s="132" customFormat="1" ht="45" x14ac:dyDescent="0.25">
      <c r="A8005" s="131"/>
      <c r="B8005" s="132" t="s">
        <v>28</v>
      </c>
      <c r="C8005" s="133" t="s">
        <v>7649</v>
      </c>
      <c r="D8005" s="134" t="s">
        <v>68</v>
      </c>
      <c r="E8005" s="135" t="s">
        <v>8649</v>
      </c>
      <c r="F8005" s="133"/>
      <c r="G8005" s="135"/>
      <c r="H8005" s="133" t="s">
        <v>16</v>
      </c>
    </row>
    <row r="8006" spans="1:8" s="187" customFormat="1" ht="30" x14ac:dyDescent="0.25">
      <c r="A8006" s="275"/>
      <c r="B8006" s="187" t="s">
        <v>28</v>
      </c>
      <c r="C8006" s="207" t="s">
        <v>7649</v>
      </c>
      <c r="D8006" s="240" t="s">
        <v>68</v>
      </c>
      <c r="E8006" s="291" t="s">
        <v>8650</v>
      </c>
      <c r="F8006" s="207"/>
      <c r="G8006" s="289"/>
      <c r="H8006" s="207" t="s">
        <v>16</v>
      </c>
    </row>
    <row r="8007" spans="1:8" s="1" customFormat="1" ht="60" x14ac:dyDescent="0.25">
      <c r="A8007" s="17"/>
      <c r="B8007" s="1" t="s">
        <v>8</v>
      </c>
      <c r="C8007" s="3" t="s">
        <v>7649</v>
      </c>
      <c r="D8007" s="21" t="s">
        <v>68</v>
      </c>
      <c r="E8007" s="43" t="s">
        <v>8651</v>
      </c>
      <c r="F8007" s="3"/>
      <c r="G8007" s="41">
        <v>2558917.34</v>
      </c>
      <c r="H8007" s="3" t="s">
        <v>11</v>
      </c>
    </row>
    <row r="8008" spans="1:8" s="1" customFormat="1" ht="45" x14ac:dyDescent="0.25">
      <c r="A8008" s="17"/>
      <c r="B8008" s="1" t="s">
        <v>8</v>
      </c>
      <c r="C8008" s="3" t="s">
        <v>7649</v>
      </c>
      <c r="D8008" s="21" t="s">
        <v>68</v>
      </c>
      <c r="E8008" s="43" t="s">
        <v>8652</v>
      </c>
      <c r="F8008" s="3"/>
      <c r="G8008" s="41">
        <v>1055154.96</v>
      </c>
      <c r="H8008" s="3" t="s">
        <v>11</v>
      </c>
    </row>
    <row r="8009" spans="1:8" s="1" customFormat="1" ht="60" x14ac:dyDescent="0.25">
      <c r="A8009" s="17"/>
      <c r="B8009" s="1" t="s">
        <v>8</v>
      </c>
      <c r="C8009" s="3" t="s">
        <v>7649</v>
      </c>
      <c r="D8009" s="21" t="s">
        <v>68</v>
      </c>
      <c r="E8009" s="44" t="s">
        <v>8653</v>
      </c>
      <c r="F8009" s="3"/>
      <c r="G8009" s="40"/>
      <c r="H8009" s="3" t="s">
        <v>16</v>
      </c>
    </row>
    <row r="8010" spans="1:8" s="1" customFormat="1" ht="45" x14ac:dyDescent="0.25">
      <c r="A8010" s="17"/>
      <c r="B8010" s="1" t="s">
        <v>35</v>
      </c>
      <c r="C8010" s="3" t="s">
        <v>7649</v>
      </c>
      <c r="D8010" s="21" t="s">
        <v>68</v>
      </c>
      <c r="E8010" s="44" t="s">
        <v>8654</v>
      </c>
      <c r="F8010" s="3"/>
      <c r="G8010" s="4"/>
      <c r="H8010" s="3" t="s">
        <v>16</v>
      </c>
    </row>
    <row r="8011" spans="1:8" s="1" customFormat="1" ht="45" x14ac:dyDescent="0.25">
      <c r="A8011" s="17"/>
      <c r="B8011" s="1" t="s">
        <v>72</v>
      </c>
      <c r="C8011" s="3" t="s">
        <v>7649</v>
      </c>
      <c r="D8011" s="21" t="s">
        <v>68</v>
      </c>
      <c r="E8011" s="43" t="s">
        <v>8655</v>
      </c>
      <c r="F8011" s="3"/>
      <c r="G8011" s="41">
        <v>138318.09</v>
      </c>
      <c r="H8011" s="3" t="s">
        <v>11</v>
      </c>
    </row>
    <row r="8012" spans="1:8" s="1" customFormat="1" ht="30" x14ac:dyDescent="0.25">
      <c r="A8012" s="17"/>
      <c r="B8012" s="1" t="s">
        <v>72</v>
      </c>
      <c r="C8012" s="3" t="s">
        <v>7649</v>
      </c>
      <c r="D8012" s="21" t="s">
        <v>68</v>
      </c>
      <c r="E8012" s="43" t="s">
        <v>8656</v>
      </c>
      <c r="F8012" s="3"/>
      <c r="G8012" s="41">
        <v>136589.66</v>
      </c>
      <c r="H8012" s="3" t="s">
        <v>11</v>
      </c>
    </row>
    <row r="8013" spans="1:8" s="1" customFormat="1" ht="60" x14ac:dyDescent="0.25">
      <c r="A8013" s="17"/>
      <c r="B8013" s="1" t="s">
        <v>72</v>
      </c>
      <c r="C8013" s="3" t="s">
        <v>7649</v>
      </c>
      <c r="D8013" s="21" t="s">
        <v>68</v>
      </c>
      <c r="E8013" s="44" t="s">
        <v>8657</v>
      </c>
      <c r="F8013" s="3"/>
      <c r="G8013" s="40"/>
      <c r="H8013" s="3" t="s">
        <v>16</v>
      </c>
    </row>
    <row r="8014" spans="1:8" s="132" customFormat="1" ht="45" x14ac:dyDescent="0.25">
      <c r="A8014" s="131"/>
      <c r="B8014" s="135" t="s">
        <v>28</v>
      </c>
      <c r="C8014" s="133" t="s">
        <v>6724</v>
      </c>
      <c r="D8014" s="134" t="s">
        <v>68</v>
      </c>
      <c r="E8014" s="135" t="s">
        <v>8658</v>
      </c>
      <c r="F8014" s="133"/>
      <c r="G8014" s="135"/>
      <c r="H8014" s="43" t="s">
        <v>1241</v>
      </c>
    </row>
    <row r="8015" spans="1:8" ht="45" x14ac:dyDescent="0.25">
      <c r="A8015" s="284"/>
      <c r="B8015" s="293" t="s">
        <v>28</v>
      </c>
      <c r="C8015" s="206" t="s">
        <v>6724</v>
      </c>
      <c r="D8015" s="196" t="s">
        <v>68</v>
      </c>
      <c r="E8015" s="293" t="s">
        <v>8659</v>
      </c>
      <c r="G8015" s="294">
        <v>857163.88</v>
      </c>
      <c r="H8015" s="206" t="s">
        <v>11</v>
      </c>
    </row>
    <row r="8016" spans="1:8" s="187" customFormat="1" ht="30" x14ac:dyDescent="0.25">
      <c r="A8016" s="275"/>
      <c r="B8016" s="289" t="s">
        <v>28</v>
      </c>
      <c r="C8016" s="207" t="s">
        <v>6724</v>
      </c>
      <c r="D8016" s="240" t="s">
        <v>68</v>
      </c>
      <c r="E8016" s="289" t="s">
        <v>8660</v>
      </c>
      <c r="F8016" s="207"/>
      <c r="G8016" s="290">
        <v>1206133.57</v>
      </c>
      <c r="H8016" s="207" t="s">
        <v>11</v>
      </c>
    </row>
    <row r="8017" spans="1:8" s="1" customFormat="1" ht="45" x14ac:dyDescent="0.25">
      <c r="A8017" s="17"/>
      <c r="B8017" s="43" t="s">
        <v>1</v>
      </c>
      <c r="C8017" s="3" t="s">
        <v>6724</v>
      </c>
      <c r="D8017" s="21" t="s">
        <v>68</v>
      </c>
      <c r="E8017" s="43" t="s">
        <v>8661</v>
      </c>
      <c r="F8017" s="3"/>
      <c r="G8017" s="41">
        <v>10638084.16</v>
      </c>
      <c r="H8017" s="3" t="s">
        <v>11</v>
      </c>
    </row>
    <row r="8018" spans="1:8" s="1" customFormat="1" ht="60" x14ac:dyDescent="0.25">
      <c r="A8018" s="17"/>
      <c r="B8018" s="43" t="s">
        <v>1</v>
      </c>
      <c r="C8018" s="3" t="s">
        <v>6724</v>
      </c>
      <c r="D8018" s="21" t="s">
        <v>68</v>
      </c>
      <c r="E8018" s="43" t="s">
        <v>8662</v>
      </c>
      <c r="F8018" s="3"/>
      <c r="G8018" s="41"/>
      <c r="H8018" s="43" t="s">
        <v>1241</v>
      </c>
    </row>
    <row r="8019" spans="1:8" s="1" customFormat="1" ht="30" x14ac:dyDescent="0.25">
      <c r="A8019" s="17"/>
      <c r="B8019" s="43" t="s">
        <v>1</v>
      </c>
      <c r="C8019" s="3" t="s">
        <v>6724</v>
      </c>
      <c r="D8019" s="21" t="s">
        <v>68</v>
      </c>
      <c r="E8019" s="43" t="s">
        <v>8663</v>
      </c>
      <c r="F8019" s="3"/>
      <c r="G8019" s="41"/>
      <c r="H8019" s="43" t="s">
        <v>1241</v>
      </c>
    </row>
    <row r="8020" spans="1:8" s="1" customFormat="1" ht="45" x14ac:dyDescent="0.25">
      <c r="A8020" s="11" t="s">
        <v>0</v>
      </c>
      <c r="B8020" s="162" t="s">
        <v>31</v>
      </c>
      <c r="C8020" s="3" t="s">
        <v>8664</v>
      </c>
      <c r="D8020" s="12" t="str">
        <f>_xlfn.XLOOKUP(Tabela1[[#This Row],[MUNICÍPIO]],referencias!C:C,referencias!B:B,"não consta")</f>
        <v>não consta</v>
      </c>
      <c r="E8020" s="165" t="s">
        <v>410</v>
      </c>
      <c r="F8020" s="3" t="s">
        <v>5</v>
      </c>
      <c r="G8020" s="174">
        <v>384591.66</v>
      </c>
      <c r="H8020" s="3" t="s">
        <v>6</v>
      </c>
    </row>
    <row r="8021" spans="1:8" s="1" customFormat="1" ht="60" x14ac:dyDescent="0.25">
      <c r="A8021" s="17" t="s">
        <v>7</v>
      </c>
      <c r="B8021" s="162" t="s">
        <v>31</v>
      </c>
      <c r="C8021" s="3" t="s">
        <v>8664</v>
      </c>
      <c r="D8021" s="21" t="s">
        <v>409</v>
      </c>
      <c r="E8021" s="165" t="s">
        <v>417</v>
      </c>
      <c r="F8021" s="3" t="s">
        <v>401</v>
      </c>
      <c r="G8021" s="174">
        <v>384591.66</v>
      </c>
      <c r="H8021" s="3" t="s">
        <v>11</v>
      </c>
    </row>
    <row r="8022" spans="1:8" s="1" customFormat="1" ht="45" x14ac:dyDescent="0.25">
      <c r="A8022" s="17" t="s">
        <v>7</v>
      </c>
      <c r="B8022" s="162" t="s">
        <v>31</v>
      </c>
      <c r="C8022" s="3" t="s">
        <v>8664</v>
      </c>
      <c r="D8022" s="21" t="s">
        <v>409</v>
      </c>
      <c r="E8022" s="165" t="s">
        <v>424</v>
      </c>
      <c r="F8022" s="3" t="s">
        <v>71</v>
      </c>
      <c r="G8022" s="176">
        <v>0</v>
      </c>
      <c r="H8022" s="3" t="s">
        <v>11</v>
      </c>
    </row>
    <row r="8023" spans="1:8" s="1" customFormat="1" ht="225" x14ac:dyDescent="0.25">
      <c r="A8023" s="17" t="s">
        <v>12</v>
      </c>
      <c r="B8023" s="162" t="s">
        <v>31</v>
      </c>
      <c r="C8023" s="3" t="s">
        <v>8664</v>
      </c>
      <c r="D8023" s="21" t="s">
        <v>409</v>
      </c>
      <c r="E8023" s="165" t="s">
        <v>426</v>
      </c>
      <c r="F8023" s="3" t="s">
        <v>427</v>
      </c>
      <c r="G8023" s="174">
        <v>781333.01</v>
      </c>
      <c r="H8023" s="3" t="s">
        <v>11</v>
      </c>
    </row>
    <row r="8024" spans="1:8" s="1" customFormat="1" ht="30" x14ac:dyDescent="0.25">
      <c r="A8024" s="17"/>
      <c r="B8024" s="43" t="s">
        <v>8</v>
      </c>
      <c r="C8024" s="3" t="s">
        <v>6724</v>
      </c>
      <c r="D8024" s="21" t="s">
        <v>68</v>
      </c>
      <c r="E8024" s="43" t="s">
        <v>8665</v>
      </c>
      <c r="F8024" s="3"/>
      <c r="G8024" s="41">
        <v>13626616.18</v>
      </c>
      <c r="H8024" s="3" t="s">
        <v>11</v>
      </c>
    </row>
    <row r="8025" spans="1:8" s="1" customFormat="1" ht="45" x14ac:dyDescent="0.25">
      <c r="A8025" s="17"/>
      <c r="B8025" s="43" t="s">
        <v>8</v>
      </c>
      <c r="C8025" s="3" t="s">
        <v>6724</v>
      </c>
      <c r="D8025" s="21" t="s">
        <v>68</v>
      </c>
      <c r="E8025" s="43" t="s">
        <v>8666</v>
      </c>
      <c r="F8025" s="3"/>
      <c r="G8025" s="41"/>
      <c r="H8025" s="43" t="s">
        <v>1241</v>
      </c>
    </row>
    <row r="8026" spans="1:8" s="1" customFormat="1" ht="30" x14ac:dyDescent="0.25">
      <c r="A8026" s="17"/>
      <c r="B8026" s="43" t="s">
        <v>8</v>
      </c>
      <c r="C8026" s="3" t="s">
        <v>6724</v>
      </c>
      <c r="D8026" s="21" t="s">
        <v>68</v>
      </c>
      <c r="E8026" s="43" t="s">
        <v>8667</v>
      </c>
      <c r="F8026" s="3"/>
      <c r="G8026" s="41"/>
      <c r="H8026" s="43" t="s">
        <v>1241</v>
      </c>
    </row>
    <row r="8027" spans="1:8" s="1" customFormat="1" ht="45" x14ac:dyDescent="0.25">
      <c r="A8027" s="17"/>
      <c r="B8027" s="43" t="s">
        <v>8</v>
      </c>
      <c r="C8027" s="3" t="s">
        <v>6724</v>
      </c>
      <c r="D8027" s="21" t="s">
        <v>68</v>
      </c>
      <c r="E8027" s="43" t="s">
        <v>8668</v>
      </c>
      <c r="F8027" s="3"/>
      <c r="G8027" s="41">
        <v>236249.60000000001</v>
      </c>
      <c r="H8027" s="3" t="s">
        <v>11</v>
      </c>
    </row>
    <row r="8028" spans="1:8" s="1" customFormat="1" ht="30" x14ac:dyDescent="0.25">
      <c r="A8028" s="17"/>
      <c r="B8028" s="43" t="s">
        <v>8669</v>
      </c>
      <c r="C8028" s="3" t="s">
        <v>6724</v>
      </c>
      <c r="D8028" s="21" t="s">
        <v>68</v>
      </c>
      <c r="E8028" s="43" t="s">
        <v>8670</v>
      </c>
      <c r="F8028" s="3"/>
      <c r="G8028" s="41">
        <v>1282194.79</v>
      </c>
      <c r="H8028" s="3" t="s">
        <v>11</v>
      </c>
    </row>
    <row r="8029" spans="1:8" s="1" customFormat="1" ht="45" x14ac:dyDescent="0.25">
      <c r="A8029" s="17"/>
      <c r="B8029" s="43" t="s">
        <v>35</v>
      </c>
      <c r="C8029" s="3" t="s">
        <v>6724</v>
      </c>
      <c r="D8029" s="21" t="s">
        <v>68</v>
      </c>
      <c r="E8029" s="43" t="s">
        <v>8671</v>
      </c>
      <c r="F8029" s="3"/>
      <c r="G8029" s="41"/>
      <c r="H8029" s="43" t="s">
        <v>1241</v>
      </c>
    </row>
    <row r="8030" spans="1:8" s="1" customFormat="1" ht="60" x14ac:dyDescent="0.25">
      <c r="A8030" s="17"/>
      <c r="B8030" s="43" t="s">
        <v>35</v>
      </c>
      <c r="C8030" s="3" t="s">
        <v>6724</v>
      </c>
      <c r="D8030" s="21" t="s">
        <v>68</v>
      </c>
      <c r="E8030" s="43" t="s">
        <v>8672</v>
      </c>
      <c r="F8030" s="3"/>
      <c r="G8030" s="41"/>
      <c r="H8030" s="43" t="s">
        <v>1241</v>
      </c>
    </row>
    <row r="8031" spans="1:8" s="1" customFormat="1" ht="75" x14ac:dyDescent="0.25">
      <c r="A8031" s="17"/>
      <c r="B8031" s="43" t="s">
        <v>72</v>
      </c>
      <c r="C8031" s="3" t="s">
        <v>6724</v>
      </c>
      <c r="D8031" s="21" t="s">
        <v>68</v>
      </c>
      <c r="E8031" s="43" t="s">
        <v>8673</v>
      </c>
      <c r="F8031" s="3"/>
      <c r="G8031" s="41">
        <v>2824657.78</v>
      </c>
      <c r="H8031" s="3" t="s">
        <v>11</v>
      </c>
    </row>
    <row r="8032" spans="1:8" s="1" customFormat="1" ht="60" x14ac:dyDescent="0.25">
      <c r="A8032" s="17"/>
      <c r="B8032" s="43" t="s">
        <v>72</v>
      </c>
      <c r="C8032" s="3" t="s">
        <v>6724</v>
      </c>
      <c r="D8032" s="21" t="s">
        <v>68</v>
      </c>
      <c r="E8032" s="43" t="s">
        <v>8674</v>
      </c>
      <c r="F8032" s="3"/>
      <c r="G8032" s="41"/>
      <c r="H8032" s="43" t="s">
        <v>1241</v>
      </c>
    </row>
    <row r="8033" spans="1:8" s="1" customFormat="1" ht="45" x14ac:dyDescent="0.25">
      <c r="A8033" s="17"/>
      <c r="B8033" s="43" t="s">
        <v>13</v>
      </c>
      <c r="C8033" s="3" t="s">
        <v>6724</v>
      </c>
      <c r="D8033" s="21" t="s">
        <v>68</v>
      </c>
      <c r="E8033" s="44" t="s">
        <v>8675</v>
      </c>
      <c r="F8033" s="3"/>
      <c r="G8033" s="42">
        <v>2675095.92</v>
      </c>
      <c r="H8033" s="3" t="s">
        <v>11</v>
      </c>
    </row>
    <row r="8034" spans="1:8" s="1" customFormat="1" ht="30" x14ac:dyDescent="0.25">
      <c r="A8034" s="17"/>
      <c r="B8034" s="43" t="s">
        <v>1</v>
      </c>
      <c r="C8034" s="3" t="s">
        <v>6673</v>
      </c>
      <c r="D8034" s="21" t="s">
        <v>68</v>
      </c>
      <c r="E8034" s="43" t="s">
        <v>8676</v>
      </c>
      <c r="F8034" s="3"/>
      <c r="G8034" s="41">
        <v>2153885.02</v>
      </c>
      <c r="H8034" s="3" t="s">
        <v>11</v>
      </c>
    </row>
    <row r="8035" spans="1:8" s="1" customFormat="1" ht="45" x14ac:dyDescent="0.25">
      <c r="A8035" s="17" t="s">
        <v>12</v>
      </c>
      <c r="B8035" s="162" t="s">
        <v>31</v>
      </c>
      <c r="C8035" s="3" t="s">
        <v>8664</v>
      </c>
      <c r="D8035" s="21" t="s">
        <v>409</v>
      </c>
      <c r="E8035" s="165" t="s">
        <v>428</v>
      </c>
      <c r="F8035" s="3" t="s">
        <v>60</v>
      </c>
      <c r="G8035" s="174">
        <v>405272.08</v>
      </c>
      <c r="H8035" s="3" t="s">
        <v>11</v>
      </c>
    </row>
    <row r="8036" spans="1:8" s="1" customFormat="1" ht="45" x14ac:dyDescent="0.25">
      <c r="A8036" s="17"/>
      <c r="B8036" s="43" t="s">
        <v>8</v>
      </c>
      <c r="C8036" s="3" t="s">
        <v>6673</v>
      </c>
      <c r="D8036" s="21" t="s">
        <v>68</v>
      </c>
      <c r="E8036" s="44" t="s">
        <v>8677</v>
      </c>
      <c r="F8036" s="3"/>
      <c r="G8036" s="41">
        <v>858897.64</v>
      </c>
      <c r="H8036" s="3" t="s">
        <v>11</v>
      </c>
    </row>
    <row r="8037" spans="1:8" s="1" customFormat="1" ht="45" x14ac:dyDescent="0.25">
      <c r="A8037" s="17"/>
      <c r="B8037" s="43" t="s">
        <v>1</v>
      </c>
      <c r="C8037" s="3" t="s">
        <v>6316</v>
      </c>
      <c r="D8037" s="21" t="s">
        <v>68</v>
      </c>
      <c r="E8037" s="43" t="s">
        <v>8678</v>
      </c>
      <c r="F8037" s="3"/>
      <c r="G8037" s="41">
        <v>28182272.010000002</v>
      </c>
      <c r="H8037" s="3" t="s">
        <v>11</v>
      </c>
    </row>
    <row r="8038" spans="1:8" s="1" customFormat="1" ht="45" x14ac:dyDescent="0.25">
      <c r="A8038" s="17"/>
      <c r="B8038" s="43" t="s">
        <v>51</v>
      </c>
      <c r="C8038" s="3" t="s">
        <v>6316</v>
      </c>
      <c r="D8038" s="21" t="s">
        <v>68</v>
      </c>
      <c r="E8038" s="44" t="s">
        <v>8679</v>
      </c>
      <c r="F8038" s="3"/>
      <c r="G8038" s="41">
        <v>30000</v>
      </c>
      <c r="H8038" s="3" t="s">
        <v>11</v>
      </c>
    </row>
    <row r="8039" spans="1:8" s="1" customFormat="1" ht="75" x14ac:dyDescent="0.25">
      <c r="A8039" s="17"/>
      <c r="B8039" s="27" t="s">
        <v>31</v>
      </c>
      <c r="C8039" s="3" t="s">
        <v>8664</v>
      </c>
      <c r="D8039" s="21" t="s">
        <v>409</v>
      </c>
      <c r="E8039" s="44" t="s">
        <v>435</v>
      </c>
      <c r="F8039" s="3"/>
      <c r="G8039" s="57">
        <v>0</v>
      </c>
      <c r="H8039" s="3" t="s">
        <v>16</v>
      </c>
    </row>
    <row r="8040" spans="1:8" s="1" customFormat="1" ht="60" x14ac:dyDescent="0.25">
      <c r="A8040" s="17"/>
      <c r="B8040" s="1" t="s">
        <v>8</v>
      </c>
      <c r="C8040" s="3" t="s">
        <v>6316</v>
      </c>
      <c r="D8040" s="21" t="s">
        <v>68</v>
      </c>
      <c r="E8040" s="44" t="s">
        <v>8680</v>
      </c>
      <c r="F8040" s="3"/>
      <c r="G8040" s="41">
        <v>2300000</v>
      </c>
      <c r="H8040" s="3" t="s">
        <v>11</v>
      </c>
    </row>
    <row r="8041" spans="1:8" s="1" customFormat="1" ht="45" x14ac:dyDescent="0.25">
      <c r="A8041" s="17"/>
      <c r="B8041" s="43" t="s">
        <v>1</v>
      </c>
      <c r="C8041" s="3" t="s">
        <v>6017</v>
      </c>
      <c r="D8041" s="21" t="s">
        <v>68</v>
      </c>
      <c r="E8041" s="43" t="s">
        <v>8681</v>
      </c>
      <c r="F8041" s="3"/>
      <c r="G8041" s="41">
        <v>25067889.620000001</v>
      </c>
      <c r="H8041" s="3" t="s">
        <v>11</v>
      </c>
    </row>
    <row r="8042" spans="1:8" s="1" customFormat="1" ht="45" x14ac:dyDescent="0.25">
      <c r="A8042" s="17"/>
      <c r="B8042" s="43" t="s">
        <v>8</v>
      </c>
      <c r="C8042" s="3" t="s">
        <v>6017</v>
      </c>
      <c r="D8042" s="21" t="s">
        <v>68</v>
      </c>
      <c r="E8042" s="43" t="s">
        <v>8652</v>
      </c>
      <c r="F8042" s="3"/>
      <c r="G8042" s="41">
        <v>858897.64</v>
      </c>
      <c r="H8042" s="3" t="s">
        <v>11</v>
      </c>
    </row>
    <row r="8043" spans="1:8" s="1" customFormat="1" ht="60" x14ac:dyDescent="0.25">
      <c r="A8043" s="17"/>
      <c r="B8043" s="43" t="s">
        <v>35</v>
      </c>
      <c r="C8043" s="3" t="s">
        <v>6017</v>
      </c>
      <c r="D8043" s="21" t="s">
        <v>68</v>
      </c>
      <c r="E8043" s="44" t="s">
        <v>8682</v>
      </c>
      <c r="F8043" s="3"/>
      <c r="G8043" s="41">
        <v>440000</v>
      </c>
      <c r="H8043" s="3" t="s">
        <v>11</v>
      </c>
    </row>
    <row r="8044" spans="1:8" s="1" customFormat="1" ht="45" x14ac:dyDescent="0.25">
      <c r="A8044" s="17"/>
      <c r="B8044" s="162" t="s">
        <v>31</v>
      </c>
      <c r="C8044" s="3" t="s">
        <v>8664</v>
      </c>
      <c r="D8044" s="3" t="s">
        <v>8683</v>
      </c>
      <c r="E8044" s="165" t="s">
        <v>8684</v>
      </c>
      <c r="F8044" s="3"/>
      <c r="G8044" s="174">
        <v>1193107.8700000001</v>
      </c>
      <c r="H8044" s="3"/>
    </row>
    <row r="8045" spans="1:8" s="1" customFormat="1" ht="45" x14ac:dyDescent="0.25">
      <c r="A8045" s="11" t="s">
        <v>0</v>
      </c>
      <c r="B8045" s="162" t="s">
        <v>31</v>
      </c>
      <c r="C8045" s="3" t="s">
        <v>7716</v>
      </c>
      <c r="D8045" s="3" t="s">
        <v>4414</v>
      </c>
      <c r="E8045" s="168" t="s">
        <v>396</v>
      </c>
      <c r="F8045" s="3" t="s">
        <v>5</v>
      </c>
      <c r="G8045" s="174">
        <v>302835.94</v>
      </c>
      <c r="H8045" s="3" t="s">
        <v>6</v>
      </c>
    </row>
    <row r="8046" spans="1:8" s="1" customFormat="1" ht="60" x14ac:dyDescent="0.25">
      <c r="A8046" s="17"/>
      <c r="B8046" s="1" t="s">
        <v>35</v>
      </c>
      <c r="C8046" s="3" t="s">
        <v>5913</v>
      </c>
      <c r="D8046" s="21" t="s">
        <v>68</v>
      </c>
      <c r="E8046" s="43" t="s">
        <v>8685</v>
      </c>
      <c r="F8046" s="3"/>
      <c r="G8046" s="41">
        <v>850000</v>
      </c>
      <c r="H8046" s="3" t="s">
        <v>11</v>
      </c>
    </row>
    <row r="8047" spans="1:8" s="1" customFormat="1" ht="45" x14ac:dyDescent="0.25">
      <c r="A8047" s="17"/>
      <c r="B8047" s="1" t="s">
        <v>35</v>
      </c>
      <c r="C8047" s="3" t="s">
        <v>5913</v>
      </c>
      <c r="D8047" s="21" t="s">
        <v>68</v>
      </c>
      <c r="E8047" s="44" t="s">
        <v>8686</v>
      </c>
      <c r="F8047" s="3"/>
      <c r="G8047" s="41">
        <v>325000</v>
      </c>
      <c r="H8047" s="3" t="s">
        <v>11</v>
      </c>
    </row>
    <row r="8048" spans="1:8" s="1" customFormat="1" ht="60" x14ac:dyDescent="0.25">
      <c r="A8048" s="17"/>
      <c r="B8048" s="1" t="s">
        <v>35</v>
      </c>
      <c r="C8048" s="3" t="s">
        <v>5913</v>
      </c>
      <c r="D8048" s="21" t="s">
        <v>68</v>
      </c>
      <c r="E8048" s="44" t="s">
        <v>8687</v>
      </c>
      <c r="F8048" s="3"/>
      <c r="G8048" s="40"/>
      <c r="H8048" s="43" t="s">
        <v>1241</v>
      </c>
    </row>
    <row r="8049" spans="1:8" s="1" customFormat="1" ht="45" x14ac:dyDescent="0.25">
      <c r="A8049" s="17"/>
      <c r="B8049" s="43" t="s">
        <v>51</v>
      </c>
      <c r="C8049" s="340" t="s">
        <v>7567</v>
      </c>
      <c r="D8049" s="21" t="s">
        <v>68</v>
      </c>
      <c r="E8049" s="3" t="s">
        <v>8688</v>
      </c>
      <c r="F8049" s="3"/>
      <c r="G8049" s="4"/>
      <c r="H8049" s="3" t="s">
        <v>16</v>
      </c>
    </row>
    <row r="8050" spans="1:8" s="1" customFormat="1" ht="45" x14ac:dyDescent="0.25">
      <c r="A8050" s="17"/>
      <c r="B8050" s="1" t="s">
        <v>35</v>
      </c>
      <c r="C8050" s="340" t="s">
        <v>7567</v>
      </c>
      <c r="D8050" s="21" t="s">
        <v>68</v>
      </c>
      <c r="E8050" s="43" t="s">
        <v>8689</v>
      </c>
      <c r="F8050" s="3"/>
      <c r="G8050" s="4"/>
      <c r="H8050" s="3" t="s">
        <v>16</v>
      </c>
    </row>
    <row r="8051" spans="1:8" s="1" customFormat="1" ht="60" x14ac:dyDescent="0.25">
      <c r="A8051" s="17"/>
      <c r="B8051" s="1" t="s">
        <v>35</v>
      </c>
      <c r="C8051" s="340" t="s">
        <v>7567</v>
      </c>
      <c r="D8051" s="21" t="s">
        <v>68</v>
      </c>
      <c r="E8051" s="44" t="s">
        <v>8690</v>
      </c>
      <c r="F8051" s="3"/>
      <c r="G8051" s="4"/>
      <c r="H8051" s="3" t="s">
        <v>16</v>
      </c>
    </row>
    <row r="8052" spans="1:8" s="1" customFormat="1" ht="90" x14ac:dyDescent="0.25">
      <c r="A8052" s="17"/>
      <c r="B8052" s="1" t="s">
        <v>72</v>
      </c>
      <c r="C8052" s="340" t="s">
        <v>7567</v>
      </c>
      <c r="D8052" s="21" t="s">
        <v>68</v>
      </c>
      <c r="E8052" s="43" t="s">
        <v>8691</v>
      </c>
      <c r="F8052" s="3"/>
      <c r="G8052" s="41">
        <v>440586.98</v>
      </c>
      <c r="H8052" s="3" t="s">
        <v>11</v>
      </c>
    </row>
    <row r="8053" spans="1:8" s="1" customFormat="1" ht="45" x14ac:dyDescent="0.25">
      <c r="A8053" s="17"/>
      <c r="B8053" s="1" t="s">
        <v>72</v>
      </c>
      <c r="C8053" s="340" t="s">
        <v>7567</v>
      </c>
      <c r="D8053" s="21" t="s">
        <v>68</v>
      </c>
      <c r="E8053" s="43" t="s">
        <v>8692</v>
      </c>
      <c r="F8053" s="3"/>
      <c r="G8053" s="41">
        <v>134312.26</v>
      </c>
      <c r="H8053" s="3" t="s">
        <v>11</v>
      </c>
    </row>
    <row r="8054" spans="1:8" s="1" customFormat="1" ht="30" x14ac:dyDescent="0.25">
      <c r="A8054" s="17"/>
      <c r="B8054" s="1" t="s">
        <v>72</v>
      </c>
      <c r="C8054" s="340" t="s">
        <v>7567</v>
      </c>
      <c r="D8054" s="21" t="s">
        <v>68</v>
      </c>
      <c r="E8054" s="43" t="s">
        <v>8693</v>
      </c>
      <c r="F8054" s="3"/>
      <c r="G8054" s="41">
        <v>105035.1</v>
      </c>
      <c r="H8054" s="3" t="s">
        <v>11</v>
      </c>
    </row>
    <row r="8055" spans="1:8" s="1" customFormat="1" ht="45" x14ac:dyDescent="0.25">
      <c r="A8055" s="17"/>
      <c r="B8055" s="1" t="s">
        <v>72</v>
      </c>
      <c r="C8055" s="340" t="s">
        <v>7567</v>
      </c>
      <c r="D8055" s="21" t="s">
        <v>68</v>
      </c>
      <c r="E8055" s="44" t="s">
        <v>8694</v>
      </c>
      <c r="F8055" s="3"/>
      <c r="G8055" s="40"/>
      <c r="H8055" s="3" t="s">
        <v>16</v>
      </c>
    </row>
    <row r="8056" spans="1:8" s="132" customFormat="1" ht="45" x14ac:dyDescent="0.25">
      <c r="A8056" s="131"/>
      <c r="B8056" s="132" t="s">
        <v>28</v>
      </c>
      <c r="C8056" s="133" t="s">
        <v>5564</v>
      </c>
      <c r="D8056" s="134" t="s">
        <v>68</v>
      </c>
      <c r="E8056" s="135" t="s">
        <v>8695</v>
      </c>
      <c r="F8056" s="133"/>
      <c r="G8056" s="271"/>
      <c r="H8056" s="133" t="s">
        <v>1241</v>
      </c>
    </row>
    <row r="8057" spans="1:8" s="187" customFormat="1" ht="60" x14ac:dyDescent="0.25">
      <c r="A8057" s="275"/>
      <c r="B8057" s="187" t="s">
        <v>28</v>
      </c>
      <c r="C8057" s="207" t="s">
        <v>5564</v>
      </c>
      <c r="D8057" s="240" t="s">
        <v>68</v>
      </c>
      <c r="E8057" s="291" t="s">
        <v>8696</v>
      </c>
      <c r="F8057" s="207"/>
      <c r="G8057" s="251"/>
      <c r="H8057" s="207" t="s">
        <v>1241</v>
      </c>
    </row>
    <row r="8058" spans="1:8" s="1" customFormat="1" ht="60" x14ac:dyDescent="0.25">
      <c r="A8058" s="17"/>
      <c r="B8058" s="13" t="s">
        <v>1</v>
      </c>
      <c r="C8058" s="3" t="s">
        <v>5564</v>
      </c>
      <c r="D8058" s="21" t="s">
        <v>68</v>
      </c>
      <c r="E8058" s="43" t="s">
        <v>8697</v>
      </c>
      <c r="F8058" s="3"/>
      <c r="G8058" s="41">
        <v>11374956.119999999</v>
      </c>
      <c r="H8058" s="3" t="s">
        <v>11</v>
      </c>
    </row>
    <row r="8059" spans="1:8" s="1" customFormat="1" ht="45" x14ac:dyDescent="0.25">
      <c r="A8059" s="17"/>
      <c r="B8059" s="13" t="s">
        <v>1</v>
      </c>
      <c r="C8059" s="3" t="s">
        <v>5564</v>
      </c>
      <c r="D8059" s="21" t="s">
        <v>68</v>
      </c>
      <c r="E8059" s="43" t="s">
        <v>8698</v>
      </c>
      <c r="F8059" s="3"/>
      <c r="G8059" s="41">
        <v>2090024.69</v>
      </c>
      <c r="H8059" s="3" t="s">
        <v>11</v>
      </c>
    </row>
    <row r="8060" spans="1:8" s="1" customFormat="1" ht="60" x14ac:dyDescent="0.25">
      <c r="A8060" s="17"/>
      <c r="B8060" s="13" t="s">
        <v>1</v>
      </c>
      <c r="C8060" s="3" t="s">
        <v>5564</v>
      </c>
      <c r="D8060" s="21" t="s">
        <v>68</v>
      </c>
      <c r="E8060" s="44" t="s">
        <v>8699</v>
      </c>
      <c r="F8060" s="3"/>
      <c r="G8060" s="40"/>
      <c r="H8060" s="3" t="s">
        <v>1241</v>
      </c>
    </row>
    <row r="8061" spans="1:8" s="1" customFormat="1" ht="60" x14ac:dyDescent="0.25">
      <c r="A8061" s="17"/>
      <c r="B8061" s="43" t="s">
        <v>51</v>
      </c>
      <c r="C8061" s="3" t="s">
        <v>5564</v>
      </c>
      <c r="D8061" s="21" t="s">
        <v>68</v>
      </c>
      <c r="E8061" s="43" t="s">
        <v>8700</v>
      </c>
      <c r="F8061" s="3"/>
      <c r="G8061" s="41">
        <v>60000</v>
      </c>
      <c r="H8061" s="3" t="s">
        <v>11</v>
      </c>
    </row>
    <row r="8062" spans="1:8" s="1" customFormat="1" ht="45" x14ac:dyDescent="0.25">
      <c r="A8062" s="17"/>
      <c r="B8062" s="43" t="s">
        <v>8</v>
      </c>
      <c r="C8062" s="3" t="s">
        <v>5564</v>
      </c>
      <c r="D8062" s="21" t="s">
        <v>68</v>
      </c>
      <c r="E8062" s="44" t="s">
        <v>8701</v>
      </c>
      <c r="F8062" s="3"/>
      <c r="G8062" s="41">
        <v>3000000</v>
      </c>
      <c r="H8062" s="3" t="s">
        <v>11</v>
      </c>
    </row>
    <row r="8063" spans="1:8" s="1" customFormat="1" ht="90" x14ac:dyDescent="0.25">
      <c r="A8063" s="17"/>
      <c r="B8063" s="1" t="s">
        <v>72</v>
      </c>
      <c r="C8063" s="3" t="s">
        <v>5564</v>
      </c>
      <c r="D8063" s="21" t="s">
        <v>68</v>
      </c>
      <c r="E8063" s="43" t="s">
        <v>8691</v>
      </c>
      <c r="F8063" s="3"/>
      <c r="G8063" s="41">
        <v>440586.98</v>
      </c>
      <c r="H8063" s="3" t="s">
        <v>11</v>
      </c>
    </row>
    <row r="8064" spans="1:8" s="1" customFormat="1" ht="45" x14ac:dyDescent="0.25">
      <c r="A8064" s="17"/>
      <c r="B8064" s="1" t="s">
        <v>72</v>
      </c>
      <c r="C8064" s="3" t="s">
        <v>5564</v>
      </c>
      <c r="D8064" s="21" t="s">
        <v>68</v>
      </c>
      <c r="E8064" s="44" t="s">
        <v>8702</v>
      </c>
      <c r="F8064" s="3"/>
      <c r="G8064" s="55"/>
      <c r="H8064" s="39"/>
    </row>
    <row r="8065" spans="1:8" s="132" customFormat="1" x14ac:dyDescent="0.25">
      <c r="A8065" s="131"/>
      <c r="B8065" s="132" t="s">
        <v>28</v>
      </c>
      <c r="C8065" s="133" t="s">
        <v>5302</v>
      </c>
      <c r="D8065" s="134" t="s">
        <v>68</v>
      </c>
      <c r="E8065" s="133" t="s">
        <v>8703</v>
      </c>
      <c r="F8065" s="133"/>
      <c r="G8065" s="271"/>
      <c r="H8065" s="133" t="s">
        <v>16</v>
      </c>
    </row>
    <row r="8066" spans="1:8" s="187" customFormat="1" ht="45" x14ac:dyDescent="0.25">
      <c r="A8066" s="275"/>
      <c r="B8066" s="187" t="s">
        <v>28</v>
      </c>
      <c r="C8066" s="207" t="s">
        <v>4928</v>
      </c>
      <c r="D8066" s="240" t="s">
        <v>68</v>
      </c>
      <c r="E8066" s="291" t="s">
        <v>8704</v>
      </c>
      <c r="F8066" s="207"/>
      <c r="G8066" s="290">
        <v>494051.53</v>
      </c>
      <c r="H8066" s="207" t="s">
        <v>11</v>
      </c>
    </row>
    <row r="8067" spans="1:8" s="1" customFormat="1" ht="30" x14ac:dyDescent="0.25">
      <c r="A8067" s="17"/>
      <c r="B8067" s="43" t="s">
        <v>249</v>
      </c>
      <c r="C8067" s="3" t="s">
        <v>4928</v>
      </c>
      <c r="D8067" s="21" t="s">
        <v>68</v>
      </c>
      <c r="E8067" s="44" t="s">
        <v>8705</v>
      </c>
      <c r="F8067" s="3"/>
      <c r="G8067" s="41">
        <v>225158.6</v>
      </c>
      <c r="H8067" s="3" t="s">
        <v>11</v>
      </c>
    </row>
    <row r="8068" spans="1:8" s="1" customFormat="1" ht="30" x14ac:dyDescent="0.25">
      <c r="A8068" s="17"/>
      <c r="B8068" s="1" t="s">
        <v>1</v>
      </c>
      <c r="C8068" s="3" t="s">
        <v>4928</v>
      </c>
      <c r="D8068" s="21" t="s">
        <v>68</v>
      </c>
      <c r="E8068" s="43" t="s">
        <v>8706</v>
      </c>
      <c r="F8068" s="3"/>
      <c r="G8068" s="4"/>
      <c r="H8068" s="3" t="s">
        <v>1241</v>
      </c>
    </row>
    <row r="8069" spans="1:8" s="1" customFormat="1" ht="45" x14ac:dyDescent="0.25">
      <c r="A8069" s="17" t="s">
        <v>17</v>
      </c>
      <c r="B8069" s="1" t="s">
        <v>31</v>
      </c>
      <c r="C8069" s="3" t="s">
        <v>7716</v>
      </c>
      <c r="D8069" s="3" t="s">
        <v>4414</v>
      </c>
      <c r="E8069" s="165" t="s">
        <v>398</v>
      </c>
      <c r="F8069" s="3" t="s">
        <v>43</v>
      </c>
      <c r="G8069" s="174">
        <v>1092685.53</v>
      </c>
      <c r="H8069" s="3" t="s">
        <v>22</v>
      </c>
    </row>
    <row r="8070" spans="1:8" s="1" customFormat="1" ht="30" x14ac:dyDescent="0.25">
      <c r="A8070" s="17" t="s">
        <v>17</v>
      </c>
      <c r="B8070" s="1" t="s">
        <v>31</v>
      </c>
      <c r="C8070" s="3" t="s">
        <v>7716</v>
      </c>
      <c r="D8070" s="3" t="s">
        <v>4414</v>
      </c>
      <c r="E8070" s="165" t="s">
        <v>399</v>
      </c>
      <c r="F8070" s="3" t="s">
        <v>5</v>
      </c>
      <c r="G8070" s="174">
        <v>444149.89</v>
      </c>
      <c r="H8070" s="3" t="s">
        <v>22</v>
      </c>
    </row>
    <row r="8071" spans="1:8" s="1" customFormat="1" ht="45" x14ac:dyDescent="0.25">
      <c r="A8071" s="17" t="s">
        <v>7</v>
      </c>
      <c r="B8071" s="1" t="s">
        <v>31</v>
      </c>
      <c r="C8071" s="3" t="s">
        <v>7716</v>
      </c>
      <c r="D8071" s="3" t="s">
        <v>4414</v>
      </c>
      <c r="E8071" s="168" t="s">
        <v>400</v>
      </c>
      <c r="F8071" s="3" t="s">
        <v>401</v>
      </c>
      <c r="G8071" s="174">
        <v>302835.94</v>
      </c>
      <c r="H8071" s="3" t="s">
        <v>11</v>
      </c>
    </row>
    <row r="8072" spans="1:8" s="1" customFormat="1" ht="45" x14ac:dyDescent="0.25">
      <c r="A8072" s="17"/>
      <c r="B8072" s="1" t="s">
        <v>58</v>
      </c>
      <c r="C8072" s="3" t="s">
        <v>4928</v>
      </c>
      <c r="D8072" s="21" t="s">
        <v>68</v>
      </c>
      <c r="E8072" s="43" t="s">
        <v>8707</v>
      </c>
      <c r="F8072" s="3"/>
      <c r="G8072" s="41">
        <v>2353160.4</v>
      </c>
      <c r="H8072" s="3" t="s">
        <v>11</v>
      </c>
    </row>
    <row r="8073" spans="1:8" s="1" customFormat="1" ht="30" x14ac:dyDescent="0.25">
      <c r="A8073" s="17"/>
      <c r="B8073" s="1" t="s">
        <v>58</v>
      </c>
      <c r="C8073" s="3" t="s">
        <v>4928</v>
      </c>
      <c r="D8073" s="21" t="s">
        <v>68</v>
      </c>
      <c r="E8073" s="44" t="s">
        <v>8708</v>
      </c>
      <c r="F8073" s="3"/>
      <c r="G8073" s="40"/>
      <c r="H8073" s="43" t="s">
        <v>1241</v>
      </c>
    </row>
    <row r="8074" spans="1:8" s="1" customFormat="1" ht="45" x14ac:dyDescent="0.25">
      <c r="A8074" s="17"/>
      <c r="B8074" s="1" t="s">
        <v>35</v>
      </c>
      <c r="C8074" s="3" t="s">
        <v>4928</v>
      </c>
      <c r="D8074" s="21" t="s">
        <v>68</v>
      </c>
      <c r="E8074" s="44" t="s">
        <v>8709</v>
      </c>
      <c r="F8074" s="3"/>
      <c r="G8074" s="4"/>
      <c r="H8074" s="43" t="s">
        <v>1241</v>
      </c>
    </row>
    <row r="8075" spans="1:8" s="1" customFormat="1" ht="60" x14ac:dyDescent="0.25">
      <c r="A8075" s="17"/>
      <c r="B8075" s="80" t="s">
        <v>35</v>
      </c>
      <c r="C8075" s="3" t="s">
        <v>3841</v>
      </c>
      <c r="D8075" s="21" t="s">
        <v>68</v>
      </c>
      <c r="E8075" s="43" t="s">
        <v>8710</v>
      </c>
      <c r="F8075" s="3"/>
      <c r="G8075" s="42">
        <v>1105000</v>
      </c>
      <c r="H8075" s="3" t="s">
        <v>11</v>
      </c>
    </row>
    <row r="8076" spans="1:8" s="1" customFormat="1" ht="60" x14ac:dyDescent="0.25">
      <c r="A8076" s="17"/>
      <c r="B8076" s="80" t="s">
        <v>35</v>
      </c>
      <c r="C8076" s="3" t="s">
        <v>3841</v>
      </c>
      <c r="D8076" s="21" t="s">
        <v>68</v>
      </c>
      <c r="E8076" s="43" t="s">
        <v>8711</v>
      </c>
      <c r="F8076" s="3"/>
      <c r="G8076" s="42">
        <v>70000</v>
      </c>
      <c r="H8076" s="3" t="s">
        <v>11</v>
      </c>
    </row>
    <row r="8077" spans="1:8" s="1" customFormat="1" ht="60" x14ac:dyDescent="0.25">
      <c r="A8077" s="17"/>
      <c r="B8077" s="80" t="s">
        <v>72</v>
      </c>
      <c r="C8077" s="3" t="s">
        <v>3841</v>
      </c>
      <c r="D8077" s="21" t="s">
        <v>68</v>
      </c>
      <c r="E8077" s="43" t="s">
        <v>8712</v>
      </c>
      <c r="F8077" s="3"/>
      <c r="G8077" s="42"/>
      <c r="H8077" s="3" t="s">
        <v>16</v>
      </c>
    </row>
    <row r="8078" spans="1:8" s="1" customFormat="1" ht="45" x14ac:dyDescent="0.25">
      <c r="A8078" s="17"/>
      <c r="B8078" s="80" t="s">
        <v>13</v>
      </c>
      <c r="C8078" s="3" t="s">
        <v>3841</v>
      </c>
      <c r="D8078" s="21" t="s">
        <v>68</v>
      </c>
      <c r="E8078" s="44" t="s">
        <v>3998</v>
      </c>
      <c r="F8078" s="3"/>
      <c r="G8078" s="42">
        <v>2532714.84</v>
      </c>
      <c r="H8078" s="3" t="s">
        <v>11</v>
      </c>
    </row>
    <row r="8079" spans="1:8" s="132" customFormat="1" ht="30" x14ac:dyDescent="0.25">
      <c r="A8079" s="131"/>
      <c r="B8079" s="132" t="s">
        <v>28</v>
      </c>
      <c r="C8079" s="133" t="s">
        <v>3250</v>
      </c>
      <c r="D8079" s="134" t="s">
        <v>68</v>
      </c>
      <c r="E8079" s="135" t="s">
        <v>8713</v>
      </c>
      <c r="F8079" s="133"/>
      <c r="G8079" s="288">
        <v>3039033.9</v>
      </c>
      <c r="H8079" s="133" t="s">
        <v>11</v>
      </c>
    </row>
    <row r="8080" spans="1:8" ht="60" x14ac:dyDescent="0.25">
      <c r="A8080" s="284"/>
      <c r="B8080" s="186" t="s">
        <v>28</v>
      </c>
      <c r="C8080" s="206" t="s">
        <v>3250</v>
      </c>
      <c r="D8080" s="196" t="s">
        <v>68</v>
      </c>
      <c r="E8080" s="293" t="s">
        <v>8714</v>
      </c>
      <c r="G8080" s="294">
        <v>2592243.42</v>
      </c>
      <c r="H8080" s="206" t="s">
        <v>11</v>
      </c>
    </row>
    <row r="8081" spans="1:8" s="187" customFormat="1" ht="60" x14ac:dyDescent="0.25">
      <c r="A8081" s="275"/>
      <c r="B8081" s="187" t="s">
        <v>28</v>
      </c>
      <c r="C8081" s="207" t="s">
        <v>3250</v>
      </c>
      <c r="D8081" s="240" t="s">
        <v>68</v>
      </c>
      <c r="E8081" s="289" t="s">
        <v>8715</v>
      </c>
      <c r="F8081" s="207"/>
      <c r="G8081" s="290">
        <v>380000</v>
      </c>
      <c r="H8081" s="207" t="s">
        <v>11</v>
      </c>
    </row>
    <row r="8082" spans="1:8" s="1" customFormat="1" ht="30" x14ac:dyDescent="0.25">
      <c r="A8082" s="17"/>
      <c r="B8082" s="43" t="s">
        <v>1</v>
      </c>
      <c r="C8082" s="3" t="s">
        <v>3250</v>
      </c>
      <c r="D8082" s="21" t="s">
        <v>68</v>
      </c>
      <c r="E8082" s="43" t="s">
        <v>8716</v>
      </c>
      <c r="F8082" s="3"/>
      <c r="G8082" s="41">
        <v>22386911.109999999</v>
      </c>
      <c r="H8082" s="3" t="s">
        <v>11</v>
      </c>
    </row>
    <row r="8083" spans="1:8" s="1" customFormat="1" ht="45" x14ac:dyDescent="0.25">
      <c r="A8083" s="17"/>
      <c r="B8083" s="43" t="s">
        <v>8</v>
      </c>
      <c r="C8083" s="3" t="s">
        <v>3250</v>
      </c>
      <c r="D8083" s="21" t="s">
        <v>68</v>
      </c>
      <c r="E8083" s="43" t="s">
        <v>8717</v>
      </c>
      <c r="F8083" s="3"/>
      <c r="G8083" s="41">
        <v>614584.38</v>
      </c>
      <c r="H8083" s="3" t="s">
        <v>11</v>
      </c>
    </row>
    <row r="8084" spans="1:8" s="1" customFormat="1" ht="75" x14ac:dyDescent="0.25">
      <c r="A8084" s="17"/>
      <c r="B8084" s="43" t="s">
        <v>58</v>
      </c>
      <c r="C8084" s="3" t="s">
        <v>3250</v>
      </c>
      <c r="D8084" s="21" t="s">
        <v>68</v>
      </c>
      <c r="E8084" s="43" t="s">
        <v>8718</v>
      </c>
      <c r="F8084" s="3"/>
      <c r="G8084" s="41">
        <v>2198237.0299999998</v>
      </c>
      <c r="H8084" s="3" t="s">
        <v>11</v>
      </c>
    </row>
    <row r="8085" spans="1:8" s="1" customFormat="1" ht="60" x14ac:dyDescent="0.25">
      <c r="A8085" s="17"/>
      <c r="B8085" s="43" t="s">
        <v>72</v>
      </c>
      <c r="C8085" s="3" t="s">
        <v>3250</v>
      </c>
      <c r="D8085" s="21" t="s">
        <v>68</v>
      </c>
      <c r="E8085" s="43" t="s">
        <v>8719</v>
      </c>
      <c r="F8085" s="3"/>
      <c r="G8085" s="41"/>
      <c r="H8085" s="43" t="s">
        <v>1241</v>
      </c>
    </row>
    <row r="8086" spans="1:8" s="1" customFormat="1" ht="45" x14ac:dyDescent="0.25">
      <c r="A8086" s="17"/>
      <c r="B8086" s="43" t="s">
        <v>13</v>
      </c>
      <c r="C8086" s="3" t="s">
        <v>3250</v>
      </c>
      <c r="D8086" s="21" t="s">
        <v>68</v>
      </c>
      <c r="E8086" s="44" t="s">
        <v>3998</v>
      </c>
      <c r="F8086" s="3"/>
      <c r="G8086" s="41">
        <v>2594766.81</v>
      </c>
      <c r="H8086" s="3" t="s">
        <v>11</v>
      </c>
    </row>
    <row r="8087" spans="1:8" s="1" customFormat="1" ht="60" x14ac:dyDescent="0.25">
      <c r="A8087" s="17"/>
      <c r="B8087" s="1" t="s">
        <v>28</v>
      </c>
      <c r="C8087" s="3" t="s">
        <v>3118</v>
      </c>
      <c r="D8087" s="21" t="s">
        <v>68</v>
      </c>
      <c r="E8087" s="44" t="s">
        <v>8720</v>
      </c>
      <c r="F8087" s="3"/>
      <c r="G8087" s="56">
        <v>380476.81</v>
      </c>
      <c r="H8087" s="3" t="s">
        <v>11</v>
      </c>
    </row>
    <row r="8088" spans="1:8" s="1" customFormat="1" ht="30" x14ac:dyDescent="0.25">
      <c r="A8088" s="17"/>
      <c r="B8088" s="13" t="s">
        <v>1</v>
      </c>
      <c r="C8088" s="3" t="s">
        <v>3118</v>
      </c>
      <c r="D8088" s="21" t="s">
        <v>68</v>
      </c>
      <c r="E8088" s="43" t="s">
        <v>8721</v>
      </c>
      <c r="F8088" s="3"/>
      <c r="G8088" s="41">
        <v>14702769.02</v>
      </c>
      <c r="H8088" s="3" t="s">
        <v>11</v>
      </c>
    </row>
    <row r="8089" spans="1:8" s="1" customFormat="1" ht="30" x14ac:dyDescent="0.25">
      <c r="A8089" s="17"/>
      <c r="B8089" s="13" t="s">
        <v>1</v>
      </c>
      <c r="C8089" s="3" t="s">
        <v>3118</v>
      </c>
      <c r="D8089" s="21" t="s">
        <v>68</v>
      </c>
      <c r="E8089" s="44" t="s">
        <v>8722</v>
      </c>
      <c r="F8089" s="3"/>
      <c r="G8089" s="41">
        <v>348151.35</v>
      </c>
      <c r="H8089" s="3" t="s">
        <v>11</v>
      </c>
    </row>
    <row r="8090" spans="1:8" s="1" customFormat="1" ht="90" x14ac:dyDescent="0.25">
      <c r="A8090" s="17"/>
      <c r="B8090" s="1" t="s">
        <v>72</v>
      </c>
      <c r="C8090" s="3" t="s">
        <v>3118</v>
      </c>
      <c r="D8090" s="21" t="s">
        <v>68</v>
      </c>
      <c r="E8090" s="43" t="s">
        <v>8691</v>
      </c>
      <c r="F8090" s="3"/>
      <c r="G8090" s="41">
        <v>440586.98</v>
      </c>
      <c r="H8090" s="3" t="s">
        <v>11</v>
      </c>
    </row>
    <row r="8091" spans="1:8" s="1" customFormat="1" ht="45" x14ac:dyDescent="0.25">
      <c r="A8091" s="17"/>
      <c r="B8091" s="1" t="s">
        <v>72</v>
      </c>
      <c r="C8091" s="3" t="s">
        <v>3118</v>
      </c>
      <c r="D8091" s="21" t="s">
        <v>68</v>
      </c>
      <c r="E8091" s="44" t="s">
        <v>8723</v>
      </c>
      <c r="F8091" s="3"/>
      <c r="G8091" s="42">
        <v>508289.01</v>
      </c>
      <c r="H8091" s="3" t="s">
        <v>11</v>
      </c>
    </row>
    <row r="8092" spans="1:8" s="132" customFormat="1" ht="45" x14ac:dyDescent="0.25">
      <c r="A8092" s="131"/>
      <c r="B8092" s="132" t="s">
        <v>28</v>
      </c>
      <c r="C8092" s="133" t="s">
        <v>2784</v>
      </c>
      <c r="D8092" s="134" t="s">
        <v>68</v>
      </c>
      <c r="E8092" s="135" t="s">
        <v>8724</v>
      </c>
      <c r="F8092" s="133"/>
      <c r="G8092" s="135"/>
      <c r="H8092" s="135" t="s">
        <v>1241</v>
      </c>
    </row>
    <row r="8093" spans="1:8" ht="45" x14ac:dyDescent="0.25">
      <c r="A8093" s="284"/>
      <c r="B8093" s="186" t="s">
        <v>28</v>
      </c>
      <c r="C8093" s="206" t="s">
        <v>2784</v>
      </c>
      <c r="D8093" s="196" t="s">
        <v>68</v>
      </c>
      <c r="E8093" s="293" t="s">
        <v>8725</v>
      </c>
      <c r="G8093" s="294">
        <v>577427.93000000005</v>
      </c>
      <c r="H8093" s="206" t="s">
        <v>11</v>
      </c>
    </row>
    <row r="8094" spans="1:8" s="187" customFormat="1" ht="45" x14ac:dyDescent="0.25">
      <c r="A8094" s="275"/>
      <c r="B8094" s="187" t="s">
        <v>28</v>
      </c>
      <c r="C8094" s="207" t="s">
        <v>2784</v>
      </c>
      <c r="D8094" s="240" t="s">
        <v>68</v>
      </c>
      <c r="E8094" s="291" t="s">
        <v>8726</v>
      </c>
      <c r="F8094" s="207"/>
      <c r="G8094" s="289"/>
      <c r="H8094" s="289" t="s">
        <v>1241</v>
      </c>
    </row>
    <row r="8095" spans="1:8" s="1" customFormat="1" ht="45" x14ac:dyDescent="0.25">
      <c r="A8095" s="17"/>
      <c r="B8095" s="43" t="s">
        <v>1</v>
      </c>
      <c r="C8095" s="3" t="s">
        <v>2784</v>
      </c>
      <c r="D8095" s="21" t="s">
        <v>68</v>
      </c>
      <c r="E8095" s="43" t="s">
        <v>8727</v>
      </c>
      <c r="F8095" s="3"/>
      <c r="G8095" s="40"/>
      <c r="H8095" s="43" t="s">
        <v>1241</v>
      </c>
    </row>
    <row r="8096" spans="1:8" s="1" customFormat="1" ht="30" x14ac:dyDescent="0.25">
      <c r="A8096" s="17"/>
      <c r="B8096" s="43" t="s">
        <v>1</v>
      </c>
      <c r="C8096" s="3" t="s">
        <v>2784</v>
      </c>
      <c r="D8096" s="21" t="s">
        <v>68</v>
      </c>
      <c r="E8096" s="43" t="s">
        <v>8728</v>
      </c>
      <c r="F8096" s="3"/>
      <c r="G8096" s="40"/>
      <c r="H8096" s="43" t="s">
        <v>1241</v>
      </c>
    </row>
    <row r="8097" spans="1:8" s="1" customFormat="1" ht="60" x14ac:dyDescent="0.25">
      <c r="A8097" s="17"/>
      <c r="B8097" s="43" t="s">
        <v>1</v>
      </c>
      <c r="C8097" s="3" t="s">
        <v>2784</v>
      </c>
      <c r="D8097" s="21" t="s">
        <v>68</v>
      </c>
      <c r="E8097" s="43" t="s">
        <v>8729</v>
      </c>
      <c r="F8097" s="3"/>
      <c r="G8097" s="40"/>
      <c r="H8097" s="43" t="s">
        <v>1241</v>
      </c>
    </row>
    <row r="8098" spans="1:8" s="1" customFormat="1" ht="60" x14ac:dyDescent="0.25">
      <c r="A8098" s="17"/>
      <c r="B8098" s="43" t="s">
        <v>51</v>
      </c>
      <c r="C8098" s="3" t="s">
        <v>2784</v>
      </c>
      <c r="D8098" s="21" t="s">
        <v>68</v>
      </c>
      <c r="E8098" s="43" t="s">
        <v>8730</v>
      </c>
      <c r="F8098" s="3"/>
      <c r="G8098" s="40"/>
      <c r="H8098" s="43" t="s">
        <v>1241</v>
      </c>
    </row>
    <row r="8099" spans="1:8" s="1" customFormat="1" ht="180" x14ac:dyDescent="0.25">
      <c r="A8099" s="17" t="s">
        <v>12</v>
      </c>
      <c r="B8099" s="162" t="s">
        <v>31</v>
      </c>
      <c r="C8099" s="3" t="s">
        <v>7716</v>
      </c>
      <c r="D8099" s="3" t="s">
        <v>4414</v>
      </c>
      <c r="E8099" s="165" t="s">
        <v>402</v>
      </c>
      <c r="F8099" s="3" t="s">
        <v>403</v>
      </c>
      <c r="G8099" s="174">
        <v>5353713.41</v>
      </c>
      <c r="H8099" s="3" t="s">
        <v>11</v>
      </c>
    </row>
    <row r="8100" spans="1:8" s="1" customFormat="1" ht="30" x14ac:dyDescent="0.25">
      <c r="A8100" s="17"/>
      <c r="B8100" s="43" t="s">
        <v>8</v>
      </c>
      <c r="C8100" s="3" t="s">
        <v>2784</v>
      </c>
      <c r="D8100" s="21" t="s">
        <v>68</v>
      </c>
      <c r="E8100" s="43" t="s">
        <v>8731</v>
      </c>
      <c r="F8100" s="3"/>
      <c r="G8100" s="41">
        <v>2777099.97</v>
      </c>
      <c r="H8100" s="3" t="s">
        <v>11</v>
      </c>
    </row>
    <row r="8101" spans="1:8" s="1" customFormat="1" ht="45" x14ac:dyDescent="0.25">
      <c r="A8101" s="17"/>
      <c r="B8101" s="43" t="s">
        <v>35</v>
      </c>
      <c r="C8101" s="3" t="s">
        <v>2784</v>
      </c>
      <c r="D8101" s="21" t="s">
        <v>68</v>
      </c>
      <c r="E8101" s="43" t="s">
        <v>8732</v>
      </c>
      <c r="F8101" s="3"/>
      <c r="G8101" s="41">
        <v>440000</v>
      </c>
      <c r="H8101" s="3" t="s">
        <v>11</v>
      </c>
    </row>
    <row r="8102" spans="1:8" s="1" customFormat="1" ht="45" x14ac:dyDescent="0.25">
      <c r="A8102" s="17"/>
      <c r="B8102" s="43" t="s">
        <v>35</v>
      </c>
      <c r="C8102" s="3" t="s">
        <v>2784</v>
      </c>
      <c r="D8102" s="21" t="s">
        <v>68</v>
      </c>
      <c r="E8102" s="43" t="s">
        <v>8733</v>
      </c>
      <c r="F8102" s="3"/>
      <c r="G8102" s="41">
        <v>380000</v>
      </c>
      <c r="H8102" s="3" t="s">
        <v>11</v>
      </c>
    </row>
    <row r="8103" spans="1:8" s="1" customFormat="1" x14ac:dyDescent="0.25">
      <c r="A8103" s="17"/>
      <c r="B8103" s="43" t="s">
        <v>72</v>
      </c>
      <c r="C8103" s="3" t="s">
        <v>2784</v>
      </c>
      <c r="D8103" s="21" t="s">
        <v>68</v>
      </c>
      <c r="E8103" s="44" t="s">
        <v>8734</v>
      </c>
      <c r="F8103" s="3"/>
      <c r="G8103" s="41">
        <v>94742.13</v>
      </c>
      <c r="H8103" s="3" t="s">
        <v>11</v>
      </c>
    </row>
    <row r="8104" spans="1:8" s="132" customFormat="1" ht="30" x14ac:dyDescent="0.25">
      <c r="A8104" s="131"/>
      <c r="B8104" s="135" t="s">
        <v>28</v>
      </c>
      <c r="C8104" s="135" t="s">
        <v>7911</v>
      </c>
      <c r="D8104" s="134" t="s">
        <v>68</v>
      </c>
      <c r="E8104" s="135" t="s">
        <v>8735</v>
      </c>
      <c r="F8104" s="133"/>
      <c r="G8104" s="135"/>
      <c r="H8104" s="135" t="s">
        <v>1241</v>
      </c>
    </row>
    <row r="8105" spans="1:8" ht="30" x14ac:dyDescent="0.25">
      <c r="A8105" s="284"/>
      <c r="B8105" s="293" t="s">
        <v>28</v>
      </c>
      <c r="C8105" s="293" t="s">
        <v>7911</v>
      </c>
      <c r="D8105" s="196" t="s">
        <v>68</v>
      </c>
      <c r="E8105" s="293" t="s">
        <v>8736</v>
      </c>
      <c r="G8105" s="293"/>
      <c r="H8105" s="293" t="s">
        <v>1241</v>
      </c>
    </row>
    <row r="8106" spans="1:8" s="187" customFormat="1" ht="45" x14ac:dyDescent="0.25">
      <c r="A8106" s="275"/>
      <c r="B8106" s="289" t="s">
        <v>28</v>
      </c>
      <c r="C8106" s="289" t="s">
        <v>7911</v>
      </c>
      <c r="D8106" s="240" t="s">
        <v>68</v>
      </c>
      <c r="E8106" s="289" t="s">
        <v>8737</v>
      </c>
      <c r="F8106" s="207"/>
      <c r="G8106" s="289"/>
      <c r="H8106" s="289" t="s">
        <v>1241</v>
      </c>
    </row>
    <row r="8107" spans="1:8" s="1" customFormat="1" ht="60" x14ac:dyDescent="0.25">
      <c r="A8107" s="17"/>
      <c r="B8107" s="43" t="s">
        <v>1</v>
      </c>
      <c r="C8107" s="43" t="s">
        <v>7911</v>
      </c>
      <c r="D8107" s="21" t="s">
        <v>68</v>
      </c>
      <c r="E8107" s="43" t="s">
        <v>8738</v>
      </c>
      <c r="F8107" s="3"/>
      <c r="G8107" s="41">
        <v>25979627.609999999</v>
      </c>
      <c r="H8107" s="3" t="s">
        <v>11</v>
      </c>
    </row>
    <row r="8108" spans="1:8" s="1" customFormat="1" ht="120" x14ac:dyDescent="0.25">
      <c r="A8108" s="17" t="s">
        <v>12</v>
      </c>
      <c r="B8108" s="162" t="s">
        <v>31</v>
      </c>
      <c r="C8108" s="3" t="s">
        <v>7716</v>
      </c>
      <c r="D8108" s="3" t="s">
        <v>4414</v>
      </c>
      <c r="E8108" s="165" t="s">
        <v>404</v>
      </c>
      <c r="F8108" s="3" t="s">
        <v>405</v>
      </c>
      <c r="G8108" s="174">
        <v>1741236.44</v>
      </c>
      <c r="H8108" s="3" t="s">
        <v>11</v>
      </c>
    </row>
    <row r="8109" spans="1:8" s="1" customFormat="1" ht="105" x14ac:dyDescent="0.25">
      <c r="A8109" s="17"/>
      <c r="B8109" s="43" t="s">
        <v>8</v>
      </c>
      <c r="C8109" s="43" t="s">
        <v>7911</v>
      </c>
      <c r="D8109" s="21" t="s">
        <v>68</v>
      </c>
      <c r="E8109" s="43" t="s">
        <v>8739</v>
      </c>
      <c r="F8109" s="3"/>
      <c r="G8109" s="41"/>
      <c r="H8109" s="43" t="s">
        <v>1241</v>
      </c>
    </row>
    <row r="8110" spans="1:8" s="1" customFormat="1" ht="60" x14ac:dyDescent="0.25">
      <c r="A8110" s="17"/>
      <c r="B8110" s="43" t="s">
        <v>35</v>
      </c>
      <c r="C8110" s="43" t="s">
        <v>7911</v>
      </c>
      <c r="D8110" s="21" t="s">
        <v>68</v>
      </c>
      <c r="E8110" s="43" t="s">
        <v>8740</v>
      </c>
      <c r="F8110" s="3"/>
      <c r="G8110" s="41"/>
      <c r="H8110" s="43" t="s">
        <v>1241</v>
      </c>
    </row>
    <row r="8111" spans="1:8" s="1" customFormat="1" ht="30" x14ac:dyDescent="0.25">
      <c r="A8111" s="17"/>
      <c r="B8111" s="43" t="s">
        <v>58</v>
      </c>
      <c r="C8111" s="43" t="s">
        <v>7911</v>
      </c>
      <c r="D8111" s="21" t="s">
        <v>68</v>
      </c>
      <c r="E8111" s="43" t="s">
        <v>8741</v>
      </c>
      <c r="F8111" s="3"/>
      <c r="G8111" s="41">
        <v>408637.56</v>
      </c>
      <c r="H8111" s="3" t="s">
        <v>11</v>
      </c>
    </row>
    <row r="8112" spans="1:8" s="1" customFormat="1" ht="60" x14ac:dyDescent="0.25">
      <c r="A8112" s="17"/>
      <c r="B8112" s="43" t="s">
        <v>35</v>
      </c>
      <c r="C8112" s="43" t="s">
        <v>7911</v>
      </c>
      <c r="D8112" s="21" t="s">
        <v>68</v>
      </c>
      <c r="E8112" s="43" t="s">
        <v>8742</v>
      </c>
      <c r="F8112" s="3"/>
      <c r="G8112" s="41">
        <v>845000</v>
      </c>
      <c r="H8112" s="3" t="s">
        <v>11</v>
      </c>
    </row>
    <row r="8113" spans="1:8" s="1" customFormat="1" ht="45" x14ac:dyDescent="0.25">
      <c r="A8113" s="17"/>
      <c r="B8113" s="43" t="s">
        <v>35</v>
      </c>
      <c r="C8113" s="43" t="s">
        <v>7911</v>
      </c>
      <c r="D8113" s="21" t="s">
        <v>68</v>
      </c>
      <c r="E8113" s="43" t="s">
        <v>8743</v>
      </c>
      <c r="F8113" s="3"/>
      <c r="G8113" s="41"/>
      <c r="H8113" s="43" t="s">
        <v>1241</v>
      </c>
    </row>
    <row r="8114" spans="1:8" s="1" customFormat="1" ht="45" x14ac:dyDescent="0.25">
      <c r="A8114" s="17"/>
      <c r="B8114" s="43" t="s">
        <v>72</v>
      </c>
      <c r="C8114" s="43" t="s">
        <v>7911</v>
      </c>
      <c r="D8114" s="21" t="s">
        <v>68</v>
      </c>
      <c r="E8114" s="43" t="s">
        <v>8744</v>
      </c>
      <c r="F8114" s="3"/>
      <c r="G8114" s="41">
        <v>159892.57999999999</v>
      </c>
      <c r="H8114" s="3" t="s">
        <v>11</v>
      </c>
    </row>
    <row r="8115" spans="1:8" s="1" customFormat="1" ht="30" x14ac:dyDescent="0.25">
      <c r="A8115" s="17"/>
      <c r="B8115" s="43" t="s">
        <v>72</v>
      </c>
      <c r="C8115" s="43" t="s">
        <v>7911</v>
      </c>
      <c r="D8115" s="21" t="s">
        <v>68</v>
      </c>
      <c r="E8115" s="44" t="s">
        <v>8745</v>
      </c>
      <c r="F8115" s="3"/>
      <c r="G8115" s="40"/>
      <c r="H8115" s="43" t="s">
        <v>1241</v>
      </c>
    </row>
    <row r="8116" spans="1:8" s="1" customFormat="1" ht="60" x14ac:dyDescent="0.25">
      <c r="A8116" s="17"/>
      <c r="B8116" s="1" t="s">
        <v>1</v>
      </c>
      <c r="C8116" s="3" t="s">
        <v>2029</v>
      </c>
      <c r="D8116" s="21" t="s">
        <v>68</v>
      </c>
      <c r="E8116" s="43" t="s">
        <v>8746</v>
      </c>
      <c r="F8116" s="3"/>
      <c r="G8116" s="4"/>
      <c r="H8116" s="3" t="s">
        <v>16</v>
      </c>
    </row>
    <row r="8117" spans="1:8" s="1" customFormat="1" ht="30" x14ac:dyDescent="0.25">
      <c r="A8117" s="17"/>
      <c r="B8117" s="1" t="s">
        <v>58</v>
      </c>
      <c r="C8117" s="3" t="s">
        <v>2029</v>
      </c>
      <c r="D8117" s="21" t="s">
        <v>68</v>
      </c>
      <c r="E8117" s="44" t="s">
        <v>8747</v>
      </c>
      <c r="F8117" s="3"/>
      <c r="G8117" s="4"/>
      <c r="H8117" s="3" t="s">
        <v>16</v>
      </c>
    </row>
    <row r="8118" spans="1:8" s="132" customFormat="1" ht="75" x14ac:dyDescent="0.25">
      <c r="A8118" s="131"/>
      <c r="B8118" s="135" t="s">
        <v>28</v>
      </c>
      <c r="C8118" s="133" t="s">
        <v>1956</v>
      </c>
      <c r="D8118" s="134" t="s">
        <v>68</v>
      </c>
      <c r="E8118" s="135" t="s">
        <v>8748</v>
      </c>
      <c r="F8118" s="133"/>
      <c r="G8118" s="271"/>
      <c r="H8118" s="133" t="s">
        <v>16</v>
      </c>
    </row>
    <row r="8119" spans="1:8" ht="30" x14ac:dyDescent="0.25">
      <c r="A8119" s="284"/>
      <c r="B8119" s="293" t="s">
        <v>28</v>
      </c>
      <c r="C8119" s="206" t="s">
        <v>1956</v>
      </c>
      <c r="D8119" s="196"/>
      <c r="E8119" s="293" t="s">
        <v>8749</v>
      </c>
      <c r="G8119" s="242">
        <v>5522273.2699999996</v>
      </c>
      <c r="H8119" s="206" t="s">
        <v>11</v>
      </c>
    </row>
    <row r="8120" spans="1:8" ht="45" x14ac:dyDescent="0.25">
      <c r="A8120" s="284"/>
      <c r="B8120" s="293" t="s">
        <v>28</v>
      </c>
      <c r="C8120" s="206" t="s">
        <v>7485</v>
      </c>
      <c r="D8120" s="196" t="s">
        <v>68</v>
      </c>
      <c r="E8120" s="293" t="s">
        <v>8750</v>
      </c>
      <c r="G8120" s="242">
        <v>1054863.56</v>
      </c>
      <c r="H8120" s="206" t="s">
        <v>11</v>
      </c>
    </row>
    <row r="8121" spans="1:8" s="187" customFormat="1" ht="45" x14ac:dyDescent="0.25">
      <c r="A8121" s="275"/>
      <c r="B8121" s="289" t="s">
        <v>28</v>
      </c>
      <c r="C8121" s="207" t="s">
        <v>1956</v>
      </c>
      <c r="D8121" s="240" t="s">
        <v>68</v>
      </c>
      <c r="E8121" s="289" t="s">
        <v>8751</v>
      </c>
      <c r="F8121" s="207"/>
      <c r="G8121" s="251"/>
      <c r="H8121" s="207" t="s">
        <v>16</v>
      </c>
    </row>
    <row r="8122" spans="1:8" s="1" customFormat="1" ht="30" x14ac:dyDescent="0.25">
      <c r="A8122" s="17"/>
      <c r="B8122" s="43" t="s">
        <v>1</v>
      </c>
      <c r="C8122" s="3" t="s">
        <v>1956</v>
      </c>
      <c r="D8122" s="21" t="s">
        <v>68</v>
      </c>
      <c r="E8122" s="43" t="s">
        <v>8752</v>
      </c>
      <c r="F8122" s="3"/>
      <c r="G8122" s="4"/>
      <c r="H8122" s="3" t="s">
        <v>16</v>
      </c>
    </row>
    <row r="8123" spans="1:8" s="1" customFormat="1" x14ac:dyDescent="0.25">
      <c r="A8123" s="17"/>
      <c r="B8123" s="162" t="s">
        <v>31</v>
      </c>
      <c r="C8123" s="3" t="s">
        <v>7716</v>
      </c>
      <c r="D8123" s="3" t="s">
        <v>4414</v>
      </c>
      <c r="E8123" s="50" t="s">
        <v>385</v>
      </c>
      <c r="F8123" s="3"/>
      <c r="G8123" s="57">
        <v>0</v>
      </c>
      <c r="H8123" s="3" t="s">
        <v>16</v>
      </c>
    </row>
    <row r="8124" spans="1:8" s="1" customFormat="1" ht="45" x14ac:dyDescent="0.25">
      <c r="A8124" s="17"/>
      <c r="B8124" s="43" t="s">
        <v>72</v>
      </c>
      <c r="C8124" s="3" t="s">
        <v>1956</v>
      </c>
      <c r="D8124" s="21" t="s">
        <v>68</v>
      </c>
      <c r="E8124" s="44" t="s">
        <v>8753</v>
      </c>
      <c r="F8124" s="3"/>
      <c r="G8124" s="4"/>
      <c r="H8124" s="3" t="s">
        <v>16</v>
      </c>
    </row>
    <row r="8125" spans="1:8" s="1" customFormat="1" ht="60" x14ac:dyDescent="0.25">
      <c r="A8125" s="17"/>
      <c r="B8125" s="43" t="s">
        <v>28</v>
      </c>
      <c r="C8125" s="3" t="s">
        <v>7699</v>
      </c>
      <c r="D8125" s="21" t="s">
        <v>68</v>
      </c>
      <c r="E8125" s="43" t="s">
        <v>8754</v>
      </c>
      <c r="F8125" s="3"/>
      <c r="G8125" s="56">
        <v>1022961.47</v>
      </c>
      <c r="H8125" s="3" t="s">
        <v>11</v>
      </c>
    </row>
    <row r="8126" spans="1:8" s="1" customFormat="1" ht="45" x14ac:dyDescent="0.25">
      <c r="A8126" s="17"/>
      <c r="B8126" s="162" t="s">
        <v>31</v>
      </c>
      <c r="C8126" s="3" t="s">
        <v>7716</v>
      </c>
      <c r="D8126" s="3" t="s">
        <v>4414</v>
      </c>
      <c r="E8126" s="50" t="s">
        <v>386</v>
      </c>
      <c r="F8126" s="3"/>
      <c r="G8126" s="176">
        <v>0</v>
      </c>
      <c r="H8126" s="3" t="s">
        <v>16</v>
      </c>
    </row>
    <row r="8127" spans="1:8" s="1" customFormat="1" ht="45" x14ac:dyDescent="0.25">
      <c r="A8127" s="17"/>
      <c r="B8127" s="43" t="s">
        <v>8</v>
      </c>
      <c r="C8127" s="3" t="s">
        <v>7699</v>
      </c>
      <c r="D8127" s="21" t="s">
        <v>68</v>
      </c>
      <c r="E8127" s="43" t="s">
        <v>8755</v>
      </c>
      <c r="F8127" s="3"/>
      <c r="G8127" s="41"/>
      <c r="H8127" s="39"/>
    </row>
    <row r="8128" spans="1:8" s="1" customFormat="1" ht="30" x14ac:dyDescent="0.25">
      <c r="A8128" s="17"/>
      <c r="B8128" s="43" t="s">
        <v>58</v>
      </c>
      <c r="C8128" s="3" t="s">
        <v>7699</v>
      </c>
      <c r="D8128" s="21" t="s">
        <v>68</v>
      </c>
      <c r="E8128" s="43" t="s">
        <v>8756</v>
      </c>
      <c r="F8128" s="3"/>
      <c r="G8128" s="41">
        <v>1983565.33</v>
      </c>
      <c r="H8128" s="3" t="s">
        <v>11</v>
      </c>
    </row>
    <row r="8129" spans="1:8" s="1" customFormat="1" ht="30" x14ac:dyDescent="0.25">
      <c r="A8129" s="17"/>
      <c r="B8129" s="43" t="s">
        <v>58</v>
      </c>
      <c r="C8129" s="3" t="s">
        <v>7699</v>
      </c>
      <c r="D8129" s="21" t="s">
        <v>68</v>
      </c>
      <c r="E8129" s="43" t="s">
        <v>8757</v>
      </c>
      <c r="F8129" s="3"/>
      <c r="G8129" s="41"/>
      <c r="H8129" s="3" t="s">
        <v>1241</v>
      </c>
    </row>
    <row r="8130" spans="1:8" s="1" customFormat="1" ht="30" x14ac:dyDescent="0.25">
      <c r="A8130" s="17"/>
      <c r="B8130" s="43" t="s">
        <v>72</v>
      </c>
      <c r="C8130" s="3" t="s">
        <v>7699</v>
      </c>
      <c r="D8130" s="21" t="s">
        <v>68</v>
      </c>
      <c r="E8130" s="43" t="s">
        <v>8758</v>
      </c>
      <c r="F8130" s="3"/>
      <c r="G8130" s="41">
        <v>349162.02</v>
      </c>
      <c r="H8130" s="3" t="s">
        <v>11</v>
      </c>
    </row>
    <row r="8131" spans="1:8" s="1" customFormat="1" ht="45" x14ac:dyDescent="0.25">
      <c r="A8131" s="17"/>
      <c r="B8131" s="43" t="s">
        <v>72</v>
      </c>
      <c r="C8131" s="3" t="s">
        <v>7699</v>
      </c>
      <c r="D8131" s="21" t="s">
        <v>68</v>
      </c>
      <c r="E8131" s="44" t="s">
        <v>8759</v>
      </c>
      <c r="F8131" s="3"/>
      <c r="G8131" s="40"/>
      <c r="H8131" s="3" t="s">
        <v>1241</v>
      </c>
    </row>
    <row r="8132" spans="1:8" s="1" customFormat="1" ht="30" x14ac:dyDescent="0.25">
      <c r="A8132" s="17"/>
      <c r="B8132" s="43" t="s">
        <v>28</v>
      </c>
      <c r="C8132" s="3" t="s">
        <v>1881</v>
      </c>
      <c r="D8132" s="21" t="str">
        <f>_xlfn.XLOOKUP(Geral!C8132,referencias!C:C,referencias!B:B,"NAO CONSTA")</f>
        <v>NAO CONSTA</v>
      </c>
      <c r="E8132" s="43" t="s">
        <v>8760</v>
      </c>
      <c r="F8132" s="3"/>
      <c r="G8132" s="4"/>
      <c r="H8132" s="3" t="s">
        <v>1241</v>
      </c>
    </row>
    <row r="8133" spans="1:8" s="1" customFormat="1" x14ac:dyDescent="0.25">
      <c r="A8133" s="17"/>
      <c r="B8133" s="43" t="s">
        <v>1</v>
      </c>
      <c r="C8133" s="3" t="s">
        <v>1881</v>
      </c>
      <c r="D8133" s="21" t="str">
        <f>_xlfn.XLOOKUP(Geral!C8133,referencias!C:C,referencias!B:B,"NAO CONSTA")</f>
        <v>NAO CONSTA</v>
      </c>
      <c r="E8133" s="43" t="s">
        <v>8761</v>
      </c>
      <c r="F8133" s="3"/>
      <c r="G8133" s="4"/>
      <c r="H8133" s="3" t="s">
        <v>1241</v>
      </c>
    </row>
    <row r="8134" spans="1:8" s="1" customFormat="1" ht="45" x14ac:dyDescent="0.25">
      <c r="A8134" s="17"/>
      <c r="B8134" s="43" t="s">
        <v>35</v>
      </c>
      <c r="C8134" s="3" t="s">
        <v>1881</v>
      </c>
      <c r="D8134" s="21" t="str">
        <f>_xlfn.XLOOKUP(Geral!C8134,referencias!C:C,referencias!B:B,"NAO CONSTA")</f>
        <v>NAO CONSTA</v>
      </c>
      <c r="E8134" s="44" t="s">
        <v>8762</v>
      </c>
      <c r="F8134" s="3"/>
      <c r="G8134" s="4"/>
      <c r="H8134" s="3" t="s">
        <v>1241</v>
      </c>
    </row>
    <row r="8135" spans="1:8" s="1" customFormat="1" ht="45" x14ac:dyDescent="0.25">
      <c r="A8135" s="17"/>
      <c r="B8135" s="43" t="s">
        <v>28</v>
      </c>
      <c r="C8135" s="43" t="s">
        <v>8763</v>
      </c>
      <c r="D8135" s="21" t="str">
        <f>_xlfn.XLOOKUP(Geral!C8135,referencias!C:C,referencias!B:B,"NAO CONSTA")</f>
        <v>SUDOESTE BAIANO</v>
      </c>
      <c r="E8135" s="43" t="s">
        <v>8764</v>
      </c>
      <c r="F8135" s="3"/>
      <c r="G8135" s="43"/>
      <c r="H8135" s="3" t="s">
        <v>1241</v>
      </c>
    </row>
    <row r="8136" spans="1:8" s="1" customFormat="1" ht="30" x14ac:dyDescent="0.25">
      <c r="A8136" s="17"/>
      <c r="B8136" s="43" t="s">
        <v>51</v>
      </c>
      <c r="C8136" s="43" t="s">
        <v>8763</v>
      </c>
      <c r="D8136" s="21" t="str">
        <f>_xlfn.XLOOKUP(Geral!C8136,referencias!C:C,referencias!B:B,"NAO CONSTA")</f>
        <v>SUDOESTE BAIANO</v>
      </c>
      <c r="E8136" s="43" t="s">
        <v>8765</v>
      </c>
      <c r="F8136" s="3"/>
      <c r="G8136" s="41">
        <v>33500</v>
      </c>
      <c r="H8136" s="3" t="s">
        <v>11</v>
      </c>
    </row>
    <row r="8137" spans="1:8" s="1" customFormat="1" ht="30" x14ac:dyDescent="0.25">
      <c r="A8137" s="17"/>
      <c r="B8137" s="43" t="s">
        <v>8</v>
      </c>
      <c r="C8137" s="43" t="s">
        <v>8763</v>
      </c>
      <c r="D8137" s="21" t="str">
        <f>_xlfn.XLOOKUP(Geral!C8137,referencias!C:C,referencias!B:B,"NAO CONSTA")</f>
        <v>SUDOESTE BAIANO</v>
      </c>
      <c r="E8137" s="43" t="s">
        <v>8766</v>
      </c>
      <c r="F8137" s="3"/>
      <c r="G8137" s="41">
        <v>121369.75</v>
      </c>
      <c r="H8137" s="3" t="s">
        <v>11</v>
      </c>
    </row>
    <row r="8138" spans="1:8" s="1" customFormat="1" ht="45" x14ac:dyDescent="0.25">
      <c r="A8138" s="17"/>
      <c r="B8138" s="43" t="s">
        <v>35</v>
      </c>
      <c r="C8138" s="43" t="s">
        <v>8763</v>
      </c>
      <c r="D8138" s="21" t="str">
        <f>_xlfn.XLOOKUP(Geral!C8138,referencias!C:C,referencias!B:B,"NAO CONSTA")</f>
        <v>SUDOESTE BAIANO</v>
      </c>
      <c r="E8138" s="43" t="s">
        <v>8767</v>
      </c>
      <c r="F8138" s="3"/>
      <c r="G8138" s="40"/>
      <c r="H8138" s="3" t="s">
        <v>1241</v>
      </c>
    </row>
    <row r="8139" spans="1:8" s="1" customFormat="1" ht="60" x14ac:dyDescent="0.25">
      <c r="A8139" s="17"/>
      <c r="B8139" s="43" t="s">
        <v>72</v>
      </c>
      <c r="C8139" s="43" t="s">
        <v>8763</v>
      </c>
      <c r="D8139" s="21" t="str">
        <f>_xlfn.XLOOKUP(Geral!C8139,referencias!C:C,referencias!B:B,"NAO CONSTA")</f>
        <v>SUDOESTE BAIANO</v>
      </c>
      <c r="E8139" s="43" t="s">
        <v>8674</v>
      </c>
      <c r="F8139" s="3"/>
      <c r="G8139" s="40"/>
      <c r="H8139" s="3" t="s">
        <v>1241</v>
      </c>
    </row>
    <row r="8140" spans="1:8" s="1" customFormat="1" ht="45" x14ac:dyDescent="0.25">
      <c r="A8140" s="17"/>
      <c r="B8140" s="43" t="s">
        <v>72</v>
      </c>
      <c r="C8140" s="43" t="s">
        <v>8763</v>
      </c>
      <c r="D8140" s="21" t="str">
        <f>_xlfn.XLOOKUP(Geral!C8140,referencias!C:C,referencias!B:B,"NAO CONSTA")</f>
        <v>SUDOESTE BAIANO</v>
      </c>
      <c r="E8140" s="43" t="s">
        <v>8768</v>
      </c>
      <c r="F8140" s="3"/>
      <c r="G8140" s="40"/>
      <c r="H8140" s="3" t="s">
        <v>1241</v>
      </c>
    </row>
    <row r="8141" spans="1:8" s="1" customFormat="1" ht="45" x14ac:dyDescent="0.25">
      <c r="A8141" s="17"/>
      <c r="B8141" s="43" t="s">
        <v>13</v>
      </c>
      <c r="C8141" s="43" t="s">
        <v>8763</v>
      </c>
      <c r="D8141" s="21" t="str">
        <f>_xlfn.XLOOKUP(Geral!C8141,referencias!C:C,referencias!B:B,"NAO CONSTA")</f>
        <v>SUDOESTE BAIANO</v>
      </c>
      <c r="E8141" s="44" t="s">
        <v>2120</v>
      </c>
      <c r="F8141" s="3"/>
      <c r="G8141" s="55"/>
      <c r="H8141" s="3" t="s">
        <v>1241</v>
      </c>
    </row>
    <row r="8142" spans="1:8" s="1" customFormat="1" ht="30" x14ac:dyDescent="0.25">
      <c r="A8142" s="17"/>
      <c r="B8142" s="1" t="s">
        <v>8</v>
      </c>
      <c r="C8142" s="3" t="s">
        <v>67</v>
      </c>
      <c r="D8142" s="21" t="s">
        <v>68</v>
      </c>
      <c r="E8142" s="3" t="s">
        <v>8769</v>
      </c>
      <c r="F8142" s="3"/>
      <c r="G8142" s="4">
        <v>17557351.640000001</v>
      </c>
      <c r="H8142" s="3" t="s">
        <v>11</v>
      </c>
    </row>
    <row r="8143" spans="1:8" s="1" customFormat="1" ht="30" x14ac:dyDescent="0.25">
      <c r="A8143" s="17"/>
      <c r="B8143" s="13" t="s">
        <v>1</v>
      </c>
      <c r="C8143" s="3" t="s">
        <v>67</v>
      </c>
      <c r="D8143" s="21" t="s">
        <v>68</v>
      </c>
      <c r="E8143" s="3" t="s">
        <v>8770</v>
      </c>
      <c r="F8143" s="3"/>
      <c r="G8143" s="4" t="s">
        <v>8771</v>
      </c>
      <c r="H8143" s="3" t="s">
        <v>11</v>
      </c>
    </row>
    <row r="8144" spans="1:8" s="1" customFormat="1" ht="45" x14ac:dyDescent="0.25">
      <c r="A8144" s="17"/>
      <c r="B8144" s="13" t="s">
        <v>1</v>
      </c>
      <c r="C8144" s="3" t="s">
        <v>67</v>
      </c>
      <c r="D8144" s="21" t="s">
        <v>68</v>
      </c>
      <c r="E8144" s="3" t="s">
        <v>8772</v>
      </c>
      <c r="F8144" s="3"/>
      <c r="G8144" s="4">
        <v>12613607.470000001</v>
      </c>
      <c r="H8144" s="3" t="s">
        <v>11</v>
      </c>
    </row>
    <row r="8145" spans="1:8" s="1" customFormat="1" ht="45" x14ac:dyDescent="0.25">
      <c r="A8145" s="17"/>
      <c r="B8145" s="13" t="s">
        <v>1</v>
      </c>
      <c r="C8145" s="3" t="s">
        <v>67</v>
      </c>
      <c r="D8145" s="21" t="s">
        <v>68</v>
      </c>
      <c r="E8145" s="3" t="s">
        <v>8773</v>
      </c>
      <c r="F8145" s="3"/>
      <c r="G8145" s="4">
        <v>46087640.640000001</v>
      </c>
      <c r="H8145" s="3" t="s">
        <v>11</v>
      </c>
    </row>
    <row r="8146" spans="1:8" s="1" customFormat="1" ht="30" x14ac:dyDescent="0.25">
      <c r="A8146" s="17"/>
      <c r="B8146" s="13" t="s">
        <v>1</v>
      </c>
      <c r="C8146" s="3" t="s">
        <v>67</v>
      </c>
      <c r="D8146" s="21" t="s">
        <v>68</v>
      </c>
      <c r="E8146" s="3" t="s">
        <v>8774</v>
      </c>
      <c r="F8146" s="3"/>
      <c r="G8146" s="4"/>
      <c r="H8146" s="3" t="s">
        <v>1241</v>
      </c>
    </row>
    <row r="8147" spans="1:8" s="1" customFormat="1" ht="30" x14ac:dyDescent="0.25">
      <c r="A8147" s="17"/>
      <c r="B8147" s="13" t="s">
        <v>1</v>
      </c>
      <c r="C8147" s="3" t="s">
        <v>67</v>
      </c>
      <c r="D8147" s="21" t="s">
        <v>68</v>
      </c>
      <c r="E8147" s="3" t="s">
        <v>8775</v>
      </c>
      <c r="F8147" s="3"/>
      <c r="G8147" s="4"/>
      <c r="H8147" s="3" t="s">
        <v>1241</v>
      </c>
    </row>
    <row r="8148" spans="1:8" s="1" customFormat="1" ht="45" x14ac:dyDescent="0.25">
      <c r="A8148" s="17"/>
      <c r="B8148" s="13" t="s">
        <v>1</v>
      </c>
      <c r="C8148" s="3" t="s">
        <v>67</v>
      </c>
      <c r="D8148" s="21" t="s">
        <v>68</v>
      </c>
      <c r="E8148" s="3" t="s">
        <v>8776</v>
      </c>
      <c r="F8148" s="3"/>
      <c r="G8148" s="4"/>
      <c r="H8148" s="3" t="s">
        <v>1241</v>
      </c>
    </row>
    <row r="8149" spans="1:8" s="1" customFormat="1" ht="60" x14ac:dyDescent="0.25">
      <c r="A8149" s="17"/>
      <c r="B8149" s="1" t="s">
        <v>8</v>
      </c>
      <c r="C8149" s="3" t="s">
        <v>67</v>
      </c>
      <c r="D8149" s="21" t="s">
        <v>68</v>
      </c>
      <c r="E8149" s="3" t="s">
        <v>8777</v>
      </c>
      <c r="F8149" s="3" t="s">
        <v>549</v>
      </c>
      <c r="G8149" s="4"/>
      <c r="H8149" s="3" t="s">
        <v>11</v>
      </c>
    </row>
    <row r="8150" spans="1:8" s="1" customFormat="1" ht="45" x14ac:dyDescent="0.25">
      <c r="A8150" s="17"/>
      <c r="B8150" s="1" t="s">
        <v>8</v>
      </c>
      <c r="C8150" s="3" t="s">
        <v>67</v>
      </c>
      <c r="D8150" s="21" t="s">
        <v>68</v>
      </c>
      <c r="E8150" s="3" t="s">
        <v>8778</v>
      </c>
      <c r="F8150" s="3" t="s">
        <v>549</v>
      </c>
      <c r="G8150" s="4">
        <v>9637772.3100000005</v>
      </c>
      <c r="H8150" s="3" t="s">
        <v>11</v>
      </c>
    </row>
    <row r="8151" spans="1:8" s="1" customFormat="1" ht="60" x14ac:dyDescent="0.25">
      <c r="A8151" s="17"/>
      <c r="B8151" s="1" t="s">
        <v>8</v>
      </c>
      <c r="C8151" s="3" t="s">
        <v>67</v>
      </c>
      <c r="D8151" s="21" t="s">
        <v>68</v>
      </c>
      <c r="E8151" s="3" t="s">
        <v>8779</v>
      </c>
      <c r="F8151" s="3" t="s">
        <v>549</v>
      </c>
      <c r="G8151" s="4">
        <v>3981427.51</v>
      </c>
      <c r="H8151" s="3" t="s">
        <v>11</v>
      </c>
    </row>
    <row r="8152" spans="1:8" s="1" customFormat="1" ht="45" x14ac:dyDescent="0.25">
      <c r="A8152" s="17"/>
      <c r="B8152" s="1" t="s">
        <v>31</v>
      </c>
      <c r="C8152" s="3" t="s">
        <v>7716</v>
      </c>
      <c r="D8152" s="3" t="s">
        <v>4414</v>
      </c>
      <c r="E8152" s="30" t="s">
        <v>387</v>
      </c>
      <c r="F8152" s="3"/>
      <c r="G8152" s="32">
        <v>1412900.74</v>
      </c>
      <c r="H8152" s="3" t="s">
        <v>11</v>
      </c>
    </row>
    <row r="8153" spans="1:8" s="1" customFormat="1" x14ac:dyDescent="0.25">
      <c r="A8153" s="17" t="s">
        <v>17</v>
      </c>
      <c r="B8153" s="1" t="s">
        <v>31</v>
      </c>
      <c r="C8153" s="3" t="s">
        <v>370</v>
      </c>
      <c r="D8153" s="35" t="str">
        <f>_xlfn.XLOOKUP(Tabela1[[#This Row],[MUNICÍPIO]],referencias!C:C,referencias!B:B,"não consta")</f>
        <v>LITORAL SUL</v>
      </c>
      <c r="E8153" s="3" t="s">
        <v>371</v>
      </c>
      <c r="F8153" s="3" t="s">
        <v>5</v>
      </c>
      <c r="G8153" s="4">
        <v>3552771.1</v>
      </c>
      <c r="H8153" s="3" t="s">
        <v>22</v>
      </c>
    </row>
    <row r="8154" spans="1:8" s="1" customFormat="1" ht="30" x14ac:dyDescent="0.25">
      <c r="A8154" s="17" t="s">
        <v>7</v>
      </c>
      <c r="B8154" s="1" t="s">
        <v>31</v>
      </c>
      <c r="C8154" s="3" t="s">
        <v>370</v>
      </c>
      <c r="D8154" s="21" t="s">
        <v>262</v>
      </c>
      <c r="E8154" s="3" t="s">
        <v>375</v>
      </c>
      <c r="F8154" s="3" t="s">
        <v>30</v>
      </c>
      <c r="G8154" s="4">
        <v>777525.47</v>
      </c>
      <c r="H8154" s="3" t="s">
        <v>11</v>
      </c>
    </row>
    <row r="8155" spans="1:8" s="1" customFormat="1" ht="30" x14ac:dyDescent="0.25">
      <c r="A8155" s="17"/>
      <c r="B8155" s="1" t="s">
        <v>18</v>
      </c>
      <c r="C8155" s="3" t="s">
        <v>67</v>
      </c>
      <c r="D8155" s="21" t="s">
        <v>68</v>
      </c>
      <c r="E8155" s="3" t="s">
        <v>8780</v>
      </c>
      <c r="F8155" s="3" t="s">
        <v>125</v>
      </c>
      <c r="G8155" s="4">
        <v>2891434.37</v>
      </c>
      <c r="H8155" s="3" t="s">
        <v>11</v>
      </c>
    </row>
    <row r="8156" spans="1:8" s="1" customFormat="1" ht="60" x14ac:dyDescent="0.25">
      <c r="A8156" s="17"/>
      <c r="B8156" s="1" t="s">
        <v>72</v>
      </c>
      <c r="C8156" s="3" t="s">
        <v>67</v>
      </c>
      <c r="D8156" s="21" t="s">
        <v>68</v>
      </c>
      <c r="E8156" s="3" t="s">
        <v>8781</v>
      </c>
      <c r="F8156" s="3" t="s">
        <v>2177</v>
      </c>
      <c r="G8156" s="4"/>
      <c r="H8156" s="3" t="s">
        <v>11</v>
      </c>
    </row>
    <row r="8157" spans="1:8" s="1" customFormat="1" ht="30" x14ac:dyDescent="0.25">
      <c r="A8157" s="17"/>
      <c r="B8157" s="1" t="s">
        <v>72</v>
      </c>
      <c r="C8157" s="3" t="s">
        <v>67</v>
      </c>
      <c r="D8157" s="21" t="s">
        <v>68</v>
      </c>
      <c r="E8157" s="3" t="s">
        <v>8782</v>
      </c>
      <c r="F8157" s="3"/>
      <c r="G8157" s="4">
        <v>1388763.39</v>
      </c>
      <c r="H8157" s="3" t="s">
        <v>11</v>
      </c>
    </row>
    <row r="8158" spans="1:8" s="1" customFormat="1" ht="45" x14ac:dyDescent="0.25">
      <c r="A8158" s="17"/>
      <c r="B8158" s="1" t="s">
        <v>72</v>
      </c>
      <c r="C8158" s="3" t="s">
        <v>67</v>
      </c>
      <c r="D8158" s="21" t="s">
        <v>68</v>
      </c>
      <c r="E8158" s="3" t="s">
        <v>8783</v>
      </c>
      <c r="F8158" s="3"/>
      <c r="G8158" s="4">
        <v>4466110.9000000004</v>
      </c>
      <c r="H8158" s="3" t="s">
        <v>11</v>
      </c>
    </row>
    <row r="8159" spans="1:8" s="1" customFormat="1" ht="90" x14ac:dyDescent="0.25">
      <c r="A8159" s="17"/>
      <c r="B8159" s="1" t="s">
        <v>72</v>
      </c>
      <c r="C8159" s="3" t="s">
        <v>67</v>
      </c>
      <c r="D8159" s="21" t="s">
        <v>68</v>
      </c>
      <c r="E8159" s="3" t="s">
        <v>8784</v>
      </c>
      <c r="F8159" s="3"/>
      <c r="G8159" s="4">
        <v>808776.87</v>
      </c>
      <c r="H8159" s="3" t="s">
        <v>11</v>
      </c>
    </row>
    <row r="8160" spans="1:8" s="1" customFormat="1" ht="45" x14ac:dyDescent="0.25">
      <c r="A8160" s="17"/>
      <c r="B8160" s="1" t="s">
        <v>105</v>
      </c>
      <c r="C8160" s="3" t="s">
        <v>67</v>
      </c>
      <c r="D8160" s="21" t="s">
        <v>68</v>
      </c>
      <c r="E8160" s="3" t="s">
        <v>8785</v>
      </c>
      <c r="F8160" s="3" t="s">
        <v>106</v>
      </c>
      <c r="G8160" s="4">
        <v>833297.09</v>
      </c>
      <c r="H8160" s="3" t="s">
        <v>11</v>
      </c>
    </row>
    <row r="8161" spans="1:8" s="1" customFormat="1" ht="60" x14ac:dyDescent="0.25">
      <c r="A8161" s="17"/>
      <c r="B8161" s="1" t="s">
        <v>35</v>
      </c>
      <c r="C8161" s="3" t="s">
        <v>67</v>
      </c>
      <c r="D8161" s="21" t="s">
        <v>68</v>
      </c>
      <c r="E8161" s="3" t="s">
        <v>8786</v>
      </c>
      <c r="F8161" s="3" t="s">
        <v>125</v>
      </c>
      <c r="G8161" s="4" t="s">
        <v>8787</v>
      </c>
      <c r="H8161" s="3" t="s">
        <v>11</v>
      </c>
    </row>
    <row r="8162" spans="1:8" s="1" customFormat="1" ht="60" x14ac:dyDescent="0.25">
      <c r="A8162" s="17"/>
      <c r="B8162" s="1" t="s">
        <v>35</v>
      </c>
      <c r="C8162" s="3" t="s">
        <v>67</v>
      </c>
      <c r="D8162" s="21" t="s">
        <v>68</v>
      </c>
      <c r="E8162" s="3" t="s">
        <v>8788</v>
      </c>
      <c r="F8162" s="3"/>
      <c r="G8162" s="4">
        <v>490000</v>
      </c>
      <c r="H8162" s="3" t="s">
        <v>11</v>
      </c>
    </row>
    <row r="8163" spans="1:8" s="1" customFormat="1" ht="30" x14ac:dyDescent="0.25">
      <c r="A8163" s="17"/>
      <c r="B8163" s="1" t="s">
        <v>2324</v>
      </c>
      <c r="C8163" s="3" t="s">
        <v>67</v>
      </c>
      <c r="D8163" s="21" t="s">
        <v>68</v>
      </c>
      <c r="E8163" s="3" t="s">
        <v>8789</v>
      </c>
      <c r="F8163" s="3"/>
      <c r="G8163" s="4">
        <v>5794150.71</v>
      </c>
      <c r="H8163" s="3" t="s">
        <v>11</v>
      </c>
    </row>
    <row r="8164" spans="1:8" s="1" customFormat="1" ht="30" x14ac:dyDescent="0.25">
      <c r="A8164" s="17"/>
      <c r="B8164" s="1" t="s">
        <v>2324</v>
      </c>
      <c r="C8164" s="3" t="s">
        <v>67</v>
      </c>
      <c r="D8164" s="21" t="s">
        <v>68</v>
      </c>
      <c r="E8164" s="3" t="s">
        <v>8790</v>
      </c>
      <c r="F8164" s="3" t="s">
        <v>125</v>
      </c>
      <c r="G8164" s="4">
        <v>5147506.74</v>
      </c>
      <c r="H8164" s="3" t="s">
        <v>11</v>
      </c>
    </row>
    <row r="8165" spans="1:8" s="1" customFormat="1" ht="45" x14ac:dyDescent="0.25">
      <c r="A8165" s="17"/>
      <c r="B8165" s="1" t="s">
        <v>58</v>
      </c>
      <c r="C8165" s="3" t="s">
        <v>67</v>
      </c>
      <c r="D8165" s="21" t="s">
        <v>68</v>
      </c>
      <c r="E8165" s="3" t="s">
        <v>8791</v>
      </c>
      <c r="F8165" s="3" t="s">
        <v>125</v>
      </c>
      <c r="G8165" s="4">
        <v>1518000</v>
      </c>
      <c r="H8165" s="3" t="s">
        <v>11</v>
      </c>
    </row>
    <row r="8166" spans="1:8" s="1" customFormat="1" ht="60" x14ac:dyDescent="0.25">
      <c r="A8166" s="17"/>
      <c r="B8166" s="13" t="s">
        <v>1</v>
      </c>
      <c r="C8166" s="3" t="s">
        <v>67</v>
      </c>
      <c r="D8166" s="21" t="s">
        <v>68</v>
      </c>
      <c r="E8166" s="3" t="s">
        <v>8792</v>
      </c>
      <c r="F8166" s="3"/>
      <c r="G8166" s="4">
        <v>12350952.02</v>
      </c>
      <c r="H8166" s="3" t="s">
        <v>11</v>
      </c>
    </row>
    <row r="8167" spans="1:8" s="1" customFormat="1" ht="30" x14ac:dyDescent="0.25">
      <c r="A8167" s="17" t="s">
        <v>7</v>
      </c>
      <c r="B8167" s="1" t="s">
        <v>31</v>
      </c>
      <c r="C8167" s="3" t="s">
        <v>370</v>
      </c>
      <c r="D8167" s="21" t="s">
        <v>262</v>
      </c>
      <c r="E8167" s="3" t="s">
        <v>376</v>
      </c>
      <c r="F8167" s="3" t="s">
        <v>30</v>
      </c>
      <c r="G8167" s="4">
        <v>265188.43</v>
      </c>
      <c r="H8167" s="3" t="s">
        <v>11</v>
      </c>
    </row>
    <row r="8168" spans="1:8" s="1" customFormat="1" ht="45" x14ac:dyDescent="0.25">
      <c r="A8168" s="17"/>
      <c r="B8168" s="1" t="s">
        <v>72</v>
      </c>
      <c r="C8168" s="3" t="s">
        <v>67</v>
      </c>
      <c r="D8168" s="21" t="s">
        <v>68</v>
      </c>
      <c r="E8168" s="3" t="s">
        <v>8793</v>
      </c>
      <c r="F8168" s="3" t="s">
        <v>125</v>
      </c>
      <c r="G8168" s="4"/>
      <c r="H8168" s="3" t="s">
        <v>1241</v>
      </c>
    </row>
    <row r="8169" spans="1:8" s="1" customFormat="1" ht="45" x14ac:dyDescent="0.25">
      <c r="A8169" s="17"/>
      <c r="B8169" s="1" t="s">
        <v>58</v>
      </c>
      <c r="C8169" s="3" t="s">
        <v>67</v>
      </c>
      <c r="D8169" s="21" t="s">
        <v>68</v>
      </c>
      <c r="E8169" s="3" t="s">
        <v>8794</v>
      </c>
      <c r="F8169" s="3" t="s">
        <v>8795</v>
      </c>
      <c r="G8169" s="4">
        <v>191969.97</v>
      </c>
      <c r="H8169" s="3" t="s">
        <v>11</v>
      </c>
    </row>
    <row r="8170" spans="1:8" s="1" customFormat="1" ht="30" x14ac:dyDescent="0.25">
      <c r="A8170" s="17"/>
      <c r="B8170" s="1" t="s">
        <v>2210</v>
      </c>
      <c r="C8170" s="3" t="s">
        <v>67</v>
      </c>
      <c r="D8170" s="21" t="s">
        <v>68</v>
      </c>
      <c r="E8170" s="3" t="s">
        <v>8796</v>
      </c>
      <c r="F8170" s="3" t="s">
        <v>125</v>
      </c>
      <c r="G8170" s="4">
        <v>5257815.24</v>
      </c>
      <c r="H8170" s="3" t="s">
        <v>11</v>
      </c>
    </row>
    <row r="8171" spans="1:8" s="1" customFormat="1" ht="30" x14ac:dyDescent="0.25">
      <c r="A8171" s="17"/>
      <c r="B8171" s="1" t="s">
        <v>2210</v>
      </c>
      <c r="C8171" s="3" t="s">
        <v>67</v>
      </c>
      <c r="D8171" s="21" t="s">
        <v>68</v>
      </c>
      <c r="E8171" s="3" t="s">
        <v>8797</v>
      </c>
      <c r="F8171" s="3" t="s">
        <v>125</v>
      </c>
      <c r="G8171" s="4">
        <v>937625.79</v>
      </c>
      <c r="H8171" s="3" t="s">
        <v>11</v>
      </c>
    </row>
    <row r="8172" spans="1:8" s="1" customFormat="1" ht="45" x14ac:dyDescent="0.25">
      <c r="A8172" s="17"/>
      <c r="B8172" s="1" t="s">
        <v>28</v>
      </c>
      <c r="C8172" s="3" t="s">
        <v>67</v>
      </c>
      <c r="D8172" s="21" t="s">
        <v>68</v>
      </c>
      <c r="E8172" s="3" t="s">
        <v>8798</v>
      </c>
      <c r="F8172" s="3" t="s">
        <v>549</v>
      </c>
      <c r="G8172" s="4">
        <v>3273952.72</v>
      </c>
      <c r="H8172" s="3" t="s">
        <v>11</v>
      </c>
    </row>
    <row r="8173" spans="1:8" s="1" customFormat="1" ht="75" x14ac:dyDescent="0.25">
      <c r="A8173" s="17"/>
      <c r="B8173" s="1" t="s">
        <v>212</v>
      </c>
      <c r="C8173" s="3" t="s">
        <v>67</v>
      </c>
      <c r="D8173" s="21" t="s">
        <v>68</v>
      </c>
      <c r="E8173" s="3" t="s">
        <v>8799</v>
      </c>
      <c r="F8173" s="3"/>
      <c r="G8173" s="4">
        <v>1336637.48</v>
      </c>
      <c r="H8173" s="3" t="s">
        <v>11</v>
      </c>
    </row>
    <row r="8174" spans="1:8" s="1" customFormat="1" ht="60" x14ac:dyDescent="0.25">
      <c r="A8174" s="17"/>
      <c r="B8174" s="1" t="s">
        <v>622</v>
      </c>
      <c r="C8174" s="3" t="s">
        <v>6924</v>
      </c>
      <c r="D8174" s="21" t="s">
        <v>731</v>
      </c>
      <c r="E8174" s="44" t="s">
        <v>8800</v>
      </c>
      <c r="F8174" s="3"/>
      <c r="G8174" s="4">
        <v>1406267.92</v>
      </c>
      <c r="H8174" s="3" t="s">
        <v>1241</v>
      </c>
    </row>
    <row r="8175" spans="1:8" s="1" customFormat="1" ht="45" x14ac:dyDescent="0.25">
      <c r="A8175" s="17"/>
      <c r="B8175" s="1" t="s">
        <v>326</v>
      </c>
      <c r="C8175" s="3" t="s">
        <v>6924</v>
      </c>
      <c r="D8175" s="21" t="s">
        <v>731</v>
      </c>
      <c r="E8175" s="43" t="s">
        <v>8801</v>
      </c>
      <c r="F8175" s="3"/>
      <c r="G8175" s="41">
        <v>1174043.68</v>
      </c>
      <c r="H8175" s="3" t="s">
        <v>11</v>
      </c>
    </row>
    <row r="8176" spans="1:8" s="1" customFormat="1" ht="30" x14ac:dyDescent="0.25">
      <c r="A8176" s="17"/>
      <c r="B8176" s="1" t="s">
        <v>326</v>
      </c>
      <c r="C8176" s="3" t="s">
        <v>6924</v>
      </c>
      <c r="D8176" s="21" t="s">
        <v>731</v>
      </c>
      <c r="E8176" s="44" t="s">
        <v>8802</v>
      </c>
      <c r="F8176" s="3" t="s">
        <v>549</v>
      </c>
      <c r="G8176" s="41">
        <v>30583246</v>
      </c>
      <c r="H8176" s="3" t="s">
        <v>11</v>
      </c>
    </row>
    <row r="8177" spans="1:8" s="1" customFormat="1" ht="45" x14ac:dyDescent="0.25">
      <c r="A8177" s="17"/>
      <c r="B8177" s="1" t="s">
        <v>8</v>
      </c>
      <c r="C8177" s="3" t="s">
        <v>6924</v>
      </c>
      <c r="D8177" s="21" t="s">
        <v>731</v>
      </c>
      <c r="E8177" s="43" t="s">
        <v>8803</v>
      </c>
      <c r="F8177" s="3" t="s">
        <v>125</v>
      </c>
      <c r="G8177" s="41">
        <v>1698118.28</v>
      </c>
      <c r="H8177" s="3" t="s">
        <v>11</v>
      </c>
    </row>
    <row r="8178" spans="1:8" s="1" customFormat="1" ht="75" x14ac:dyDescent="0.25">
      <c r="A8178" s="17"/>
      <c r="B8178" s="1" t="s">
        <v>8</v>
      </c>
      <c r="C8178" s="3" t="s">
        <v>6924</v>
      </c>
      <c r="D8178" s="21" t="s">
        <v>731</v>
      </c>
      <c r="E8178" s="43" t="s">
        <v>8804</v>
      </c>
      <c r="F8178" s="3"/>
      <c r="G8178" s="41">
        <v>1520763.03</v>
      </c>
      <c r="H8178" s="3" t="s">
        <v>11</v>
      </c>
    </row>
    <row r="8179" spans="1:8" s="1" customFormat="1" ht="30" x14ac:dyDescent="0.25">
      <c r="A8179" s="17"/>
      <c r="B8179" s="1" t="s">
        <v>8</v>
      </c>
      <c r="C8179" s="3" t="s">
        <v>6924</v>
      </c>
      <c r="D8179" s="21" t="s">
        <v>731</v>
      </c>
      <c r="E8179" s="44" t="s">
        <v>8805</v>
      </c>
      <c r="F8179" s="3" t="s">
        <v>125</v>
      </c>
      <c r="G8179" s="41">
        <v>4814381.1900000004</v>
      </c>
      <c r="H8179" s="43" t="s">
        <v>1241</v>
      </c>
    </row>
    <row r="8180" spans="1:8" s="1" customFormat="1" ht="45" x14ac:dyDescent="0.25">
      <c r="A8180" s="17"/>
      <c r="B8180" s="1" t="s">
        <v>35</v>
      </c>
      <c r="C8180" s="3" t="s">
        <v>6924</v>
      </c>
      <c r="D8180" s="21" t="s">
        <v>731</v>
      </c>
      <c r="E8180" s="43" t="s">
        <v>8806</v>
      </c>
      <c r="F8180" s="3" t="s">
        <v>125</v>
      </c>
      <c r="G8180" s="41">
        <v>225000</v>
      </c>
      <c r="H8180" s="3" t="s">
        <v>11</v>
      </c>
    </row>
    <row r="8181" spans="1:8" s="1" customFormat="1" ht="45" x14ac:dyDescent="0.25">
      <c r="A8181" s="17"/>
      <c r="B8181" s="1" t="s">
        <v>35</v>
      </c>
      <c r="C8181" s="3" t="s">
        <v>6924</v>
      </c>
      <c r="D8181" s="21" t="s">
        <v>731</v>
      </c>
      <c r="E8181" s="43" t="s">
        <v>8807</v>
      </c>
      <c r="F8181" s="3" t="s">
        <v>125</v>
      </c>
      <c r="G8181" s="41">
        <v>215000</v>
      </c>
      <c r="H8181" s="3" t="s">
        <v>11</v>
      </c>
    </row>
    <row r="8182" spans="1:8" s="1" customFormat="1" ht="45" x14ac:dyDescent="0.25">
      <c r="A8182" s="17"/>
      <c r="B8182" s="1" t="s">
        <v>35</v>
      </c>
      <c r="C8182" s="3" t="s">
        <v>6924</v>
      </c>
      <c r="D8182" s="21" t="s">
        <v>731</v>
      </c>
      <c r="E8182" s="43" t="s">
        <v>8808</v>
      </c>
      <c r="F8182" s="3" t="s">
        <v>125</v>
      </c>
      <c r="G8182" s="41">
        <v>210000</v>
      </c>
      <c r="H8182" s="3" t="s">
        <v>11</v>
      </c>
    </row>
    <row r="8183" spans="1:8" s="1" customFormat="1" ht="45" x14ac:dyDescent="0.25">
      <c r="A8183" s="17"/>
      <c r="B8183" s="1" t="s">
        <v>35</v>
      </c>
      <c r="C8183" s="3" t="s">
        <v>6924</v>
      </c>
      <c r="D8183" s="21" t="s">
        <v>731</v>
      </c>
      <c r="E8183" s="43" t="s">
        <v>8809</v>
      </c>
      <c r="F8183" s="3" t="s">
        <v>125</v>
      </c>
      <c r="G8183" s="41">
        <v>210000</v>
      </c>
      <c r="H8183" s="3" t="s">
        <v>11</v>
      </c>
    </row>
    <row r="8184" spans="1:8" s="1" customFormat="1" ht="45" x14ac:dyDescent="0.25">
      <c r="A8184" s="17"/>
      <c r="B8184" s="1" t="s">
        <v>35</v>
      </c>
      <c r="C8184" s="3" t="s">
        <v>6924</v>
      </c>
      <c r="D8184" s="21" t="s">
        <v>731</v>
      </c>
      <c r="E8184" s="43" t="s">
        <v>8810</v>
      </c>
      <c r="F8184" s="3" t="s">
        <v>125</v>
      </c>
      <c r="G8184" s="41">
        <v>105000</v>
      </c>
      <c r="H8184" s="3" t="s">
        <v>11</v>
      </c>
    </row>
    <row r="8185" spans="1:8" s="1" customFormat="1" ht="45" x14ac:dyDescent="0.25">
      <c r="A8185" s="17"/>
      <c r="B8185" s="1" t="s">
        <v>35</v>
      </c>
      <c r="C8185" s="3" t="s">
        <v>6924</v>
      </c>
      <c r="D8185" s="21" t="s">
        <v>731</v>
      </c>
      <c r="E8185" s="43" t="s">
        <v>8811</v>
      </c>
      <c r="F8185" s="3" t="s">
        <v>125</v>
      </c>
      <c r="G8185" s="41">
        <v>85000</v>
      </c>
      <c r="H8185" s="3" t="s">
        <v>11</v>
      </c>
    </row>
    <row r="8186" spans="1:8" s="1" customFormat="1" ht="45" x14ac:dyDescent="0.25">
      <c r="A8186" s="17"/>
      <c r="B8186" s="1" t="s">
        <v>35</v>
      </c>
      <c r="C8186" s="3" t="s">
        <v>6924</v>
      </c>
      <c r="D8186" s="21" t="s">
        <v>731</v>
      </c>
      <c r="E8186" s="43" t="s">
        <v>8812</v>
      </c>
      <c r="F8186" s="3" t="s">
        <v>125</v>
      </c>
      <c r="G8186" s="41">
        <v>60000</v>
      </c>
      <c r="H8186" s="3" t="s">
        <v>11</v>
      </c>
    </row>
    <row r="8187" spans="1:8" s="1" customFormat="1" ht="45" x14ac:dyDescent="0.25">
      <c r="A8187" s="17"/>
      <c r="B8187" s="1" t="s">
        <v>35</v>
      </c>
      <c r="C8187" s="3" t="s">
        <v>6924</v>
      </c>
      <c r="D8187" s="21" t="s">
        <v>731</v>
      </c>
      <c r="E8187" s="43" t="s">
        <v>8813</v>
      </c>
      <c r="F8187" s="3" t="s">
        <v>125</v>
      </c>
      <c r="G8187" s="41">
        <v>35000</v>
      </c>
      <c r="H8187" s="3" t="s">
        <v>11</v>
      </c>
    </row>
    <row r="8188" spans="1:8" s="1" customFormat="1" ht="105" x14ac:dyDescent="0.25">
      <c r="A8188" s="17"/>
      <c r="B8188" s="1" t="s">
        <v>35</v>
      </c>
      <c r="C8188" s="3" t="s">
        <v>6924</v>
      </c>
      <c r="D8188" s="21" t="s">
        <v>731</v>
      </c>
      <c r="E8188" s="43" t="s">
        <v>8814</v>
      </c>
      <c r="F8188" s="3" t="s">
        <v>125</v>
      </c>
      <c r="G8188" s="40"/>
      <c r="H8188" s="43" t="s">
        <v>1241</v>
      </c>
    </row>
    <row r="8189" spans="1:8" s="1" customFormat="1" ht="60" x14ac:dyDescent="0.25">
      <c r="A8189" s="17"/>
      <c r="B8189" s="1" t="s">
        <v>35</v>
      </c>
      <c r="C8189" s="3" t="s">
        <v>6924</v>
      </c>
      <c r="D8189" s="21" t="s">
        <v>731</v>
      </c>
      <c r="E8189" s="43" t="s">
        <v>8815</v>
      </c>
      <c r="F8189" s="3" t="s">
        <v>125</v>
      </c>
      <c r="G8189" s="41">
        <v>175000</v>
      </c>
      <c r="H8189" s="3" t="s">
        <v>11</v>
      </c>
    </row>
    <row r="8190" spans="1:8" s="1" customFormat="1" ht="45" x14ac:dyDescent="0.25">
      <c r="A8190" s="17"/>
      <c r="B8190" s="1" t="s">
        <v>35</v>
      </c>
      <c r="C8190" s="3" t="s">
        <v>6924</v>
      </c>
      <c r="D8190" s="21" t="s">
        <v>731</v>
      </c>
      <c r="E8190" s="44" t="s">
        <v>8816</v>
      </c>
      <c r="F8190" s="3" t="s">
        <v>125</v>
      </c>
      <c r="G8190" s="41">
        <v>145000</v>
      </c>
      <c r="H8190" s="3" t="s">
        <v>11</v>
      </c>
    </row>
    <row r="8191" spans="1:8" s="132" customFormat="1" ht="60" x14ac:dyDescent="0.25">
      <c r="A8191" s="131"/>
      <c r="B8191" s="132" t="s">
        <v>28</v>
      </c>
      <c r="C8191" s="133" t="s">
        <v>6679</v>
      </c>
      <c r="D8191" s="134" t="s">
        <v>731</v>
      </c>
      <c r="E8191" s="135" t="s">
        <v>8817</v>
      </c>
      <c r="F8191" s="133"/>
      <c r="G8191" s="288">
        <v>433846.37</v>
      </c>
      <c r="H8191" s="133" t="s">
        <v>11</v>
      </c>
    </row>
    <row r="8192" spans="1:8" ht="45" x14ac:dyDescent="0.25">
      <c r="A8192" s="284"/>
      <c r="B8192" s="186" t="s">
        <v>28</v>
      </c>
      <c r="C8192" s="206" t="s">
        <v>6679</v>
      </c>
      <c r="D8192" s="196" t="s">
        <v>731</v>
      </c>
      <c r="E8192" s="293" t="s">
        <v>8818</v>
      </c>
      <c r="G8192" s="293"/>
      <c r="H8192" s="293" t="s">
        <v>7926</v>
      </c>
    </row>
    <row r="8193" spans="1:8" ht="30" x14ac:dyDescent="0.25">
      <c r="A8193" s="284"/>
      <c r="B8193" s="186" t="s">
        <v>28</v>
      </c>
      <c r="C8193" s="206" t="s">
        <v>6679</v>
      </c>
      <c r="D8193" s="196" t="s">
        <v>731</v>
      </c>
      <c r="E8193" s="293" t="s">
        <v>6224</v>
      </c>
      <c r="G8193" s="293"/>
      <c r="H8193" s="293" t="s">
        <v>7926</v>
      </c>
    </row>
    <row r="8194" spans="1:8" s="187" customFormat="1" ht="30" x14ac:dyDescent="0.25">
      <c r="A8194" s="275"/>
      <c r="B8194" s="187" t="s">
        <v>28</v>
      </c>
      <c r="C8194" s="207" t="s">
        <v>6679</v>
      </c>
      <c r="D8194" s="240" t="s">
        <v>731</v>
      </c>
      <c r="E8194" s="291" t="s">
        <v>8819</v>
      </c>
      <c r="F8194" s="207"/>
      <c r="G8194" s="289"/>
      <c r="H8194" s="289" t="s">
        <v>7926</v>
      </c>
    </row>
    <row r="8195" spans="1:8" s="1" customFormat="1" ht="60" x14ac:dyDescent="0.25">
      <c r="A8195" s="17"/>
      <c r="B8195" s="1" t="s">
        <v>51</v>
      </c>
      <c r="C8195" s="3" t="s">
        <v>6679</v>
      </c>
      <c r="D8195" s="21" t="s">
        <v>731</v>
      </c>
      <c r="E8195" s="44" t="s">
        <v>8820</v>
      </c>
      <c r="F8195" s="3"/>
      <c r="G8195" s="4"/>
      <c r="H8195" s="43" t="s">
        <v>7926</v>
      </c>
    </row>
    <row r="8196" spans="1:8" s="1" customFormat="1" ht="45" x14ac:dyDescent="0.25">
      <c r="A8196" s="17"/>
      <c r="B8196" s="1" t="s">
        <v>8</v>
      </c>
      <c r="C8196" s="3" t="s">
        <v>6679</v>
      </c>
      <c r="D8196" s="21" t="s">
        <v>731</v>
      </c>
      <c r="E8196" s="43" t="s">
        <v>8821</v>
      </c>
      <c r="F8196" s="3" t="s">
        <v>125</v>
      </c>
      <c r="G8196" s="41">
        <v>1762077.37</v>
      </c>
      <c r="H8196" s="3" t="s">
        <v>11</v>
      </c>
    </row>
    <row r="8197" spans="1:8" s="1" customFormat="1" ht="60" x14ac:dyDescent="0.25">
      <c r="A8197" s="17"/>
      <c r="B8197" s="1" t="s">
        <v>8</v>
      </c>
      <c r="C8197" s="3" t="s">
        <v>6679</v>
      </c>
      <c r="D8197" s="21" t="s">
        <v>731</v>
      </c>
      <c r="E8197" s="43" t="s">
        <v>8822</v>
      </c>
      <c r="F8197" s="19" t="s">
        <v>125</v>
      </c>
      <c r="G8197" s="41">
        <v>1500000</v>
      </c>
      <c r="H8197" s="3" t="s">
        <v>11</v>
      </c>
    </row>
    <row r="8198" spans="1:8" s="1" customFormat="1" ht="60" x14ac:dyDescent="0.25">
      <c r="A8198" s="17"/>
      <c r="B8198" s="1" t="s">
        <v>8</v>
      </c>
      <c r="C8198" s="3" t="s">
        <v>6679</v>
      </c>
      <c r="D8198" s="21" t="s">
        <v>731</v>
      </c>
      <c r="E8198" s="43" t="s">
        <v>8823</v>
      </c>
      <c r="F8198" s="19" t="s">
        <v>125</v>
      </c>
      <c r="G8198" s="41">
        <v>938648.62</v>
      </c>
      <c r="H8198" s="3" t="s">
        <v>11</v>
      </c>
    </row>
    <row r="8199" spans="1:8" s="1" customFormat="1" ht="60" x14ac:dyDescent="0.25">
      <c r="A8199" s="17"/>
      <c r="B8199" s="1" t="s">
        <v>8</v>
      </c>
      <c r="C8199" s="3" t="s">
        <v>6679</v>
      </c>
      <c r="D8199" s="21" t="s">
        <v>731</v>
      </c>
      <c r="E8199" s="43" t="s">
        <v>8824</v>
      </c>
      <c r="F8199" s="19" t="s">
        <v>125</v>
      </c>
      <c r="G8199" s="41">
        <v>3261976.86</v>
      </c>
      <c r="H8199" s="3" t="s">
        <v>11</v>
      </c>
    </row>
    <row r="8200" spans="1:8" s="1" customFormat="1" ht="30" x14ac:dyDescent="0.25">
      <c r="A8200" s="17"/>
      <c r="B8200" s="1" t="s">
        <v>8</v>
      </c>
      <c r="C8200" s="3" t="s">
        <v>6679</v>
      </c>
      <c r="D8200" s="21" t="s">
        <v>731</v>
      </c>
      <c r="E8200" s="43" t="s">
        <v>8825</v>
      </c>
      <c r="F8200" s="3"/>
      <c r="G8200" s="41"/>
      <c r="H8200" s="39"/>
    </row>
    <row r="8201" spans="1:8" s="1" customFormat="1" ht="45" x14ac:dyDescent="0.25">
      <c r="A8201" s="17"/>
      <c r="B8201" s="1" t="s">
        <v>8</v>
      </c>
      <c r="C8201" s="3" t="s">
        <v>6679</v>
      </c>
      <c r="D8201" s="21" t="s">
        <v>731</v>
      </c>
      <c r="E8201" s="44" t="s">
        <v>8826</v>
      </c>
      <c r="F8201" s="3"/>
      <c r="G8201" s="41">
        <v>1433857.97</v>
      </c>
      <c r="H8201" s="3" t="s">
        <v>11</v>
      </c>
    </row>
    <row r="8202" spans="1:8" s="1" customFormat="1" ht="45" x14ac:dyDescent="0.25">
      <c r="A8202" s="17"/>
      <c r="B8202" s="1" t="s">
        <v>35</v>
      </c>
      <c r="C8202" s="3" t="s">
        <v>6679</v>
      </c>
      <c r="D8202" s="21" t="s">
        <v>731</v>
      </c>
      <c r="E8202" s="44" t="s">
        <v>8827</v>
      </c>
      <c r="F8202" s="3" t="s">
        <v>5</v>
      </c>
      <c r="G8202" s="42">
        <v>135000</v>
      </c>
      <c r="H8202" s="3" t="s">
        <v>11</v>
      </c>
    </row>
    <row r="8203" spans="1:8" s="132" customFormat="1" ht="45" x14ac:dyDescent="0.25">
      <c r="A8203" s="131"/>
      <c r="B8203" s="135" t="s">
        <v>622</v>
      </c>
      <c r="C8203" s="135" t="s">
        <v>7675</v>
      </c>
      <c r="D8203" s="135" t="s">
        <v>731</v>
      </c>
      <c r="E8203" s="135" t="s">
        <v>8828</v>
      </c>
      <c r="F8203" s="133"/>
      <c r="G8203" s="135"/>
      <c r="H8203" s="135" t="s">
        <v>7926</v>
      </c>
    </row>
    <row r="8204" spans="1:8" s="187" customFormat="1" ht="45" x14ac:dyDescent="0.25">
      <c r="A8204" s="275"/>
      <c r="B8204" s="289" t="s">
        <v>622</v>
      </c>
      <c r="C8204" s="289" t="s">
        <v>7675</v>
      </c>
      <c r="D8204" s="289" t="s">
        <v>731</v>
      </c>
      <c r="E8204" s="289" t="s">
        <v>8829</v>
      </c>
      <c r="F8204" s="207"/>
      <c r="G8204" s="290">
        <v>642006.87</v>
      </c>
      <c r="H8204" s="207" t="s">
        <v>11</v>
      </c>
    </row>
    <row r="8205" spans="1:8" s="1" customFormat="1" x14ac:dyDescent="0.25">
      <c r="A8205" s="17" t="s">
        <v>12</v>
      </c>
      <c r="B8205" s="162" t="s">
        <v>31</v>
      </c>
      <c r="C8205" s="165" t="s">
        <v>290</v>
      </c>
      <c r="D8205" s="163" t="s">
        <v>291</v>
      </c>
      <c r="E8205" s="165" t="s">
        <v>300</v>
      </c>
      <c r="F8205" s="3" t="s">
        <v>60</v>
      </c>
      <c r="G8205" s="174">
        <v>991531.6</v>
      </c>
      <c r="H8205" s="3" t="s">
        <v>11</v>
      </c>
    </row>
    <row r="8206" spans="1:8" s="1" customFormat="1" ht="45" x14ac:dyDescent="0.25">
      <c r="A8206" s="17"/>
      <c r="B8206" s="43" t="s">
        <v>8</v>
      </c>
      <c r="C8206" s="43" t="s">
        <v>7675</v>
      </c>
      <c r="D8206" s="43" t="s">
        <v>731</v>
      </c>
      <c r="E8206" s="43" t="s">
        <v>8830</v>
      </c>
      <c r="F8206" s="3"/>
      <c r="G8206" s="41">
        <v>28888730.879999999</v>
      </c>
      <c r="H8206" s="3" t="s">
        <v>11</v>
      </c>
    </row>
    <row r="8207" spans="1:8" s="1" customFormat="1" ht="45" x14ac:dyDescent="0.25">
      <c r="A8207" s="17"/>
      <c r="B8207" s="43" t="s">
        <v>8</v>
      </c>
      <c r="C8207" s="43" t="s">
        <v>7675</v>
      </c>
      <c r="D8207" s="43" t="s">
        <v>731</v>
      </c>
      <c r="E8207" s="43" t="s">
        <v>8831</v>
      </c>
      <c r="F8207" s="3"/>
      <c r="G8207" s="41">
        <v>28153.59</v>
      </c>
      <c r="H8207" s="3" t="s">
        <v>11</v>
      </c>
    </row>
    <row r="8208" spans="1:8" s="1" customFormat="1" ht="45" x14ac:dyDescent="0.25">
      <c r="A8208" s="17"/>
      <c r="B8208" s="43" t="s">
        <v>5629</v>
      </c>
      <c r="C8208" s="43" t="s">
        <v>7675</v>
      </c>
      <c r="D8208" s="43" t="s">
        <v>731</v>
      </c>
      <c r="E8208" s="43" t="s">
        <v>8832</v>
      </c>
      <c r="F8208" s="3" t="s">
        <v>125</v>
      </c>
      <c r="G8208" s="41">
        <v>395000</v>
      </c>
      <c r="H8208" s="3" t="s">
        <v>11</v>
      </c>
    </row>
    <row r="8209" spans="1:8" s="1" customFormat="1" ht="45" x14ac:dyDescent="0.25">
      <c r="A8209" s="17"/>
      <c r="B8209" s="43" t="s">
        <v>5629</v>
      </c>
      <c r="C8209" s="43" t="s">
        <v>7675</v>
      </c>
      <c r="D8209" s="43" t="s">
        <v>731</v>
      </c>
      <c r="E8209" s="43" t="s">
        <v>8833</v>
      </c>
      <c r="F8209" s="3" t="s">
        <v>125</v>
      </c>
      <c r="G8209" s="41">
        <v>225000</v>
      </c>
      <c r="H8209" s="3" t="s">
        <v>11</v>
      </c>
    </row>
    <row r="8210" spans="1:8" s="1" customFormat="1" ht="45" x14ac:dyDescent="0.25">
      <c r="A8210" s="17"/>
      <c r="B8210" s="43" t="s">
        <v>5629</v>
      </c>
      <c r="C8210" s="43" t="s">
        <v>7675</v>
      </c>
      <c r="D8210" s="43" t="s">
        <v>731</v>
      </c>
      <c r="E8210" s="43" t="s">
        <v>8834</v>
      </c>
      <c r="F8210" s="3" t="s">
        <v>125</v>
      </c>
      <c r="G8210" s="41">
        <v>220000</v>
      </c>
      <c r="H8210" s="3" t="s">
        <v>11</v>
      </c>
    </row>
    <row r="8211" spans="1:8" s="1" customFormat="1" ht="45" x14ac:dyDescent="0.25">
      <c r="A8211" s="17"/>
      <c r="B8211" s="43" t="s">
        <v>5629</v>
      </c>
      <c r="C8211" s="43" t="s">
        <v>7675</v>
      </c>
      <c r="D8211" s="43" t="s">
        <v>731</v>
      </c>
      <c r="E8211" s="43" t="s">
        <v>8835</v>
      </c>
      <c r="F8211" s="3" t="s">
        <v>125</v>
      </c>
      <c r="G8211" s="40"/>
      <c r="H8211" s="43" t="s">
        <v>7926</v>
      </c>
    </row>
    <row r="8212" spans="1:8" s="1" customFormat="1" ht="45" x14ac:dyDescent="0.25">
      <c r="A8212" s="17"/>
      <c r="B8212" s="43" t="s">
        <v>5629</v>
      </c>
      <c r="C8212" s="43" t="s">
        <v>7675</v>
      </c>
      <c r="D8212" s="43" t="s">
        <v>731</v>
      </c>
      <c r="E8212" s="44" t="s">
        <v>8836</v>
      </c>
      <c r="F8212" s="3" t="s">
        <v>125</v>
      </c>
      <c r="G8212" s="41">
        <v>185000</v>
      </c>
      <c r="H8212" s="3" t="s">
        <v>11</v>
      </c>
    </row>
    <row r="8213" spans="1:8" s="1" customFormat="1" ht="45" x14ac:dyDescent="0.25">
      <c r="A8213" s="17"/>
      <c r="B8213" s="43" t="s">
        <v>8837</v>
      </c>
      <c r="C8213" s="3" t="s">
        <v>5866</v>
      </c>
      <c r="D8213" s="43" t="s">
        <v>731</v>
      </c>
      <c r="E8213" s="43" t="s">
        <v>8838</v>
      </c>
      <c r="F8213" s="3" t="s">
        <v>549</v>
      </c>
      <c r="G8213" s="40"/>
      <c r="H8213" s="3" t="s">
        <v>11</v>
      </c>
    </row>
    <row r="8214" spans="1:8" s="1" customFormat="1" ht="75" x14ac:dyDescent="0.25">
      <c r="A8214" s="17"/>
      <c r="B8214" s="43" t="s">
        <v>622</v>
      </c>
      <c r="C8214" s="3" t="s">
        <v>5866</v>
      </c>
      <c r="D8214" s="43" t="s">
        <v>731</v>
      </c>
      <c r="E8214" s="43" t="s">
        <v>8839</v>
      </c>
      <c r="F8214" s="3"/>
      <c r="G8214" s="43"/>
      <c r="H8214" s="43" t="s">
        <v>1241</v>
      </c>
    </row>
    <row r="8215" spans="1:8" s="1" customFormat="1" ht="90" x14ac:dyDescent="0.25">
      <c r="A8215" s="17" t="s">
        <v>7</v>
      </c>
      <c r="B8215" s="43" t="s">
        <v>1</v>
      </c>
      <c r="C8215" s="3" t="s">
        <v>5866</v>
      </c>
      <c r="D8215" s="43" t="s">
        <v>731</v>
      </c>
      <c r="E8215" s="43" t="s">
        <v>8840</v>
      </c>
      <c r="F8215" s="3" t="s">
        <v>89</v>
      </c>
      <c r="G8215" s="4">
        <v>4430339.3099999996</v>
      </c>
      <c r="H8215" s="3" t="s">
        <v>11</v>
      </c>
    </row>
    <row r="8216" spans="1:8" s="1" customFormat="1" ht="30" x14ac:dyDescent="0.25">
      <c r="A8216" s="17"/>
      <c r="B8216" s="43" t="s">
        <v>18</v>
      </c>
      <c r="C8216" s="3" t="s">
        <v>5866</v>
      </c>
      <c r="D8216" s="43" t="s">
        <v>731</v>
      </c>
      <c r="E8216" s="44" t="s">
        <v>8841</v>
      </c>
      <c r="F8216" s="3" t="s">
        <v>117</v>
      </c>
      <c r="G8216" s="40"/>
      <c r="H8216" s="43" t="s">
        <v>1241</v>
      </c>
    </row>
    <row r="8217" spans="1:8" s="1" customFormat="1" ht="45" x14ac:dyDescent="0.25">
      <c r="A8217" s="17"/>
      <c r="B8217" s="1" t="s">
        <v>8837</v>
      </c>
      <c r="C8217" s="22" t="s">
        <v>5152</v>
      </c>
      <c r="D8217" s="21" t="s">
        <v>731</v>
      </c>
      <c r="E8217" s="43" t="s">
        <v>8842</v>
      </c>
      <c r="F8217" s="3"/>
      <c r="G8217" s="4"/>
      <c r="H8217" s="3" t="s">
        <v>1241</v>
      </c>
    </row>
    <row r="8218" spans="1:8" s="1" customFormat="1" ht="45" x14ac:dyDescent="0.25">
      <c r="A8218" s="17"/>
      <c r="B8218" s="1" t="s">
        <v>8837</v>
      </c>
      <c r="C8218" s="22" t="s">
        <v>5152</v>
      </c>
      <c r="D8218" s="21" t="s">
        <v>731</v>
      </c>
      <c r="E8218" s="43" t="s">
        <v>8843</v>
      </c>
      <c r="F8218" s="3"/>
      <c r="G8218" s="4"/>
      <c r="H8218" s="3" t="s">
        <v>1241</v>
      </c>
    </row>
    <row r="8219" spans="1:8" s="1" customFormat="1" ht="75" x14ac:dyDescent="0.25">
      <c r="A8219" s="17"/>
      <c r="B8219" s="1" t="s">
        <v>51</v>
      </c>
      <c r="C8219" s="22" t="s">
        <v>5152</v>
      </c>
      <c r="D8219" s="21" t="s">
        <v>731</v>
      </c>
      <c r="E8219" s="44" t="s">
        <v>8844</v>
      </c>
      <c r="F8219" s="3"/>
      <c r="G8219" s="4"/>
      <c r="H8219" s="3" t="s">
        <v>1241</v>
      </c>
    </row>
    <row r="8220" spans="1:8" s="1" customFormat="1" ht="45" x14ac:dyDescent="0.25">
      <c r="A8220" s="17"/>
      <c r="B8220" s="1" t="s">
        <v>8</v>
      </c>
      <c r="C8220" s="3" t="s">
        <v>5152</v>
      </c>
      <c r="D8220" s="21" t="s">
        <v>731</v>
      </c>
      <c r="E8220" s="44" t="s">
        <v>8845</v>
      </c>
      <c r="F8220" s="3"/>
      <c r="G8220" s="4"/>
      <c r="H8220" s="3" t="s">
        <v>1241</v>
      </c>
    </row>
    <row r="8221" spans="1:8" s="1" customFormat="1" ht="30" x14ac:dyDescent="0.25">
      <c r="A8221" s="17"/>
      <c r="B8221" s="1" t="s">
        <v>13</v>
      </c>
      <c r="C8221" s="3" t="s">
        <v>5152</v>
      </c>
      <c r="D8221" s="21" t="s">
        <v>731</v>
      </c>
      <c r="E8221" s="44" t="s">
        <v>8846</v>
      </c>
      <c r="F8221" s="3"/>
      <c r="G8221" s="4"/>
      <c r="H8221" s="3" t="s">
        <v>1241</v>
      </c>
    </row>
    <row r="8222" spans="1:8" s="1" customFormat="1" ht="30" x14ac:dyDescent="0.25">
      <c r="A8222" s="17"/>
      <c r="B8222" s="1" t="s">
        <v>8</v>
      </c>
      <c r="C8222" s="43" t="s">
        <v>8847</v>
      </c>
      <c r="D8222" s="21" t="s">
        <v>731</v>
      </c>
      <c r="E8222" s="43" t="s">
        <v>8848</v>
      </c>
      <c r="F8222" s="3"/>
      <c r="G8222" s="41">
        <v>1626828.49</v>
      </c>
      <c r="H8222" s="3" t="s">
        <v>11</v>
      </c>
    </row>
    <row r="8223" spans="1:8" s="1" customFormat="1" ht="45" x14ac:dyDescent="0.25">
      <c r="A8223" s="17"/>
      <c r="B8223" s="1" t="s">
        <v>8</v>
      </c>
      <c r="C8223" s="43" t="s">
        <v>8847</v>
      </c>
      <c r="D8223" s="21" t="s">
        <v>731</v>
      </c>
      <c r="E8223" s="43" t="s">
        <v>8849</v>
      </c>
      <c r="F8223" s="3"/>
      <c r="G8223" s="41">
        <v>1431496.06</v>
      </c>
      <c r="H8223" s="3" t="s">
        <v>11</v>
      </c>
    </row>
    <row r="8224" spans="1:8" s="1" customFormat="1" ht="60" x14ac:dyDescent="0.25">
      <c r="A8224" s="17"/>
      <c r="B8224" s="1" t="s">
        <v>8</v>
      </c>
      <c r="C8224" s="43" t="s">
        <v>8847</v>
      </c>
      <c r="D8224" s="21" t="s">
        <v>731</v>
      </c>
      <c r="E8224" s="44" t="s">
        <v>8850</v>
      </c>
      <c r="F8224" s="3"/>
      <c r="G8224" s="41">
        <v>659925.81999999995</v>
      </c>
      <c r="H8224" s="3" t="s">
        <v>11</v>
      </c>
    </row>
    <row r="8225" spans="1:8" s="1" customFormat="1" ht="30" x14ac:dyDescent="0.25">
      <c r="A8225" s="17"/>
      <c r="B8225" s="21" t="s">
        <v>18</v>
      </c>
      <c r="C8225" s="3" t="s">
        <v>4664</v>
      </c>
      <c r="D8225" s="21" t="s">
        <v>731</v>
      </c>
      <c r="E8225" s="44" t="s">
        <v>8851</v>
      </c>
      <c r="F8225" s="3"/>
      <c r="G8225" s="4"/>
      <c r="H8225" s="3" t="s">
        <v>1241</v>
      </c>
    </row>
    <row r="8226" spans="1:8" s="1" customFormat="1" ht="30" x14ac:dyDescent="0.25">
      <c r="A8226" s="17"/>
      <c r="B8226" s="1" t="s">
        <v>58</v>
      </c>
      <c r="C8226" s="43" t="s">
        <v>8847</v>
      </c>
      <c r="D8226" s="21" t="s">
        <v>731</v>
      </c>
      <c r="E8226" s="44" t="s">
        <v>8852</v>
      </c>
      <c r="F8226" s="3" t="s">
        <v>549</v>
      </c>
      <c r="G8226" s="41">
        <v>1636860.64</v>
      </c>
      <c r="H8226" s="3" t="s">
        <v>11</v>
      </c>
    </row>
    <row r="8227" spans="1:8" s="1" customFormat="1" ht="75" x14ac:dyDescent="0.25">
      <c r="A8227" s="17"/>
      <c r="B8227" s="1" t="s">
        <v>35</v>
      </c>
      <c r="C8227" s="43" t="s">
        <v>8847</v>
      </c>
      <c r="D8227" s="21" t="s">
        <v>731</v>
      </c>
      <c r="E8227" s="43" t="s">
        <v>8853</v>
      </c>
      <c r="F8227" s="3" t="s">
        <v>125</v>
      </c>
      <c r="G8227" s="4">
        <v>1305000</v>
      </c>
      <c r="H8227" s="3" t="s">
        <v>11</v>
      </c>
    </row>
    <row r="8228" spans="1:8" s="1" customFormat="1" ht="45" x14ac:dyDescent="0.25">
      <c r="A8228" s="17"/>
      <c r="B8228" s="1" t="s">
        <v>35</v>
      </c>
      <c r="C8228" s="43" t="s">
        <v>8847</v>
      </c>
      <c r="D8228" s="21" t="s">
        <v>731</v>
      </c>
      <c r="E8228" s="43" t="s">
        <v>8854</v>
      </c>
      <c r="F8228" s="3" t="s">
        <v>125</v>
      </c>
      <c r="G8228" s="4">
        <v>270000</v>
      </c>
      <c r="H8228" s="3" t="s">
        <v>11</v>
      </c>
    </row>
    <row r="8229" spans="1:8" s="1" customFormat="1" ht="45" x14ac:dyDescent="0.25">
      <c r="A8229" s="17"/>
      <c r="B8229" s="1" t="s">
        <v>35</v>
      </c>
      <c r="C8229" s="43" t="s">
        <v>8847</v>
      </c>
      <c r="D8229" s="21" t="s">
        <v>731</v>
      </c>
      <c r="E8229" s="44" t="s">
        <v>8855</v>
      </c>
      <c r="F8229" s="3" t="s">
        <v>125</v>
      </c>
      <c r="G8229" s="4">
        <v>155000</v>
      </c>
      <c r="H8229" s="3" t="s">
        <v>11</v>
      </c>
    </row>
    <row r="8230" spans="1:8" s="1" customFormat="1" ht="75" x14ac:dyDescent="0.25">
      <c r="A8230" s="17"/>
      <c r="B8230" s="43" t="s">
        <v>72</v>
      </c>
      <c r="C8230" s="43" t="s">
        <v>8847</v>
      </c>
      <c r="D8230" s="21" t="s">
        <v>731</v>
      </c>
      <c r="E8230" s="43" t="s">
        <v>655</v>
      </c>
      <c r="F8230" s="3"/>
      <c r="G8230" s="41">
        <v>710235.99</v>
      </c>
      <c r="H8230" s="3" t="s">
        <v>11</v>
      </c>
    </row>
    <row r="8231" spans="1:8" s="1" customFormat="1" ht="45" x14ac:dyDescent="0.25">
      <c r="A8231" s="17"/>
      <c r="B8231" s="43" t="s">
        <v>72</v>
      </c>
      <c r="C8231" s="43" t="s">
        <v>8847</v>
      </c>
      <c r="D8231" s="21" t="s">
        <v>731</v>
      </c>
      <c r="E8231" s="43" t="s">
        <v>8856</v>
      </c>
      <c r="F8231" s="3" t="s">
        <v>125</v>
      </c>
      <c r="G8231" s="40"/>
      <c r="H8231" s="3" t="s">
        <v>1241</v>
      </c>
    </row>
    <row r="8232" spans="1:8" s="1" customFormat="1" ht="30" x14ac:dyDescent="0.25">
      <c r="A8232" s="17"/>
      <c r="B8232" s="43" t="s">
        <v>3069</v>
      </c>
      <c r="C8232" s="43" t="s">
        <v>8847</v>
      </c>
      <c r="D8232" s="21" t="s">
        <v>731</v>
      </c>
      <c r="E8232" s="44" t="s">
        <v>8857</v>
      </c>
      <c r="F8232" s="3" t="s">
        <v>125</v>
      </c>
      <c r="G8232" s="40"/>
      <c r="H8232" s="3" t="s">
        <v>1241</v>
      </c>
    </row>
    <row r="8233" spans="1:8" s="1" customFormat="1" ht="60" x14ac:dyDescent="0.25">
      <c r="A8233" s="17"/>
      <c r="B8233" s="1" t="s">
        <v>8</v>
      </c>
      <c r="C8233" s="3" t="s">
        <v>4627</v>
      </c>
      <c r="D8233" s="21" t="s">
        <v>731</v>
      </c>
      <c r="E8233" s="43" t="s">
        <v>8858</v>
      </c>
      <c r="F8233" s="3"/>
      <c r="G8233" s="41">
        <v>1976087.46</v>
      </c>
      <c r="H8233" s="3" t="s">
        <v>11</v>
      </c>
    </row>
    <row r="8234" spans="1:8" s="1" customFormat="1" ht="60" x14ac:dyDescent="0.25">
      <c r="A8234" s="17"/>
      <c r="B8234" s="1" t="s">
        <v>8</v>
      </c>
      <c r="C8234" s="3" t="s">
        <v>4627</v>
      </c>
      <c r="D8234" s="21" t="s">
        <v>731</v>
      </c>
      <c r="E8234" s="43" t="s">
        <v>8859</v>
      </c>
      <c r="F8234" s="3"/>
      <c r="G8234" s="41">
        <v>858897.64</v>
      </c>
      <c r="H8234" s="3" t="s">
        <v>11</v>
      </c>
    </row>
    <row r="8235" spans="1:8" s="1" customFormat="1" ht="45" x14ac:dyDescent="0.25">
      <c r="A8235" s="17"/>
      <c r="B8235" s="1" t="s">
        <v>8</v>
      </c>
      <c r="C8235" s="3" t="s">
        <v>4627</v>
      </c>
      <c r="D8235" s="21" t="s">
        <v>731</v>
      </c>
      <c r="E8235" s="44" t="s">
        <v>8860</v>
      </c>
      <c r="F8235" s="3"/>
      <c r="G8235" s="40"/>
      <c r="H8235" s="3" t="s">
        <v>16</v>
      </c>
    </row>
    <row r="8236" spans="1:8" s="1" customFormat="1" ht="60" x14ac:dyDescent="0.25">
      <c r="A8236" s="17"/>
      <c r="B8236" s="1" t="s">
        <v>8</v>
      </c>
      <c r="C8236" s="3" t="s">
        <v>3071</v>
      </c>
      <c r="D8236" s="21" t="s">
        <v>731</v>
      </c>
      <c r="E8236" s="43" t="s">
        <v>8861</v>
      </c>
      <c r="F8236" s="3"/>
      <c r="G8236" s="41">
        <v>8674253.9399999995</v>
      </c>
      <c r="H8236" s="3" t="s">
        <v>11</v>
      </c>
    </row>
    <row r="8237" spans="1:8" s="1" customFormat="1" ht="60" x14ac:dyDescent="0.25">
      <c r="A8237" s="17"/>
      <c r="B8237" s="1" t="s">
        <v>18</v>
      </c>
      <c r="C8237" s="3" t="s">
        <v>3071</v>
      </c>
      <c r="D8237" s="21" t="s">
        <v>731</v>
      </c>
      <c r="E8237" s="43" t="s">
        <v>8862</v>
      </c>
      <c r="F8237" s="3"/>
      <c r="G8237" s="41">
        <v>1027100.73</v>
      </c>
      <c r="H8237" s="3" t="s">
        <v>11</v>
      </c>
    </row>
    <row r="8238" spans="1:8" s="1" customFormat="1" ht="30" x14ac:dyDescent="0.25">
      <c r="A8238" s="17"/>
      <c r="B8238" s="1" t="s">
        <v>13</v>
      </c>
      <c r="C8238" s="3" t="s">
        <v>3071</v>
      </c>
      <c r="D8238" s="21" t="s">
        <v>731</v>
      </c>
      <c r="E8238" s="44" t="s">
        <v>8863</v>
      </c>
      <c r="F8238" s="3"/>
      <c r="G8238" s="40"/>
      <c r="H8238" s="39"/>
    </row>
    <row r="8239" spans="1:8" s="1" customFormat="1" ht="30" x14ac:dyDescent="0.25">
      <c r="A8239" s="17"/>
      <c r="B8239" s="1" t="s">
        <v>1</v>
      </c>
      <c r="C8239" s="3" t="s">
        <v>2872</v>
      </c>
      <c r="D8239" s="21" t="s">
        <v>731</v>
      </c>
      <c r="E8239" s="43" t="s">
        <v>8864</v>
      </c>
      <c r="F8239" s="3"/>
      <c r="G8239" s="4"/>
      <c r="H8239" s="3" t="s">
        <v>1241</v>
      </c>
    </row>
    <row r="8240" spans="1:8" s="1" customFormat="1" ht="30" x14ac:dyDescent="0.25">
      <c r="A8240" s="17"/>
      <c r="B8240" s="1" t="s">
        <v>1</v>
      </c>
      <c r="C8240" s="3" t="s">
        <v>2872</v>
      </c>
      <c r="D8240" s="21" t="s">
        <v>731</v>
      </c>
      <c r="E8240" s="44" t="s">
        <v>8865</v>
      </c>
      <c r="F8240" s="3"/>
      <c r="G8240" s="4"/>
      <c r="H8240" s="3" t="s">
        <v>1241</v>
      </c>
    </row>
    <row r="8241" spans="1:8" s="1" customFormat="1" x14ac:dyDescent="0.25">
      <c r="A8241" s="17" t="s">
        <v>12</v>
      </c>
      <c r="B8241" s="1" t="s">
        <v>31</v>
      </c>
      <c r="C8241" s="3" t="s">
        <v>290</v>
      </c>
      <c r="D8241" s="21" t="s">
        <v>291</v>
      </c>
      <c r="E8241" s="168" t="s">
        <v>301</v>
      </c>
      <c r="F8241" s="3" t="s">
        <v>60</v>
      </c>
      <c r="G8241" s="174">
        <v>917577.68</v>
      </c>
      <c r="H8241" s="3" t="s">
        <v>11</v>
      </c>
    </row>
    <row r="8242" spans="1:8" s="1" customFormat="1" ht="60" x14ac:dyDescent="0.25">
      <c r="A8242" s="17"/>
      <c r="B8242" s="1" t="s">
        <v>8</v>
      </c>
      <c r="C8242" s="3" t="s">
        <v>2872</v>
      </c>
      <c r="D8242" s="21" t="s">
        <v>731</v>
      </c>
      <c r="E8242" s="43" t="s">
        <v>8866</v>
      </c>
      <c r="F8242" s="3"/>
      <c r="G8242" s="4"/>
      <c r="H8242" s="3" t="s">
        <v>1241</v>
      </c>
    </row>
    <row r="8243" spans="1:8" s="1" customFormat="1" ht="60" x14ac:dyDescent="0.25">
      <c r="A8243" s="17"/>
      <c r="B8243" s="1" t="s">
        <v>8</v>
      </c>
      <c r="C8243" s="3" t="s">
        <v>2872</v>
      </c>
      <c r="D8243" s="21" t="s">
        <v>731</v>
      </c>
      <c r="E8243" s="44" t="s">
        <v>8867</v>
      </c>
      <c r="F8243" s="3"/>
      <c r="G8243" s="4"/>
      <c r="H8243" s="3" t="s">
        <v>1241</v>
      </c>
    </row>
    <row r="8244" spans="1:8" s="1" customFormat="1" ht="45" x14ac:dyDescent="0.25">
      <c r="A8244" s="17"/>
      <c r="B8244" s="1" t="s">
        <v>35</v>
      </c>
      <c r="C8244" s="3" t="s">
        <v>2872</v>
      </c>
      <c r="D8244" s="21" t="s">
        <v>731</v>
      </c>
      <c r="E8244" s="44" t="s">
        <v>8868</v>
      </c>
      <c r="F8244" s="3"/>
      <c r="G8244" s="4"/>
      <c r="H8244" s="3" t="s">
        <v>1241</v>
      </c>
    </row>
    <row r="8245" spans="1:8" s="132" customFormat="1" ht="45" x14ac:dyDescent="0.25">
      <c r="A8245" s="131"/>
      <c r="B8245" s="132" t="s">
        <v>28</v>
      </c>
      <c r="C8245" s="324" t="s">
        <v>7688</v>
      </c>
      <c r="D8245" s="134" t="s">
        <v>731</v>
      </c>
      <c r="E8245" s="135" t="s">
        <v>8869</v>
      </c>
      <c r="F8245" s="133"/>
      <c r="G8245" s="288">
        <v>253391.37</v>
      </c>
      <c r="H8245" s="133" t="s">
        <v>11</v>
      </c>
    </row>
    <row r="8246" spans="1:8" s="187" customFormat="1" ht="45" x14ac:dyDescent="0.25">
      <c r="A8246" s="275"/>
      <c r="B8246" s="187" t="s">
        <v>28</v>
      </c>
      <c r="C8246" s="324" t="s">
        <v>7688</v>
      </c>
      <c r="D8246" s="240" t="s">
        <v>731</v>
      </c>
      <c r="E8246" s="291" t="s">
        <v>8870</v>
      </c>
      <c r="F8246" s="207"/>
      <c r="G8246" s="290">
        <v>443706.26</v>
      </c>
      <c r="H8246" s="207" t="s">
        <v>11</v>
      </c>
    </row>
    <row r="8247" spans="1:8" s="1" customFormat="1" ht="45" x14ac:dyDescent="0.25">
      <c r="A8247" s="17"/>
      <c r="B8247" s="43" t="s">
        <v>1</v>
      </c>
      <c r="C8247" s="324" t="s">
        <v>7688</v>
      </c>
      <c r="D8247" s="43" t="s">
        <v>731</v>
      </c>
      <c r="E8247" s="43" t="s">
        <v>8871</v>
      </c>
      <c r="F8247" s="3"/>
      <c r="G8247" s="41">
        <v>3434707.73</v>
      </c>
      <c r="H8247" s="43" t="s">
        <v>11</v>
      </c>
    </row>
    <row r="8248" spans="1:8" s="1" customFormat="1" ht="45" x14ac:dyDescent="0.25">
      <c r="A8248" s="17"/>
      <c r="B8248" s="43" t="s">
        <v>1</v>
      </c>
      <c r="C8248" s="324" t="s">
        <v>7688</v>
      </c>
      <c r="D8248" s="43" t="s">
        <v>731</v>
      </c>
      <c r="E8248" s="43" t="s">
        <v>8872</v>
      </c>
      <c r="F8248" s="3"/>
      <c r="G8248" s="41"/>
      <c r="H8248" s="43" t="s">
        <v>1241</v>
      </c>
    </row>
    <row r="8249" spans="1:8" s="1" customFormat="1" ht="45" x14ac:dyDescent="0.25">
      <c r="A8249" s="17"/>
      <c r="B8249" s="43" t="s">
        <v>51</v>
      </c>
      <c r="C8249" s="324" t="s">
        <v>7688</v>
      </c>
      <c r="D8249" s="43" t="s">
        <v>731</v>
      </c>
      <c r="E8249" s="44" t="s">
        <v>1573</v>
      </c>
      <c r="F8249" s="3"/>
      <c r="G8249" s="41">
        <v>67000</v>
      </c>
      <c r="H8249" s="43" t="s">
        <v>11</v>
      </c>
    </row>
    <row r="8250" spans="1:8" s="1" customFormat="1" ht="30" x14ac:dyDescent="0.25">
      <c r="A8250" s="17"/>
      <c r="B8250" s="43" t="s">
        <v>28</v>
      </c>
      <c r="C8250" s="43" t="s">
        <v>7917</v>
      </c>
      <c r="D8250" s="43" t="s">
        <v>731</v>
      </c>
      <c r="E8250" s="43" t="s">
        <v>8873</v>
      </c>
      <c r="F8250" s="3"/>
      <c r="G8250" s="56">
        <v>255455.02</v>
      </c>
      <c r="H8250" s="3" t="s">
        <v>11</v>
      </c>
    </row>
    <row r="8251" spans="1:8" s="1" customFormat="1" ht="30" x14ac:dyDescent="0.25">
      <c r="A8251" s="17"/>
      <c r="B8251" s="43" t="s">
        <v>1</v>
      </c>
      <c r="C8251" s="43" t="s">
        <v>7917</v>
      </c>
      <c r="D8251" s="43" t="s">
        <v>731</v>
      </c>
      <c r="E8251" s="43" t="s">
        <v>8874</v>
      </c>
      <c r="F8251" s="3"/>
      <c r="G8251" s="41">
        <v>5250157.99</v>
      </c>
      <c r="H8251" s="3" t="s">
        <v>11</v>
      </c>
    </row>
    <row r="8252" spans="1:8" s="1" customFormat="1" ht="30" x14ac:dyDescent="0.25">
      <c r="A8252" s="17"/>
      <c r="B8252" s="43" t="s">
        <v>1</v>
      </c>
      <c r="C8252" s="43" t="s">
        <v>7917</v>
      </c>
      <c r="D8252" s="43" t="s">
        <v>731</v>
      </c>
      <c r="E8252" s="43" t="s">
        <v>8875</v>
      </c>
      <c r="F8252" s="3"/>
      <c r="G8252" s="41"/>
      <c r="H8252" s="43" t="s">
        <v>1241</v>
      </c>
    </row>
    <row r="8253" spans="1:8" s="1" customFormat="1" ht="60" x14ac:dyDescent="0.25">
      <c r="A8253" s="17"/>
      <c r="B8253" s="162" t="s">
        <v>31</v>
      </c>
      <c r="C8253" s="165" t="s">
        <v>290</v>
      </c>
      <c r="D8253" s="163" t="s">
        <v>291</v>
      </c>
      <c r="E8253" s="43" t="s">
        <v>307</v>
      </c>
      <c r="F8253" s="3"/>
      <c r="G8253" s="56">
        <v>956659.5</v>
      </c>
      <c r="H8253" s="3" t="s">
        <v>11</v>
      </c>
    </row>
    <row r="8254" spans="1:8" s="1" customFormat="1" ht="45" x14ac:dyDescent="0.25">
      <c r="A8254" s="17"/>
      <c r="B8254" s="43" t="s">
        <v>8</v>
      </c>
      <c r="C8254" s="43" t="s">
        <v>7917</v>
      </c>
      <c r="D8254" s="43" t="s">
        <v>731</v>
      </c>
      <c r="E8254" s="43" t="s">
        <v>8876</v>
      </c>
      <c r="F8254" s="3"/>
      <c r="G8254" s="41">
        <v>12899013.039999999</v>
      </c>
      <c r="H8254" s="3" t="s">
        <v>11</v>
      </c>
    </row>
    <row r="8255" spans="1:8" s="1" customFormat="1" ht="45" x14ac:dyDescent="0.25">
      <c r="A8255" s="17"/>
      <c r="B8255" s="43" t="s">
        <v>8</v>
      </c>
      <c r="C8255" s="43" t="s">
        <v>7917</v>
      </c>
      <c r="D8255" s="43" t="s">
        <v>731</v>
      </c>
      <c r="E8255" s="43" t="s">
        <v>8877</v>
      </c>
      <c r="F8255" s="3"/>
      <c r="G8255" s="41">
        <v>7754803.9199999999</v>
      </c>
      <c r="H8255" s="3" t="s">
        <v>11</v>
      </c>
    </row>
    <row r="8256" spans="1:8" s="1" customFormat="1" ht="45" x14ac:dyDescent="0.25">
      <c r="A8256" s="17"/>
      <c r="B8256" s="43" t="s">
        <v>8</v>
      </c>
      <c r="C8256" s="43" t="s">
        <v>7917</v>
      </c>
      <c r="D8256" s="43" t="s">
        <v>731</v>
      </c>
      <c r="E8256" s="43" t="s">
        <v>8878</v>
      </c>
      <c r="F8256" s="3"/>
      <c r="G8256" s="41"/>
      <c r="H8256" s="43" t="s">
        <v>1241</v>
      </c>
    </row>
    <row r="8257" spans="1:8" s="1" customFormat="1" ht="45" x14ac:dyDescent="0.25">
      <c r="A8257" s="17"/>
      <c r="B8257" s="43" t="s">
        <v>8</v>
      </c>
      <c r="C8257" s="43" t="s">
        <v>7917</v>
      </c>
      <c r="D8257" s="43" t="s">
        <v>731</v>
      </c>
      <c r="E8257" s="43" t="s">
        <v>8879</v>
      </c>
      <c r="F8257" s="3"/>
      <c r="G8257" s="41"/>
      <c r="H8257" s="43" t="s">
        <v>1241</v>
      </c>
    </row>
    <row r="8258" spans="1:8" s="1" customFormat="1" ht="45" x14ac:dyDescent="0.25">
      <c r="A8258" s="17"/>
      <c r="B8258" s="43" t="s">
        <v>8</v>
      </c>
      <c r="C8258" s="43" t="s">
        <v>7917</v>
      </c>
      <c r="D8258" s="43" t="s">
        <v>731</v>
      </c>
      <c r="E8258" s="43" t="s">
        <v>8880</v>
      </c>
      <c r="F8258" s="3"/>
      <c r="G8258" s="41">
        <v>4963145.34</v>
      </c>
      <c r="H8258" s="3" t="s">
        <v>11</v>
      </c>
    </row>
    <row r="8259" spans="1:8" s="1" customFormat="1" ht="60" x14ac:dyDescent="0.25">
      <c r="A8259" s="17"/>
      <c r="B8259" s="43" t="s">
        <v>18</v>
      </c>
      <c r="C8259" s="43" t="s">
        <v>7917</v>
      </c>
      <c r="D8259" s="43" t="s">
        <v>731</v>
      </c>
      <c r="E8259" s="43" t="s">
        <v>8881</v>
      </c>
      <c r="F8259" s="3"/>
      <c r="G8259" s="41"/>
      <c r="H8259" s="43" t="s">
        <v>1241</v>
      </c>
    </row>
    <row r="8260" spans="1:8" s="1" customFormat="1" ht="45" x14ac:dyDescent="0.25">
      <c r="A8260" s="17"/>
      <c r="B8260" s="43" t="s">
        <v>18</v>
      </c>
      <c r="C8260" s="43" t="s">
        <v>7917</v>
      </c>
      <c r="D8260" s="43" t="s">
        <v>731</v>
      </c>
      <c r="E8260" s="43" t="s">
        <v>8882</v>
      </c>
      <c r="F8260" s="3"/>
      <c r="G8260" s="41"/>
      <c r="H8260" s="43" t="s">
        <v>1241</v>
      </c>
    </row>
    <row r="8261" spans="1:8" s="1" customFormat="1" ht="45" x14ac:dyDescent="0.25">
      <c r="A8261" s="17"/>
      <c r="B8261" s="43" t="s">
        <v>35</v>
      </c>
      <c r="C8261" s="43" t="s">
        <v>7917</v>
      </c>
      <c r="D8261" s="43" t="s">
        <v>731</v>
      </c>
      <c r="E8261" s="43" t="s">
        <v>8883</v>
      </c>
      <c r="F8261" s="3"/>
      <c r="G8261" s="41">
        <v>375000</v>
      </c>
      <c r="H8261" s="3" t="s">
        <v>11</v>
      </c>
    </row>
    <row r="8262" spans="1:8" s="1" customFormat="1" x14ac:dyDescent="0.25">
      <c r="A8262" s="17"/>
      <c r="B8262" s="43" t="s">
        <v>13</v>
      </c>
      <c r="C8262" s="43" t="s">
        <v>7917</v>
      </c>
      <c r="D8262" s="43" t="s">
        <v>731</v>
      </c>
      <c r="E8262" s="44" t="s">
        <v>8884</v>
      </c>
      <c r="F8262" s="3"/>
      <c r="G8262" s="40"/>
      <c r="H8262" s="43" t="s">
        <v>1241</v>
      </c>
    </row>
    <row r="8263" spans="1:8" s="1" customFormat="1" ht="30" x14ac:dyDescent="0.25">
      <c r="A8263" s="17"/>
      <c r="B8263" s="43" t="s">
        <v>28</v>
      </c>
      <c r="C8263" s="43" t="s">
        <v>8885</v>
      </c>
      <c r="D8263" s="43" t="s">
        <v>731</v>
      </c>
      <c r="E8263" s="43" t="s">
        <v>8886</v>
      </c>
      <c r="F8263" s="3"/>
      <c r="G8263" s="56">
        <v>4251428.7699999996</v>
      </c>
      <c r="H8263" s="3" t="s">
        <v>11</v>
      </c>
    </row>
    <row r="8264" spans="1:8" s="1" customFormat="1" ht="30" x14ac:dyDescent="0.25">
      <c r="A8264" s="17"/>
      <c r="B8264" s="43" t="s">
        <v>1</v>
      </c>
      <c r="C8264" s="43" t="s">
        <v>8885</v>
      </c>
      <c r="D8264" s="43" t="s">
        <v>731</v>
      </c>
      <c r="E8264" s="43" t="s">
        <v>8887</v>
      </c>
      <c r="F8264" s="3"/>
      <c r="G8264" s="41">
        <v>20291104.91</v>
      </c>
      <c r="H8264" s="3" t="s">
        <v>11</v>
      </c>
    </row>
    <row r="8265" spans="1:8" s="1" customFormat="1" ht="45" x14ac:dyDescent="0.25">
      <c r="A8265" s="17"/>
      <c r="B8265" s="162" t="s">
        <v>31</v>
      </c>
      <c r="C8265" s="165" t="s">
        <v>290</v>
      </c>
      <c r="D8265" s="163" t="s">
        <v>291</v>
      </c>
      <c r="E8265" s="43" t="s">
        <v>308</v>
      </c>
      <c r="F8265" s="3"/>
      <c r="G8265" s="56">
        <v>563976.05000000005</v>
      </c>
      <c r="H8265" s="3" t="s">
        <v>11</v>
      </c>
    </row>
    <row r="8266" spans="1:8" s="1" customFormat="1" ht="60" x14ac:dyDescent="0.25">
      <c r="A8266" s="17"/>
      <c r="B8266" s="43" t="s">
        <v>8</v>
      </c>
      <c r="C8266" s="43" t="s">
        <v>8885</v>
      </c>
      <c r="D8266" s="43" t="s">
        <v>731</v>
      </c>
      <c r="E8266" s="43" t="s">
        <v>8888</v>
      </c>
      <c r="F8266" s="3"/>
      <c r="G8266" s="41">
        <v>3497647.56</v>
      </c>
      <c r="H8266" s="3" t="s">
        <v>11</v>
      </c>
    </row>
    <row r="8267" spans="1:8" s="1" customFormat="1" ht="30" x14ac:dyDescent="0.25">
      <c r="A8267" s="17"/>
      <c r="B8267" s="43" t="s">
        <v>58</v>
      </c>
      <c r="C8267" s="43" t="s">
        <v>8885</v>
      </c>
      <c r="D8267" s="43" t="s">
        <v>731</v>
      </c>
      <c r="E8267" s="43" t="s">
        <v>8889</v>
      </c>
      <c r="F8267" s="3"/>
      <c r="G8267" s="41">
        <v>599464.62</v>
      </c>
      <c r="H8267" s="3" t="s">
        <v>11</v>
      </c>
    </row>
    <row r="8268" spans="1:8" s="1" customFormat="1" ht="105" x14ac:dyDescent="0.25">
      <c r="A8268" s="17"/>
      <c r="B8268" s="43" t="s">
        <v>35</v>
      </c>
      <c r="C8268" s="43" t="s">
        <v>8885</v>
      </c>
      <c r="D8268" s="43" t="s">
        <v>731</v>
      </c>
      <c r="E8268" s="43" t="s">
        <v>8890</v>
      </c>
      <c r="F8268" s="3"/>
      <c r="G8268" s="41">
        <v>98102</v>
      </c>
      <c r="H8268" s="3" t="s">
        <v>11</v>
      </c>
    </row>
    <row r="8269" spans="1:8" s="1" customFormat="1" ht="45" x14ac:dyDescent="0.25">
      <c r="A8269" s="17"/>
      <c r="B8269" s="43" t="s">
        <v>35</v>
      </c>
      <c r="C8269" s="43" t="s">
        <v>8885</v>
      </c>
      <c r="D8269" s="43" t="s">
        <v>731</v>
      </c>
      <c r="E8269" s="43" t="s">
        <v>8891</v>
      </c>
      <c r="F8269" s="3"/>
      <c r="G8269" s="41"/>
      <c r="H8269" s="43" t="s">
        <v>1241</v>
      </c>
    </row>
    <row r="8270" spans="1:8" s="1" customFormat="1" ht="45" x14ac:dyDescent="0.25">
      <c r="A8270" s="17"/>
      <c r="B8270" s="43" t="s">
        <v>35</v>
      </c>
      <c r="C8270" s="43" t="s">
        <v>8885</v>
      </c>
      <c r="D8270" s="43" t="s">
        <v>731</v>
      </c>
      <c r="E8270" s="43" t="s">
        <v>8892</v>
      </c>
      <c r="F8270" s="3"/>
      <c r="G8270" s="41"/>
      <c r="H8270" s="43" t="s">
        <v>1241</v>
      </c>
    </row>
    <row r="8271" spans="1:8" s="1" customFormat="1" ht="30" x14ac:dyDescent="0.25">
      <c r="A8271" s="17"/>
      <c r="B8271" s="43" t="s">
        <v>35</v>
      </c>
      <c r="C8271" s="43" t="s">
        <v>8885</v>
      </c>
      <c r="D8271" s="43" t="s">
        <v>731</v>
      </c>
      <c r="E8271" s="43" t="s">
        <v>8893</v>
      </c>
      <c r="F8271" s="3"/>
      <c r="G8271" s="41"/>
      <c r="H8271" s="43" t="s">
        <v>1241</v>
      </c>
    </row>
    <row r="8272" spans="1:8" s="1" customFormat="1" ht="45" x14ac:dyDescent="0.25">
      <c r="A8272" s="17"/>
      <c r="B8272" s="43" t="s">
        <v>35</v>
      </c>
      <c r="C8272" s="43" t="s">
        <v>8885</v>
      </c>
      <c r="D8272" s="43" t="s">
        <v>731</v>
      </c>
      <c r="E8272" s="43" t="s">
        <v>8894</v>
      </c>
      <c r="F8272" s="3"/>
      <c r="G8272" s="41"/>
      <c r="H8272" s="43" t="s">
        <v>1241</v>
      </c>
    </row>
    <row r="8273" spans="1:8" s="1" customFormat="1" ht="45" x14ac:dyDescent="0.25">
      <c r="A8273" s="17"/>
      <c r="B8273" s="43" t="s">
        <v>35</v>
      </c>
      <c r="C8273" s="43" t="s">
        <v>8885</v>
      </c>
      <c r="D8273" s="43" t="s">
        <v>731</v>
      </c>
      <c r="E8273" s="44" t="s">
        <v>8895</v>
      </c>
      <c r="F8273" s="3"/>
      <c r="G8273" s="41">
        <v>35000</v>
      </c>
      <c r="H8273" s="3" t="s">
        <v>11</v>
      </c>
    </row>
    <row r="8274" spans="1:8" s="1" customFormat="1" ht="60" x14ac:dyDescent="0.25">
      <c r="A8274" s="17"/>
      <c r="B8274" s="1" t="s">
        <v>28</v>
      </c>
      <c r="C8274" s="3" t="s">
        <v>2259</v>
      </c>
      <c r="D8274" s="21" t="s">
        <v>731</v>
      </c>
      <c r="E8274" s="44" t="s">
        <v>8896</v>
      </c>
      <c r="F8274" s="3"/>
      <c r="G8274" s="56">
        <v>180764.79</v>
      </c>
      <c r="H8274" s="3" t="s">
        <v>11</v>
      </c>
    </row>
    <row r="8275" spans="1:8" s="1" customFormat="1" ht="45" x14ac:dyDescent="0.25">
      <c r="A8275" s="17"/>
      <c r="B8275" s="1" t="s">
        <v>8</v>
      </c>
      <c r="C8275" s="3" t="s">
        <v>2259</v>
      </c>
      <c r="D8275" s="21" t="s">
        <v>731</v>
      </c>
      <c r="E8275" s="44" t="s">
        <v>8897</v>
      </c>
      <c r="F8275" s="3"/>
      <c r="G8275" s="41">
        <v>2990119.8</v>
      </c>
      <c r="H8275" s="3" t="s">
        <v>11</v>
      </c>
    </row>
    <row r="8276" spans="1:8" s="1" customFormat="1" ht="45" x14ac:dyDescent="0.25">
      <c r="A8276" s="17"/>
      <c r="B8276" s="1" t="s">
        <v>35</v>
      </c>
      <c r="C8276" s="3" t="s">
        <v>2259</v>
      </c>
      <c r="D8276" s="21" t="s">
        <v>731</v>
      </c>
      <c r="E8276" s="43" t="s">
        <v>8898</v>
      </c>
      <c r="F8276" s="3"/>
      <c r="G8276" s="41">
        <v>490000</v>
      </c>
      <c r="H8276" s="3" t="s">
        <v>11</v>
      </c>
    </row>
    <row r="8277" spans="1:8" s="1" customFormat="1" ht="60" x14ac:dyDescent="0.25">
      <c r="A8277" s="17"/>
      <c r="B8277" s="1" t="s">
        <v>35</v>
      </c>
      <c r="C8277" s="3" t="s">
        <v>2259</v>
      </c>
      <c r="D8277" s="21" t="s">
        <v>731</v>
      </c>
      <c r="E8277" s="43" t="s">
        <v>8899</v>
      </c>
      <c r="F8277" s="3"/>
      <c r="G8277" s="40"/>
      <c r="H8277" s="56" t="s">
        <v>1241</v>
      </c>
    </row>
    <row r="8278" spans="1:8" s="1" customFormat="1" ht="45" x14ac:dyDescent="0.25">
      <c r="A8278" s="17"/>
      <c r="B8278" s="1" t="s">
        <v>35</v>
      </c>
      <c r="C8278" s="3" t="s">
        <v>2259</v>
      </c>
      <c r="D8278" s="21" t="s">
        <v>731</v>
      </c>
      <c r="E8278" s="43" t="s">
        <v>8900</v>
      </c>
      <c r="F8278" s="3"/>
      <c r="G8278" s="40"/>
      <c r="H8278" s="56" t="s">
        <v>1241</v>
      </c>
    </row>
    <row r="8279" spans="1:8" s="1" customFormat="1" ht="30" x14ac:dyDescent="0.25">
      <c r="A8279" s="17"/>
      <c r="B8279" s="21" t="s">
        <v>8</v>
      </c>
      <c r="C8279" s="22" t="s">
        <v>1706</v>
      </c>
      <c r="D8279" s="21" t="s">
        <v>731</v>
      </c>
      <c r="E8279" s="43" t="s">
        <v>8901</v>
      </c>
      <c r="F8279" s="3"/>
      <c r="G8279" s="41">
        <v>2898082.15</v>
      </c>
      <c r="H8279" s="3" t="s">
        <v>11</v>
      </c>
    </row>
    <row r="8280" spans="1:8" s="1" customFormat="1" ht="60" x14ac:dyDescent="0.25">
      <c r="A8280" s="17"/>
      <c r="B8280" s="21" t="s">
        <v>8</v>
      </c>
      <c r="C8280" s="22" t="s">
        <v>1706</v>
      </c>
      <c r="D8280" s="21" t="s">
        <v>731</v>
      </c>
      <c r="E8280" s="44" t="s">
        <v>8902</v>
      </c>
      <c r="F8280" s="3"/>
      <c r="G8280" s="41">
        <v>2534018.2000000002</v>
      </c>
      <c r="H8280" s="3" t="s">
        <v>11</v>
      </c>
    </row>
    <row r="8281" spans="1:8" s="1" customFormat="1" ht="60" x14ac:dyDescent="0.25">
      <c r="A8281" s="17"/>
      <c r="B8281" s="21" t="s">
        <v>105</v>
      </c>
      <c r="C8281" s="22" t="s">
        <v>1706</v>
      </c>
      <c r="D8281" s="21" t="s">
        <v>731</v>
      </c>
      <c r="E8281" s="44" t="s">
        <v>8903</v>
      </c>
      <c r="F8281" s="3"/>
      <c r="G8281" s="41">
        <v>180000</v>
      </c>
      <c r="H8281" s="3" t="s">
        <v>11</v>
      </c>
    </row>
    <row r="8282" spans="1:8" s="1" customFormat="1" ht="30" x14ac:dyDescent="0.25">
      <c r="A8282" s="17"/>
      <c r="B8282" s="1" t="s">
        <v>18</v>
      </c>
      <c r="C8282" s="22" t="s">
        <v>1706</v>
      </c>
      <c r="D8282" s="21" t="s">
        <v>731</v>
      </c>
      <c r="E8282" s="43" t="s">
        <v>8904</v>
      </c>
      <c r="F8282" s="3"/>
      <c r="G8282" s="4"/>
      <c r="H8282" s="3" t="s">
        <v>1241</v>
      </c>
    </row>
    <row r="8283" spans="1:8" s="1" customFormat="1" ht="30" x14ac:dyDescent="0.25">
      <c r="A8283" s="17"/>
      <c r="B8283" s="1" t="s">
        <v>18</v>
      </c>
      <c r="C8283" s="22" t="s">
        <v>1706</v>
      </c>
      <c r="D8283" s="21" t="s">
        <v>731</v>
      </c>
      <c r="E8283" s="44" t="s">
        <v>8905</v>
      </c>
      <c r="F8283" s="3"/>
      <c r="G8283" s="4"/>
      <c r="H8283" s="3" t="s">
        <v>1241</v>
      </c>
    </row>
    <row r="8284" spans="1:8" s="1" customFormat="1" ht="60" x14ac:dyDescent="0.25">
      <c r="A8284" s="17"/>
      <c r="B8284" s="1" t="s">
        <v>35</v>
      </c>
      <c r="C8284" s="3" t="s">
        <v>1706</v>
      </c>
      <c r="D8284" s="21" t="s">
        <v>731</v>
      </c>
      <c r="E8284" s="44" t="s">
        <v>8906</v>
      </c>
      <c r="F8284" s="3"/>
      <c r="G8284" s="41">
        <v>1425000</v>
      </c>
      <c r="H8284" s="43" t="s">
        <v>1241</v>
      </c>
    </row>
    <row r="8285" spans="1:8" s="132" customFormat="1" ht="45" x14ac:dyDescent="0.25">
      <c r="A8285" s="131"/>
      <c r="B8285" s="135" t="s">
        <v>28</v>
      </c>
      <c r="C8285" s="135" t="s">
        <v>8386</v>
      </c>
      <c r="D8285" s="134" t="s">
        <v>731</v>
      </c>
      <c r="E8285" s="135" t="s">
        <v>8907</v>
      </c>
      <c r="F8285" s="133" t="s">
        <v>5</v>
      </c>
      <c r="G8285" s="135"/>
      <c r="H8285" s="135" t="s">
        <v>1241</v>
      </c>
    </row>
    <row r="8286" spans="1:8" s="187" customFormat="1" ht="45" x14ac:dyDescent="0.25">
      <c r="A8286" s="275"/>
      <c r="B8286" s="289" t="s">
        <v>28</v>
      </c>
      <c r="C8286" s="289" t="s">
        <v>8386</v>
      </c>
      <c r="D8286" s="240" t="s">
        <v>731</v>
      </c>
      <c r="E8286" s="289" t="s">
        <v>8908</v>
      </c>
      <c r="F8286" s="207"/>
      <c r="G8286" s="290">
        <v>3200000</v>
      </c>
      <c r="H8286" s="207" t="s">
        <v>11</v>
      </c>
    </row>
    <row r="8287" spans="1:8" s="1" customFormat="1" ht="45" x14ac:dyDescent="0.25">
      <c r="A8287" s="17"/>
      <c r="B8287" s="43" t="s">
        <v>1</v>
      </c>
      <c r="C8287" s="43" t="s">
        <v>8386</v>
      </c>
      <c r="D8287" s="21" t="s">
        <v>731</v>
      </c>
      <c r="E8287" s="43" t="s">
        <v>8909</v>
      </c>
      <c r="F8287" s="3" t="s">
        <v>549</v>
      </c>
      <c r="G8287" s="41">
        <v>5858940.7199999997</v>
      </c>
      <c r="H8287" s="3" t="s">
        <v>11</v>
      </c>
    </row>
    <row r="8288" spans="1:8" s="1" customFormat="1" ht="15.75" x14ac:dyDescent="0.25">
      <c r="A8288" s="11" t="s">
        <v>0</v>
      </c>
      <c r="B8288" s="162" t="s">
        <v>31</v>
      </c>
      <c r="C8288" s="165" t="s">
        <v>236</v>
      </c>
      <c r="D8288" s="12" t="str">
        <f>_xlfn.XLOOKUP(Tabela1[[#This Row],[MUNICÍPIO]],referencias!C:C,referencias!B:B,"não consta")</f>
        <v>BAIXO SUL</v>
      </c>
      <c r="E8288" s="165" t="s">
        <v>237</v>
      </c>
      <c r="F8288" s="3" t="s">
        <v>125</v>
      </c>
      <c r="G8288" s="174">
        <v>13941314.300000001</v>
      </c>
      <c r="H8288" s="3" t="s">
        <v>6</v>
      </c>
    </row>
    <row r="8289" spans="1:8" s="1" customFormat="1" ht="15.75" x14ac:dyDescent="0.25">
      <c r="A8289" s="11" t="s">
        <v>0</v>
      </c>
      <c r="B8289" s="162" t="s">
        <v>31</v>
      </c>
      <c r="C8289" s="165" t="s">
        <v>236</v>
      </c>
      <c r="D8289" s="12" t="str">
        <f>_xlfn.XLOOKUP(Tabela1[[#This Row],[MUNICÍPIO]],referencias!C:C,referencias!B:B,"não consta")</f>
        <v>BAIXO SUL</v>
      </c>
      <c r="E8289" s="165" t="s">
        <v>238</v>
      </c>
      <c r="F8289" s="3" t="s">
        <v>125</v>
      </c>
      <c r="G8289" s="174">
        <v>12937509.92</v>
      </c>
      <c r="H8289" s="3" t="s">
        <v>6</v>
      </c>
    </row>
    <row r="8290" spans="1:8" s="1" customFormat="1" ht="15.75" x14ac:dyDescent="0.25">
      <c r="A8290" s="11" t="s">
        <v>0</v>
      </c>
      <c r="B8290" s="162" t="s">
        <v>31</v>
      </c>
      <c r="C8290" s="165" t="s">
        <v>236</v>
      </c>
      <c r="D8290" s="12" t="str">
        <f>_xlfn.XLOOKUP(Tabela1[[#This Row],[MUNICÍPIO]],referencias!C:C,referencias!B:B,"não consta")</f>
        <v>BAIXO SUL</v>
      </c>
      <c r="E8290" s="165" t="s">
        <v>239</v>
      </c>
      <c r="F8290" s="3" t="s">
        <v>125</v>
      </c>
      <c r="G8290" s="174">
        <v>1608130.37</v>
      </c>
      <c r="H8290" s="3" t="s">
        <v>6</v>
      </c>
    </row>
    <row r="8291" spans="1:8" s="1" customFormat="1" ht="45" x14ac:dyDescent="0.25">
      <c r="A8291" s="17"/>
      <c r="B8291" s="43" t="s">
        <v>8</v>
      </c>
      <c r="C8291" s="43" t="s">
        <v>8386</v>
      </c>
      <c r="D8291" s="21" t="s">
        <v>731</v>
      </c>
      <c r="E8291" s="43" t="s">
        <v>8910</v>
      </c>
      <c r="F8291" s="3" t="s">
        <v>549</v>
      </c>
      <c r="G8291" s="41">
        <v>24938172.52</v>
      </c>
      <c r="H8291" s="3" t="s">
        <v>11</v>
      </c>
    </row>
    <row r="8292" spans="1:8" s="1" customFormat="1" ht="30" x14ac:dyDescent="0.25">
      <c r="A8292" s="17"/>
      <c r="B8292" s="43" t="s">
        <v>8</v>
      </c>
      <c r="C8292" s="43" t="s">
        <v>8386</v>
      </c>
      <c r="D8292" s="21" t="s">
        <v>731</v>
      </c>
      <c r="E8292" s="44" t="s">
        <v>8911</v>
      </c>
      <c r="F8292" s="3" t="s">
        <v>549</v>
      </c>
      <c r="G8292" s="41">
        <v>4290429.18</v>
      </c>
      <c r="H8292" s="3" t="s">
        <v>11</v>
      </c>
    </row>
    <row r="8293" spans="1:8" s="1" customFormat="1" x14ac:dyDescent="0.25">
      <c r="A8293" s="17"/>
      <c r="B8293" s="1" t="s">
        <v>28</v>
      </c>
      <c r="C8293" s="338" t="s">
        <v>7599</v>
      </c>
      <c r="D8293" s="21" t="s">
        <v>731</v>
      </c>
      <c r="E8293" s="44" t="s">
        <v>8912</v>
      </c>
      <c r="F8293" s="3"/>
      <c r="G8293" s="4"/>
      <c r="H8293" s="3" t="s">
        <v>1241</v>
      </c>
    </row>
    <row r="8294" spans="1:8" s="1" customFormat="1" ht="45" x14ac:dyDescent="0.25">
      <c r="A8294" s="17"/>
      <c r="B8294" s="1" t="s">
        <v>8</v>
      </c>
      <c r="C8294" s="338" t="s">
        <v>7599</v>
      </c>
      <c r="D8294" s="43" t="s">
        <v>731</v>
      </c>
      <c r="E8294" s="43" t="s">
        <v>8913</v>
      </c>
      <c r="F8294" s="3"/>
      <c r="G8294" s="41">
        <v>20787586.82</v>
      </c>
      <c r="H8294" s="3" t="s">
        <v>11</v>
      </c>
    </row>
    <row r="8295" spans="1:8" s="1" customFormat="1" ht="45" x14ac:dyDescent="0.25">
      <c r="A8295" s="17"/>
      <c r="B8295" s="1" t="s">
        <v>8</v>
      </c>
      <c r="C8295" s="338" t="s">
        <v>7599</v>
      </c>
      <c r="D8295" s="43" t="s">
        <v>731</v>
      </c>
      <c r="E8295" s="43" t="s">
        <v>8914</v>
      </c>
      <c r="F8295" s="3"/>
      <c r="G8295" s="41">
        <v>2582150.37</v>
      </c>
      <c r="H8295" s="3" t="s">
        <v>11</v>
      </c>
    </row>
    <row r="8296" spans="1:8" s="1" customFormat="1" ht="45" x14ac:dyDescent="0.25">
      <c r="A8296" s="17"/>
      <c r="B8296" s="1" t="s">
        <v>8</v>
      </c>
      <c r="C8296" s="338" t="s">
        <v>7599</v>
      </c>
      <c r="D8296" s="43" t="s">
        <v>731</v>
      </c>
      <c r="E8296" s="43" t="s">
        <v>8915</v>
      </c>
      <c r="F8296" s="3"/>
      <c r="G8296" s="41">
        <v>1518594</v>
      </c>
      <c r="H8296" s="3" t="s">
        <v>11</v>
      </c>
    </row>
    <row r="8297" spans="1:8" s="1" customFormat="1" ht="30" x14ac:dyDescent="0.25">
      <c r="A8297" s="17"/>
      <c r="B8297" s="1" t="s">
        <v>8</v>
      </c>
      <c r="C8297" s="338" t="s">
        <v>7599</v>
      </c>
      <c r="D8297" s="43" t="s">
        <v>731</v>
      </c>
      <c r="E8297" s="43" t="s">
        <v>8916</v>
      </c>
      <c r="F8297" s="3"/>
      <c r="G8297" s="41">
        <v>812598.83</v>
      </c>
      <c r="H8297" s="3" t="s">
        <v>11</v>
      </c>
    </row>
    <row r="8298" spans="1:8" s="1" customFormat="1" ht="60" x14ac:dyDescent="0.25">
      <c r="A8298" s="17"/>
      <c r="B8298" s="1" t="s">
        <v>8</v>
      </c>
      <c r="C8298" s="338" t="s">
        <v>7599</v>
      </c>
      <c r="D8298" s="43" t="s">
        <v>731</v>
      </c>
      <c r="E8298" s="44" t="s">
        <v>8917</v>
      </c>
      <c r="F8298" s="3"/>
      <c r="G8298" s="41">
        <v>267767.77</v>
      </c>
      <c r="H8298" s="3" t="s">
        <v>11</v>
      </c>
    </row>
    <row r="8299" spans="1:8" s="1" customFormat="1" ht="30" x14ac:dyDescent="0.25">
      <c r="A8299" s="17"/>
      <c r="B8299" s="1" t="s">
        <v>1</v>
      </c>
      <c r="C8299" s="43" t="s">
        <v>7675</v>
      </c>
      <c r="D8299" s="43" t="s">
        <v>731</v>
      </c>
      <c r="E8299" s="3" t="s">
        <v>8918</v>
      </c>
      <c r="F8299" s="3"/>
      <c r="G8299" s="4">
        <v>521252.46</v>
      </c>
      <c r="H8299" s="3" t="s">
        <v>11</v>
      </c>
    </row>
    <row r="8300" spans="1:8" s="1" customFormat="1" ht="45" x14ac:dyDescent="0.25">
      <c r="A8300" s="17"/>
      <c r="B8300" s="43" t="s">
        <v>8</v>
      </c>
      <c r="C8300" s="43" t="s">
        <v>7675</v>
      </c>
      <c r="D8300" s="43" t="s">
        <v>731</v>
      </c>
      <c r="E8300" s="3" t="s">
        <v>8919</v>
      </c>
      <c r="F8300" s="3"/>
      <c r="G8300" s="4">
        <v>147823.57</v>
      </c>
      <c r="H8300" s="3" t="s">
        <v>11</v>
      </c>
    </row>
    <row r="8301" spans="1:8" s="1" customFormat="1" ht="60" x14ac:dyDescent="0.25">
      <c r="A8301" s="17"/>
      <c r="B8301" s="43" t="s">
        <v>5629</v>
      </c>
      <c r="C8301" s="43" t="s">
        <v>7675</v>
      </c>
      <c r="D8301" s="43" t="s">
        <v>731</v>
      </c>
      <c r="E8301" s="3" t="s">
        <v>8920</v>
      </c>
      <c r="F8301" s="3" t="s">
        <v>125</v>
      </c>
      <c r="G8301" s="4">
        <v>125000</v>
      </c>
      <c r="H8301" s="3" t="s">
        <v>11</v>
      </c>
    </row>
    <row r="8302" spans="1:8" s="1" customFormat="1" ht="75" x14ac:dyDescent="0.25">
      <c r="A8302" s="17"/>
      <c r="B8302" s="43" t="s">
        <v>8</v>
      </c>
      <c r="C8302" s="43" t="s">
        <v>8386</v>
      </c>
      <c r="D8302" s="21" t="s">
        <v>731</v>
      </c>
      <c r="E8302" s="3" t="s">
        <v>8921</v>
      </c>
      <c r="F8302" s="3" t="s">
        <v>125</v>
      </c>
      <c r="G8302" s="4"/>
      <c r="H8302" s="3" t="s">
        <v>1241</v>
      </c>
    </row>
    <row r="8303" spans="1:8" s="1" customFormat="1" ht="45" x14ac:dyDescent="0.25">
      <c r="A8303" s="17"/>
      <c r="B8303" s="1" t="s">
        <v>13</v>
      </c>
      <c r="C8303" s="43" t="s">
        <v>8386</v>
      </c>
      <c r="D8303" s="21" t="s">
        <v>731</v>
      </c>
      <c r="E8303" s="3" t="s">
        <v>8922</v>
      </c>
      <c r="F8303" s="3" t="s">
        <v>549</v>
      </c>
      <c r="G8303" s="4">
        <v>2699122.63</v>
      </c>
      <c r="H8303" s="3" t="s">
        <v>11</v>
      </c>
    </row>
    <row r="8304" spans="1:8" s="1" customFormat="1" ht="45" x14ac:dyDescent="0.25">
      <c r="A8304" s="17"/>
      <c r="B8304" s="43" t="s">
        <v>28</v>
      </c>
      <c r="C8304" s="43" t="s">
        <v>8386</v>
      </c>
      <c r="D8304" s="21" t="s">
        <v>731</v>
      </c>
      <c r="E8304" s="3" t="s">
        <v>8923</v>
      </c>
      <c r="F8304" s="3"/>
      <c r="G8304" s="4"/>
      <c r="H8304" s="43" t="s">
        <v>1241</v>
      </c>
    </row>
    <row r="8305" spans="1:8" s="1" customFormat="1" ht="30" x14ac:dyDescent="0.25">
      <c r="A8305" s="17"/>
      <c r="B8305" s="1" t="s">
        <v>1</v>
      </c>
      <c r="C8305" s="3" t="s">
        <v>6679</v>
      </c>
      <c r="D8305" s="3" t="s">
        <v>731</v>
      </c>
      <c r="E8305" s="3" t="s">
        <v>8924</v>
      </c>
      <c r="F8305" s="3"/>
      <c r="G8305" s="4">
        <v>620310.05000000005</v>
      </c>
      <c r="H8305" s="3" t="s">
        <v>11</v>
      </c>
    </row>
    <row r="8306" spans="1:8" s="1" customFormat="1" ht="60" x14ac:dyDescent="0.25">
      <c r="A8306" s="17"/>
      <c r="B8306" s="1" t="s">
        <v>8</v>
      </c>
      <c r="C8306" s="3" t="s">
        <v>6679</v>
      </c>
      <c r="D8306" s="21" t="s">
        <v>731</v>
      </c>
      <c r="E8306" s="3" t="s">
        <v>8925</v>
      </c>
      <c r="F8306" s="3" t="s">
        <v>8926</v>
      </c>
      <c r="G8306" s="4">
        <v>3978937.76</v>
      </c>
      <c r="H8306" s="3" t="s">
        <v>11</v>
      </c>
    </row>
    <row r="8307" spans="1:8" s="1" customFormat="1" x14ac:dyDescent="0.25">
      <c r="A8307" s="17"/>
      <c r="B8307" s="1" t="s">
        <v>28</v>
      </c>
      <c r="C8307" s="3" t="s">
        <v>6679</v>
      </c>
      <c r="D8307" s="21" t="s">
        <v>731</v>
      </c>
      <c r="E8307" s="3" t="s">
        <v>8927</v>
      </c>
      <c r="F8307" s="3" t="s">
        <v>5</v>
      </c>
      <c r="G8307" s="4"/>
      <c r="H8307" s="43" t="s">
        <v>7926</v>
      </c>
    </row>
    <row r="8308" spans="1:8" s="1" customFormat="1" ht="45" x14ac:dyDescent="0.25">
      <c r="A8308" s="17"/>
      <c r="B8308" s="21" t="s">
        <v>18</v>
      </c>
      <c r="C8308" s="3" t="s">
        <v>4664</v>
      </c>
      <c r="D8308" s="21" t="s">
        <v>731</v>
      </c>
      <c r="E8308" s="3" t="s">
        <v>8928</v>
      </c>
      <c r="F8308" s="3" t="s">
        <v>7743</v>
      </c>
      <c r="G8308" s="4">
        <v>3432622.89</v>
      </c>
      <c r="H8308" s="3" t="s">
        <v>11</v>
      </c>
    </row>
    <row r="8309" spans="1:8" s="1" customFormat="1" ht="30" x14ac:dyDescent="0.25">
      <c r="A8309" s="17"/>
      <c r="B8309" s="21" t="s">
        <v>18</v>
      </c>
      <c r="C8309" s="3" t="s">
        <v>4664</v>
      </c>
      <c r="D8309" s="21" t="s">
        <v>731</v>
      </c>
      <c r="E8309" s="3" t="s">
        <v>8929</v>
      </c>
      <c r="F8309" s="3" t="s">
        <v>1115</v>
      </c>
      <c r="G8309" s="4"/>
      <c r="H8309" s="3" t="s">
        <v>1241</v>
      </c>
    </row>
    <row r="8310" spans="1:8" s="1" customFormat="1" ht="30" x14ac:dyDescent="0.25">
      <c r="A8310" s="17"/>
      <c r="B8310" s="1" t="s">
        <v>8</v>
      </c>
      <c r="C8310" s="43" t="s">
        <v>8847</v>
      </c>
      <c r="D8310" s="21" t="s">
        <v>731</v>
      </c>
      <c r="E8310" s="3" t="s">
        <v>8930</v>
      </c>
      <c r="F8310" s="3" t="s">
        <v>5</v>
      </c>
      <c r="G8310" s="4"/>
      <c r="H8310" s="3" t="s">
        <v>16</v>
      </c>
    </row>
    <row r="8311" spans="1:8" s="1" customFormat="1" ht="30" x14ac:dyDescent="0.25">
      <c r="A8311" s="17"/>
      <c r="B8311" s="1" t="s">
        <v>8</v>
      </c>
      <c r="C8311" s="43" t="s">
        <v>8847</v>
      </c>
      <c r="D8311" s="21" t="s">
        <v>731</v>
      </c>
      <c r="E8311" s="3" t="s">
        <v>8931</v>
      </c>
      <c r="F8311" s="3" t="s">
        <v>5</v>
      </c>
      <c r="G8311" s="4"/>
      <c r="H8311" s="3" t="s">
        <v>16</v>
      </c>
    </row>
    <row r="8312" spans="1:8" s="1" customFormat="1" ht="60" x14ac:dyDescent="0.25">
      <c r="A8312" s="17"/>
      <c r="B8312" s="43" t="s">
        <v>72</v>
      </c>
      <c r="C8312" s="43" t="s">
        <v>8847</v>
      </c>
      <c r="D8312" s="21" t="s">
        <v>731</v>
      </c>
      <c r="E8312" s="3" t="s">
        <v>8932</v>
      </c>
      <c r="F8312" s="3" t="s">
        <v>549</v>
      </c>
      <c r="G8312" s="4"/>
      <c r="H8312" s="3" t="s">
        <v>11</v>
      </c>
    </row>
    <row r="8313" spans="1:8" s="1" customFormat="1" ht="30" x14ac:dyDescent="0.25">
      <c r="A8313" s="17"/>
      <c r="B8313" s="1" t="s">
        <v>28</v>
      </c>
      <c r="C8313" s="3" t="s">
        <v>4664</v>
      </c>
      <c r="D8313" s="21" t="s">
        <v>731</v>
      </c>
      <c r="E8313" s="3" t="s">
        <v>2467</v>
      </c>
      <c r="F8313" s="3" t="s">
        <v>5</v>
      </c>
      <c r="G8313" s="4"/>
      <c r="H8313" s="3" t="s">
        <v>1241</v>
      </c>
    </row>
    <row r="8314" spans="1:8" s="1" customFormat="1" ht="30" x14ac:dyDescent="0.25">
      <c r="A8314" s="17"/>
      <c r="B8314" s="1" t="s">
        <v>2324</v>
      </c>
      <c r="C8314" s="3" t="s">
        <v>4664</v>
      </c>
      <c r="D8314" s="21" t="s">
        <v>731</v>
      </c>
      <c r="E8314" s="3" t="s">
        <v>8933</v>
      </c>
      <c r="F8314" s="3"/>
      <c r="G8314" s="4"/>
      <c r="H8314" s="3" t="s">
        <v>1241</v>
      </c>
    </row>
    <row r="8315" spans="1:8" s="1" customFormat="1" ht="45" x14ac:dyDescent="0.25">
      <c r="A8315" s="17"/>
      <c r="B8315" s="1" t="s">
        <v>51</v>
      </c>
      <c r="C8315" s="3" t="s">
        <v>4664</v>
      </c>
      <c r="D8315" s="21" t="s">
        <v>731</v>
      </c>
      <c r="E8315" s="3" t="s">
        <v>8934</v>
      </c>
      <c r="F8315" s="3" t="s">
        <v>6992</v>
      </c>
      <c r="G8315" s="4">
        <v>62000</v>
      </c>
      <c r="H8315" s="3" t="s">
        <v>11</v>
      </c>
    </row>
    <row r="8316" spans="1:8" s="1" customFormat="1" ht="60" x14ac:dyDescent="0.25">
      <c r="A8316" s="17"/>
      <c r="B8316" s="1" t="s">
        <v>8</v>
      </c>
      <c r="C8316" s="3" t="s">
        <v>5866</v>
      </c>
      <c r="D8316" s="21" t="s">
        <v>731</v>
      </c>
      <c r="E8316" s="3" t="s">
        <v>8935</v>
      </c>
      <c r="F8316" s="3" t="s">
        <v>125</v>
      </c>
      <c r="G8316" s="4">
        <v>3751663.41</v>
      </c>
      <c r="H8316" s="3" t="s">
        <v>11</v>
      </c>
    </row>
    <row r="8317" spans="1:8" s="1" customFormat="1" ht="30" x14ac:dyDescent="0.25">
      <c r="A8317" s="17"/>
      <c r="B8317" s="43" t="s">
        <v>622</v>
      </c>
      <c r="C8317" s="3" t="s">
        <v>5866</v>
      </c>
      <c r="D8317" s="43" t="s">
        <v>731</v>
      </c>
      <c r="E8317" s="3" t="s">
        <v>8936</v>
      </c>
      <c r="F8317" s="3" t="s">
        <v>5</v>
      </c>
      <c r="G8317" s="4">
        <v>2914712.28</v>
      </c>
      <c r="H8317" s="3" t="s">
        <v>11</v>
      </c>
    </row>
    <row r="8318" spans="1:8" s="1" customFormat="1" ht="45" x14ac:dyDescent="0.25">
      <c r="A8318" s="17"/>
      <c r="B8318" s="1" t="s">
        <v>8</v>
      </c>
      <c r="C8318" s="3" t="s">
        <v>5181</v>
      </c>
      <c r="D8318" s="21" t="s">
        <v>1399</v>
      </c>
      <c r="E8318" s="44" t="s">
        <v>8937</v>
      </c>
      <c r="F8318" s="3"/>
      <c r="G8318" s="41">
        <v>23888599.350000001</v>
      </c>
      <c r="H8318" s="3" t="s">
        <v>11</v>
      </c>
    </row>
    <row r="8319" spans="1:8" s="1" customFormat="1" ht="60" x14ac:dyDescent="0.25">
      <c r="A8319" s="17"/>
      <c r="B8319" s="1" t="s">
        <v>8</v>
      </c>
      <c r="C8319" s="3" t="s">
        <v>5181</v>
      </c>
      <c r="D8319" s="21" t="s">
        <v>1399</v>
      </c>
      <c r="E8319" s="44" t="s">
        <v>8938</v>
      </c>
      <c r="F8319" s="3" t="s">
        <v>125</v>
      </c>
      <c r="G8319" s="130">
        <v>1393476.24</v>
      </c>
      <c r="H8319" s="3" t="s">
        <v>11</v>
      </c>
    </row>
    <row r="8320" spans="1:8" s="1" customFormat="1" ht="75" x14ac:dyDescent="0.25">
      <c r="A8320" s="17"/>
      <c r="B8320" s="1" t="s">
        <v>8</v>
      </c>
      <c r="C8320" s="3" t="s">
        <v>5181</v>
      </c>
      <c r="D8320" s="21" t="s">
        <v>1399</v>
      </c>
      <c r="E8320" s="44" t="s">
        <v>8939</v>
      </c>
      <c r="F8320" s="3" t="s">
        <v>549</v>
      </c>
      <c r="G8320" s="41">
        <v>110000000</v>
      </c>
      <c r="H8320" s="3" t="s">
        <v>11</v>
      </c>
    </row>
    <row r="8321" spans="1:8" s="1" customFormat="1" ht="45" x14ac:dyDescent="0.25">
      <c r="A8321" s="17"/>
      <c r="B8321" s="1" t="s">
        <v>35</v>
      </c>
      <c r="C8321" s="3" t="s">
        <v>5181</v>
      </c>
      <c r="D8321" s="21" t="s">
        <v>1399</v>
      </c>
      <c r="E8321" s="43" t="s">
        <v>8940</v>
      </c>
      <c r="F8321" s="3"/>
      <c r="G8321" s="4"/>
      <c r="H8321" s="3" t="s">
        <v>1241</v>
      </c>
    </row>
    <row r="8322" spans="1:8" s="1" customFormat="1" ht="45" x14ac:dyDescent="0.25">
      <c r="A8322" s="17"/>
      <c r="B8322" s="1" t="s">
        <v>35</v>
      </c>
      <c r="C8322" s="3" t="s">
        <v>5181</v>
      </c>
      <c r="D8322" s="21" t="s">
        <v>1399</v>
      </c>
      <c r="E8322" s="43" t="s">
        <v>8941</v>
      </c>
      <c r="F8322" s="3" t="s">
        <v>125</v>
      </c>
      <c r="G8322" s="4"/>
      <c r="H8322" s="3" t="s">
        <v>1241</v>
      </c>
    </row>
    <row r="8323" spans="1:8" s="1" customFormat="1" ht="45" x14ac:dyDescent="0.25">
      <c r="A8323" s="17"/>
      <c r="B8323" s="1" t="s">
        <v>35</v>
      </c>
      <c r="C8323" s="3" t="s">
        <v>5181</v>
      </c>
      <c r="D8323" s="21" t="s">
        <v>1399</v>
      </c>
      <c r="E8323" s="43" t="s">
        <v>8942</v>
      </c>
      <c r="F8323" s="3" t="s">
        <v>125</v>
      </c>
      <c r="G8323" s="4"/>
      <c r="H8323" s="3" t="s">
        <v>1241</v>
      </c>
    </row>
    <row r="8324" spans="1:8" s="1" customFormat="1" ht="60" x14ac:dyDescent="0.25">
      <c r="A8324" s="17"/>
      <c r="B8324" s="1" t="s">
        <v>35</v>
      </c>
      <c r="C8324" s="3" t="s">
        <v>5181</v>
      </c>
      <c r="D8324" s="21" t="s">
        <v>1399</v>
      </c>
      <c r="E8324" s="44" t="s">
        <v>8943</v>
      </c>
      <c r="F8324" s="3"/>
      <c r="G8324" s="4"/>
      <c r="H8324" s="3" t="s">
        <v>1241</v>
      </c>
    </row>
    <row r="8325" spans="1:8" s="1" customFormat="1" ht="30" x14ac:dyDescent="0.25">
      <c r="A8325" s="17"/>
      <c r="B8325" s="1" t="s">
        <v>72</v>
      </c>
      <c r="C8325" s="3" t="s">
        <v>5181</v>
      </c>
      <c r="D8325" s="21" t="s">
        <v>1399</v>
      </c>
      <c r="E8325" s="44" t="s">
        <v>8944</v>
      </c>
      <c r="F8325" s="3"/>
      <c r="G8325" s="42">
        <v>453259.28</v>
      </c>
      <c r="H8325" s="3" t="s">
        <v>11</v>
      </c>
    </row>
    <row r="8326" spans="1:8" s="1" customFormat="1" ht="60" x14ac:dyDescent="0.25">
      <c r="A8326" s="17"/>
      <c r="B8326" s="43" t="s">
        <v>8</v>
      </c>
      <c r="C8326" s="3" t="s">
        <v>4888</v>
      </c>
      <c r="D8326" s="43" t="s">
        <v>1399</v>
      </c>
      <c r="E8326" s="43" t="s">
        <v>8945</v>
      </c>
      <c r="F8326" s="3"/>
      <c r="G8326" s="41">
        <v>4000000</v>
      </c>
      <c r="H8326" s="43" t="s">
        <v>11</v>
      </c>
    </row>
    <row r="8327" spans="1:8" s="1" customFormat="1" ht="45" x14ac:dyDescent="0.25">
      <c r="A8327" s="17"/>
      <c r="B8327" s="43" t="s">
        <v>8</v>
      </c>
      <c r="C8327" s="3" t="s">
        <v>4888</v>
      </c>
      <c r="D8327" s="43" t="s">
        <v>1399</v>
      </c>
      <c r="E8327" s="43" t="s">
        <v>8946</v>
      </c>
      <c r="F8327" s="3"/>
      <c r="G8327" s="41">
        <v>3281132.85</v>
      </c>
      <c r="H8327" s="43" t="s">
        <v>11</v>
      </c>
    </row>
    <row r="8328" spans="1:8" s="1" customFormat="1" ht="75" x14ac:dyDescent="0.25">
      <c r="A8328" s="17"/>
      <c r="B8328" s="43" t="s">
        <v>35</v>
      </c>
      <c r="C8328" s="3" t="s">
        <v>4888</v>
      </c>
      <c r="D8328" s="43" t="s">
        <v>1399</v>
      </c>
      <c r="E8328" s="44" t="s">
        <v>8947</v>
      </c>
      <c r="F8328" s="3"/>
      <c r="G8328" s="41">
        <v>200000</v>
      </c>
      <c r="H8328" s="43" t="s">
        <v>11</v>
      </c>
    </row>
    <row r="8329" spans="1:8" s="1" customFormat="1" ht="60" x14ac:dyDescent="0.25">
      <c r="A8329" s="17"/>
      <c r="B8329" s="43" t="s">
        <v>51</v>
      </c>
      <c r="C8329" s="3" t="s">
        <v>4327</v>
      </c>
      <c r="D8329" s="39" t="s">
        <v>1399</v>
      </c>
      <c r="E8329" s="43" t="s">
        <v>8948</v>
      </c>
      <c r="F8329" s="3"/>
      <c r="G8329" s="41">
        <v>93000</v>
      </c>
      <c r="H8329" s="43" t="s">
        <v>11</v>
      </c>
    </row>
    <row r="8330" spans="1:8" s="1" customFormat="1" ht="30" x14ac:dyDescent="0.25">
      <c r="A8330" s="17"/>
      <c r="B8330" s="43" t="s">
        <v>72</v>
      </c>
      <c r="C8330" s="3" t="s">
        <v>4327</v>
      </c>
      <c r="D8330" s="39" t="s">
        <v>1399</v>
      </c>
      <c r="E8330" s="44" t="s">
        <v>8949</v>
      </c>
      <c r="F8330" s="3"/>
      <c r="G8330" s="42">
        <v>20005.080000000002</v>
      </c>
      <c r="H8330" s="43" t="s">
        <v>11</v>
      </c>
    </row>
    <row r="8331" spans="1:8" s="1" customFormat="1" ht="45" x14ac:dyDescent="0.25">
      <c r="A8331" s="17"/>
      <c r="B8331" s="1" t="s">
        <v>51</v>
      </c>
      <c r="C8331" s="3" t="s">
        <v>4203</v>
      </c>
      <c r="D8331" s="21" t="s">
        <v>1399</v>
      </c>
      <c r="E8331" s="44" t="s">
        <v>8950</v>
      </c>
      <c r="F8331" s="3"/>
      <c r="G8331" s="41">
        <v>62000</v>
      </c>
      <c r="H8331" s="3" t="s">
        <v>11</v>
      </c>
    </row>
    <row r="8332" spans="1:8" s="1" customFormat="1" ht="45" x14ac:dyDescent="0.25">
      <c r="A8332" s="17" t="s">
        <v>7</v>
      </c>
      <c r="B8332" s="1" t="s">
        <v>31</v>
      </c>
      <c r="C8332" s="3" t="s">
        <v>236</v>
      </c>
      <c r="D8332" s="163" t="s">
        <v>3</v>
      </c>
      <c r="E8332" s="165" t="s">
        <v>253</v>
      </c>
      <c r="F8332" s="3" t="s">
        <v>108</v>
      </c>
      <c r="G8332" s="176">
        <v>0</v>
      </c>
      <c r="H8332" s="165" t="s">
        <v>11</v>
      </c>
    </row>
    <row r="8333" spans="1:8" s="1" customFormat="1" ht="45" x14ac:dyDescent="0.25">
      <c r="A8333" s="17" t="s">
        <v>12</v>
      </c>
      <c r="B8333" s="1" t="s">
        <v>31</v>
      </c>
      <c r="C8333" s="3" t="s">
        <v>236</v>
      </c>
      <c r="D8333" s="163" t="s">
        <v>3</v>
      </c>
      <c r="E8333" s="168" t="s">
        <v>8951</v>
      </c>
      <c r="F8333" s="3" t="s">
        <v>254</v>
      </c>
      <c r="G8333" s="174">
        <v>8421695.4800000004</v>
      </c>
      <c r="H8333" s="165" t="s">
        <v>11</v>
      </c>
    </row>
    <row r="8334" spans="1:8" s="1" customFormat="1" ht="45" x14ac:dyDescent="0.25">
      <c r="A8334" s="17"/>
      <c r="B8334" s="1" t="s">
        <v>35</v>
      </c>
      <c r="C8334" s="3" t="s">
        <v>4072</v>
      </c>
      <c r="D8334" s="21" t="s">
        <v>1399</v>
      </c>
      <c r="E8334" s="44" t="s">
        <v>4082</v>
      </c>
      <c r="F8334" s="3"/>
      <c r="G8334" s="42">
        <v>15000</v>
      </c>
      <c r="H8334" s="3" t="s">
        <v>11</v>
      </c>
    </row>
    <row r="8335" spans="1:8" s="1" customFormat="1" ht="105" x14ac:dyDescent="0.25">
      <c r="A8335" s="17"/>
      <c r="B8335" s="1" t="s">
        <v>28</v>
      </c>
      <c r="C8335" s="3" t="s">
        <v>1906</v>
      </c>
      <c r="D8335" s="21" t="s">
        <v>1399</v>
      </c>
      <c r="E8335" s="44" t="s">
        <v>8952</v>
      </c>
      <c r="F8335" s="3"/>
      <c r="G8335" s="56">
        <v>328222.74</v>
      </c>
      <c r="H8335" s="3" t="s">
        <v>11</v>
      </c>
    </row>
    <row r="8336" spans="1:8" s="1" customFormat="1" ht="30" x14ac:dyDescent="0.25">
      <c r="A8336" s="17"/>
      <c r="B8336" s="1" t="s">
        <v>1</v>
      </c>
      <c r="C8336" s="3" t="s">
        <v>1906</v>
      </c>
      <c r="D8336" s="21" t="s">
        <v>1399</v>
      </c>
      <c r="E8336" s="44" t="s">
        <v>8953</v>
      </c>
      <c r="F8336" s="3"/>
      <c r="G8336" s="41">
        <v>2358497.38</v>
      </c>
      <c r="H8336" s="3" t="s">
        <v>11</v>
      </c>
    </row>
    <row r="8337" spans="1:8" s="1" customFormat="1" ht="45" x14ac:dyDescent="0.25">
      <c r="A8337" s="17"/>
      <c r="B8337" s="1" t="s">
        <v>8</v>
      </c>
      <c r="C8337" s="3" t="s">
        <v>1906</v>
      </c>
      <c r="D8337" s="21" t="s">
        <v>1399</v>
      </c>
      <c r="E8337" s="44" t="s">
        <v>8954</v>
      </c>
      <c r="F8337" s="3"/>
      <c r="G8337" s="41">
        <v>1379177.57</v>
      </c>
      <c r="H8337" s="3" t="s">
        <v>11</v>
      </c>
    </row>
    <row r="8338" spans="1:8" s="1" customFormat="1" ht="60" x14ac:dyDescent="0.25">
      <c r="A8338" s="17"/>
      <c r="B8338" s="1" t="s">
        <v>35</v>
      </c>
      <c r="C8338" s="3" t="s">
        <v>1906</v>
      </c>
      <c r="D8338" s="21" t="s">
        <v>1399</v>
      </c>
      <c r="E8338" s="43" t="s">
        <v>8955</v>
      </c>
      <c r="F8338" s="3" t="s">
        <v>549</v>
      </c>
      <c r="G8338" s="41">
        <v>1405000</v>
      </c>
      <c r="H8338" s="3" t="s">
        <v>11</v>
      </c>
    </row>
    <row r="8339" spans="1:8" s="1" customFormat="1" ht="60" x14ac:dyDescent="0.25">
      <c r="A8339" s="17"/>
      <c r="B8339" s="1" t="s">
        <v>35</v>
      </c>
      <c r="C8339" s="3" t="s">
        <v>1906</v>
      </c>
      <c r="D8339" s="21" t="s">
        <v>1399</v>
      </c>
      <c r="E8339" s="43" t="s">
        <v>8956</v>
      </c>
      <c r="F8339" s="3"/>
      <c r="G8339" s="41">
        <v>1060000</v>
      </c>
      <c r="H8339" s="3" t="s">
        <v>11</v>
      </c>
    </row>
    <row r="8340" spans="1:8" s="1" customFormat="1" ht="75" x14ac:dyDescent="0.25">
      <c r="A8340" s="17"/>
      <c r="B8340" s="1" t="s">
        <v>35</v>
      </c>
      <c r="C8340" s="3" t="s">
        <v>1906</v>
      </c>
      <c r="D8340" s="21" t="s">
        <v>1399</v>
      </c>
      <c r="E8340" s="43" t="s">
        <v>8957</v>
      </c>
      <c r="F8340" s="3" t="s">
        <v>125</v>
      </c>
      <c r="G8340" s="41">
        <v>550000</v>
      </c>
      <c r="H8340" s="3" t="s">
        <v>11</v>
      </c>
    </row>
    <row r="8341" spans="1:8" s="1" customFormat="1" ht="45" x14ac:dyDescent="0.25">
      <c r="A8341" s="17"/>
      <c r="B8341" s="1" t="s">
        <v>35</v>
      </c>
      <c r="C8341" s="3" t="s">
        <v>1906</v>
      </c>
      <c r="D8341" s="21" t="s">
        <v>1399</v>
      </c>
      <c r="E8341" s="43" t="s">
        <v>8958</v>
      </c>
      <c r="F8341" s="3" t="s">
        <v>549</v>
      </c>
      <c r="G8341" s="41">
        <v>330000</v>
      </c>
      <c r="H8341" s="3" t="s">
        <v>11</v>
      </c>
    </row>
    <row r="8342" spans="1:8" s="1" customFormat="1" ht="45" x14ac:dyDescent="0.25">
      <c r="A8342" s="17"/>
      <c r="B8342" s="1" t="s">
        <v>35</v>
      </c>
      <c r="C8342" s="3" t="s">
        <v>1906</v>
      </c>
      <c r="D8342" s="21" t="s">
        <v>1399</v>
      </c>
      <c r="E8342" s="43" t="s">
        <v>8959</v>
      </c>
      <c r="F8342" s="3"/>
      <c r="G8342" s="40"/>
      <c r="H8342" s="43" t="s">
        <v>1241</v>
      </c>
    </row>
    <row r="8343" spans="1:8" s="1" customFormat="1" ht="45" x14ac:dyDescent="0.25">
      <c r="A8343" s="17"/>
      <c r="B8343" s="1" t="s">
        <v>35</v>
      </c>
      <c r="C8343" s="3" t="s">
        <v>1906</v>
      </c>
      <c r="D8343" s="21" t="s">
        <v>1399</v>
      </c>
      <c r="E8343" s="44" t="s">
        <v>8960</v>
      </c>
      <c r="F8343" s="3"/>
      <c r="G8343" s="40"/>
      <c r="H8343" s="43" t="s">
        <v>1241</v>
      </c>
    </row>
    <row r="8344" spans="1:8" s="1" customFormat="1" ht="60" x14ac:dyDescent="0.25">
      <c r="A8344" s="17"/>
      <c r="B8344" s="1" t="s">
        <v>72</v>
      </c>
      <c r="C8344" s="3" t="s">
        <v>1906</v>
      </c>
      <c r="D8344" s="21" t="s">
        <v>1399</v>
      </c>
      <c r="E8344" s="43" t="s">
        <v>8961</v>
      </c>
      <c r="F8344" s="3"/>
      <c r="G8344" s="41">
        <v>132341.34</v>
      </c>
      <c r="H8344" s="43" t="s">
        <v>11</v>
      </c>
    </row>
    <row r="8345" spans="1:8" s="1" customFormat="1" ht="45" x14ac:dyDescent="0.25">
      <c r="A8345" s="17"/>
      <c r="B8345" s="1" t="s">
        <v>72</v>
      </c>
      <c r="C8345" s="3" t="s">
        <v>1906</v>
      </c>
      <c r="D8345" s="21" t="s">
        <v>1399</v>
      </c>
      <c r="E8345" s="43" t="s">
        <v>8962</v>
      </c>
      <c r="F8345" s="3"/>
      <c r="G8345" s="41">
        <v>73343.679999999993</v>
      </c>
      <c r="H8345" s="43" t="s">
        <v>11</v>
      </c>
    </row>
    <row r="8346" spans="1:8" s="1" customFormat="1" ht="30" x14ac:dyDescent="0.25">
      <c r="A8346" s="17"/>
      <c r="B8346" s="1" t="s">
        <v>72</v>
      </c>
      <c r="C8346" s="3" t="s">
        <v>1906</v>
      </c>
      <c r="D8346" s="21" t="s">
        <v>1399</v>
      </c>
      <c r="E8346" s="43" t="s">
        <v>8963</v>
      </c>
      <c r="F8346" s="3"/>
      <c r="G8346" s="41">
        <v>40700</v>
      </c>
      <c r="H8346" s="43" t="s">
        <v>11</v>
      </c>
    </row>
    <row r="8347" spans="1:8" s="1" customFormat="1" ht="45" x14ac:dyDescent="0.25">
      <c r="A8347" s="17"/>
      <c r="B8347" s="1" t="s">
        <v>72</v>
      </c>
      <c r="C8347" s="3" t="s">
        <v>1906</v>
      </c>
      <c r="D8347" s="21" t="s">
        <v>1399</v>
      </c>
      <c r="E8347" s="43" t="s">
        <v>8964</v>
      </c>
      <c r="F8347" s="3"/>
      <c r="G8347" s="40"/>
      <c r="H8347" s="43" t="s">
        <v>1241</v>
      </c>
    </row>
    <row r="8348" spans="1:8" s="1" customFormat="1" ht="45" x14ac:dyDescent="0.25">
      <c r="A8348" s="17"/>
      <c r="B8348" s="1" t="s">
        <v>72</v>
      </c>
      <c r="C8348" s="3" t="s">
        <v>1906</v>
      </c>
      <c r="D8348" s="21" t="s">
        <v>1399</v>
      </c>
      <c r="E8348" s="43" t="s">
        <v>8965</v>
      </c>
      <c r="F8348" s="3"/>
      <c r="G8348" s="55"/>
      <c r="H8348" s="43" t="s">
        <v>1241</v>
      </c>
    </row>
    <row r="8349" spans="1:8" s="1" customFormat="1" ht="45" x14ac:dyDescent="0.25">
      <c r="A8349" s="17"/>
      <c r="B8349" s="1" t="s">
        <v>72</v>
      </c>
      <c r="C8349" s="3" t="s">
        <v>1906</v>
      </c>
      <c r="D8349" s="21" t="s">
        <v>1399</v>
      </c>
      <c r="E8349" s="44" t="s">
        <v>8966</v>
      </c>
      <c r="F8349" s="3"/>
      <c r="G8349" s="55"/>
      <c r="H8349" s="43" t="s">
        <v>1241</v>
      </c>
    </row>
    <row r="8350" spans="1:8" s="132" customFormat="1" ht="45" x14ac:dyDescent="0.25">
      <c r="A8350" s="131"/>
      <c r="B8350" s="132" t="s">
        <v>28</v>
      </c>
      <c r="C8350" s="133" t="s">
        <v>1398</v>
      </c>
      <c r="D8350" s="134" t="s">
        <v>1399</v>
      </c>
      <c r="E8350" s="135" t="s">
        <v>8967</v>
      </c>
      <c r="F8350" s="133"/>
      <c r="G8350" s="288">
        <v>296329.27</v>
      </c>
      <c r="H8350" s="133" t="s">
        <v>11</v>
      </c>
    </row>
    <row r="8351" spans="1:8" ht="60" x14ac:dyDescent="0.25">
      <c r="A8351" s="284"/>
      <c r="B8351" s="186" t="s">
        <v>28</v>
      </c>
      <c r="C8351" s="206" t="s">
        <v>1398</v>
      </c>
      <c r="D8351" s="196" t="s">
        <v>1399</v>
      </c>
      <c r="E8351" s="293" t="s">
        <v>8968</v>
      </c>
      <c r="G8351" s="293"/>
      <c r="H8351" s="206" t="s">
        <v>16</v>
      </c>
    </row>
    <row r="8352" spans="1:8" s="187" customFormat="1" x14ac:dyDescent="0.25">
      <c r="A8352" s="275"/>
      <c r="B8352" s="187" t="s">
        <v>28</v>
      </c>
      <c r="C8352" s="207" t="s">
        <v>1398</v>
      </c>
      <c r="D8352" s="240" t="s">
        <v>1399</v>
      </c>
      <c r="E8352" s="291" t="s">
        <v>8969</v>
      </c>
      <c r="F8352" s="207"/>
      <c r="G8352" s="289"/>
      <c r="H8352" s="207" t="s">
        <v>16</v>
      </c>
    </row>
    <row r="8353" spans="1:8" s="1" customFormat="1" ht="45" x14ac:dyDescent="0.25">
      <c r="A8353" s="17"/>
      <c r="B8353" s="43" t="s">
        <v>1</v>
      </c>
      <c r="C8353" s="3" t="s">
        <v>1398</v>
      </c>
      <c r="D8353" s="21" t="s">
        <v>1399</v>
      </c>
      <c r="E8353" s="44" t="s">
        <v>8970</v>
      </c>
      <c r="F8353" s="3"/>
      <c r="G8353" s="4"/>
      <c r="H8353" s="3" t="s">
        <v>16</v>
      </c>
    </row>
    <row r="8354" spans="1:8" s="1" customFormat="1" ht="60" x14ac:dyDescent="0.25">
      <c r="A8354" s="17"/>
      <c r="B8354" s="1" t="s">
        <v>51</v>
      </c>
      <c r="C8354" s="3" t="s">
        <v>1398</v>
      </c>
      <c r="D8354" s="21" t="s">
        <v>1399</v>
      </c>
      <c r="E8354" s="44" t="s">
        <v>8971</v>
      </c>
      <c r="F8354" s="3"/>
      <c r="G8354" s="41">
        <v>60000</v>
      </c>
      <c r="H8354" s="3" t="s">
        <v>11</v>
      </c>
    </row>
    <row r="8355" spans="1:8" s="1" customFormat="1" ht="75" x14ac:dyDescent="0.25">
      <c r="A8355" s="17"/>
      <c r="B8355" s="1" t="s">
        <v>8</v>
      </c>
      <c r="C8355" s="3" t="s">
        <v>1398</v>
      </c>
      <c r="D8355" s="21" t="s">
        <v>1399</v>
      </c>
      <c r="E8355" s="44" t="s">
        <v>8972</v>
      </c>
      <c r="F8355" s="3"/>
      <c r="G8355" s="41">
        <v>5700000</v>
      </c>
      <c r="H8355" s="3" t="s">
        <v>11</v>
      </c>
    </row>
    <row r="8356" spans="1:8" s="1" customFormat="1" ht="60" x14ac:dyDescent="0.25">
      <c r="A8356" s="17"/>
      <c r="B8356" s="1" t="s">
        <v>35</v>
      </c>
      <c r="C8356" s="3" t="s">
        <v>1398</v>
      </c>
      <c r="D8356" s="21" t="s">
        <v>1399</v>
      </c>
      <c r="E8356" s="43" t="s">
        <v>8973</v>
      </c>
      <c r="F8356" s="3"/>
      <c r="G8356" s="41">
        <v>770000</v>
      </c>
      <c r="H8356" s="43" t="s">
        <v>11</v>
      </c>
    </row>
    <row r="8357" spans="1:8" s="1" customFormat="1" ht="60" x14ac:dyDescent="0.25">
      <c r="A8357" s="17"/>
      <c r="B8357" s="1" t="s">
        <v>35</v>
      </c>
      <c r="C8357" s="3" t="s">
        <v>1398</v>
      </c>
      <c r="D8357" s="21" t="s">
        <v>1399</v>
      </c>
      <c r="E8357" s="43" t="s">
        <v>8974</v>
      </c>
      <c r="F8357" s="3"/>
      <c r="G8357" s="41">
        <v>70000</v>
      </c>
      <c r="H8357" s="43" t="s">
        <v>11</v>
      </c>
    </row>
    <row r="8358" spans="1:8" s="1" customFormat="1" ht="45" x14ac:dyDescent="0.25">
      <c r="A8358" s="17"/>
      <c r="B8358" s="1" t="s">
        <v>35</v>
      </c>
      <c r="C8358" s="3" t="s">
        <v>1398</v>
      </c>
      <c r="D8358" s="21" t="s">
        <v>1399</v>
      </c>
      <c r="E8358" s="44" t="s">
        <v>8975</v>
      </c>
      <c r="F8358" s="3"/>
      <c r="G8358" s="41">
        <v>150000</v>
      </c>
      <c r="H8358" s="43" t="s">
        <v>11</v>
      </c>
    </row>
    <row r="8359" spans="1:8" s="1" customFormat="1" ht="45" x14ac:dyDescent="0.25">
      <c r="A8359" s="17"/>
      <c r="B8359" s="1" t="s">
        <v>72</v>
      </c>
      <c r="C8359" s="3" t="s">
        <v>1398</v>
      </c>
      <c r="D8359" s="21" t="s">
        <v>1399</v>
      </c>
      <c r="E8359" s="43" t="s">
        <v>8976</v>
      </c>
      <c r="F8359" s="3"/>
      <c r="G8359" s="41">
        <v>1045707.68</v>
      </c>
      <c r="H8359" s="43" t="s">
        <v>11</v>
      </c>
    </row>
    <row r="8360" spans="1:8" s="1" customFormat="1" ht="30" x14ac:dyDescent="0.25">
      <c r="A8360" s="17"/>
      <c r="B8360" s="1" t="s">
        <v>72</v>
      </c>
      <c r="C8360" s="3" t="s">
        <v>1398</v>
      </c>
      <c r="D8360" s="21" t="s">
        <v>1399</v>
      </c>
      <c r="E8360" s="43" t="s">
        <v>8977</v>
      </c>
      <c r="F8360" s="3"/>
      <c r="G8360" s="41">
        <v>245883.05</v>
      </c>
      <c r="H8360" s="43" t="s">
        <v>11</v>
      </c>
    </row>
    <row r="8361" spans="1:8" s="1" customFormat="1" ht="60" x14ac:dyDescent="0.25">
      <c r="A8361" s="17"/>
      <c r="B8361" s="1" t="s">
        <v>72</v>
      </c>
      <c r="C8361" s="3" t="s">
        <v>1398</v>
      </c>
      <c r="D8361" s="21" t="s">
        <v>1399</v>
      </c>
      <c r="E8361" s="43" t="s">
        <v>8978</v>
      </c>
      <c r="F8361" s="3"/>
      <c r="G8361" s="41">
        <v>133163.70000000001</v>
      </c>
      <c r="H8361" s="43" t="s">
        <v>11</v>
      </c>
    </row>
    <row r="8362" spans="1:8" s="1" customFormat="1" ht="45" x14ac:dyDescent="0.25">
      <c r="A8362" s="17"/>
      <c r="B8362" s="1" t="s">
        <v>72</v>
      </c>
      <c r="C8362" s="3" t="s">
        <v>1398</v>
      </c>
      <c r="D8362" s="21" t="s">
        <v>1399</v>
      </c>
      <c r="E8362" s="43" t="s">
        <v>8979</v>
      </c>
      <c r="F8362" s="3"/>
      <c r="G8362" s="40"/>
      <c r="H8362" s="3" t="s">
        <v>16</v>
      </c>
    </row>
    <row r="8363" spans="1:8" s="1" customFormat="1" ht="45" x14ac:dyDescent="0.25">
      <c r="A8363" s="17"/>
      <c r="B8363" s="1" t="s">
        <v>72</v>
      </c>
      <c r="C8363" s="3" t="s">
        <v>1398</v>
      </c>
      <c r="D8363" s="21" t="s">
        <v>1399</v>
      </c>
      <c r="E8363" s="44" t="s">
        <v>8980</v>
      </c>
      <c r="F8363" s="3"/>
      <c r="G8363" s="40"/>
      <c r="H8363" s="3" t="s">
        <v>16</v>
      </c>
    </row>
    <row r="8364" spans="1:8" s="1" customFormat="1" x14ac:dyDescent="0.25">
      <c r="A8364" s="17"/>
      <c r="B8364" s="1" t="s">
        <v>1196</v>
      </c>
      <c r="C8364" s="3" t="s">
        <v>1906</v>
      </c>
      <c r="D8364" s="21" t="s">
        <v>1399</v>
      </c>
      <c r="E8364" s="3" t="s">
        <v>8981</v>
      </c>
      <c r="F8364" s="3" t="s">
        <v>125</v>
      </c>
      <c r="G8364" s="41">
        <v>6948034.3399999999</v>
      </c>
      <c r="H8364" s="3" t="s">
        <v>11</v>
      </c>
    </row>
    <row r="8365" spans="1:8" s="1" customFormat="1" ht="30" x14ac:dyDescent="0.25">
      <c r="A8365" s="17"/>
      <c r="B8365" s="1" t="s">
        <v>1</v>
      </c>
      <c r="C8365" s="3" t="s">
        <v>1906</v>
      </c>
      <c r="D8365" s="21" t="s">
        <v>1399</v>
      </c>
      <c r="E8365" s="3" t="s">
        <v>8982</v>
      </c>
      <c r="F8365" s="3"/>
      <c r="G8365" s="4">
        <v>8271683.1600000001</v>
      </c>
      <c r="H8365" s="3" t="s">
        <v>11</v>
      </c>
    </row>
    <row r="8366" spans="1:8" s="1" customFormat="1" ht="45" x14ac:dyDescent="0.25">
      <c r="A8366" s="17" t="s">
        <v>7</v>
      </c>
      <c r="B8366" s="1" t="s">
        <v>1</v>
      </c>
      <c r="C8366" s="3" t="s">
        <v>1906</v>
      </c>
      <c r="D8366" s="21" t="s">
        <v>1399</v>
      </c>
      <c r="E8366" s="3" t="s">
        <v>8983</v>
      </c>
      <c r="F8366" s="3" t="s">
        <v>205</v>
      </c>
      <c r="G8366" s="4">
        <v>2425352.15</v>
      </c>
      <c r="H8366" s="3" t="s">
        <v>11</v>
      </c>
    </row>
    <row r="8367" spans="1:8" s="1" customFormat="1" ht="45" x14ac:dyDescent="0.25">
      <c r="A8367" s="17" t="s">
        <v>7</v>
      </c>
      <c r="B8367" s="1" t="s">
        <v>18</v>
      </c>
      <c r="C8367" s="3" t="s">
        <v>1906</v>
      </c>
      <c r="D8367" s="21" t="s">
        <v>1399</v>
      </c>
      <c r="E8367" s="3" t="s">
        <v>8984</v>
      </c>
      <c r="F8367" s="3" t="s">
        <v>125</v>
      </c>
      <c r="G8367" s="4">
        <v>11646345.869999999</v>
      </c>
      <c r="H8367" s="3" t="s">
        <v>11</v>
      </c>
    </row>
    <row r="8368" spans="1:8" s="1" customFormat="1" ht="30" x14ac:dyDescent="0.25">
      <c r="A8368" s="17"/>
      <c r="B8368" s="1" t="s">
        <v>58</v>
      </c>
      <c r="C8368" s="3" t="s">
        <v>1906</v>
      </c>
      <c r="D8368" s="21" t="s">
        <v>1399</v>
      </c>
      <c r="E8368" s="3" t="s">
        <v>8985</v>
      </c>
      <c r="F8368" s="3" t="s">
        <v>125</v>
      </c>
      <c r="G8368" s="4">
        <v>1443097.03</v>
      </c>
      <c r="H8368" s="3" t="s">
        <v>11</v>
      </c>
    </row>
    <row r="8369" spans="1:8" s="132" customFormat="1" ht="45" x14ac:dyDescent="0.25">
      <c r="A8369" s="131"/>
      <c r="B8369" s="132" t="s">
        <v>28</v>
      </c>
      <c r="C8369" s="133" t="s">
        <v>1906</v>
      </c>
      <c r="D8369" s="134" t="s">
        <v>1399</v>
      </c>
      <c r="E8369" s="133" t="s">
        <v>8986</v>
      </c>
      <c r="F8369" s="133" t="s">
        <v>5</v>
      </c>
      <c r="G8369" s="271">
        <v>321134.74</v>
      </c>
      <c r="H8369" s="133" t="s">
        <v>11</v>
      </c>
    </row>
    <row r="8370" spans="1:8" s="187" customFormat="1" ht="30" x14ac:dyDescent="0.25">
      <c r="A8370" s="275"/>
      <c r="B8370" s="186" t="s">
        <v>28</v>
      </c>
      <c r="C8370" s="206" t="s">
        <v>4072</v>
      </c>
      <c r="D8370" s="196" t="s">
        <v>1399</v>
      </c>
      <c r="E8370" s="207" t="s">
        <v>8987</v>
      </c>
      <c r="F8370" s="207" t="s">
        <v>8988</v>
      </c>
      <c r="G8370" s="251">
        <v>1104000</v>
      </c>
      <c r="H8370" s="206" t="s">
        <v>11</v>
      </c>
    </row>
    <row r="8371" spans="1:8" s="1" customFormat="1" ht="75" x14ac:dyDescent="0.25">
      <c r="A8371" s="17" t="s">
        <v>12</v>
      </c>
      <c r="B8371" s="1" t="s">
        <v>31</v>
      </c>
      <c r="C8371" s="3" t="s">
        <v>236</v>
      </c>
      <c r="D8371" s="21" t="s">
        <v>3</v>
      </c>
      <c r="E8371" s="3" t="s">
        <v>257</v>
      </c>
      <c r="F8371" s="3" t="s">
        <v>258</v>
      </c>
      <c r="G8371" s="4">
        <v>964525.25</v>
      </c>
      <c r="H8371" s="3" t="s">
        <v>11</v>
      </c>
    </row>
    <row r="8372" spans="1:8" s="1" customFormat="1" ht="45" x14ac:dyDescent="0.25">
      <c r="A8372" s="17"/>
      <c r="B8372" s="1" t="s">
        <v>51</v>
      </c>
      <c r="C8372" s="133" t="s">
        <v>4072</v>
      </c>
      <c r="D8372" s="134" t="s">
        <v>1399</v>
      </c>
      <c r="E8372" s="3" t="s">
        <v>8989</v>
      </c>
      <c r="F8372" s="3" t="s">
        <v>8988</v>
      </c>
      <c r="G8372" s="4">
        <v>62000</v>
      </c>
      <c r="H8372" s="133" t="s">
        <v>11</v>
      </c>
    </row>
    <row r="8373" spans="1:8" s="1" customFormat="1" ht="60" x14ac:dyDescent="0.25">
      <c r="A8373" s="17"/>
      <c r="B8373" s="1" t="s">
        <v>1</v>
      </c>
      <c r="C8373" s="3" t="s">
        <v>5181</v>
      </c>
      <c r="D8373" s="21" t="s">
        <v>1399</v>
      </c>
      <c r="E8373" s="3" t="s">
        <v>8990</v>
      </c>
      <c r="F8373" s="3" t="s">
        <v>205</v>
      </c>
      <c r="G8373" s="4">
        <v>23888599.32</v>
      </c>
      <c r="H8373" s="3" t="s">
        <v>11</v>
      </c>
    </row>
    <row r="8374" spans="1:8" s="1" customFormat="1" ht="90" x14ac:dyDescent="0.25">
      <c r="A8374" s="17"/>
      <c r="B8374" s="1" t="s">
        <v>35</v>
      </c>
      <c r="C8374" s="3" t="s">
        <v>5181</v>
      </c>
      <c r="D8374" s="21" t="s">
        <v>1399</v>
      </c>
      <c r="E8374" s="3" t="s">
        <v>8991</v>
      </c>
      <c r="F8374" s="3" t="s">
        <v>125</v>
      </c>
      <c r="G8374" s="4">
        <v>1595000</v>
      </c>
      <c r="H8374" s="3" t="s">
        <v>11</v>
      </c>
    </row>
    <row r="8375" spans="1:8" s="1" customFormat="1" ht="30" x14ac:dyDescent="0.25">
      <c r="A8375" s="17"/>
      <c r="B8375" s="1" t="s">
        <v>58</v>
      </c>
      <c r="C8375" s="3" t="s">
        <v>5181</v>
      </c>
      <c r="D8375" s="21" t="s">
        <v>1399</v>
      </c>
      <c r="E8375" s="3" t="s">
        <v>8992</v>
      </c>
      <c r="F8375" s="3" t="s">
        <v>5</v>
      </c>
      <c r="G8375" s="4"/>
      <c r="H8375" s="3" t="s">
        <v>1241</v>
      </c>
    </row>
    <row r="8376" spans="1:8" s="1" customFormat="1" ht="30" x14ac:dyDescent="0.25">
      <c r="A8376" s="17"/>
      <c r="B8376" s="1" t="s">
        <v>28</v>
      </c>
      <c r="C8376" s="3" t="s">
        <v>7373</v>
      </c>
      <c r="D8376" s="21" t="s">
        <v>113</v>
      </c>
      <c r="E8376" s="44" t="s">
        <v>8993</v>
      </c>
      <c r="F8376" s="3"/>
      <c r="G8376" s="56">
        <v>419963.71</v>
      </c>
      <c r="H8376" s="3" t="s">
        <v>11</v>
      </c>
    </row>
    <row r="8377" spans="1:8" s="1" customFormat="1" x14ac:dyDescent="0.25">
      <c r="A8377" s="17"/>
      <c r="B8377" s="1" t="s">
        <v>51</v>
      </c>
      <c r="C8377" s="3" t="s">
        <v>7373</v>
      </c>
      <c r="D8377" s="21" t="s">
        <v>113</v>
      </c>
      <c r="E8377" s="44" t="s">
        <v>8994</v>
      </c>
      <c r="F8377" s="3"/>
      <c r="G8377" s="41">
        <v>160000</v>
      </c>
      <c r="H8377" s="3" t="s">
        <v>11</v>
      </c>
    </row>
    <row r="8378" spans="1:8" s="1" customFormat="1" ht="45" x14ac:dyDescent="0.25">
      <c r="A8378" s="17"/>
      <c r="B8378" s="1" t="s">
        <v>31</v>
      </c>
      <c r="C8378" s="3" t="s">
        <v>236</v>
      </c>
      <c r="D8378" s="21" t="s">
        <v>3</v>
      </c>
      <c r="E8378" s="165" t="s">
        <v>8995</v>
      </c>
      <c r="F8378" s="3" t="s">
        <v>254</v>
      </c>
      <c r="G8378" s="174" t="s">
        <v>8996</v>
      </c>
      <c r="H8378" s="3" t="s">
        <v>11</v>
      </c>
    </row>
    <row r="8379" spans="1:8" s="1" customFormat="1" ht="38.25" x14ac:dyDescent="0.25">
      <c r="A8379" s="117">
        <v>46174</v>
      </c>
      <c r="B8379" s="185" t="s">
        <v>31</v>
      </c>
      <c r="C8379" s="205" t="s">
        <v>8997</v>
      </c>
      <c r="D8379" s="18" t="str">
        <f>_xlfn.XLOOKUP(Tabela1[[#This Row],[MUNICÍPIO]],referencias!C:C,referencias!B:B,"não consta")</f>
        <v>não consta</v>
      </c>
      <c r="E8379" s="226" t="s">
        <v>8998</v>
      </c>
      <c r="F8379" s="86" t="s">
        <v>5</v>
      </c>
      <c r="G8379" s="241">
        <v>4549085.37</v>
      </c>
      <c r="H8379" s="220" t="s">
        <v>7572</v>
      </c>
    </row>
    <row r="8380" spans="1:8" s="1" customFormat="1" ht="45" x14ac:dyDescent="0.25">
      <c r="A8380" s="17"/>
      <c r="B8380" s="1" t="s">
        <v>8</v>
      </c>
      <c r="C8380" s="3" t="s">
        <v>7373</v>
      </c>
      <c r="D8380" s="21" t="s">
        <v>113</v>
      </c>
      <c r="E8380" s="44" t="s">
        <v>8999</v>
      </c>
      <c r="F8380" s="3"/>
      <c r="G8380" s="4"/>
      <c r="H8380" s="3" t="s">
        <v>16</v>
      </c>
    </row>
    <row r="8381" spans="1:8" s="1" customFormat="1" ht="30" x14ac:dyDescent="0.25">
      <c r="A8381" s="17"/>
      <c r="B8381" s="1" t="s">
        <v>18</v>
      </c>
      <c r="C8381" s="3" t="s">
        <v>7373</v>
      </c>
      <c r="D8381" s="21" t="s">
        <v>113</v>
      </c>
      <c r="E8381" s="44" t="s">
        <v>9000</v>
      </c>
      <c r="F8381" s="3"/>
      <c r="G8381" s="4"/>
      <c r="H8381" s="3" t="s">
        <v>1241</v>
      </c>
    </row>
    <row r="8382" spans="1:8" s="1" customFormat="1" ht="30" x14ac:dyDescent="0.25">
      <c r="A8382" s="17"/>
      <c r="B8382" s="1" t="s">
        <v>28</v>
      </c>
      <c r="C8382" s="3" t="s">
        <v>5902</v>
      </c>
      <c r="D8382" s="21" t="s">
        <v>113</v>
      </c>
      <c r="E8382" s="44" t="s">
        <v>9001</v>
      </c>
      <c r="F8382" s="3"/>
      <c r="G8382" s="56">
        <v>593198.66</v>
      </c>
      <c r="H8382" s="3" t="s">
        <v>11</v>
      </c>
    </row>
    <row r="8383" spans="1:8" s="1" customFormat="1" ht="60" x14ac:dyDescent="0.25">
      <c r="A8383" s="17"/>
      <c r="B8383" s="1" t="s">
        <v>51</v>
      </c>
      <c r="C8383" s="3" t="s">
        <v>5902</v>
      </c>
      <c r="D8383" s="21" t="s">
        <v>113</v>
      </c>
      <c r="E8383" s="43" t="s">
        <v>9002</v>
      </c>
      <c r="F8383" s="3"/>
      <c r="G8383" s="4"/>
      <c r="H8383" s="3" t="s">
        <v>1241</v>
      </c>
    </row>
    <row r="8384" spans="1:8" s="1" customFormat="1" ht="45" x14ac:dyDescent="0.25">
      <c r="A8384" s="17"/>
      <c r="B8384" s="1" t="s">
        <v>8</v>
      </c>
      <c r="C8384" s="3" t="s">
        <v>5902</v>
      </c>
      <c r="D8384" s="21" t="s">
        <v>113</v>
      </c>
      <c r="E8384" s="44" t="s">
        <v>9003</v>
      </c>
      <c r="F8384" s="3"/>
      <c r="G8384" s="41">
        <v>2067846.59</v>
      </c>
      <c r="H8384" s="3" t="s">
        <v>11</v>
      </c>
    </row>
    <row r="8385" spans="1:8" s="1" customFormat="1" ht="45" x14ac:dyDescent="0.25">
      <c r="A8385" s="17"/>
      <c r="B8385" s="1" t="s">
        <v>58</v>
      </c>
      <c r="C8385" s="3" t="s">
        <v>5902</v>
      </c>
      <c r="D8385" s="21" t="s">
        <v>113</v>
      </c>
      <c r="E8385" s="43" t="s">
        <v>9004</v>
      </c>
      <c r="F8385" s="3"/>
      <c r="G8385" s="4"/>
      <c r="H8385" s="3" t="s">
        <v>1241</v>
      </c>
    </row>
    <row r="8386" spans="1:8" s="1" customFormat="1" ht="45" x14ac:dyDescent="0.25">
      <c r="A8386" s="17"/>
      <c r="B8386" s="1" t="s">
        <v>58</v>
      </c>
      <c r="C8386" s="3" t="s">
        <v>5902</v>
      </c>
      <c r="D8386" s="21" t="s">
        <v>113</v>
      </c>
      <c r="E8386" s="43" t="s">
        <v>9005</v>
      </c>
      <c r="F8386" s="3"/>
      <c r="G8386" s="4"/>
      <c r="H8386" s="3" t="s">
        <v>1241</v>
      </c>
    </row>
    <row r="8387" spans="1:8" s="1" customFormat="1" ht="90" x14ac:dyDescent="0.25">
      <c r="A8387" s="17"/>
      <c r="B8387" s="1" t="s">
        <v>58</v>
      </c>
      <c r="C8387" s="3" t="s">
        <v>5902</v>
      </c>
      <c r="D8387" s="21" t="s">
        <v>113</v>
      </c>
      <c r="E8387" s="44" t="s">
        <v>9006</v>
      </c>
      <c r="F8387" s="3"/>
      <c r="G8387" s="4"/>
      <c r="H8387" s="3" t="s">
        <v>1241</v>
      </c>
    </row>
    <row r="8388" spans="1:8" s="1" customFormat="1" ht="30" x14ac:dyDescent="0.25">
      <c r="A8388" s="17"/>
      <c r="B8388" s="13" t="s">
        <v>1</v>
      </c>
      <c r="C8388" s="342" t="s">
        <v>7654</v>
      </c>
      <c r="D8388" s="21" t="s">
        <v>113</v>
      </c>
      <c r="E8388" s="43" t="s">
        <v>9007</v>
      </c>
      <c r="F8388" s="3"/>
      <c r="G8388" s="40"/>
      <c r="H8388" s="43" t="s">
        <v>1241</v>
      </c>
    </row>
    <row r="8389" spans="1:8" s="1" customFormat="1" ht="60" x14ac:dyDescent="0.25">
      <c r="A8389" s="17"/>
      <c r="B8389" s="13" t="s">
        <v>1</v>
      </c>
      <c r="C8389" s="342" t="s">
        <v>7654</v>
      </c>
      <c r="D8389" s="21" t="s">
        <v>113</v>
      </c>
      <c r="E8389" s="43" t="s">
        <v>9008</v>
      </c>
      <c r="F8389" s="3"/>
      <c r="G8389" s="41">
        <v>903274.73</v>
      </c>
      <c r="H8389" s="3" t="s">
        <v>11</v>
      </c>
    </row>
    <row r="8390" spans="1:8" s="1" customFormat="1" ht="30" x14ac:dyDescent="0.25">
      <c r="A8390" s="17"/>
      <c r="B8390" s="13" t="s">
        <v>1</v>
      </c>
      <c r="C8390" s="342" t="s">
        <v>7654</v>
      </c>
      <c r="D8390" s="21" t="s">
        <v>113</v>
      </c>
      <c r="E8390" s="44" t="s">
        <v>9009</v>
      </c>
      <c r="F8390" s="3"/>
      <c r="G8390" s="40"/>
      <c r="H8390" s="43" t="s">
        <v>1241</v>
      </c>
    </row>
    <row r="8391" spans="1:8" s="1" customFormat="1" ht="30" x14ac:dyDescent="0.25">
      <c r="A8391" s="17" t="s">
        <v>17</v>
      </c>
      <c r="B8391" s="1" t="s">
        <v>31</v>
      </c>
      <c r="C8391" s="3" t="s">
        <v>190</v>
      </c>
      <c r="D8391" s="35" t="str">
        <f>_xlfn.XLOOKUP(Tabela1[[#This Row],[MUNICÍPIO]],referencias!C:C,referencias!B:B,"não consta")</f>
        <v>não consta</v>
      </c>
      <c r="E8391" s="165" t="s">
        <v>193</v>
      </c>
      <c r="F8391" s="3" t="s">
        <v>5</v>
      </c>
      <c r="G8391" s="174">
        <v>5064492.6500000004</v>
      </c>
      <c r="H8391" s="3" t="s">
        <v>61</v>
      </c>
    </row>
    <row r="8392" spans="1:8" s="1" customFormat="1" ht="75" x14ac:dyDescent="0.25">
      <c r="A8392" s="17" t="s">
        <v>12</v>
      </c>
      <c r="B8392" s="1" t="s">
        <v>31</v>
      </c>
      <c r="C8392" s="3" t="s">
        <v>190</v>
      </c>
      <c r="D8392" s="21" t="s">
        <v>160</v>
      </c>
      <c r="E8392" s="168" t="s">
        <v>195</v>
      </c>
      <c r="F8392" s="3" t="s">
        <v>196</v>
      </c>
      <c r="G8392" s="174">
        <v>1353762.58</v>
      </c>
      <c r="H8392" s="3" t="s">
        <v>11</v>
      </c>
    </row>
    <row r="8393" spans="1:8" s="1" customFormat="1" ht="105" x14ac:dyDescent="0.25">
      <c r="A8393" s="17"/>
      <c r="B8393" s="43" t="s">
        <v>72</v>
      </c>
      <c r="C8393" s="342" t="s">
        <v>7654</v>
      </c>
      <c r="D8393" s="21" t="s">
        <v>113</v>
      </c>
      <c r="E8393" s="43" t="s">
        <v>9010</v>
      </c>
      <c r="F8393" s="3"/>
      <c r="G8393" s="55"/>
      <c r="H8393" s="39"/>
    </row>
    <row r="8394" spans="1:8" s="1" customFormat="1" ht="45" x14ac:dyDescent="0.25">
      <c r="A8394" s="17"/>
      <c r="B8394" s="43" t="s">
        <v>13</v>
      </c>
      <c r="C8394" s="342" t="s">
        <v>7654</v>
      </c>
      <c r="D8394" s="21" t="s">
        <v>113</v>
      </c>
      <c r="E8394" s="44" t="s">
        <v>9011</v>
      </c>
      <c r="F8394" s="3"/>
      <c r="G8394" s="42">
        <v>2532714.84</v>
      </c>
      <c r="H8394" s="3" t="s">
        <v>11</v>
      </c>
    </row>
    <row r="8395" spans="1:8" s="1" customFormat="1" ht="45" x14ac:dyDescent="0.25">
      <c r="A8395" s="17"/>
      <c r="B8395" s="1" t="s">
        <v>51</v>
      </c>
      <c r="C8395" s="3" t="s">
        <v>4167</v>
      </c>
      <c r="D8395" s="21" t="s">
        <v>113</v>
      </c>
      <c r="E8395" s="44" t="s">
        <v>9012</v>
      </c>
      <c r="F8395" s="3"/>
      <c r="G8395" s="41">
        <v>166866.66</v>
      </c>
      <c r="H8395" s="3" t="s">
        <v>11</v>
      </c>
    </row>
    <row r="8396" spans="1:8" s="1" customFormat="1" ht="75" x14ac:dyDescent="0.25">
      <c r="A8396" s="17"/>
      <c r="B8396" s="1" t="s">
        <v>8</v>
      </c>
      <c r="C8396" s="3" t="s">
        <v>4167</v>
      </c>
      <c r="D8396" s="21" t="s">
        <v>113</v>
      </c>
      <c r="E8396" s="43" t="s">
        <v>9013</v>
      </c>
      <c r="F8396" s="3"/>
      <c r="G8396" s="41">
        <v>47045166.079999998</v>
      </c>
      <c r="H8396" s="3" t="s">
        <v>11</v>
      </c>
    </row>
    <row r="8397" spans="1:8" s="1" customFormat="1" ht="60" x14ac:dyDescent="0.25">
      <c r="A8397" s="17"/>
      <c r="B8397" s="1" t="s">
        <v>8</v>
      </c>
      <c r="C8397" s="3" t="s">
        <v>4167</v>
      </c>
      <c r="D8397" s="21" t="s">
        <v>113</v>
      </c>
      <c r="E8397" s="44" t="s">
        <v>9014</v>
      </c>
      <c r="F8397" s="3"/>
      <c r="G8397" s="41">
        <v>4707797.3899999997</v>
      </c>
      <c r="H8397" s="3" t="s">
        <v>11</v>
      </c>
    </row>
    <row r="8398" spans="1:8" s="1" customFormat="1" ht="45" x14ac:dyDescent="0.25">
      <c r="A8398" s="17"/>
      <c r="B8398" s="1" t="s">
        <v>35</v>
      </c>
      <c r="C8398" s="3" t="s">
        <v>4167</v>
      </c>
      <c r="D8398" s="21" t="s">
        <v>113</v>
      </c>
      <c r="E8398" s="43" t="s">
        <v>9015</v>
      </c>
      <c r="F8398" s="3"/>
      <c r="G8398" s="40"/>
      <c r="H8398" s="43" t="s">
        <v>1241</v>
      </c>
    </row>
    <row r="8399" spans="1:8" s="1" customFormat="1" ht="45" x14ac:dyDescent="0.25">
      <c r="A8399" s="17"/>
      <c r="B8399" s="1" t="s">
        <v>35</v>
      </c>
      <c r="C8399" s="3" t="s">
        <v>4167</v>
      </c>
      <c r="D8399" s="21" t="s">
        <v>113</v>
      </c>
      <c r="E8399" s="44" t="s">
        <v>9016</v>
      </c>
      <c r="F8399" s="3"/>
      <c r="G8399" s="40"/>
      <c r="H8399" s="43" t="s">
        <v>1241</v>
      </c>
    </row>
    <row r="8400" spans="1:8" s="1" customFormat="1" ht="30" x14ac:dyDescent="0.25">
      <c r="A8400" s="17"/>
      <c r="B8400" s="1" t="s">
        <v>72</v>
      </c>
      <c r="C8400" s="3" t="s">
        <v>4167</v>
      </c>
      <c r="D8400" s="21" t="s">
        <v>113</v>
      </c>
      <c r="E8400" s="43" t="s">
        <v>9017</v>
      </c>
      <c r="F8400" s="3"/>
      <c r="G8400" s="41">
        <v>129859.22</v>
      </c>
      <c r="H8400" s="3" t="s">
        <v>11</v>
      </c>
    </row>
    <row r="8401" spans="1:8" s="1" customFormat="1" ht="45" x14ac:dyDescent="0.25">
      <c r="A8401" s="17"/>
      <c r="B8401" s="1" t="s">
        <v>72</v>
      </c>
      <c r="C8401" s="3" t="s">
        <v>4167</v>
      </c>
      <c r="D8401" s="21" t="s">
        <v>113</v>
      </c>
      <c r="E8401" s="43" t="s">
        <v>9018</v>
      </c>
      <c r="F8401" s="3"/>
      <c r="G8401" s="41">
        <v>33349.71</v>
      </c>
      <c r="H8401" s="3" t="s">
        <v>11</v>
      </c>
    </row>
    <row r="8402" spans="1:8" s="1" customFormat="1" ht="30" x14ac:dyDescent="0.25">
      <c r="A8402" s="17"/>
      <c r="B8402" s="1" t="s">
        <v>72</v>
      </c>
      <c r="C8402" s="3" t="s">
        <v>4167</v>
      </c>
      <c r="D8402" s="21" t="s">
        <v>113</v>
      </c>
      <c r="E8402" s="44" t="s">
        <v>9019</v>
      </c>
      <c r="F8402" s="3"/>
      <c r="G8402" s="41">
        <v>102127.73</v>
      </c>
      <c r="H8402" s="3" t="s">
        <v>11</v>
      </c>
    </row>
    <row r="8403" spans="1:8" s="1" customFormat="1" ht="30" x14ac:dyDescent="0.25">
      <c r="A8403" s="17"/>
      <c r="B8403" s="1" t="s">
        <v>708</v>
      </c>
      <c r="C8403" s="3" t="s">
        <v>4167</v>
      </c>
      <c r="D8403" s="21" t="s">
        <v>113</v>
      </c>
      <c r="E8403" s="44" t="s">
        <v>9020</v>
      </c>
      <c r="F8403" s="3"/>
      <c r="G8403" s="41">
        <v>1056912.7</v>
      </c>
      <c r="H8403" s="3" t="s">
        <v>11</v>
      </c>
    </row>
    <row r="8404" spans="1:8" s="132" customFormat="1" ht="45" x14ac:dyDescent="0.25">
      <c r="A8404" s="131"/>
      <c r="B8404" s="134" t="s">
        <v>28</v>
      </c>
      <c r="C8404" s="279" t="s">
        <v>4120</v>
      </c>
      <c r="D8404" s="134" t="s">
        <v>113</v>
      </c>
      <c r="E8404" s="135" t="s">
        <v>9021</v>
      </c>
      <c r="F8404" s="133"/>
      <c r="G8404" s="288">
        <v>1085834.8400000001</v>
      </c>
      <c r="H8404" s="133" t="s">
        <v>11</v>
      </c>
    </row>
    <row r="8405" spans="1:8" ht="30" x14ac:dyDescent="0.25">
      <c r="A8405" s="284"/>
      <c r="B8405" s="196" t="s">
        <v>28</v>
      </c>
      <c r="C8405" s="214" t="s">
        <v>4120</v>
      </c>
      <c r="D8405" s="196" t="s">
        <v>113</v>
      </c>
      <c r="E8405" s="293" t="s">
        <v>9022</v>
      </c>
      <c r="G8405" s="294"/>
      <c r="H8405" s="293" t="s">
        <v>1241</v>
      </c>
    </row>
    <row r="8406" spans="1:8" s="187" customFormat="1" x14ac:dyDescent="0.25">
      <c r="A8406" s="275"/>
      <c r="B8406" s="240" t="s">
        <v>28</v>
      </c>
      <c r="C8406" s="219" t="s">
        <v>4120</v>
      </c>
      <c r="D8406" s="240" t="s">
        <v>113</v>
      </c>
      <c r="E8406" s="291" t="s">
        <v>9023</v>
      </c>
      <c r="F8406" s="207"/>
      <c r="G8406" s="290">
        <v>1204258.58</v>
      </c>
      <c r="H8406" s="207" t="s">
        <v>11</v>
      </c>
    </row>
    <row r="8407" spans="1:8" s="1" customFormat="1" ht="45" x14ac:dyDescent="0.25">
      <c r="A8407" s="17"/>
      <c r="B8407" s="43" t="s">
        <v>1</v>
      </c>
      <c r="C8407" s="22" t="s">
        <v>4120</v>
      </c>
      <c r="D8407" s="21" t="s">
        <v>113</v>
      </c>
      <c r="E8407" s="43" t="s">
        <v>9024</v>
      </c>
      <c r="F8407" s="3"/>
      <c r="G8407" s="40"/>
      <c r="H8407" s="39"/>
    </row>
    <row r="8408" spans="1:8" s="1" customFormat="1" ht="45" x14ac:dyDescent="0.25">
      <c r="A8408" s="17"/>
      <c r="B8408" s="43" t="s">
        <v>1</v>
      </c>
      <c r="C8408" s="22" t="s">
        <v>4120</v>
      </c>
      <c r="D8408" s="21" t="s">
        <v>113</v>
      </c>
      <c r="E8408" s="43" t="s">
        <v>9025</v>
      </c>
      <c r="F8408" s="3" t="s">
        <v>5</v>
      </c>
      <c r="G8408" s="41">
        <v>529525.23</v>
      </c>
      <c r="H8408" s="43" t="s">
        <v>11</v>
      </c>
    </row>
    <row r="8409" spans="1:8" s="1" customFormat="1" ht="30" x14ac:dyDescent="0.25">
      <c r="A8409" s="17"/>
      <c r="B8409" s="43" t="s">
        <v>51</v>
      </c>
      <c r="C8409" s="22" t="s">
        <v>4120</v>
      </c>
      <c r="D8409" s="21" t="s">
        <v>113</v>
      </c>
      <c r="E8409" s="44" t="s">
        <v>9026</v>
      </c>
      <c r="F8409" s="3"/>
      <c r="G8409" s="41">
        <v>60000</v>
      </c>
      <c r="H8409" s="43" t="s">
        <v>11</v>
      </c>
    </row>
    <row r="8410" spans="1:8" s="1" customFormat="1" ht="30" x14ac:dyDescent="0.25">
      <c r="A8410" s="17"/>
      <c r="B8410" s="1" t="s">
        <v>8</v>
      </c>
      <c r="C8410" s="3" t="s">
        <v>4120</v>
      </c>
      <c r="D8410" s="21" t="s">
        <v>113</v>
      </c>
      <c r="E8410" s="43" t="s">
        <v>9027</v>
      </c>
      <c r="F8410" s="3"/>
      <c r="G8410" s="41">
        <v>2230608.3199999998</v>
      </c>
      <c r="H8410" s="3" t="s">
        <v>11</v>
      </c>
    </row>
    <row r="8411" spans="1:8" s="1" customFormat="1" ht="30" x14ac:dyDescent="0.25">
      <c r="A8411" s="17"/>
      <c r="B8411" s="1" t="s">
        <v>8</v>
      </c>
      <c r="C8411" s="3" t="s">
        <v>4120</v>
      </c>
      <c r="D8411" s="21" t="s">
        <v>113</v>
      </c>
      <c r="E8411" s="43" t="s">
        <v>9028</v>
      </c>
      <c r="F8411" s="3"/>
      <c r="G8411" s="41">
        <v>2067846.59</v>
      </c>
      <c r="H8411" s="3" t="s">
        <v>11</v>
      </c>
    </row>
    <row r="8412" spans="1:8" s="1" customFormat="1" ht="60" x14ac:dyDescent="0.25">
      <c r="A8412" s="17"/>
      <c r="B8412" s="1" t="s">
        <v>8</v>
      </c>
      <c r="C8412" s="3" t="s">
        <v>4120</v>
      </c>
      <c r="D8412" s="21" t="s">
        <v>113</v>
      </c>
      <c r="E8412" s="43" t="s">
        <v>9029</v>
      </c>
      <c r="F8412" s="3" t="s">
        <v>7642</v>
      </c>
      <c r="G8412" s="41">
        <v>34292499.700000003</v>
      </c>
      <c r="H8412" s="3" t="s">
        <v>11</v>
      </c>
    </row>
    <row r="8413" spans="1:8" s="1" customFormat="1" ht="45" x14ac:dyDescent="0.25">
      <c r="A8413" s="17"/>
      <c r="B8413" s="1" t="s">
        <v>8</v>
      </c>
      <c r="C8413" s="3" t="s">
        <v>4120</v>
      </c>
      <c r="D8413" s="21" t="s">
        <v>113</v>
      </c>
      <c r="E8413" s="44" t="s">
        <v>9030</v>
      </c>
      <c r="F8413" s="3" t="s">
        <v>7642</v>
      </c>
      <c r="G8413" s="41">
        <v>30246048.75</v>
      </c>
      <c r="H8413" s="3" t="s">
        <v>11</v>
      </c>
    </row>
    <row r="8414" spans="1:8" s="1" customFormat="1" ht="45" x14ac:dyDescent="0.25">
      <c r="A8414" s="17"/>
      <c r="B8414" s="1" t="s">
        <v>35</v>
      </c>
      <c r="C8414" s="3" t="s">
        <v>4120</v>
      </c>
      <c r="D8414" s="21" t="s">
        <v>113</v>
      </c>
      <c r="E8414" s="44" t="s">
        <v>9031</v>
      </c>
      <c r="F8414" s="3" t="s">
        <v>125</v>
      </c>
      <c r="G8414" s="4">
        <v>770000</v>
      </c>
      <c r="H8414" s="43" t="s">
        <v>11</v>
      </c>
    </row>
    <row r="8415" spans="1:8" s="1" customFormat="1" ht="45" x14ac:dyDescent="0.25">
      <c r="A8415" s="17"/>
      <c r="B8415" s="43" t="s">
        <v>1</v>
      </c>
      <c r="C8415" s="3" t="s">
        <v>3440</v>
      </c>
      <c r="D8415" s="43" t="s">
        <v>113</v>
      </c>
      <c r="E8415" s="43" t="s">
        <v>9032</v>
      </c>
      <c r="F8415" s="3"/>
      <c r="G8415" s="40"/>
      <c r="H8415" s="43" t="s">
        <v>1241</v>
      </c>
    </row>
    <row r="8416" spans="1:8" s="1" customFormat="1" ht="75" x14ac:dyDescent="0.25">
      <c r="A8416" s="17"/>
      <c r="B8416" s="43" t="s">
        <v>8</v>
      </c>
      <c r="C8416" s="3" t="s">
        <v>3440</v>
      </c>
      <c r="D8416" s="43" t="s">
        <v>113</v>
      </c>
      <c r="E8416" s="43" t="s">
        <v>9033</v>
      </c>
      <c r="F8416" s="3"/>
      <c r="G8416" s="41">
        <v>47045166.079999998</v>
      </c>
      <c r="H8416" s="3" t="s">
        <v>11</v>
      </c>
    </row>
    <row r="8417" spans="1:8" s="1" customFormat="1" ht="105" x14ac:dyDescent="0.25">
      <c r="A8417" s="17"/>
      <c r="B8417" s="43" t="s">
        <v>8</v>
      </c>
      <c r="C8417" s="3" t="s">
        <v>3440</v>
      </c>
      <c r="D8417" s="43" t="s">
        <v>113</v>
      </c>
      <c r="E8417" s="43" t="s">
        <v>9034</v>
      </c>
      <c r="F8417" s="3"/>
      <c r="G8417" s="41">
        <v>4914582.05</v>
      </c>
      <c r="H8417" s="3" t="s">
        <v>11</v>
      </c>
    </row>
    <row r="8418" spans="1:8" s="1" customFormat="1" ht="45" x14ac:dyDescent="0.25">
      <c r="A8418" s="17"/>
      <c r="B8418" s="43" t="s">
        <v>8</v>
      </c>
      <c r="C8418" s="3" t="s">
        <v>3440</v>
      </c>
      <c r="D8418" s="43" t="s">
        <v>113</v>
      </c>
      <c r="E8418" s="43" t="s">
        <v>9035</v>
      </c>
      <c r="F8418" s="3"/>
      <c r="G8418" s="41">
        <v>2200000</v>
      </c>
      <c r="H8418" s="3" t="s">
        <v>11</v>
      </c>
    </row>
    <row r="8419" spans="1:8" s="1" customFormat="1" ht="75" x14ac:dyDescent="0.25">
      <c r="A8419" s="17"/>
      <c r="B8419" s="43" t="s">
        <v>72</v>
      </c>
      <c r="C8419" s="3" t="s">
        <v>3440</v>
      </c>
      <c r="D8419" s="43" t="s">
        <v>113</v>
      </c>
      <c r="E8419" s="44" t="s">
        <v>9036</v>
      </c>
      <c r="F8419" s="3"/>
      <c r="G8419" s="40"/>
      <c r="H8419" s="43" t="s">
        <v>1241</v>
      </c>
    </row>
    <row r="8420" spans="1:8" s="1" customFormat="1" ht="30" x14ac:dyDescent="0.25">
      <c r="A8420" s="17"/>
      <c r="B8420" s="43" t="s">
        <v>28</v>
      </c>
      <c r="C8420" s="3" t="s">
        <v>3352</v>
      </c>
      <c r="D8420" s="21" t="s">
        <v>113</v>
      </c>
      <c r="E8420" s="43" t="s">
        <v>9037</v>
      </c>
      <c r="F8420" s="3"/>
      <c r="G8420" s="56">
        <v>843499.11</v>
      </c>
      <c r="H8420" s="3" t="s">
        <v>11</v>
      </c>
    </row>
    <row r="8421" spans="1:8" s="1" customFormat="1" ht="30" x14ac:dyDescent="0.25">
      <c r="A8421" s="17"/>
      <c r="B8421" s="13" t="s">
        <v>1</v>
      </c>
      <c r="C8421" s="3" t="s">
        <v>3352</v>
      </c>
      <c r="D8421" s="21" t="s">
        <v>113</v>
      </c>
      <c r="E8421" s="43" t="s">
        <v>9038</v>
      </c>
      <c r="F8421" s="3"/>
      <c r="G8421" s="40"/>
      <c r="H8421" s="39"/>
    </row>
    <row r="8422" spans="1:8" s="1" customFormat="1" x14ac:dyDescent="0.25">
      <c r="A8422" s="17"/>
      <c r="B8422" s="13" t="s">
        <v>1</v>
      </c>
      <c r="C8422" s="3" t="s">
        <v>3352</v>
      </c>
      <c r="D8422" s="21" t="s">
        <v>113</v>
      </c>
      <c r="E8422" s="44" t="s">
        <v>9039</v>
      </c>
      <c r="F8422" s="3"/>
      <c r="G8422" s="40"/>
      <c r="H8422" s="39"/>
    </row>
    <row r="8423" spans="1:8" s="1" customFormat="1" ht="30" x14ac:dyDescent="0.25">
      <c r="A8423" s="17"/>
      <c r="B8423" s="1" t="s">
        <v>58</v>
      </c>
      <c r="C8423" s="3" t="s">
        <v>3352</v>
      </c>
      <c r="D8423" s="21" t="s">
        <v>113</v>
      </c>
      <c r="E8423" s="44" t="s">
        <v>9040</v>
      </c>
      <c r="F8423" s="3"/>
      <c r="G8423" s="41">
        <v>432394.11</v>
      </c>
      <c r="H8423" s="3" t="s">
        <v>11</v>
      </c>
    </row>
    <row r="8424" spans="1:8" s="1" customFormat="1" ht="45" x14ac:dyDescent="0.25">
      <c r="A8424" s="17"/>
      <c r="B8424" s="1" t="s">
        <v>35</v>
      </c>
      <c r="C8424" s="3" t="s">
        <v>3352</v>
      </c>
      <c r="D8424" s="21" t="s">
        <v>113</v>
      </c>
      <c r="E8424" s="43" t="s">
        <v>9041</v>
      </c>
      <c r="F8424" s="3"/>
      <c r="G8424" s="41">
        <v>220000</v>
      </c>
      <c r="H8424" s="3" t="s">
        <v>11</v>
      </c>
    </row>
    <row r="8425" spans="1:8" s="1" customFormat="1" ht="105" x14ac:dyDescent="0.25">
      <c r="A8425" s="17"/>
      <c r="B8425" s="1" t="s">
        <v>72</v>
      </c>
      <c r="C8425" s="3" t="s">
        <v>3352</v>
      </c>
      <c r="D8425" s="21" t="s">
        <v>113</v>
      </c>
      <c r="E8425" s="44" t="s">
        <v>9010</v>
      </c>
      <c r="F8425" s="3"/>
      <c r="G8425" s="55"/>
      <c r="H8425" s="43" t="s">
        <v>1241</v>
      </c>
    </row>
    <row r="8426" spans="1:8" s="1" customFormat="1" ht="45" x14ac:dyDescent="0.25">
      <c r="A8426" s="17"/>
      <c r="B8426" s="43" t="s">
        <v>1</v>
      </c>
      <c r="C8426" s="43" t="s">
        <v>7896</v>
      </c>
      <c r="D8426" s="43" t="s">
        <v>113</v>
      </c>
      <c r="E8426" s="43" t="s">
        <v>9042</v>
      </c>
      <c r="F8426" s="3" t="s">
        <v>7642</v>
      </c>
      <c r="G8426" s="41">
        <v>27448022.289999999</v>
      </c>
      <c r="H8426" s="3" t="s">
        <v>11</v>
      </c>
    </row>
    <row r="8427" spans="1:8" s="1" customFormat="1" ht="45" x14ac:dyDescent="0.25">
      <c r="A8427" s="17"/>
      <c r="B8427" s="43" t="s">
        <v>1</v>
      </c>
      <c r="C8427" s="43" t="s">
        <v>7896</v>
      </c>
      <c r="D8427" s="43" t="s">
        <v>113</v>
      </c>
      <c r="E8427" s="43" t="s">
        <v>9043</v>
      </c>
      <c r="F8427" s="3" t="s">
        <v>5</v>
      </c>
      <c r="G8427" s="41">
        <v>602647.67000000004</v>
      </c>
      <c r="H8427" s="3" t="s">
        <v>11</v>
      </c>
    </row>
    <row r="8428" spans="1:8" s="1" customFormat="1" ht="45" x14ac:dyDescent="0.25">
      <c r="A8428" s="17"/>
      <c r="B8428" s="43" t="s">
        <v>1</v>
      </c>
      <c r="C8428" s="43" t="s">
        <v>7896</v>
      </c>
      <c r="D8428" s="43" t="s">
        <v>113</v>
      </c>
      <c r="E8428" s="43" t="s">
        <v>9044</v>
      </c>
      <c r="F8428" s="3" t="s">
        <v>5</v>
      </c>
      <c r="G8428" s="41">
        <v>1329291.76</v>
      </c>
      <c r="H8428" s="3" t="s">
        <v>11</v>
      </c>
    </row>
    <row r="8429" spans="1:8" s="1" customFormat="1" ht="60" x14ac:dyDescent="0.25">
      <c r="A8429" s="17"/>
      <c r="B8429" s="43" t="s">
        <v>1</v>
      </c>
      <c r="C8429" s="43" t="s">
        <v>7896</v>
      </c>
      <c r="D8429" s="43" t="s">
        <v>113</v>
      </c>
      <c r="E8429" s="43" t="s">
        <v>9045</v>
      </c>
      <c r="F8429" s="3" t="s">
        <v>5</v>
      </c>
      <c r="G8429" s="41">
        <v>1329291.76</v>
      </c>
      <c r="H8429" s="3" t="s">
        <v>11</v>
      </c>
    </row>
    <row r="8430" spans="1:8" s="1" customFormat="1" ht="45" x14ac:dyDescent="0.25">
      <c r="A8430" s="17"/>
      <c r="B8430" s="43" t="s">
        <v>51</v>
      </c>
      <c r="C8430" s="43" t="s">
        <v>7896</v>
      </c>
      <c r="D8430" s="43" t="s">
        <v>113</v>
      </c>
      <c r="E8430" s="43" t="s">
        <v>9046</v>
      </c>
      <c r="F8430" s="3"/>
      <c r="G8430" s="41">
        <v>67000</v>
      </c>
      <c r="H8430" s="3" t="s">
        <v>11</v>
      </c>
    </row>
    <row r="8431" spans="1:8" s="1" customFormat="1" ht="75" x14ac:dyDescent="0.25">
      <c r="A8431" s="17"/>
      <c r="B8431" s="162" t="s">
        <v>31</v>
      </c>
      <c r="C8431" s="165" t="s">
        <v>190</v>
      </c>
      <c r="D8431" s="163" t="s">
        <v>160</v>
      </c>
      <c r="E8431" s="165" t="s">
        <v>210</v>
      </c>
      <c r="F8431" s="3" t="s">
        <v>205</v>
      </c>
      <c r="G8431" s="174">
        <v>2461612.2599999998</v>
      </c>
      <c r="H8431" s="3" t="s">
        <v>11</v>
      </c>
    </row>
    <row r="8432" spans="1:8" s="1" customFormat="1" ht="75" x14ac:dyDescent="0.25">
      <c r="A8432" s="17"/>
      <c r="B8432" s="162" t="s">
        <v>31</v>
      </c>
      <c r="C8432" s="165" t="s">
        <v>190</v>
      </c>
      <c r="D8432" s="163" t="s">
        <v>160</v>
      </c>
      <c r="E8432" s="165" t="s">
        <v>211</v>
      </c>
      <c r="F8432" s="3" t="s">
        <v>205</v>
      </c>
      <c r="G8432" s="174">
        <v>1402448.84</v>
      </c>
      <c r="H8432" s="3" t="s">
        <v>11</v>
      </c>
    </row>
    <row r="8433" spans="1:8" s="1" customFormat="1" ht="63.75" x14ac:dyDescent="0.25">
      <c r="A8433" s="117">
        <v>46174</v>
      </c>
      <c r="B8433" s="194" t="s">
        <v>31</v>
      </c>
      <c r="C8433" s="212" t="s">
        <v>8462</v>
      </c>
      <c r="D8433" s="220" t="str">
        <f>_xlfn.XLOOKUP(Tabela1[[#This Row],[MUNICÍPIO]],referencias!C:C,referencias!B:B,"não consta")</f>
        <v>não consta</v>
      </c>
      <c r="E8433" s="229" t="s">
        <v>9047</v>
      </c>
      <c r="F8433" s="86" t="s">
        <v>5</v>
      </c>
      <c r="G8433" s="241">
        <v>1058874.3999999999</v>
      </c>
      <c r="H8433" s="220" t="s">
        <v>7572</v>
      </c>
    </row>
    <row r="8434" spans="1:8" s="1" customFormat="1" ht="45" x14ac:dyDescent="0.25">
      <c r="A8434" s="17"/>
      <c r="B8434" s="43" t="s">
        <v>8</v>
      </c>
      <c r="C8434" s="43" t="s">
        <v>7896</v>
      </c>
      <c r="D8434" s="43" t="s">
        <v>113</v>
      </c>
      <c r="E8434" s="43" t="s">
        <v>9048</v>
      </c>
      <c r="F8434" s="3" t="s">
        <v>549</v>
      </c>
      <c r="G8434" s="41">
        <v>8105458.0899999999</v>
      </c>
      <c r="H8434" s="3" t="s">
        <v>11</v>
      </c>
    </row>
    <row r="8435" spans="1:8" s="1" customFormat="1" ht="45" x14ac:dyDescent="0.25">
      <c r="A8435" s="17"/>
      <c r="B8435" s="43" t="s">
        <v>8</v>
      </c>
      <c r="C8435" s="43" t="s">
        <v>7896</v>
      </c>
      <c r="D8435" s="43" t="s">
        <v>113</v>
      </c>
      <c r="E8435" s="43" t="s">
        <v>9049</v>
      </c>
      <c r="F8435" s="3" t="s">
        <v>7642</v>
      </c>
      <c r="G8435" s="41">
        <v>3886266.89</v>
      </c>
      <c r="H8435" s="3" t="s">
        <v>11</v>
      </c>
    </row>
    <row r="8436" spans="1:8" s="1" customFormat="1" ht="30" x14ac:dyDescent="0.25">
      <c r="A8436" s="17"/>
      <c r="B8436" s="43" t="s">
        <v>8</v>
      </c>
      <c r="C8436" s="43" t="s">
        <v>7896</v>
      </c>
      <c r="D8436" s="43" t="s">
        <v>113</v>
      </c>
      <c r="E8436" s="43" t="s">
        <v>9050</v>
      </c>
      <c r="F8436" s="3"/>
      <c r="G8436" s="41">
        <v>2868796.05</v>
      </c>
      <c r="H8436" s="3" t="s">
        <v>11</v>
      </c>
    </row>
    <row r="8437" spans="1:8" s="1" customFormat="1" ht="30" x14ac:dyDescent="0.25">
      <c r="A8437" s="17"/>
      <c r="B8437" s="43" t="s">
        <v>8</v>
      </c>
      <c r="C8437" s="43" t="s">
        <v>7896</v>
      </c>
      <c r="D8437" s="43" t="s">
        <v>113</v>
      </c>
      <c r="E8437" s="43" t="s">
        <v>9051</v>
      </c>
      <c r="F8437" s="3"/>
      <c r="G8437" s="41">
        <v>2412487.6800000002</v>
      </c>
      <c r="H8437" s="3" t="s">
        <v>11</v>
      </c>
    </row>
    <row r="8438" spans="1:8" s="1" customFormat="1" ht="45" x14ac:dyDescent="0.25">
      <c r="A8438" s="17"/>
      <c r="B8438" s="43" t="s">
        <v>8</v>
      </c>
      <c r="C8438" s="43" t="s">
        <v>7896</v>
      </c>
      <c r="D8438" s="43" t="s">
        <v>113</v>
      </c>
      <c r="E8438" s="43" t="s">
        <v>9052</v>
      </c>
      <c r="F8438" s="3" t="s">
        <v>7642</v>
      </c>
      <c r="G8438" s="41">
        <v>30246048.75</v>
      </c>
      <c r="H8438" s="3" t="s">
        <v>11</v>
      </c>
    </row>
    <row r="8439" spans="1:8" s="1" customFormat="1" ht="60" x14ac:dyDescent="0.25">
      <c r="A8439" s="17"/>
      <c r="B8439" s="43" t="s">
        <v>35</v>
      </c>
      <c r="C8439" s="43" t="s">
        <v>7896</v>
      </c>
      <c r="D8439" s="43" t="s">
        <v>113</v>
      </c>
      <c r="E8439" s="43" t="s">
        <v>9053</v>
      </c>
      <c r="F8439" s="3"/>
      <c r="G8439" s="41">
        <v>675000</v>
      </c>
      <c r="H8439" s="3" t="s">
        <v>11</v>
      </c>
    </row>
    <row r="8440" spans="1:8" s="1" customFormat="1" ht="45" x14ac:dyDescent="0.25">
      <c r="A8440" s="17"/>
      <c r="B8440" s="43" t="s">
        <v>35</v>
      </c>
      <c r="C8440" s="43" t="s">
        <v>7896</v>
      </c>
      <c r="D8440" s="43" t="s">
        <v>113</v>
      </c>
      <c r="E8440" s="43" t="s">
        <v>9054</v>
      </c>
      <c r="F8440" s="3" t="s">
        <v>125</v>
      </c>
      <c r="G8440" s="41">
        <v>420000</v>
      </c>
      <c r="H8440" s="3" t="s">
        <v>11</v>
      </c>
    </row>
    <row r="8441" spans="1:8" s="1" customFormat="1" ht="45" x14ac:dyDescent="0.25">
      <c r="A8441" s="17"/>
      <c r="B8441" s="43" t="s">
        <v>35</v>
      </c>
      <c r="C8441" s="43" t="s">
        <v>7896</v>
      </c>
      <c r="D8441" s="43" t="s">
        <v>113</v>
      </c>
      <c r="E8441" s="43" t="s">
        <v>9055</v>
      </c>
      <c r="F8441" s="3" t="s">
        <v>125</v>
      </c>
      <c r="G8441" s="41">
        <v>130000</v>
      </c>
      <c r="H8441" s="3" t="s">
        <v>11</v>
      </c>
    </row>
    <row r="8442" spans="1:8" s="1" customFormat="1" ht="60" x14ac:dyDescent="0.25">
      <c r="A8442" s="17"/>
      <c r="B8442" s="43" t="s">
        <v>72</v>
      </c>
      <c r="C8442" s="43" t="s">
        <v>7896</v>
      </c>
      <c r="D8442" s="43" t="s">
        <v>113</v>
      </c>
      <c r="E8442" s="44" t="s">
        <v>9056</v>
      </c>
      <c r="F8442" s="3"/>
      <c r="G8442" s="40"/>
      <c r="H8442" s="43" t="s">
        <v>1241</v>
      </c>
    </row>
    <row r="8443" spans="1:8" s="1" customFormat="1" ht="45" x14ac:dyDescent="0.25">
      <c r="A8443" s="17"/>
      <c r="B8443" s="43" t="s">
        <v>1</v>
      </c>
      <c r="C8443" s="3" t="s">
        <v>2701</v>
      </c>
      <c r="D8443" s="43" t="s">
        <v>113</v>
      </c>
      <c r="E8443" s="43" t="s">
        <v>9057</v>
      </c>
      <c r="F8443" s="3"/>
      <c r="G8443" s="40"/>
      <c r="H8443" s="43" t="s">
        <v>1241</v>
      </c>
    </row>
    <row r="8444" spans="1:8" s="1" customFormat="1" ht="45" x14ac:dyDescent="0.25">
      <c r="A8444" s="17"/>
      <c r="B8444" s="43" t="s">
        <v>1</v>
      </c>
      <c r="C8444" s="3" t="s">
        <v>2701</v>
      </c>
      <c r="D8444" s="43" t="s">
        <v>113</v>
      </c>
      <c r="E8444" s="43" t="s">
        <v>9058</v>
      </c>
      <c r="F8444" s="3"/>
      <c r="G8444" s="40"/>
      <c r="H8444" s="43" t="s">
        <v>1241</v>
      </c>
    </row>
    <row r="8445" spans="1:8" s="1" customFormat="1" ht="60" x14ac:dyDescent="0.25">
      <c r="A8445" s="17"/>
      <c r="B8445" s="43" t="s">
        <v>18</v>
      </c>
      <c r="C8445" s="3" t="s">
        <v>2701</v>
      </c>
      <c r="D8445" s="43" t="s">
        <v>113</v>
      </c>
      <c r="E8445" s="43" t="s">
        <v>9059</v>
      </c>
      <c r="F8445" s="3"/>
      <c r="G8445" s="41">
        <v>1027100.73</v>
      </c>
      <c r="H8445" s="43" t="s">
        <v>11</v>
      </c>
    </row>
    <row r="8446" spans="1:8" s="1" customFormat="1" ht="60" x14ac:dyDescent="0.25">
      <c r="A8446" s="17"/>
      <c r="B8446" s="43" t="s">
        <v>72</v>
      </c>
      <c r="C8446" s="3" t="s">
        <v>2701</v>
      </c>
      <c r="D8446" s="43" t="s">
        <v>113</v>
      </c>
      <c r="E8446" s="44" t="s">
        <v>9060</v>
      </c>
      <c r="F8446" s="3"/>
      <c r="G8446" s="40"/>
      <c r="H8446" s="43" t="s">
        <v>1241</v>
      </c>
    </row>
    <row r="8447" spans="1:8" s="1" customFormat="1" ht="60" x14ac:dyDescent="0.25">
      <c r="A8447" s="17"/>
      <c r="B8447" s="1" t="s">
        <v>72</v>
      </c>
      <c r="C8447" s="348" t="s">
        <v>7840</v>
      </c>
      <c r="D8447" s="21" t="s">
        <v>113</v>
      </c>
      <c r="E8447" s="44" t="s">
        <v>9060</v>
      </c>
      <c r="F8447" s="3" t="s">
        <v>125</v>
      </c>
      <c r="G8447" s="4">
        <v>322972.32</v>
      </c>
      <c r="H8447" s="3" t="s">
        <v>11</v>
      </c>
    </row>
    <row r="8448" spans="1:8" s="132" customFormat="1" ht="90" x14ac:dyDescent="0.25">
      <c r="A8448" s="131"/>
      <c r="B8448" s="132" t="s">
        <v>28</v>
      </c>
      <c r="C8448" s="133" t="s">
        <v>1900</v>
      </c>
      <c r="D8448" s="134" t="s">
        <v>113</v>
      </c>
      <c r="E8448" s="135" t="s">
        <v>9061</v>
      </c>
      <c r="F8448" s="133"/>
      <c r="G8448" s="288">
        <v>322972.32</v>
      </c>
      <c r="H8448" s="133" t="s">
        <v>11</v>
      </c>
    </row>
    <row r="8449" spans="1:8" ht="60" x14ac:dyDescent="0.25">
      <c r="A8449" s="284"/>
      <c r="B8449" s="186" t="s">
        <v>28</v>
      </c>
      <c r="C8449" s="206" t="s">
        <v>1900</v>
      </c>
      <c r="D8449" s="196" t="s">
        <v>113</v>
      </c>
      <c r="E8449" s="293" t="s">
        <v>9062</v>
      </c>
      <c r="G8449" s="294"/>
      <c r="H8449" s="293" t="s">
        <v>1241</v>
      </c>
    </row>
    <row r="8450" spans="1:8" s="187" customFormat="1" ht="60" x14ac:dyDescent="0.25">
      <c r="A8450" s="275"/>
      <c r="B8450" s="187" t="s">
        <v>28</v>
      </c>
      <c r="C8450" s="207" t="s">
        <v>1900</v>
      </c>
      <c r="D8450" s="240" t="s">
        <v>113</v>
      </c>
      <c r="E8450" s="291" t="s">
        <v>9063</v>
      </c>
      <c r="F8450" s="207"/>
      <c r="G8450" s="290">
        <v>399159.53</v>
      </c>
      <c r="H8450" s="207" t="s">
        <v>11</v>
      </c>
    </row>
    <row r="8451" spans="1:8" s="1" customFormat="1" ht="60" x14ac:dyDescent="0.25">
      <c r="A8451" s="17"/>
      <c r="B8451" s="1" t="s">
        <v>1</v>
      </c>
      <c r="C8451" s="3" t="s">
        <v>1900</v>
      </c>
      <c r="D8451" s="21" t="s">
        <v>113</v>
      </c>
      <c r="E8451" s="43" t="s">
        <v>9064</v>
      </c>
      <c r="F8451" s="3"/>
      <c r="G8451" s="40"/>
      <c r="H8451" s="43" t="s">
        <v>1241</v>
      </c>
    </row>
    <row r="8452" spans="1:8" s="1" customFormat="1" ht="45" x14ac:dyDescent="0.25">
      <c r="A8452" s="17"/>
      <c r="B8452" s="1" t="s">
        <v>1</v>
      </c>
      <c r="C8452" s="3" t="s">
        <v>1900</v>
      </c>
      <c r="D8452" s="21" t="s">
        <v>113</v>
      </c>
      <c r="E8452" s="43" t="s">
        <v>9065</v>
      </c>
      <c r="F8452" s="3"/>
      <c r="G8452" s="40"/>
      <c r="H8452" s="43" t="s">
        <v>1241</v>
      </c>
    </row>
    <row r="8453" spans="1:8" s="1" customFormat="1" ht="30" x14ac:dyDescent="0.25">
      <c r="A8453" s="17"/>
      <c r="B8453" s="1" t="s">
        <v>1</v>
      </c>
      <c r="C8453" s="3" t="s">
        <v>1900</v>
      </c>
      <c r="D8453" s="21" t="s">
        <v>113</v>
      </c>
      <c r="E8453" s="43" t="s">
        <v>9066</v>
      </c>
      <c r="F8453" s="3"/>
      <c r="G8453" s="40"/>
      <c r="H8453" s="43" t="s">
        <v>1241</v>
      </c>
    </row>
    <row r="8454" spans="1:8" s="1" customFormat="1" ht="45" x14ac:dyDescent="0.25">
      <c r="A8454" s="17"/>
      <c r="B8454" s="1" t="s">
        <v>1</v>
      </c>
      <c r="C8454" s="3" t="s">
        <v>1900</v>
      </c>
      <c r="D8454" s="21" t="s">
        <v>113</v>
      </c>
      <c r="E8454" s="43" t="s">
        <v>9067</v>
      </c>
      <c r="F8454" s="3"/>
      <c r="G8454" s="40"/>
      <c r="H8454" s="43" t="s">
        <v>1241</v>
      </c>
    </row>
    <row r="8455" spans="1:8" s="1" customFormat="1" ht="45" x14ac:dyDescent="0.25">
      <c r="A8455" s="17"/>
      <c r="B8455" s="1" t="s">
        <v>1</v>
      </c>
      <c r="C8455" s="3" t="s">
        <v>1900</v>
      </c>
      <c r="D8455" s="21" t="s">
        <v>113</v>
      </c>
      <c r="E8455" s="44" t="s">
        <v>9068</v>
      </c>
      <c r="F8455" s="3"/>
      <c r="G8455" s="40"/>
      <c r="H8455" s="43" t="s">
        <v>1241</v>
      </c>
    </row>
    <row r="8456" spans="1:8" s="1" customFormat="1" ht="89.25" x14ac:dyDescent="0.25">
      <c r="A8456" s="117">
        <v>46174</v>
      </c>
      <c r="B8456" s="185" t="s">
        <v>31</v>
      </c>
      <c r="C8456" s="205" t="s">
        <v>8462</v>
      </c>
      <c r="D8456" s="220" t="str">
        <f>_xlfn.XLOOKUP(Tabela1[[#This Row],[MUNICÍPIO]],referencias!C:C,referencias!B:B,"não consta")</f>
        <v>não consta</v>
      </c>
      <c r="E8456" s="226" t="s">
        <v>9069</v>
      </c>
      <c r="F8456" s="92" t="s">
        <v>5</v>
      </c>
      <c r="G8456" s="241">
        <v>1072890.53</v>
      </c>
      <c r="H8456" s="18" t="s">
        <v>7572</v>
      </c>
    </row>
    <row r="8457" spans="1:8" s="1" customFormat="1" ht="30" x14ac:dyDescent="0.25">
      <c r="A8457" s="17"/>
      <c r="B8457" s="1" t="s">
        <v>8</v>
      </c>
      <c r="C8457" s="3" t="s">
        <v>1900</v>
      </c>
      <c r="D8457" s="21" t="s">
        <v>113</v>
      </c>
      <c r="E8457" s="44" t="s">
        <v>9070</v>
      </c>
      <c r="F8457" s="3"/>
      <c r="G8457" s="41">
        <v>3322340.18</v>
      </c>
      <c r="H8457" s="3" t="s">
        <v>11</v>
      </c>
    </row>
    <row r="8458" spans="1:8" s="1" customFormat="1" ht="30" x14ac:dyDescent="0.25">
      <c r="A8458" s="17"/>
      <c r="B8458" s="43" t="s">
        <v>13</v>
      </c>
      <c r="C8458" s="43" t="s">
        <v>9071</v>
      </c>
      <c r="D8458" s="43" t="s">
        <v>113</v>
      </c>
      <c r="E8458" s="44" t="s">
        <v>9072</v>
      </c>
      <c r="F8458" s="3"/>
      <c r="G8458" s="42">
        <v>415864.83</v>
      </c>
      <c r="H8458" s="3" t="s">
        <v>11</v>
      </c>
    </row>
    <row r="8459" spans="1:8" s="132" customFormat="1" ht="45" x14ac:dyDescent="0.25">
      <c r="A8459" s="131"/>
      <c r="B8459" s="132" t="s">
        <v>28</v>
      </c>
      <c r="C8459" s="133" t="s">
        <v>1900</v>
      </c>
      <c r="D8459" s="134" t="s">
        <v>113</v>
      </c>
      <c r="E8459" s="135" t="s">
        <v>9073</v>
      </c>
      <c r="F8459" s="133"/>
      <c r="G8459" s="271"/>
      <c r="H8459" s="135" t="s">
        <v>1241</v>
      </c>
    </row>
    <row r="8460" spans="1:8" ht="75" x14ac:dyDescent="0.25">
      <c r="A8460" s="284"/>
      <c r="B8460" s="186" t="s">
        <v>28</v>
      </c>
      <c r="C8460" s="206" t="s">
        <v>1900</v>
      </c>
      <c r="D8460" s="196" t="s">
        <v>113</v>
      </c>
      <c r="E8460" s="293" t="s">
        <v>9074</v>
      </c>
      <c r="H8460" s="293" t="s">
        <v>1241</v>
      </c>
    </row>
    <row r="8461" spans="1:8" s="187" customFormat="1" ht="30" x14ac:dyDescent="0.25">
      <c r="A8461" s="275"/>
      <c r="B8461" s="187" t="s">
        <v>28</v>
      </c>
      <c r="C8461" s="207" t="s">
        <v>1900</v>
      </c>
      <c r="D8461" s="240" t="s">
        <v>113</v>
      </c>
      <c r="E8461" s="291" t="s">
        <v>9075</v>
      </c>
      <c r="F8461" s="207"/>
      <c r="G8461" s="251"/>
      <c r="H8461" s="289" t="s">
        <v>1241</v>
      </c>
    </row>
    <row r="8462" spans="1:8" s="1" customFormat="1" ht="45" x14ac:dyDescent="0.25">
      <c r="A8462" s="17"/>
      <c r="B8462" s="1" t="s">
        <v>2210</v>
      </c>
      <c r="C8462" s="43" t="s">
        <v>9071</v>
      </c>
      <c r="D8462" s="43" t="s">
        <v>113</v>
      </c>
      <c r="E8462" s="44" t="s">
        <v>9076</v>
      </c>
      <c r="F8462" s="3"/>
      <c r="G8462" s="4"/>
      <c r="H8462" s="3" t="s">
        <v>1241</v>
      </c>
    </row>
    <row r="8463" spans="1:8" s="1" customFormat="1" ht="45" x14ac:dyDescent="0.25">
      <c r="A8463" s="17" t="s">
        <v>17</v>
      </c>
      <c r="B8463" s="1" t="s">
        <v>31</v>
      </c>
      <c r="C8463" s="3" t="s">
        <v>8463</v>
      </c>
      <c r="D8463" s="169" t="str">
        <f>_xlfn.XLOOKUP(Tabela1[[#This Row],[MUNICÍPIO]],referencias!C:C,referencias!B:B,"não consta")</f>
        <v>não consta</v>
      </c>
      <c r="E8463" s="165" t="s">
        <v>161</v>
      </c>
      <c r="F8463" s="3" t="s">
        <v>5</v>
      </c>
      <c r="G8463" s="4">
        <v>1516560.94</v>
      </c>
      <c r="H8463" s="165" t="s">
        <v>22</v>
      </c>
    </row>
    <row r="8464" spans="1:8" s="1" customFormat="1" ht="75" x14ac:dyDescent="0.25">
      <c r="A8464" s="17" t="s">
        <v>7</v>
      </c>
      <c r="B8464" s="1" t="s">
        <v>31</v>
      </c>
      <c r="C8464" s="3" t="s">
        <v>8463</v>
      </c>
      <c r="D8464" s="163" t="s">
        <v>160</v>
      </c>
      <c r="E8464" s="165" t="s">
        <v>169</v>
      </c>
      <c r="F8464" s="3" t="s">
        <v>33</v>
      </c>
      <c r="G8464" s="174">
        <v>1402448.84</v>
      </c>
      <c r="H8464" s="165" t="s">
        <v>11</v>
      </c>
    </row>
    <row r="8465" spans="1:8" s="1" customFormat="1" ht="45" x14ac:dyDescent="0.25">
      <c r="A8465" s="17" t="s">
        <v>12</v>
      </c>
      <c r="B8465" s="1" t="s">
        <v>31</v>
      </c>
      <c r="C8465" s="3" t="s">
        <v>8463</v>
      </c>
      <c r="D8465" s="163" t="s">
        <v>160</v>
      </c>
      <c r="E8465" s="168" t="s">
        <v>175</v>
      </c>
      <c r="F8465" s="3" t="s">
        <v>5</v>
      </c>
      <c r="G8465" s="4">
        <v>2590987.23</v>
      </c>
      <c r="H8465" s="165" t="s">
        <v>11</v>
      </c>
    </row>
    <row r="8466" spans="1:8" s="1" customFormat="1" ht="45" x14ac:dyDescent="0.25">
      <c r="A8466" s="17"/>
      <c r="B8466" s="43" t="s">
        <v>8</v>
      </c>
      <c r="C8466" s="3" t="s">
        <v>1900</v>
      </c>
      <c r="D8466" s="43" t="s">
        <v>113</v>
      </c>
      <c r="E8466" s="43" t="s">
        <v>9077</v>
      </c>
      <c r="F8466" s="3"/>
      <c r="G8466" s="41">
        <v>3639350.15</v>
      </c>
      <c r="H8466" s="3" t="s">
        <v>11</v>
      </c>
    </row>
    <row r="8467" spans="1:8" s="1" customFormat="1" ht="60" x14ac:dyDescent="0.25">
      <c r="A8467" s="17"/>
      <c r="B8467" s="43" t="s">
        <v>8</v>
      </c>
      <c r="C8467" s="3" t="s">
        <v>1900</v>
      </c>
      <c r="D8467" s="43" t="s">
        <v>113</v>
      </c>
      <c r="E8467" s="43" t="s">
        <v>9078</v>
      </c>
      <c r="F8467" s="3"/>
      <c r="G8467" s="41">
        <v>762319.39</v>
      </c>
      <c r="H8467" s="3" t="s">
        <v>11</v>
      </c>
    </row>
    <row r="8468" spans="1:8" s="1" customFormat="1" ht="75" x14ac:dyDescent="0.25">
      <c r="A8468" s="17"/>
      <c r="B8468" s="43" t="s">
        <v>8</v>
      </c>
      <c r="C8468" s="3" t="s">
        <v>1900</v>
      </c>
      <c r="D8468" s="43" t="s">
        <v>113</v>
      </c>
      <c r="E8468" s="43" t="s">
        <v>9079</v>
      </c>
      <c r="F8468" s="3"/>
      <c r="G8468" s="40"/>
      <c r="H8468" s="39"/>
    </row>
    <row r="8469" spans="1:8" s="1" customFormat="1" ht="60" x14ac:dyDescent="0.25">
      <c r="A8469" s="17"/>
      <c r="B8469" s="43" t="s">
        <v>8</v>
      </c>
      <c r="C8469" s="3" t="s">
        <v>1900</v>
      </c>
      <c r="D8469" s="43" t="s">
        <v>113</v>
      </c>
      <c r="E8469" s="44" t="s">
        <v>9080</v>
      </c>
      <c r="F8469" s="3"/>
      <c r="G8469" s="40"/>
      <c r="H8469" s="39"/>
    </row>
    <row r="8470" spans="1:8" s="1" customFormat="1" ht="45" x14ac:dyDescent="0.25">
      <c r="A8470" s="17"/>
      <c r="B8470" s="43" t="s">
        <v>8</v>
      </c>
      <c r="C8470" s="3" t="s">
        <v>1900</v>
      </c>
      <c r="D8470" s="43" t="s">
        <v>113</v>
      </c>
      <c r="E8470" s="44" t="s">
        <v>9052</v>
      </c>
      <c r="F8470" s="3"/>
      <c r="G8470" s="41">
        <v>30246048.75</v>
      </c>
      <c r="H8470" s="3" t="s">
        <v>11</v>
      </c>
    </row>
    <row r="8471" spans="1:8" s="1" customFormat="1" ht="30" x14ac:dyDescent="0.25">
      <c r="A8471" s="17"/>
      <c r="B8471" s="1" t="s">
        <v>58</v>
      </c>
      <c r="C8471" s="3" t="s">
        <v>1900</v>
      </c>
      <c r="D8471" s="43" t="s">
        <v>113</v>
      </c>
      <c r="E8471" s="44" t="s">
        <v>9081</v>
      </c>
      <c r="F8471" s="3"/>
      <c r="G8471" s="41">
        <v>324412.73</v>
      </c>
      <c r="H8471" s="3" t="s">
        <v>11</v>
      </c>
    </row>
    <row r="8472" spans="1:8" s="1" customFormat="1" ht="60" x14ac:dyDescent="0.25">
      <c r="A8472" s="17"/>
      <c r="B8472" s="43" t="s">
        <v>35</v>
      </c>
      <c r="C8472" s="3" t="s">
        <v>1900</v>
      </c>
      <c r="D8472" s="43" t="s">
        <v>113</v>
      </c>
      <c r="E8472" s="43" t="s">
        <v>9082</v>
      </c>
      <c r="F8472" s="3"/>
      <c r="G8472" s="41">
        <v>345000</v>
      </c>
      <c r="H8472" s="3" t="s">
        <v>11</v>
      </c>
    </row>
    <row r="8473" spans="1:8" s="1" customFormat="1" ht="45" x14ac:dyDescent="0.25">
      <c r="A8473" s="17"/>
      <c r="B8473" s="43" t="s">
        <v>72</v>
      </c>
      <c r="C8473" s="3" t="s">
        <v>1900</v>
      </c>
      <c r="D8473" s="43" t="s">
        <v>113</v>
      </c>
      <c r="E8473" s="43" t="s">
        <v>9083</v>
      </c>
      <c r="F8473" s="3"/>
      <c r="G8473" s="41">
        <v>2583971.12</v>
      </c>
      <c r="H8473" s="3" t="s">
        <v>11</v>
      </c>
    </row>
    <row r="8474" spans="1:8" s="1" customFormat="1" ht="30" x14ac:dyDescent="0.25">
      <c r="A8474" s="17"/>
      <c r="B8474" s="43" t="s">
        <v>72</v>
      </c>
      <c r="C8474" s="3" t="s">
        <v>1900</v>
      </c>
      <c r="D8474" s="43" t="s">
        <v>113</v>
      </c>
      <c r="E8474" s="43" t="s">
        <v>9084</v>
      </c>
      <c r="F8474" s="3"/>
      <c r="G8474" s="41">
        <v>1561210.06</v>
      </c>
      <c r="H8474" s="3" t="s">
        <v>11</v>
      </c>
    </row>
    <row r="8475" spans="1:8" s="1" customFormat="1" ht="30" x14ac:dyDescent="0.25">
      <c r="A8475" s="17"/>
      <c r="B8475" s="43" t="s">
        <v>72</v>
      </c>
      <c r="C8475" s="3" t="s">
        <v>1900</v>
      </c>
      <c r="D8475" s="43" t="s">
        <v>113</v>
      </c>
      <c r="E8475" s="43" t="s">
        <v>9085</v>
      </c>
      <c r="F8475" s="3"/>
      <c r="G8475" s="41">
        <v>138811.20000000001</v>
      </c>
      <c r="H8475" s="3" t="s">
        <v>11</v>
      </c>
    </row>
    <row r="8476" spans="1:8" s="1" customFormat="1" ht="30" x14ac:dyDescent="0.25">
      <c r="A8476" s="17"/>
      <c r="B8476" s="43" t="s">
        <v>72</v>
      </c>
      <c r="C8476" s="3" t="s">
        <v>1900</v>
      </c>
      <c r="D8476" s="43" t="s">
        <v>113</v>
      </c>
      <c r="E8476" s="43" t="s">
        <v>9086</v>
      </c>
      <c r="F8476" s="3"/>
      <c r="G8476" s="41">
        <v>82400</v>
      </c>
      <c r="H8476" s="3" t="s">
        <v>11</v>
      </c>
    </row>
    <row r="8477" spans="1:8" s="1" customFormat="1" ht="60" x14ac:dyDescent="0.25">
      <c r="A8477" s="17"/>
      <c r="B8477" s="43" t="s">
        <v>72</v>
      </c>
      <c r="C8477" s="3" t="s">
        <v>1900</v>
      </c>
      <c r="D8477" s="43" t="s">
        <v>113</v>
      </c>
      <c r="E8477" s="43" t="s">
        <v>9087</v>
      </c>
      <c r="F8477" s="3"/>
      <c r="G8477" s="41"/>
      <c r="H8477" s="39"/>
    </row>
    <row r="8478" spans="1:8" s="1" customFormat="1" ht="60" x14ac:dyDescent="0.25">
      <c r="A8478" s="17"/>
      <c r="B8478" s="43" t="s">
        <v>72</v>
      </c>
      <c r="C8478" s="3" t="s">
        <v>1900</v>
      </c>
      <c r="D8478" s="43" t="s">
        <v>113</v>
      </c>
      <c r="E8478" s="43" t="s">
        <v>9088</v>
      </c>
      <c r="F8478" s="3"/>
      <c r="G8478" s="42"/>
      <c r="H8478" s="39"/>
    </row>
    <row r="8479" spans="1:8" s="1" customFormat="1" ht="30" x14ac:dyDescent="0.25">
      <c r="A8479" s="17"/>
      <c r="B8479" s="43" t="s">
        <v>13</v>
      </c>
      <c r="C8479" s="3" t="s">
        <v>1900</v>
      </c>
      <c r="D8479" s="43" t="s">
        <v>113</v>
      </c>
      <c r="E8479" s="44" t="s">
        <v>9089</v>
      </c>
      <c r="F8479" s="3"/>
      <c r="G8479" s="42">
        <v>506810.51</v>
      </c>
      <c r="H8479" s="3" t="s">
        <v>11</v>
      </c>
    </row>
    <row r="8480" spans="1:8" s="1" customFormat="1" ht="45" x14ac:dyDescent="0.25">
      <c r="A8480" s="17"/>
      <c r="B8480" s="1" t="s">
        <v>28</v>
      </c>
      <c r="C8480" s="3" t="s">
        <v>112</v>
      </c>
      <c r="D8480" s="21" t="s">
        <v>113</v>
      </c>
      <c r="E8480" s="44" t="s">
        <v>9090</v>
      </c>
      <c r="F8480" s="3"/>
      <c r="G8480" s="4"/>
      <c r="H8480" s="3" t="s">
        <v>9091</v>
      </c>
    </row>
    <row r="8481" spans="1:8" s="1" customFormat="1" ht="30" x14ac:dyDescent="0.25">
      <c r="A8481" s="17"/>
      <c r="B8481" s="13" t="s">
        <v>1</v>
      </c>
      <c r="C8481" s="3" t="s">
        <v>112</v>
      </c>
      <c r="D8481" s="21" t="s">
        <v>113</v>
      </c>
      <c r="E8481" s="43" t="s">
        <v>9092</v>
      </c>
      <c r="F8481" s="3"/>
      <c r="G8481" s="4"/>
      <c r="H8481" s="3" t="s">
        <v>1241</v>
      </c>
    </row>
    <row r="8482" spans="1:8" s="1" customFormat="1" ht="45" x14ac:dyDescent="0.25">
      <c r="A8482" s="17"/>
      <c r="B8482" s="1" t="s">
        <v>51</v>
      </c>
      <c r="C8482" s="3" t="s">
        <v>112</v>
      </c>
      <c r="D8482" s="21" t="s">
        <v>113</v>
      </c>
      <c r="E8482" s="44" t="s">
        <v>9093</v>
      </c>
      <c r="F8482" s="3"/>
      <c r="G8482" s="4"/>
      <c r="H8482" s="3" t="s">
        <v>1241</v>
      </c>
    </row>
    <row r="8483" spans="1:8" s="1" customFormat="1" ht="45" x14ac:dyDescent="0.25">
      <c r="A8483" s="17" t="s">
        <v>17</v>
      </c>
      <c r="B8483" s="1" t="s">
        <v>31</v>
      </c>
      <c r="C8483" s="338" t="s">
        <v>7604</v>
      </c>
      <c r="D8483" s="35" t="str">
        <f>_xlfn.XLOOKUP(Tabela1[[#This Row],[MUNICÍPIO]],referencias!C:C,referencias!B:B,"não consta")</f>
        <v>não consta</v>
      </c>
      <c r="E8483" s="165" t="s">
        <v>146</v>
      </c>
      <c r="F8483" s="3" t="s">
        <v>5</v>
      </c>
      <c r="G8483" s="4">
        <v>316873.32</v>
      </c>
      <c r="H8483" s="3" t="s">
        <v>61</v>
      </c>
    </row>
    <row r="8484" spans="1:8" s="1" customFormat="1" ht="90" x14ac:dyDescent="0.25">
      <c r="A8484" s="11" t="s">
        <v>0</v>
      </c>
      <c r="B8484" s="1" t="s">
        <v>31</v>
      </c>
      <c r="C8484" s="3" t="s">
        <v>132</v>
      </c>
      <c r="D8484" s="12" t="str">
        <f>_xlfn.XLOOKUP(Tabela1[[#This Row],[MUNICÍPIO]],referencias!C:C,referencias!B:B,"não consta")</f>
        <v>RECÔNCAVO</v>
      </c>
      <c r="E8484" s="165" t="s">
        <v>134</v>
      </c>
      <c r="F8484" s="3" t="s">
        <v>5</v>
      </c>
      <c r="G8484" s="4">
        <v>1414591.78</v>
      </c>
      <c r="H8484" s="3" t="s">
        <v>6</v>
      </c>
    </row>
    <row r="8485" spans="1:8" s="1" customFormat="1" ht="45" x14ac:dyDescent="0.25">
      <c r="A8485" s="17" t="s">
        <v>12</v>
      </c>
      <c r="B8485" s="1" t="s">
        <v>31</v>
      </c>
      <c r="C8485" s="3" t="s">
        <v>132</v>
      </c>
      <c r="D8485" s="21" t="s">
        <v>133</v>
      </c>
      <c r="E8485" s="168" t="s">
        <v>136</v>
      </c>
      <c r="F8485" s="3" t="s">
        <v>137</v>
      </c>
      <c r="G8485" s="4">
        <v>1214710.17</v>
      </c>
      <c r="H8485" s="3" t="s">
        <v>11</v>
      </c>
    </row>
    <row r="8486" spans="1:8" s="1" customFormat="1" ht="60" x14ac:dyDescent="0.25">
      <c r="A8486" s="17"/>
      <c r="B8486" s="1" t="s">
        <v>8</v>
      </c>
      <c r="C8486" s="3" t="s">
        <v>112</v>
      </c>
      <c r="D8486" s="21" t="s">
        <v>113</v>
      </c>
      <c r="E8486" s="43" t="s">
        <v>9094</v>
      </c>
      <c r="F8486" s="3"/>
      <c r="G8486" s="41">
        <v>20187624.02</v>
      </c>
      <c r="H8486" s="3" t="s">
        <v>11</v>
      </c>
    </row>
    <row r="8487" spans="1:8" s="1" customFormat="1" ht="30" x14ac:dyDescent="0.25">
      <c r="A8487" s="17"/>
      <c r="B8487" s="1" t="s">
        <v>8</v>
      </c>
      <c r="C8487" s="3" t="s">
        <v>112</v>
      </c>
      <c r="D8487" s="21" t="s">
        <v>113</v>
      </c>
      <c r="E8487" s="44" t="s">
        <v>9095</v>
      </c>
      <c r="F8487" s="3"/>
      <c r="G8487" s="41">
        <v>1378564.39</v>
      </c>
      <c r="H8487" s="3" t="s">
        <v>11</v>
      </c>
    </row>
    <row r="8488" spans="1:8" s="1" customFormat="1" ht="30" x14ac:dyDescent="0.25">
      <c r="A8488" s="17"/>
      <c r="B8488" s="1" t="s">
        <v>58</v>
      </c>
      <c r="C8488" s="3" t="s">
        <v>112</v>
      </c>
      <c r="D8488" s="21" t="s">
        <v>113</v>
      </c>
      <c r="E8488" s="43" t="s">
        <v>9096</v>
      </c>
      <c r="F8488" s="3"/>
      <c r="G8488" s="4"/>
      <c r="H8488" s="3" t="s">
        <v>1241</v>
      </c>
    </row>
    <row r="8489" spans="1:8" s="1" customFormat="1" ht="60" x14ac:dyDescent="0.25">
      <c r="A8489" s="17"/>
      <c r="B8489" s="1" t="s">
        <v>35</v>
      </c>
      <c r="C8489" s="3" t="s">
        <v>112</v>
      </c>
      <c r="D8489" s="21" t="s">
        <v>113</v>
      </c>
      <c r="E8489" s="44" t="s">
        <v>9097</v>
      </c>
      <c r="F8489" s="3"/>
      <c r="G8489" s="4"/>
      <c r="H8489" s="3" t="s">
        <v>1241</v>
      </c>
    </row>
    <row r="8490" spans="1:8" s="1" customFormat="1" ht="45" x14ac:dyDescent="0.25">
      <c r="A8490" s="17"/>
      <c r="B8490" s="1" t="s">
        <v>58</v>
      </c>
      <c r="C8490" s="342" t="s">
        <v>7654</v>
      </c>
      <c r="D8490" s="21" t="str">
        <f>_xlfn.XLOOKUP(Geral!C8490,referencias!C:C,referencias!B:B,"NAO CONSTA")</f>
        <v>NAO CONSTA</v>
      </c>
      <c r="E8490" s="3" t="s">
        <v>9098</v>
      </c>
      <c r="F8490" s="3"/>
      <c r="G8490" s="4">
        <v>759628.78</v>
      </c>
      <c r="H8490" s="3" t="s">
        <v>11</v>
      </c>
    </row>
    <row r="8491" spans="1:8" s="1" customFormat="1" ht="25.5" x14ac:dyDescent="0.25">
      <c r="A8491" s="117">
        <v>46174</v>
      </c>
      <c r="B8491" s="86" t="s">
        <v>31</v>
      </c>
      <c r="C8491" s="205" t="s">
        <v>132</v>
      </c>
      <c r="D8491" s="18" t="str">
        <f>_xlfn.XLOOKUP(Tabela1[[#This Row],[MUNICÍPIO]],referencias!C:C,referencias!B:B,"não consta")</f>
        <v>RECÔNCAVO</v>
      </c>
      <c r="E8491" s="86" t="s">
        <v>9099</v>
      </c>
      <c r="F8491" s="86" t="s">
        <v>5</v>
      </c>
      <c r="G8491" s="241">
        <v>3284521.38</v>
      </c>
      <c r="H8491" s="18" t="s">
        <v>7603</v>
      </c>
    </row>
    <row r="8492" spans="1:8" s="1" customFormat="1" ht="60" x14ac:dyDescent="0.25">
      <c r="A8492" s="17"/>
      <c r="B8492" s="43" t="s">
        <v>8</v>
      </c>
      <c r="C8492" s="43" t="s">
        <v>7896</v>
      </c>
      <c r="D8492" s="43" t="s">
        <v>113</v>
      </c>
      <c r="E8492" s="3" t="s">
        <v>9100</v>
      </c>
      <c r="F8492" s="3"/>
      <c r="G8492" s="4">
        <v>2872677.01</v>
      </c>
      <c r="H8492" s="3" t="s">
        <v>11</v>
      </c>
    </row>
    <row r="8493" spans="1:8" s="1" customFormat="1" ht="60" x14ac:dyDescent="0.25">
      <c r="A8493" s="17"/>
      <c r="B8493" s="43" t="s">
        <v>35</v>
      </c>
      <c r="C8493" s="43" t="s">
        <v>7896</v>
      </c>
      <c r="D8493" s="43" t="s">
        <v>113</v>
      </c>
      <c r="E8493" s="3" t="s">
        <v>9101</v>
      </c>
      <c r="F8493" s="3" t="s">
        <v>125</v>
      </c>
      <c r="G8493" s="4">
        <v>210000</v>
      </c>
      <c r="H8493" s="3" t="s">
        <v>11</v>
      </c>
    </row>
    <row r="8494" spans="1:8" s="1" customFormat="1" ht="30" x14ac:dyDescent="0.25">
      <c r="A8494" s="17"/>
      <c r="B8494" s="1" t="s">
        <v>58</v>
      </c>
      <c r="C8494" s="43" t="s">
        <v>7896</v>
      </c>
      <c r="D8494" s="43" t="s">
        <v>113</v>
      </c>
      <c r="E8494" s="3" t="s">
        <v>9102</v>
      </c>
      <c r="F8494" s="3" t="s">
        <v>125</v>
      </c>
      <c r="G8494" s="4"/>
      <c r="H8494" s="3" t="s">
        <v>1241</v>
      </c>
    </row>
    <row r="8495" spans="1:8" s="1" customFormat="1" ht="75" x14ac:dyDescent="0.25">
      <c r="A8495" s="17" t="s">
        <v>7</v>
      </c>
      <c r="B8495" s="162" t="s">
        <v>31</v>
      </c>
      <c r="C8495" s="165" t="s">
        <v>122</v>
      </c>
      <c r="D8495" s="163" t="s">
        <v>123</v>
      </c>
      <c r="E8495" s="3" t="s">
        <v>129</v>
      </c>
      <c r="F8495" s="3" t="s">
        <v>117</v>
      </c>
      <c r="G8495" s="57">
        <v>0</v>
      </c>
      <c r="H8495" s="3" t="s">
        <v>16</v>
      </c>
    </row>
    <row r="8496" spans="1:8" s="1" customFormat="1" ht="75" x14ac:dyDescent="0.25">
      <c r="A8496" s="17"/>
      <c r="B8496" s="43" t="s">
        <v>8</v>
      </c>
      <c r="C8496" s="43" t="s">
        <v>7896</v>
      </c>
      <c r="D8496" s="43" t="s">
        <v>113</v>
      </c>
      <c r="E8496" s="3" t="s">
        <v>9103</v>
      </c>
      <c r="F8496" s="3"/>
      <c r="G8496" s="4">
        <v>3550612.44</v>
      </c>
      <c r="H8496" s="3" t="s">
        <v>11</v>
      </c>
    </row>
    <row r="8497" spans="1:8" s="1" customFormat="1" ht="60" x14ac:dyDescent="0.25">
      <c r="A8497" s="17" t="s">
        <v>7</v>
      </c>
      <c r="B8497" s="162" t="s">
        <v>31</v>
      </c>
      <c r="C8497" s="165" t="s">
        <v>122</v>
      </c>
      <c r="D8497" s="163" t="s">
        <v>123</v>
      </c>
      <c r="E8497" s="3" t="s">
        <v>130</v>
      </c>
      <c r="F8497" s="3" t="s">
        <v>106</v>
      </c>
      <c r="G8497" s="57">
        <v>0</v>
      </c>
      <c r="H8497" s="3" t="s">
        <v>16</v>
      </c>
    </row>
    <row r="8498" spans="1:8" s="1" customFormat="1" ht="60" x14ac:dyDescent="0.25">
      <c r="A8498" s="17"/>
      <c r="B8498" s="43" t="s">
        <v>72</v>
      </c>
      <c r="C8498" s="43" t="s">
        <v>7896</v>
      </c>
      <c r="D8498" s="43" t="s">
        <v>113</v>
      </c>
      <c r="E8498" s="3" t="s">
        <v>9104</v>
      </c>
      <c r="F8498" s="3" t="s">
        <v>1115</v>
      </c>
      <c r="G8498" s="4"/>
      <c r="H8498" s="43" t="s">
        <v>1241</v>
      </c>
    </row>
    <row r="8499" spans="1:8" s="1" customFormat="1" ht="30" x14ac:dyDescent="0.25">
      <c r="A8499" s="17"/>
      <c r="B8499" s="13" t="s">
        <v>1</v>
      </c>
      <c r="C8499" s="348" t="s">
        <v>7840</v>
      </c>
      <c r="D8499" s="21" t="s">
        <v>113</v>
      </c>
      <c r="E8499" s="3" t="s">
        <v>9105</v>
      </c>
      <c r="F8499" s="3" t="s">
        <v>549</v>
      </c>
      <c r="G8499" s="4">
        <v>25173682.379999999</v>
      </c>
      <c r="H8499" s="3" t="s">
        <v>11</v>
      </c>
    </row>
    <row r="8500" spans="1:8" s="1" customFormat="1" ht="45" x14ac:dyDescent="0.25">
      <c r="A8500" s="17" t="s">
        <v>7</v>
      </c>
      <c r="B8500" s="1" t="s">
        <v>31</v>
      </c>
      <c r="C8500" s="3" t="s">
        <v>122</v>
      </c>
      <c r="D8500" s="21" t="s">
        <v>123</v>
      </c>
      <c r="E8500" s="3" t="s">
        <v>131</v>
      </c>
      <c r="F8500" s="3" t="s">
        <v>103</v>
      </c>
      <c r="G8500" s="57">
        <v>0</v>
      </c>
      <c r="H8500" s="3" t="s">
        <v>16</v>
      </c>
    </row>
    <row r="8501" spans="1:8" s="1" customFormat="1" ht="30" x14ac:dyDescent="0.25">
      <c r="A8501" s="17"/>
      <c r="B8501" s="1" t="s">
        <v>18</v>
      </c>
      <c r="C8501" s="3" t="s">
        <v>510</v>
      </c>
      <c r="D8501" s="21" t="s">
        <v>113</v>
      </c>
      <c r="E8501" s="3" t="s">
        <v>9106</v>
      </c>
      <c r="F8501" s="3" t="s">
        <v>205</v>
      </c>
      <c r="G8501" s="4">
        <v>192782919.13</v>
      </c>
      <c r="H8501" s="3" t="s">
        <v>11</v>
      </c>
    </row>
    <row r="8502" spans="1:8" s="1" customFormat="1" ht="75" x14ac:dyDescent="0.25">
      <c r="A8502" s="17"/>
      <c r="B8502" s="1" t="s">
        <v>8</v>
      </c>
      <c r="C8502" s="3" t="s">
        <v>510</v>
      </c>
      <c r="D8502" s="21" t="s">
        <v>113</v>
      </c>
      <c r="E8502" s="3" t="s">
        <v>9107</v>
      </c>
      <c r="F8502" s="3" t="s">
        <v>549</v>
      </c>
      <c r="G8502" s="4">
        <v>1155128.03</v>
      </c>
      <c r="H8502" s="3" t="s">
        <v>11</v>
      </c>
    </row>
    <row r="8503" spans="1:8" s="1" customFormat="1" ht="45" x14ac:dyDescent="0.25">
      <c r="A8503" s="17"/>
      <c r="B8503" s="13" t="s">
        <v>1</v>
      </c>
      <c r="C8503" s="3" t="s">
        <v>510</v>
      </c>
      <c r="D8503" s="21" t="s">
        <v>113</v>
      </c>
      <c r="E8503" s="3" t="s">
        <v>9108</v>
      </c>
      <c r="F8503" s="3"/>
      <c r="G8503" s="4">
        <v>1040717.18</v>
      </c>
      <c r="H8503" s="3" t="s">
        <v>11</v>
      </c>
    </row>
    <row r="8504" spans="1:8" s="1" customFormat="1" ht="30" x14ac:dyDescent="0.25">
      <c r="A8504" s="17"/>
      <c r="B8504" s="13" t="s">
        <v>1</v>
      </c>
      <c r="C8504" s="3" t="s">
        <v>510</v>
      </c>
      <c r="D8504" s="21" t="s">
        <v>113</v>
      </c>
      <c r="E8504" s="3" t="s">
        <v>9109</v>
      </c>
      <c r="F8504" s="3"/>
      <c r="G8504" s="4">
        <v>909779.62</v>
      </c>
      <c r="H8504" s="3" t="s">
        <v>11</v>
      </c>
    </row>
    <row r="8505" spans="1:8" s="1" customFormat="1" ht="45" x14ac:dyDescent="0.25">
      <c r="A8505" s="17"/>
      <c r="B8505" s="13" t="s">
        <v>1</v>
      </c>
      <c r="C8505" s="3" t="s">
        <v>510</v>
      </c>
      <c r="D8505" s="21" t="s">
        <v>113</v>
      </c>
      <c r="E8505" s="3" t="s">
        <v>9110</v>
      </c>
      <c r="F8505" s="3"/>
      <c r="G8505" s="4">
        <v>620000</v>
      </c>
      <c r="H8505" s="3" t="s">
        <v>11</v>
      </c>
    </row>
    <row r="8506" spans="1:8" s="1" customFormat="1" ht="45" x14ac:dyDescent="0.25">
      <c r="A8506" s="17"/>
      <c r="B8506" s="13" t="s">
        <v>1</v>
      </c>
      <c r="C8506" s="3" t="s">
        <v>510</v>
      </c>
      <c r="D8506" s="21" t="s">
        <v>113</v>
      </c>
      <c r="E8506" s="3" t="s">
        <v>9111</v>
      </c>
      <c r="F8506" s="3"/>
      <c r="G8506" s="4"/>
      <c r="H8506" s="3" t="s">
        <v>1241</v>
      </c>
    </row>
    <row r="8507" spans="1:8" s="1" customFormat="1" ht="90" x14ac:dyDescent="0.25">
      <c r="A8507" s="17"/>
      <c r="B8507" s="1" t="s">
        <v>8</v>
      </c>
      <c r="C8507" s="3" t="s">
        <v>510</v>
      </c>
      <c r="D8507" s="21" t="s">
        <v>113</v>
      </c>
      <c r="E8507" s="3" t="s">
        <v>9112</v>
      </c>
      <c r="F8507" s="3" t="s">
        <v>7743</v>
      </c>
      <c r="G8507" s="4">
        <v>762319.39</v>
      </c>
      <c r="H8507" s="3" t="s">
        <v>11</v>
      </c>
    </row>
    <row r="8508" spans="1:8" s="1" customFormat="1" ht="45" x14ac:dyDescent="0.25">
      <c r="A8508" s="17"/>
      <c r="B8508" s="1" t="s">
        <v>72</v>
      </c>
      <c r="C8508" s="3" t="s">
        <v>510</v>
      </c>
      <c r="D8508" s="21" t="s">
        <v>113</v>
      </c>
      <c r="E8508" s="3" t="s">
        <v>9113</v>
      </c>
      <c r="F8508" s="3"/>
      <c r="G8508" s="4"/>
      <c r="H8508" s="3" t="s">
        <v>1241</v>
      </c>
    </row>
    <row r="8509" spans="1:8" s="1" customFormat="1" ht="60" x14ac:dyDescent="0.25">
      <c r="A8509" s="17"/>
      <c r="B8509" s="1" t="s">
        <v>72</v>
      </c>
      <c r="C8509" s="3" t="s">
        <v>510</v>
      </c>
      <c r="D8509" s="21" t="s">
        <v>113</v>
      </c>
      <c r="E8509" s="3" t="s">
        <v>9114</v>
      </c>
      <c r="F8509" s="3"/>
      <c r="G8509" s="4"/>
      <c r="H8509" s="3" t="s">
        <v>1241</v>
      </c>
    </row>
    <row r="8510" spans="1:8" s="1" customFormat="1" ht="45" x14ac:dyDescent="0.25">
      <c r="A8510" s="17"/>
      <c r="B8510" s="1" t="s">
        <v>35</v>
      </c>
      <c r="C8510" s="3" t="s">
        <v>510</v>
      </c>
      <c r="D8510" s="21" t="s">
        <v>113</v>
      </c>
      <c r="E8510" s="3" t="s">
        <v>9115</v>
      </c>
      <c r="F8510" s="3" t="s">
        <v>125</v>
      </c>
      <c r="G8510" s="4">
        <v>345000</v>
      </c>
      <c r="H8510" s="3" t="s">
        <v>11</v>
      </c>
    </row>
    <row r="8511" spans="1:8" s="1" customFormat="1" ht="45" x14ac:dyDescent="0.25">
      <c r="A8511" s="17"/>
      <c r="B8511" s="1" t="s">
        <v>2210</v>
      </c>
      <c r="C8511" s="3" t="s">
        <v>510</v>
      </c>
      <c r="D8511" s="21" t="s">
        <v>113</v>
      </c>
      <c r="E8511" s="3" t="s">
        <v>9116</v>
      </c>
      <c r="F8511" s="3" t="s">
        <v>125</v>
      </c>
      <c r="G8511" s="4">
        <v>1681527.37</v>
      </c>
      <c r="H8511" s="3" t="s">
        <v>11</v>
      </c>
    </row>
    <row r="8512" spans="1:8" s="1" customFormat="1" ht="45" x14ac:dyDescent="0.25">
      <c r="A8512" s="17"/>
      <c r="B8512" s="1" t="s">
        <v>28</v>
      </c>
      <c r="C8512" s="3" t="s">
        <v>510</v>
      </c>
      <c r="D8512" s="21" t="s">
        <v>113</v>
      </c>
      <c r="E8512" s="3" t="s">
        <v>9117</v>
      </c>
      <c r="F8512" s="3" t="s">
        <v>205</v>
      </c>
      <c r="G8512" s="4">
        <v>324412.73</v>
      </c>
      <c r="H8512" s="3" t="s">
        <v>11</v>
      </c>
    </row>
    <row r="8513" spans="1:8" s="1" customFormat="1" ht="75" x14ac:dyDescent="0.25">
      <c r="A8513" s="17"/>
      <c r="B8513" s="1" t="s">
        <v>8</v>
      </c>
      <c r="C8513" s="3" t="s">
        <v>4120</v>
      </c>
      <c r="D8513" s="21" t="s">
        <v>113</v>
      </c>
      <c r="E8513" s="3" t="s">
        <v>9118</v>
      </c>
      <c r="F8513" s="3"/>
      <c r="G8513" s="4">
        <v>1815310.06</v>
      </c>
      <c r="H8513" s="3" t="s">
        <v>11</v>
      </c>
    </row>
    <row r="8514" spans="1:8" s="1" customFormat="1" ht="75" x14ac:dyDescent="0.25">
      <c r="A8514" s="17"/>
      <c r="B8514" s="1" t="s">
        <v>8</v>
      </c>
      <c r="C8514" s="3" t="s">
        <v>4120</v>
      </c>
      <c r="D8514" s="21" t="s">
        <v>113</v>
      </c>
      <c r="E8514" s="3" t="s">
        <v>9119</v>
      </c>
      <c r="F8514" s="3"/>
      <c r="G8514" s="4">
        <v>1426315.04</v>
      </c>
      <c r="H8514" s="3" t="s">
        <v>11</v>
      </c>
    </row>
    <row r="8515" spans="1:8" s="1" customFormat="1" ht="45" x14ac:dyDescent="0.25">
      <c r="A8515" s="17"/>
      <c r="B8515" s="1" t="s">
        <v>8</v>
      </c>
      <c r="C8515" s="3" t="s">
        <v>4120</v>
      </c>
      <c r="D8515" s="21" t="s">
        <v>113</v>
      </c>
      <c r="E8515" s="3" t="s">
        <v>9120</v>
      </c>
      <c r="F8515" s="3" t="s">
        <v>7642</v>
      </c>
      <c r="G8515" s="4">
        <v>2230608.3199999998</v>
      </c>
      <c r="H8515" s="3" t="s">
        <v>11</v>
      </c>
    </row>
    <row r="8516" spans="1:8" s="1" customFormat="1" ht="90" x14ac:dyDescent="0.25">
      <c r="A8516" s="17"/>
      <c r="B8516" s="21" t="s">
        <v>28</v>
      </c>
      <c r="C8516" s="22" t="s">
        <v>4120</v>
      </c>
      <c r="D8516" s="21" t="s">
        <v>113</v>
      </c>
      <c r="E8516" s="3" t="s">
        <v>9121</v>
      </c>
      <c r="F8516" s="3" t="s">
        <v>9122</v>
      </c>
      <c r="G8516" s="4">
        <v>1662999.04</v>
      </c>
      <c r="H8516" s="3" t="s">
        <v>11</v>
      </c>
    </row>
    <row r="8517" spans="1:8" s="1" customFormat="1" ht="45" x14ac:dyDescent="0.25">
      <c r="A8517" s="17"/>
      <c r="B8517" s="1" t="s">
        <v>58</v>
      </c>
      <c r="C8517" s="3" t="s">
        <v>4120</v>
      </c>
      <c r="D8517" s="21" t="s">
        <v>113</v>
      </c>
      <c r="E8517" s="3" t="s">
        <v>9123</v>
      </c>
      <c r="F8517" s="3"/>
      <c r="G8517" s="4">
        <v>1432818.87</v>
      </c>
      <c r="H8517" s="3" t="s">
        <v>11</v>
      </c>
    </row>
    <row r="8518" spans="1:8" s="1" customFormat="1" ht="60" x14ac:dyDescent="0.25">
      <c r="A8518" s="17"/>
      <c r="B8518" s="1" t="s">
        <v>8</v>
      </c>
      <c r="C8518" s="324" t="s">
        <v>7610</v>
      </c>
      <c r="D8518" s="21" t="s">
        <v>3</v>
      </c>
      <c r="E8518" s="44" t="s">
        <v>9124</v>
      </c>
      <c r="F8518" s="3"/>
      <c r="G8518" s="41">
        <v>1907686.44</v>
      </c>
      <c r="H8518" s="3" t="s">
        <v>11</v>
      </c>
    </row>
    <row r="8519" spans="1:8" s="1" customFormat="1" ht="45" x14ac:dyDescent="0.25">
      <c r="A8519" s="17"/>
      <c r="B8519" s="1" t="s">
        <v>58</v>
      </c>
      <c r="C8519" s="324" t="s">
        <v>7610</v>
      </c>
      <c r="D8519" s="21" t="s">
        <v>3</v>
      </c>
      <c r="E8519" s="43" t="s">
        <v>9125</v>
      </c>
      <c r="F8519" s="3"/>
      <c r="G8519" s="4"/>
      <c r="H8519" s="3" t="s">
        <v>1241</v>
      </c>
    </row>
    <row r="8520" spans="1:8" s="1" customFormat="1" ht="30" x14ac:dyDescent="0.25">
      <c r="A8520" s="17"/>
      <c r="B8520" s="1" t="s">
        <v>58</v>
      </c>
      <c r="C8520" s="324" t="s">
        <v>7610</v>
      </c>
      <c r="D8520" s="21" t="s">
        <v>3</v>
      </c>
      <c r="E8520" s="44" t="s">
        <v>9126</v>
      </c>
      <c r="F8520" s="3"/>
      <c r="G8520" s="4"/>
      <c r="H8520" s="3" t="s">
        <v>1241</v>
      </c>
    </row>
    <row r="8521" spans="1:8" s="1" customFormat="1" ht="60" x14ac:dyDescent="0.25">
      <c r="A8521" s="17"/>
      <c r="B8521" s="1" t="s">
        <v>72</v>
      </c>
      <c r="C8521" s="3" t="s">
        <v>6239</v>
      </c>
      <c r="D8521" s="21" t="s">
        <v>3</v>
      </c>
      <c r="E8521" s="43" t="s">
        <v>9127</v>
      </c>
      <c r="F8521" s="3" t="s">
        <v>125</v>
      </c>
      <c r="G8521" s="4"/>
      <c r="H8521" s="3" t="s">
        <v>16</v>
      </c>
    </row>
    <row r="8522" spans="1:8" s="1" customFormat="1" ht="75" x14ac:dyDescent="0.25">
      <c r="A8522" s="17"/>
      <c r="B8522" s="1" t="s">
        <v>72</v>
      </c>
      <c r="C8522" s="3" t="s">
        <v>6239</v>
      </c>
      <c r="D8522" s="21" t="s">
        <v>3</v>
      </c>
      <c r="E8522" s="44" t="s">
        <v>9128</v>
      </c>
      <c r="F8522" s="3" t="s">
        <v>7642</v>
      </c>
      <c r="G8522" s="4"/>
      <c r="H8522" s="3" t="s">
        <v>11</v>
      </c>
    </row>
    <row r="8523" spans="1:8" s="132" customFormat="1" ht="45" x14ac:dyDescent="0.25">
      <c r="A8523" s="131"/>
      <c r="B8523" s="132" t="s">
        <v>28</v>
      </c>
      <c r="C8523" s="133" t="s">
        <v>6173</v>
      </c>
      <c r="D8523" s="134" t="s">
        <v>3</v>
      </c>
      <c r="E8523" s="135" t="s">
        <v>9129</v>
      </c>
      <c r="F8523" s="133"/>
      <c r="G8523" s="135"/>
      <c r="H8523" s="135" t="s">
        <v>1241</v>
      </c>
    </row>
    <row r="8524" spans="1:8" ht="75" x14ac:dyDescent="0.25">
      <c r="A8524" s="284"/>
      <c r="B8524" s="186" t="s">
        <v>28</v>
      </c>
      <c r="C8524" s="206" t="s">
        <v>6173</v>
      </c>
      <c r="D8524" s="196" t="s">
        <v>3</v>
      </c>
      <c r="E8524" s="293" t="s">
        <v>9130</v>
      </c>
      <c r="G8524" s="294">
        <v>716255.28</v>
      </c>
      <c r="H8524" s="206" t="s">
        <v>11</v>
      </c>
    </row>
    <row r="8525" spans="1:8" ht="45" x14ac:dyDescent="0.25">
      <c r="A8525" s="284"/>
      <c r="B8525" s="186" t="s">
        <v>28</v>
      </c>
      <c r="C8525" s="206" t="s">
        <v>6173</v>
      </c>
      <c r="D8525" s="196" t="s">
        <v>3</v>
      </c>
      <c r="E8525" s="293" t="s">
        <v>9131</v>
      </c>
      <c r="G8525" s="293"/>
      <c r="H8525" s="293" t="s">
        <v>1241</v>
      </c>
    </row>
    <row r="8526" spans="1:8" s="187" customFormat="1" ht="60" x14ac:dyDescent="0.25">
      <c r="A8526" s="275"/>
      <c r="B8526" s="187" t="s">
        <v>28</v>
      </c>
      <c r="C8526" s="207" t="s">
        <v>6173</v>
      </c>
      <c r="D8526" s="240" t="s">
        <v>3</v>
      </c>
      <c r="E8526" s="291" t="s">
        <v>9132</v>
      </c>
      <c r="F8526" s="207"/>
      <c r="G8526" s="289"/>
      <c r="H8526" s="289" t="s">
        <v>1241</v>
      </c>
    </row>
    <row r="8527" spans="1:8" s="1" customFormat="1" ht="60" x14ac:dyDescent="0.25">
      <c r="A8527" s="17"/>
      <c r="B8527" s="1" t="s">
        <v>1</v>
      </c>
      <c r="C8527" s="3" t="s">
        <v>6173</v>
      </c>
      <c r="D8527" s="3" t="s">
        <v>3</v>
      </c>
      <c r="E8527" s="43" t="s">
        <v>9133</v>
      </c>
      <c r="F8527" s="3"/>
      <c r="G8527" s="4"/>
      <c r="H8527" s="3" t="s">
        <v>1241</v>
      </c>
    </row>
    <row r="8528" spans="1:8" s="1" customFormat="1" ht="45" x14ac:dyDescent="0.25">
      <c r="A8528" s="17"/>
      <c r="B8528" s="1" t="s">
        <v>1</v>
      </c>
      <c r="C8528" s="3" t="s">
        <v>6173</v>
      </c>
      <c r="D8528" s="3" t="s">
        <v>3</v>
      </c>
      <c r="E8528" s="44" t="s">
        <v>9134</v>
      </c>
      <c r="F8528" s="3"/>
      <c r="G8528" s="4"/>
      <c r="H8528" s="3" t="s">
        <v>1241</v>
      </c>
    </row>
    <row r="8529" spans="1:8" s="1" customFormat="1" ht="45" x14ac:dyDescent="0.25">
      <c r="A8529" s="17" t="s">
        <v>7</v>
      </c>
      <c r="B8529" s="1" t="s">
        <v>31</v>
      </c>
      <c r="C8529" s="3" t="s">
        <v>112</v>
      </c>
      <c r="D8529" s="21" t="s">
        <v>113</v>
      </c>
      <c r="E8529" s="168" t="s">
        <v>120</v>
      </c>
      <c r="F8529" s="3" t="s">
        <v>39</v>
      </c>
      <c r="G8529" s="4">
        <v>820688.36</v>
      </c>
      <c r="H8529" s="3" t="s">
        <v>11</v>
      </c>
    </row>
    <row r="8530" spans="1:8" s="1" customFormat="1" ht="45" x14ac:dyDescent="0.25">
      <c r="A8530" s="17"/>
      <c r="B8530" s="1" t="s">
        <v>8</v>
      </c>
      <c r="C8530" s="3" t="s">
        <v>6173</v>
      </c>
      <c r="D8530" s="21" t="s">
        <v>3</v>
      </c>
      <c r="E8530" s="44" t="s">
        <v>9135</v>
      </c>
      <c r="F8530" s="3"/>
      <c r="G8530" s="41">
        <v>1224991.72</v>
      </c>
      <c r="H8530" s="3" t="s">
        <v>11</v>
      </c>
    </row>
    <row r="8531" spans="1:8" s="1" customFormat="1" ht="60" x14ac:dyDescent="0.25">
      <c r="A8531" s="17"/>
      <c r="B8531" s="43" t="s">
        <v>8</v>
      </c>
      <c r="C8531" s="3" t="s">
        <v>6173</v>
      </c>
      <c r="D8531" s="21" t="s">
        <v>3</v>
      </c>
      <c r="E8531" s="43" t="s">
        <v>9136</v>
      </c>
      <c r="F8531" s="3"/>
      <c r="G8531" s="41">
        <v>200000</v>
      </c>
      <c r="H8531" s="3" t="s">
        <v>11</v>
      </c>
    </row>
    <row r="8532" spans="1:8" s="1" customFormat="1" ht="60" x14ac:dyDescent="0.25">
      <c r="A8532" s="17"/>
      <c r="B8532" s="43" t="s">
        <v>35</v>
      </c>
      <c r="C8532" s="3" t="s">
        <v>6173</v>
      </c>
      <c r="D8532" s="21" t="s">
        <v>3</v>
      </c>
      <c r="E8532" s="43" t="s">
        <v>9137</v>
      </c>
      <c r="F8532" s="3"/>
      <c r="G8532" s="41"/>
      <c r="H8532" s="39"/>
    </row>
    <row r="8533" spans="1:8" s="1" customFormat="1" ht="45" x14ac:dyDescent="0.25">
      <c r="A8533" s="17"/>
      <c r="B8533" s="43" t="s">
        <v>35</v>
      </c>
      <c r="C8533" s="3" t="s">
        <v>6173</v>
      </c>
      <c r="D8533" s="21" t="s">
        <v>3</v>
      </c>
      <c r="E8533" s="43" t="s">
        <v>9138</v>
      </c>
      <c r="F8533" s="3"/>
      <c r="G8533" s="41">
        <v>146813.14000000001</v>
      </c>
      <c r="H8533" s="3" t="s">
        <v>11</v>
      </c>
    </row>
    <row r="8534" spans="1:8" s="1" customFormat="1" ht="30" x14ac:dyDescent="0.25">
      <c r="A8534" s="17"/>
      <c r="B8534" s="43" t="s">
        <v>72</v>
      </c>
      <c r="C8534" s="3" t="s">
        <v>6173</v>
      </c>
      <c r="D8534" s="21" t="s">
        <v>3</v>
      </c>
      <c r="E8534" s="43" t="s">
        <v>9139</v>
      </c>
      <c r="F8534" s="3"/>
      <c r="G8534" s="41">
        <v>128032.34</v>
      </c>
      <c r="H8534" s="3" t="s">
        <v>11</v>
      </c>
    </row>
    <row r="8535" spans="1:8" s="1" customFormat="1" ht="30" x14ac:dyDescent="0.25">
      <c r="A8535" s="17"/>
      <c r="B8535" s="43" t="s">
        <v>72</v>
      </c>
      <c r="C8535" s="3" t="s">
        <v>6173</v>
      </c>
      <c r="D8535" s="21" t="s">
        <v>3</v>
      </c>
      <c r="E8535" s="44" t="s">
        <v>9140</v>
      </c>
      <c r="F8535" s="3"/>
      <c r="G8535" s="41">
        <v>120187.76</v>
      </c>
      <c r="H8535" s="3" t="s">
        <v>11</v>
      </c>
    </row>
    <row r="8536" spans="1:8" s="1" customFormat="1" x14ac:dyDescent="0.25">
      <c r="A8536" s="17"/>
      <c r="B8536" s="45" t="s">
        <v>72</v>
      </c>
      <c r="C8536" s="3"/>
      <c r="D8536" s="3"/>
      <c r="E8536" s="3"/>
      <c r="F8536" s="3"/>
      <c r="G8536" s="4"/>
      <c r="H8536" s="3"/>
    </row>
    <row r="8537" spans="1:8" s="1" customFormat="1" ht="45" x14ac:dyDescent="0.25">
      <c r="A8537" s="17"/>
      <c r="B8537" s="13" t="s">
        <v>1</v>
      </c>
      <c r="C8537" s="3" t="s">
        <v>4990</v>
      </c>
      <c r="D8537" s="21" t="s">
        <v>3</v>
      </c>
      <c r="E8537" s="43" t="s">
        <v>9141</v>
      </c>
      <c r="F8537" s="3" t="s">
        <v>549</v>
      </c>
      <c r="G8537" s="4">
        <v>25926108.129999999</v>
      </c>
      <c r="H8537" s="3" t="s">
        <v>11</v>
      </c>
    </row>
    <row r="8538" spans="1:8" s="132" customFormat="1" ht="45" x14ac:dyDescent="0.25">
      <c r="A8538" s="131"/>
      <c r="B8538" s="132" t="s">
        <v>28</v>
      </c>
      <c r="C8538" s="133" t="s">
        <v>4744</v>
      </c>
      <c r="D8538" s="133" t="s">
        <v>3</v>
      </c>
      <c r="E8538" s="135" t="s">
        <v>9142</v>
      </c>
      <c r="F8538" s="133"/>
      <c r="G8538" s="271"/>
      <c r="H8538" s="133" t="s">
        <v>1241</v>
      </c>
    </row>
    <row r="8539" spans="1:8" s="187" customFormat="1" ht="45" x14ac:dyDescent="0.25">
      <c r="A8539" s="275"/>
      <c r="B8539" s="187" t="s">
        <v>28</v>
      </c>
      <c r="C8539" s="207" t="s">
        <v>4744</v>
      </c>
      <c r="D8539" s="207" t="s">
        <v>3</v>
      </c>
      <c r="E8539" s="291" t="s">
        <v>9143</v>
      </c>
      <c r="F8539" s="207"/>
      <c r="G8539" s="251"/>
      <c r="H8539" s="207" t="s">
        <v>1241</v>
      </c>
    </row>
    <row r="8540" spans="1:8" s="1" customFormat="1" ht="45" x14ac:dyDescent="0.25">
      <c r="A8540" s="17"/>
      <c r="B8540" s="1" t="s">
        <v>1</v>
      </c>
      <c r="C8540" s="3" t="s">
        <v>4744</v>
      </c>
      <c r="D8540" s="3" t="s">
        <v>3</v>
      </c>
      <c r="E8540" s="43" t="s">
        <v>9144</v>
      </c>
      <c r="F8540" s="3"/>
      <c r="G8540" s="4"/>
      <c r="H8540" s="3" t="s">
        <v>1241</v>
      </c>
    </row>
    <row r="8541" spans="1:8" s="1" customFormat="1" ht="45" x14ac:dyDescent="0.25">
      <c r="A8541" s="17"/>
      <c r="B8541" s="1" t="s">
        <v>1</v>
      </c>
      <c r="C8541" s="3" t="s">
        <v>4744</v>
      </c>
      <c r="D8541" s="3" t="s">
        <v>3</v>
      </c>
      <c r="E8541" s="44" t="s">
        <v>9145</v>
      </c>
      <c r="F8541" s="3"/>
      <c r="G8541" s="4"/>
      <c r="H8541" s="3" t="s">
        <v>1241</v>
      </c>
    </row>
    <row r="8542" spans="1:8" s="1" customFormat="1" ht="105" x14ac:dyDescent="0.25">
      <c r="A8542" s="17"/>
      <c r="B8542" s="1" t="s">
        <v>31</v>
      </c>
      <c r="C8542" s="3" t="s">
        <v>112</v>
      </c>
      <c r="D8542" s="21" t="s">
        <v>113</v>
      </c>
      <c r="E8542" s="43" t="s">
        <v>9146</v>
      </c>
      <c r="F8542" s="3"/>
      <c r="G8542" s="176">
        <v>0</v>
      </c>
      <c r="H8542" s="3" t="s">
        <v>1241</v>
      </c>
    </row>
    <row r="8543" spans="1:8" s="1" customFormat="1" ht="45" x14ac:dyDescent="0.25">
      <c r="A8543" s="17"/>
      <c r="B8543" s="1" t="s">
        <v>31</v>
      </c>
      <c r="C8543" s="3" t="s">
        <v>112</v>
      </c>
      <c r="D8543" s="21" t="s">
        <v>113</v>
      </c>
      <c r="E8543" s="44" t="s">
        <v>9147</v>
      </c>
      <c r="F8543" s="3"/>
      <c r="G8543" s="57">
        <v>0</v>
      </c>
      <c r="H8543" s="165" t="s">
        <v>1241</v>
      </c>
    </row>
    <row r="8544" spans="1:8" s="1" customFormat="1" ht="45" x14ac:dyDescent="0.25">
      <c r="A8544" s="17"/>
      <c r="B8544" s="1" t="s">
        <v>31</v>
      </c>
      <c r="C8544" s="3" t="s">
        <v>8288</v>
      </c>
      <c r="D8544" s="21" t="s">
        <v>506</v>
      </c>
      <c r="E8544" s="44" t="s">
        <v>9148</v>
      </c>
      <c r="F8544" s="3" t="s">
        <v>5</v>
      </c>
      <c r="G8544" s="57">
        <v>5415685.7199999997</v>
      </c>
      <c r="H8544" s="3" t="s">
        <v>11</v>
      </c>
    </row>
    <row r="8545" spans="1:8" s="1" customFormat="1" ht="60" x14ac:dyDescent="0.25">
      <c r="A8545" s="17"/>
      <c r="B8545" s="1" t="s">
        <v>31</v>
      </c>
      <c r="C8545" s="3" t="s">
        <v>8288</v>
      </c>
      <c r="D8545" s="21" t="s">
        <v>506</v>
      </c>
      <c r="E8545" s="44" t="s">
        <v>9149</v>
      </c>
      <c r="F8545" s="3" t="s">
        <v>5</v>
      </c>
      <c r="G8545" s="57">
        <v>2118755.37</v>
      </c>
      <c r="H8545" s="3" t="s">
        <v>11</v>
      </c>
    </row>
    <row r="8546" spans="1:8" s="1" customFormat="1" ht="75" x14ac:dyDescent="0.25">
      <c r="A8546" s="17"/>
      <c r="B8546" s="1" t="s">
        <v>8</v>
      </c>
      <c r="C8546" s="3" t="s">
        <v>4744</v>
      </c>
      <c r="D8546" s="21" t="s">
        <v>3</v>
      </c>
      <c r="E8546" s="44" t="s">
        <v>9150</v>
      </c>
      <c r="F8546" s="3"/>
      <c r="G8546" s="41">
        <v>1200000</v>
      </c>
      <c r="H8546" s="3" t="s">
        <v>11</v>
      </c>
    </row>
    <row r="8547" spans="1:8" s="1" customFormat="1" ht="45" x14ac:dyDescent="0.25">
      <c r="A8547" s="17"/>
      <c r="B8547" s="1" t="s">
        <v>58</v>
      </c>
      <c r="C8547" s="3" t="s">
        <v>4744</v>
      </c>
      <c r="D8547" s="21" t="s">
        <v>3</v>
      </c>
      <c r="E8547" s="43" t="s">
        <v>9151</v>
      </c>
      <c r="F8547" s="3"/>
      <c r="G8547" s="41">
        <v>969730.88</v>
      </c>
      <c r="H8547" s="3" t="s">
        <v>11</v>
      </c>
    </row>
    <row r="8548" spans="1:8" s="1" customFormat="1" ht="30" x14ac:dyDescent="0.25">
      <c r="A8548" s="17"/>
      <c r="B8548" s="1" t="s">
        <v>72</v>
      </c>
      <c r="C8548" s="3" t="s">
        <v>4744</v>
      </c>
      <c r="D8548" s="21" t="s">
        <v>3</v>
      </c>
      <c r="E8548" s="44" t="s">
        <v>9152</v>
      </c>
      <c r="F8548" s="3"/>
      <c r="G8548" s="41">
        <v>326970.39</v>
      </c>
      <c r="H8548" s="3" t="s">
        <v>11</v>
      </c>
    </row>
    <row r="8549" spans="1:8" s="132" customFormat="1" ht="45" x14ac:dyDescent="0.25">
      <c r="A8549" s="131"/>
      <c r="B8549" s="132" t="s">
        <v>28</v>
      </c>
      <c r="C8549" s="133" t="s">
        <v>4623</v>
      </c>
      <c r="D8549" s="135" t="s">
        <v>3</v>
      </c>
      <c r="E8549" s="135" t="s">
        <v>9153</v>
      </c>
      <c r="F8549" s="133"/>
      <c r="G8549" s="288">
        <v>353172.64</v>
      </c>
      <c r="H8549" s="133" t="s">
        <v>11</v>
      </c>
    </row>
    <row r="8550" spans="1:8" ht="45" x14ac:dyDescent="0.25">
      <c r="A8550" s="284"/>
      <c r="B8550" s="186" t="s">
        <v>28</v>
      </c>
      <c r="C8550" s="206" t="s">
        <v>4623</v>
      </c>
      <c r="D8550" s="293" t="s">
        <v>3</v>
      </c>
      <c r="E8550" s="293" t="s">
        <v>9154</v>
      </c>
      <c r="G8550" s="293"/>
      <c r="H8550" s="206" t="s">
        <v>16</v>
      </c>
    </row>
    <row r="8551" spans="1:8" ht="45" x14ac:dyDescent="0.25">
      <c r="A8551" s="284"/>
      <c r="B8551" s="186" t="s">
        <v>28</v>
      </c>
      <c r="C8551" s="206" t="s">
        <v>4623</v>
      </c>
      <c r="D8551" s="293" t="s">
        <v>3</v>
      </c>
      <c r="E8551" s="293" t="s">
        <v>9155</v>
      </c>
      <c r="G8551" s="293"/>
      <c r="H8551" s="206" t="s">
        <v>16</v>
      </c>
    </row>
    <row r="8552" spans="1:8" ht="75" x14ac:dyDescent="0.25">
      <c r="A8552" s="284"/>
      <c r="B8552" s="186" t="s">
        <v>28</v>
      </c>
      <c r="C8552" s="206" t="s">
        <v>4623</v>
      </c>
      <c r="D8552" s="293" t="s">
        <v>3</v>
      </c>
      <c r="E8552" s="293" t="s">
        <v>9156</v>
      </c>
      <c r="G8552" s="293"/>
      <c r="H8552" s="206" t="s">
        <v>16</v>
      </c>
    </row>
    <row r="8553" spans="1:8" ht="60" x14ac:dyDescent="0.25">
      <c r="A8553" s="284"/>
      <c r="B8553" s="186" t="s">
        <v>28</v>
      </c>
      <c r="C8553" s="206" t="s">
        <v>4623</v>
      </c>
      <c r="D8553" s="293" t="s">
        <v>3</v>
      </c>
      <c r="E8553" s="293" t="s">
        <v>9157</v>
      </c>
      <c r="G8553" s="293"/>
      <c r="H8553" s="206" t="s">
        <v>16</v>
      </c>
    </row>
    <row r="8554" spans="1:8" ht="30" x14ac:dyDescent="0.25">
      <c r="A8554" s="284"/>
      <c r="B8554" s="186" t="s">
        <v>28</v>
      </c>
      <c r="C8554" s="206" t="s">
        <v>4623</v>
      </c>
      <c r="D8554" s="293" t="s">
        <v>3</v>
      </c>
      <c r="E8554" s="293" t="s">
        <v>9158</v>
      </c>
      <c r="G8554" s="293"/>
      <c r="H8554" s="206" t="s">
        <v>16</v>
      </c>
    </row>
    <row r="8555" spans="1:8" s="187" customFormat="1" ht="75" x14ac:dyDescent="0.25">
      <c r="A8555" s="275"/>
      <c r="B8555" s="187" t="s">
        <v>28</v>
      </c>
      <c r="C8555" s="207" t="s">
        <v>3715</v>
      </c>
      <c r="D8555" s="240" t="s">
        <v>3</v>
      </c>
      <c r="E8555" s="289" t="s">
        <v>9159</v>
      </c>
      <c r="F8555" s="207"/>
      <c r="G8555" s="290">
        <v>937275.77</v>
      </c>
      <c r="H8555" s="207" t="s">
        <v>11</v>
      </c>
    </row>
    <row r="8556" spans="1:8" s="1" customFormat="1" ht="45" x14ac:dyDescent="0.25">
      <c r="A8556" s="17"/>
      <c r="C8556" s="3"/>
      <c r="D8556" s="3"/>
      <c r="E8556" s="44" t="s">
        <v>9160</v>
      </c>
      <c r="F8556" s="3"/>
      <c r="G8556" s="40"/>
      <c r="H8556" s="43" t="s">
        <v>1241</v>
      </c>
    </row>
    <row r="8557" spans="1:8" s="1" customFormat="1" ht="45" x14ac:dyDescent="0.25">
      <c r="A8557" s="17"/>
      <c r="B8557" s="1" t="s">
        <v>35</v>
      </c>
      <c r="C8557" s="3" t="s">
        <v>3715</v>
      </c>
      <c r="D8557" s="21" t="s">
        <v>3</v>
      </c>
      <c r="E8557" s="43" t="s">
        <v>9161</v>
      </c>
      <c r="F8557" s="3" t="s">
        <v>125</v>
      </c>
      <c r="G8557" s="4"/>
      <c r="H8557" s="3" t="s">
        <v>1241</v>
      </c>
    </row>
    <row r="8558" spans="1:8" s="1" customFormat="1" ht="45" x14ac:dyDescent="0.25">
      <c r="A8558" s="17"/>
      <c r="B8558" s="1" t="s">
        <v>35</v>
      </c>
      <c r="C8558" s="3" t="s">
        <v>3715</v>
      </c>
      <c r="D8558" s="21" t="s">
        <v>3</v>
      </c>
      <c r="E8558" s="44" t="s">
        <v>9162</v>
      </c>
      <c r="F8558" s="3" t="s">
        <v>125</v>
      </c>
      <c r="G8558" s="4">
        <v>525000</v>
      </c>
      <c r="H8558" s="3" t="s">
        <v>11</v>
      </c>
    </row>
    <row r="8559" spans="1:8" s="1" customFormat="1" ht="30" x14ac:dyDescent="0.25">
      <c r="A8559" s="17"/>
      <c r="B8559" s="1" t="s">
        <v>72</v>
      </c>
      <c r="C8559" s="3" t="s">
        <v>3715</v>
      </c>
      <c r="D8559" s="21" t="s">
        <v>3</v>
      </c>
      <c r="E8559" s="44" t="s">
        <v>9163</v>
      </c>
      <c r="F8559" s="3"/>
      <c r="G8559" s="41">
        <v>293378.95</v>
      </c>
      <c r="H8559" s="3" t="s">
        <v>11</v>
      </c>
    </row>
    <row r="8560" spans="1:8" s="1" customFormat="1" ht="30" x14ac:dyDescent="0.25">
      <c r="A8560" s="17"/>
      <c r="B8560" s="21" t="s">
        <v>28</v>
      </c>
      <c r="C8560" s="346" t="s">
        <v>7731</v>
      </c>
      <c r="D8560" s="21" t="s">
        <v>3</v>
      </c>
      <c r="E8560" s="44" t="s">
        <v>2597</v>
      </c>
      <c r="F8560" s="3"/>
      <c r="G8560" s="4"/>
      <c r="H8560" s="3" t="s">
        <v>16</v>
      </c>
    </row>
    <row r="8561" spans="1:8" s="1" customFormat="1" x14ac:dyDescent="0.25">
      <c r="A8561" s="17"/>
      <c r="B8561" s="1" t="s">
        <v>72</v>
      </c>
      <c r="C8561" s="346" t="s">
        <v>7731</v>
      </c>
      <c r="D8561" s="50" t="s">
        <v>3</v>
      </c>
      <c r="E8561" s="44" t="s">
        <v>9164</v>
      </c>
      <c r="F8561" s="3"/>
      <c r="G8561" s="42">
        <v>139883.26999999999</v>
      </c>
      <c r="H8561" s="3" t="s">
        <v>11</v>
      </c>
    </row>
    <row r="8562" spans="1:8" s="1" customFormat="1" ht="45" x14ac:dyDescent="0.25">
      <c r="A8562" s="17"/>
      <c r="B8562" s="1" t="s">
        <v>1</v>
      </c>
      <c r="C8562" s="3" t="s">
        <v>2039</v>
      </c>
      <c r="D8562" s="21" t="s">
        <v>3</v>
      </c>
      <c r="E8562" s="44" t="s">
        <v>2047</v>
      </c>
      <c r="F8562" s="3"/>
      <c r="G8562" s="4"/>
      <c r="H8562" s="3" t="s">
        <v>1241</v>
      </c>
    </row>
    <row r="8563" spans="1:8" s="1" customFormat="1" ht="45" x14ac:dyDescent="0.25">
      <c r="A8563" s="17"/>
      <c r="B8563" s="1" t="s">
        <v>28</v>
      </c>
      <c r="C8563" s="3" t="s">
        <v>1859</v>
      </c>
      <c r="D8563" s="21" t="s">
        <v>3</v>
      </c>
      <c r="E8563" s="44" t="s">
        <v>9165</v>
      </c>
      <c r="F8563" s="3"/>
      <c r="G8563" s="4"/>
      <c r="H8563" s="3" t="s">
        <v>1241</v>
      </c>
    </row>
    <row r="8564" spans="1:8" s="1" customFormat="1" ht="60" x14ac:dyDescent="0.25">
      <c r="A8564" s="17"/>
      <c r="B8564" s="1" t="s">
        <v>35</v>
      </c>
      <c r="C8564" s="3" t="s">
        <v>1859</v>
      </c>
      <c r="D8564" s="21" t="s">
        <v>3</v>
      </c>
      <c r="E8564" s="43" t="s">
        <v>9166</v>
      </c>
      <c r="F8564" s="3"/>
      <c r="G8564" s="41">
        <v>1335000</v>
      </c>
      <c r="H8564" s="3" t="s">
        <v>11</v>
      </c>
    </row>
    <row r="8565" spans="1:8" s="1" customFormat="1" ht="60" x14ac:dyDescent="0.25">
      <c r="A8565" s="17"/>
      <c r="B8565" s="1" t="s">
        <v>72</v>
      </c>
      <c r="C8565" s="3" t="s">
        <v>1859</v>
      </c>
      <c r="D8565" s="21" t="s">
        <v>3</v>
      </c>
      <c r="E8565" s="43" t="s">
        <v>9167</v>
      </c>
      <c r="F8565" s="3"/>
      <c r="G8565" s="41">
        <v>129729.9</v>
      </c>
      <c r="H8565" s="3" t="s">
        <v>11</v>
      </c>
    </row>
    <row r="8566" spans="1:8" s="1" customFormat="1" ht="45" x14ac:dyDescent="0.25">
      <c r="A8566" s="17"/>
      <c r="B8566" s="1" t="s">
        <v>72</v>
      </c>
      <c r="C8566" s="3" t="s">
        <v>1859</v>
      </c>
      <c r="D8566" s="21" t="s">
        <v>3</v>
      </c>
      <c r="E8566" s="44" t="s">
        <v>9168</v>
      </c>
      <c r="F8566" s="3"/>
      <c r="G8566" s="41">
        <v>125882.27</v>
      </c>
      <c r="H8566" s="3" t="s">
        <v>11</v>
      </c>
    </row>
    <row r="8567" spans="1:8" s="132" customFormat="1" ht="60" x14ac:dyDescent="0.25">
      <c r="A8567" s="131"/>
      <c r="B8567" s="132" t="s">
        <v>28</v>
      </c>
      <c r="C8567" s="133" t="s">
        <v>551</v>
      </c>
      <c r="D8567" s="134" t="s">
        <v>3</v>
      </c>
      <c r="E8567" s="135" t="s">
        <v>9169</v>
      </c>
      <c r="F8567" s="133"/>
      <c r="G8567" s="288">
        <v>1038459.48</v>
      </c>
      <c r="H8567" s="133" t="s">
        <v>11</v>
      </c>
    </row>
    <row r="8568" spans="1:8" ht="60" x14ac:dyDescent="0.25">
      <c r="A8568" s="284"/>
      <c r="B8568" s="186" t="s">
        <v>28</v>
      </c>
      <c r="C8568" s="206" t="s">
        <v>551</v>
      </c>
      <c r="D8568" s="196" t="s">
        <v>3</v>
      </c>
      <c r="E8568" s="293" t="s">
        <v>9170</v>
      </c>
      <c r="G8568" s="294"/>
      <c r="H8568" s="293" t="s">
        <v>1241</v>
      </c>
    </row>
    <row r="8569" spans="1:8" ht="30" x14ac:dyDescent="0.25">
      <c r="A8569" s="284"/>
      <c r="B8569" s="186" t="s">
        <v>28</v>
      </c>
      <c r="C8569" s="206" t="s">
        <v>551</v>
      </c>
      <c r="D8569" s="196" t="s">
        <v>3</v>
      </c>
      <c r="E8569" s="293" t="s">
        <v>9171</v>
      </c>
      <c r="G8569" s="294"/>
      <c r="H8569" s="293" t="s">
        <v>1241</v>
      </c>
    </row>
    <row r="8570" spans="1:8" s="187" customFormat="1" x14ac:dyDescent="0.25">
      <c r="A8570" s="275"/>
      <c r="B8570" s="187" t="s">
        <v>28</v>
      </c>
      <c r="C8570" s="207" t="s">
        <v>551</v>
      </c>
      <c r="D8570" s="240" t="s">
        <v>3</v>
      </c>
      <c r="E8570" s="291" t="s">
        <v>9172</v>
      </c>
      <c r="F8570" s="207"/>
      <c r="G8570" s="290">
        <v>741185.98</v>
      </c>
      <c r="H8570" s="207" t="s">
        <v>11</v>
      </c>
    </row>
    <row r="8571" spans="1:8" s="1" customFormat="1" ht="30" x14ac:dyDescent="0.25">
      <c r="A8571" s="17"/>
      <c r="B8571" s="13" t="s">
        <v>1</v>
      </c>
      <c r="C8571" s="3" t="s">
        <v>551</v>
      </c>
      <c r="D8571" s="21" t="s">
        <v>3</v>
      </c>
      <c r="E8571" s="44" t="s">
        <v>9173</v>
      </c>
      <c r="F8571" s="3"/>
      <c r="G8571" s="4"/>
      <c r="H8571" s="3" t="s">
        <v>16</v>
      </c>
    </row>
    <row r="8572" spans="1:8" s="1" customFormat="1" ht="30" x14ac:dyDescent="0.25">
      <c r="A8572" s="17"/>
      <c r="B8572" s="1" t="s">
        <v>8</v>
      </c>
      <c r="C8572" s="3" t="s">
        <v>551</v>
      </c>
      <c r="D8572" s="21" t="s">
        <v>3</v>
      </c>
      <c r="E8572" s="44" t="s">
        <v>9174</v>
      </c>
      <c r="F8572" s="3"/>
      <c r="G8572" s="4"/>
      <c r="H8572" s="3" t="s">
        <v>16</v>
      </c>
    </row>
    <row r="8573" spans="1:8" s="1" customFormat="1" ht="30" x14ac:dyDescent="0.25">
      <c r="A8573" s="17"/>
      <c r="B8573" s="1" t="s">
        <v>8</v>
      </c>
      <c r="C8573" s="3" t="s">
        <v>480</v>
      </c>
      <c r="D8573" s="3" t="s">
        <v>3</v>
      </c>
      <c r="E8573" s="43" t="s">
        <v>9175</v>
      </c>
      <c r="F8573" s="3"/>
      <c r="G8573" s="41">
        <v>1927691.01</v>
      </c>
      <c r="H8573" s="43" t="s">
        <v>11</v>
      </c>
    </row>
    <row r="8574" spans="1:8" s="1" customFormat="1" ht="45" x14ac:dyDescent="0.25">
      <c r="A8574" s="17"/>
      <c r="B8574" s="1" t="s">
        <v>35</v>
      </c>
      <c r="C8574" s="3" t="s">
        <v>480</v>
      </c>
      <c r="D8574" s="3" t="s">
        <v>3</v>
      </c>
      <c r="E8574" s="43" t="s">
        <v>9176</v>
      </c>
      <c r="F8574" s="3"/>
      <c r="G8574" s="41">
        <v>380000</v>
      </c>
      <c r="H8574" s="43" t="s">
        <v>11</v>
      </c>
    </row>
    <row r="8575" spans="1:8" s="1" customFormat="1" ht="45" x14ac:dyDescent="0.25">
      <c r="A8575" s="17"/>
      <c r="B8575" s="1" t="s">
        <v>35</v>
      </c>
      <c r="C8575" s="3" t="s">
        <v>480</v>
      </c>
      <c r="D8575" s="3" t="s">
        <v>3</v>
      </c>
      <c r="E8575" s="43" t="s">
        <v>9177</v>
      </c>
      <c r="F8575" s="3"/>
      <c r="G8575" s="55"/>
      <c r="H8575" s="43" t="s">
        <v>1241</v>
      </c>
    </row>
    <row r="8576" spans="1:8" s="1" customFormat="1" ht="45" x14ac:dyDescent="0.25">
      <c r="A8576" s="17"/>
      <c r="B8576" s="1" t="s">
        <v>35</v>
      </c>
      <c r="C8576" s="3" t="s">
        <v>480</v>
      </c>
      <c r="D8576" s="3" t="s">
        <v>3</v>
      </c>
      <c r="E8576" s="43" t="s">
        <v>9178</v>
      </c>
      <c r="F8576" s="3"/>
      <c r="G8576" s="55"/>
      <c r="H8576" s="43" t="s">
        <v>1241</v>
      </c>
    </row>
    <row r="8577" spans="1:8" s="1" customFormat="1" ht="45" x14ac:dyDescent="0.25">
      <c r="A8577" s="17"/>
      <c r="B8577" s="1" t="s">
        <v>35</v>
      </c>
      <c r="C8577" s="3" t="s">
        <v>480</v>
      </c>
      <c r="D8577" s="3" t="s">
        <v>3</v>
      </c>
      <c r="E8577" s="44" t="s">
        <v>9179</v>
      </c>
      <c r="F8577" s="3"/>
      <c r="G8577" s="55"/>
      <c r="H8577" s="43" t="s">
        <v>1241</v>
      </c>
    </row>
    <row r="8578" spans="1:8" s="1" customFormat="1" ht="45" x14ac:dyDescent="0.25">
      <c r="A8578" s="17"/>
      <c r="B8578" s="1" t="s">
        <v>28</v>
      </c>
      <c r="C8578" s="3" t="s">
        <v>236</v>
      </c>
      <c r="D8578" s="21" t="s">
        <v>3</v>
      </c>
      <c r="E8578" s="44" t="s">
        <v>9180</v>
      </c>
      <c r="F8578" s="3"/>
      <c r="G8578" s="4"/>
      <c r="H8578" s="3" t="s">
        <v>1241</v>
      </c>
    </row>
    <row r="8579" spans="1:8" s="1" customFormat="1" ht="30" x14ac:dyDescent="0.25">
      <c r="A8579" s="17"/>
      <c r="B8579" s="1" t="s">
        <v>18</v>
      </c>
      <c r="C8579" s="3" t="s">
        <v>236</v>
      </c>
      <c r="D8579" s="21" t="s">
        <v>3</v>
      </c>
      <c r="E8579" s="44" t="s">
        <v>9181</v>
      </c>
      <c r="F8579" s="3" t="s">
        <v>549</v>
      </c>
      <c r="G8579" s="4"/>
      <c r="H8579" s="3" t="s">
        <v>11</v>
      </c>
    </row>
    <row r="8580" spans="1:8" s="132" customFormat="1" ht="45" x14ac:dyDescent="0.25">
      <c r="A8580" s="131"/>
      <c r="B8580" s="132" t="s">
        <v>28</v>
      </c>
      <c r="C8580" s="133" t="s">
        <v>236</v>
      </c>
      <c r="D8580" s="134" t="s">
        <v>3</v>
      </c>
      <c r="E8580" s="135" t="s">
        <v>9182</v>
      </c>
      <c r="F8580" s="133"/>
      <c r="G8580" s="288">
        <v>1167566.04</v>
      </c>
      <c r="H8580" s="133" t="s">
        <v>11</v>
      </c>
    </row>
    <row r="8581" spans="1:8" s="187" customFormat="1" ht="60" x14ac:dyDescent="0.25">
      <c r="A8581" s="275"/>
      <c r="B8581" s="187" t="s">
        <v>28</v>
      </c>
      <c r="C8581" s="207" t="s">
        <v>236</v>
      </c>
      <c r="D8581" s="240" t="s">
        <v>3</v>
      </c>
      <c r="E8581" s="291" t="s">
        <v>9183</v>
      </c>
      <c r="F8581" s="207"/>
      <c r="G8581" s="290">
        <v>897128.94</v>
      </c>
      <c r="H8581" s="207" t="s">
        <v>11</v>
      </c>
    </row>
    <row r="8582" spans="1:8" s="1" customFormat="1" ht="30" x14ac:dyDescent="0.25">
      <c r="A8582" s="17"/>
      <c r="B8582" s="1" t="s">
        <v>1196</v>
      </c>
      <c r="C8582" s="3" t="s">
        <v>236</v>
      </c>
      <c r="D8582" s="21" t="s">
        <v>3</v>
      </c>
      <c r="E8582" s="44" t="s">
        <v>9184</v>
      </c>
      <c r="F8582" s="3" t="s">
        <v>125</v>
      </c>
      <c r="G8582" s="4">
        <v>2138525.4</v>
      </c>
      <c r="H8582" s="3" t="s">
        <v>11</v>
      </c>
    </row>
    <row r="8583" spans="1:8" s="1" customFormat="1" ht="30" x14ac:dyDescent="0.25">
      <c r="A8583" s="17"/>
      <c r="B8583" s="1" t="s">
        <v>1196</v>
      </c>
      <c r="C8583" s="3" t="s">
        <v>236</v>
      </c>
      <c r="D8583" s="21" t="s">
        <v>3</v>
      </c>
      <c r="E8583" s="44" t="s">
        <v>9185</v>
      </c>
      <c r="F8583" s="3" t="s">
        <v>125</v>
      </c>
      <c r="G8583" s="41">
        <v>486526.73</v>
      </c>
      <c r="H8583" s="3" t="s">
        <v>11</v>
      </c>
    </row>
    <row r="8584" spans="1:8" s="1" customFormat="1" ht="45" x14ac:dyDescent="0.25">
      <c r="A8584" s="17"/>
      <c r="B8584" s="1" t="s">
        <v>8</v>
      </c>
      <c r="C8584" s="3" t="s">
        <v>236</v>
      </c>
      <c r="D8584" s="21" t="s">
        <v>3</v>
      </c>
      <c r="E8584" s="43" t="s">
        <v>9186</v>
      </c>
      <c r="F8584" s="3" t="s">
        <v>125</v>
      </c>
      <c r="G8584" s="41">
        <v>3925959.43</v>
      </c>
      <c r="H8584" s="43" t="s">
        <v>11</v>
      </c>
    </row>
    <row r="8585" spans="1:8" s="1" customFormat="1" ht="45" x14ac:dyDescent="0.25">
      <c r="A8585" s="17"/>
      <c r="B8585" s="1" t="s">
        <v>8</v>
      </c>
      <c r="C8585" s="3" t="s">
        <v>236</v>
      </c>
      <c r="D8585" s="21" t="s">
        <v>3</v>
      </c>
      <c r="E8585" s="43" t="s">
        <v>9187</v>
      </c>
      <c r="F8585" s="3" t="s">
        <v>125</v>
      </c>
      <c r="G8585" s="41">
        <v>1224991.72</v>
      </c>
      <c r="H8585" s="43" t="s">
        <v>11</v>
      </c>
    </row>
    <row r="8586" spans="1:8" s="1" customFormat="1" ht="60" x14ac:dyDescent="0.25">
      <c r="A8586" s="17"/>
      <c r="B8586" s="1" t="s">
        <v>35</v>
      </c>
      <c r="C8586" s="3" t="s">
        <v>236</v>
      </c>
      <c r="D8586" s="21" t="s">
        <v>3</v>
      </c>
      <c r="E8586" s="44" t="s">
        <v>9188</v>
      </c>
      <c r="F8586" s="3" t="s">
        <v>125</v>
      </c>
      <c r="G8586" s="4">
        <v>585000</v>
      </c>
      <c r="H8586" s="3" t="s">
        <v>11</v>
      </c>
    </row>
    <row r="8587" spans="1:8" s="1" customFormat="1" ht="45" x14ac:dyDescent="0.25">
      <c r="A8587" s="17"/>
      <c r="B8587" s="43" t="s">
        <v>28</v>
      </c>
      <c r="C8587" s="3" t="s">
        <v>2</v>
      </c>
      <c r="D8587" s="43" t="s">
        <v>3</v>
      </c>
      <c r="E8587" s="43" t="s">
        <v>9189</v>
      </c>
      <c r="F8587" s="3"/>
      <c r="G8587" s="43"/>
      <c r="H8587" s="3" t="s">
        <v>16</v>
      </c>
    </row>
    <row r="8588" spans="1:8" s="1" customFormat="1" ht="45" x14ac:dyDescent="0.25">
      <c r="A8588" s="17"/>
      <c r="B8588" s="162" t="s">
        <v>31</v>
      </c>
      <c r="C8588" s="3" t="s">
        <v>112</v>
      </c>
      <c r="D8588" s="163" t="s">
        <v>113</v>
      </c>
      <c r="E8588" s="43" t="s">
        <v>9190</v>
      </c>
      <c r="F8588" s="3"/>
      <c r="G8588" s="176">
        <v>0</v>
      </c>
      <c r="H8588" s="3" t="s">
        <v>1241</v>
      </c>
    </row>
    <row r="8589" spans="1:8" s="1" customFormat="1" ht="30" x14ac:dyDescent="0.25">
      <c r="A8589" s="17"/>
      <c r="B8589" s="43" t="s">
        <v>8</v>
      </c>
      <c r="C8589" s="3" t="s">
        <v>2</v>
      </c>
      <c r="D8589" s="43" t="s">
        <v>3</v>
      </c>
      <c r="E8589" s="43" t="s">
        <v>9191</v>
      </c>
      <c r="F8589" s="3"/>
      <c r="G8589" s="41">
        <v>835141.64</v>
      </c>
      <c r="H8589" s="3" t="s">
        <v>11</v>
      </c>
    </row>
    <row r="8590" spans="1:8" s="1" customFormat="1" ht="45" x14ac:dyDescent="0.25">
      <c r="A8590" s="17"/>
      <c r="B8590" s="43" t="s">
        <v>35</v>
      </c>
      <c r="C8590" s="3" t="s">
        <v>2</v>
      </c>
      <c r="D8590" s="43" t="s">
        <v>3</v>
      </c>
      <c r="E8590" s="43" t="s">
        <v>9192</v>
      </c>
      <c r="F8590" s="3" t="s">
        <v>125</v>
      </c>
      <c r="G8590" s="41">
        <v>600000</v>
      </c>
      <c r="H8590" s="3" t="s">
        <v>11</v>
      </c>
    </row>
    <row r="8591" spans="1:8" s="1" customFormat="1" ht="45" x14ac:dyDescent="0.25">
      <c r="A8591" s="17"/>
      <c r="B8591" s="43" t="s">
        <v>35</v>
      </c>
      <c r="C8591" s="3" t="s">
        <v>2</v>
      </c>
      <c r="D8591" s="43" t="s">
        <v>3</v>
      </c>
      <c r="E8591" s="43" t="s">
        <v>9193</v>
      </c>
      <c r="F8591" s="3" t="s">
        <v>125</v>
      </c>
      <c r="G8591" s="41">
        <v>405000</v>
      </c>
      <c r="H8591" s="3" t="s">
        <v>11</v>
      </c>
    </row>
    <row r="8592" spans="1:8" s="1" customFormat="1" ht="45" x14ac:dyDescent="0.25">
      <c r="A8592" s="17"/>
      <c r="B8592" s="43" t="s">
        <v>35</v>
      </c>
      <c r="C8592" s="3" t="s">
        <v>2</v>
      </c>
      <c r="D8592" s="43" t="s">
        <v>3</v>
      </c>
      <c r="E8592" s="43" t="s">
        <v>9194</v>
      </c>
      <c r="F8592" s="3" t="s">
        <v>125</v>
      </c>
      <c r="G8592" s="41">
        <v>285000</v>
      </c>
      <c r="H8592" s="3" t="s">
        <v>11</v>
      </c>
    </row>
    <row r="8593" spans="1:8" s="1" customFormat="1" ht="45" x14ac:dyDescent="0.25">
      <c r="A8593" s="17"/>
      <c r="B8593" s="43" t="s">
        <v>35</v>
      </c>
      <c r="C8593" s="3" t="s">
        <v>2</v>
      </c>
      <c r="D8593" s="43" t="s">
        <v>3</v>
      </c>
      <c r="E8593" s="43" t="s">
        <v>9195</v>
      </c>
      <c r="F8593" s="3" t="s">
        <v>125</v>
      </c>
      <c r="G8593" s="41">
        <v>170000</v>
      </c>
      <c r="H8593" s="3" t="s">
        <v>11</v>
      </c>
    </row>
    <row r="8594" spans="1:8" s="1" customFormat="1" ht="30" x14ac:dyDescent="0.25">
      <c r="A8594" s="17"/>
      <c r="B8594" s="43" t="s">
        <v>72</v>
      </c>
      <c r="C8594" s="3" t="s">
        <v>2</v>
      </c>
      <c r="D8594" s="43" t="s">
        <v>3</v>
      </c>
      <c r="E8594" s="44" t="s">
        <v>9196</v>
      </c>
      <c r="F8594" s="3" t="s">
        <v>125</v>
      </c>
      <c r="G8594" s="40"/>
      <c r="H8594" s="3" t="s">
        <v>16</v>
      </c>
    </row>
    <row r="8595" spans="1:8" s="1" customFormat="1" ht="45" x14ac:dyDescent="0.25">
      <c r="A8595" s="17"/>
      <c r="B8595" s="21" t="s">
        <v>28</v>
      </c>
      <c r="C8595" s="346" t="s">
        <v>7731</v>
      </c>
      <c r="D8595" s="21" t="s">
        <v>3</v>
      </c>
      <c r="E8595" s="3" t="s">
        <v>9197</v>
      </c>
      <c r="F8595" s="3" t="s">
        <v>125</v>
      </c>
      <c r="G8595" s="4">
        <v>180764.79</v>
      </c>
      <c r="H8595" s="3" t="s">
        <v>11</v>
      </c>
    </row>
    <row r="8596" spans="1:8" s="1" customFormat="1" ht="30" x14ac:dyDescent="0.25">
      <c r="A8596" s="17"/>
      <c r="B8596" s="1" t="s">
        <v>72</v>
      </c>
      <c r="C8596" s="346" t="s">
        <v>7731</v>
      </c>
      <c r="D8596" s="50" t="s">
        <v>3</v>
      </c>
      <c r="E8596" s="3" t="s">
        <v>9198</v>
      </c>
      <c r="F8596" s="3"/>
      <c r="G8596" s="4">
        <v>129185.57</v>
      </c>
      <c r="H8596" s="3" t="s">
        <v>11</v>
      </c>
    </row>
    <row r="8597" spans="1:8" s="1" customFormat="1" ht="45" x14ac:dyDescent="0.25">
      <c r="A8597" s="17"/>
      <c r="B8597" s="50" t="s">
        <v>35</v>
      </c>
      <c r="C8597" s="346" t="s">
        <v>7731</v>
      </c>
      <c r="D8597" s="50" t="s">
        <v>3</v>
      </c>
      <c r="E8597" s="3" t="s">
        <v>9199</v>
      </c>
      <c r="F8597" s="3"/>
      <c r="G8597" s="4"/>
      <c r="H8597" s="3" t="s">
        <v>1241</v>
      </c>
    </row>
    <row r="8598" spans="1:8" s="1" customFormat="1" ht="45" x14ac:dyDescent="0.25">
      <c r="A8598" s="17"/>
      <c r="B8598" s="1" t="s">
        <v>8</v>
      </c>
      <c r="C8598" s="3" t="s">
        <v>3715</v>
      </c>
      <c r="D8598" s="3" t="s">
        <v>3</v>
      </c>
      <c r="E8598" s="3" t="s">
        <v>9200</v>
      </c>
      <c r="F8598" s="3" t="s">
        <v>125</v>
      </c>
      <c r="G8598" s="4">
        <v>824088.54</v>
      </c>
      <c r="H8598" s="3"/>
    </row>
    <row r="8599" spans="1:8" s="132" customFormat="1" ht="60" x14ac:dyDescent="0.25">
      <c r="A8599" s="131"/>
      <c r="B8599" s="132" t="s">
        <v>28</v>
      </c>
      <c r="C8599" s="133" t="s">
        <v>3715</v>
      </c>
      <c r="D8599" s="134" t="s">
        <v>3</v>
      </c>
      <c r="E8599" s="133" t="s">
        <v>9201</v>
      </c>
      <c r="F8599" s="133"/>
      <c r="G8599" s="271">
        <v>794669.45</v>
      </c>
      <c r="H8599" s="133" t="s">
        <v>11</v>
      </c>
    </row>
    <row r="8600" spans="1:8" s="187" customFormat="1" ht="60" x14ac:dyDescent="0.25">
      <c r="A8600" s="275"/>
      <c r="B8600" s="187" t="s">
        <v>28</v>
      </c>
      <c r="C8600" s="207" t="s">
        <v>3715</v>
      </c>
      <c r="D8600" s="240" t="s">
        <v>3</v>
      </c>
      <c r="E8600" s="207" t="s">
        <v>9202</v>
      </c>
      <c r="F8600" s="207" t="s">
        <v>5</v>
      </c>
      <c r="G8600" s="251">
        <v>333603.13</v>
      </c>
      <c r="H8600" s="207" t="s">
        <v>11</v>
      </c>
    </row>
    <row r="8601" spans="1:8" s="1" customFormat="1" ht="30" x14ac:dyDescent="0.25">
      <c r="A8601" s="17"/>
      <c r="B8601" s="1" t="s">
        <v>51</v>
      </c>
      <c r="C8601" s="3" t="s">
        <v>3715</v>
      </c>
      <c r="D8601" s="21" t="s">
        <v>3</v>
      </c>
      <c r="E8601" s="3" t="s">
        <v>9203</v>
      </c>
      <c r="F8601" s="3" t="s">
        <v>9204</v>
      </c>
      <c r="G8601" s="4">
        <v>62000</v>
      </c>
      <c r="H8601" s="3" t="s">
        <v>11</v>
      </c>
    </row>
    <row r="8602" spans="1:8" s="1" customFormat="1" ht="45" x14ac:dyDescent="0.25">
      <c r="A8602" s="17"/>
      <c r="B8602" s="1" t="s">
        <v>51</v>
      </c>
      <c r="C8602" s="3" t="s">
        <v>6239</v>
      </c>
      <c r="D8602" s="21" t="s">
        <v>3</v>
      </c>
      <c r="E8602" s="3" t="s">
        <v>9205</v>
      </c>
      <c r="F8602" s="3" t="s">
        <v>6992</v>
      </c>
      <c r="G8602" s="4">
        <v>62000</v>
      </c>
      <c r="H8602" s="3" t="s">
        <v>11</v>
      </c>
    </row>
    <row r="8603" spans="1:8" s="1" customFormat="1" ht="60" x14ac:dyDescent="0.25">
      <c r="A8603" s="17"/>
      <c r="B8603" s="1" t="s">
        <v>35</v>
      </c>
      <c r="C8603" s="3" t="s">
        <v>6239</v>
      </c>
      <c r="D8603" s="21" t="s">
        <v>3</v>
      </c>
      <c r="E8603" s="3" t="s">
        <v>9206</v>
      </c>
      <c r="F8603" s="3" t="s">
        <v>5</v>
      </c>
      <c r="G8603" s="4"/>
      <c r="H8603" s="3" t="s">
        <v>16</v>
      </c>
    </row>
    <row r="8604" spans="1:8" s="1" customFormat="1" ht="45" x14ac:dyDescent="0.25">
      <c r="A8604" s="17"/>
      <c r="B8604" s="1" t="s">
        <v>13</v>
      </c>
      <c r="C8604" s="3" t="s">
        <v>6239</v>
      </c>
      <c r="D8604" s="21" t="s">
        <v>3</v>
      </c>
      <c r="E8604" s="3" t="s">
        <v>9207</v>
      </c>
      <c r="F8604" s="3" t="s">
        <v>205</v>
      </c>
      <c r="G8604" s="4">
        <v>2639536.44</v>
      </c>
      <c r="H8604" s="3" t="s">
        <v>11</v>
      </c>
    </row>
    <row r="8605" spans="1:8" s="1" customFormat="1" ht="45" x14ac:dyDescent="0.25">
      <c r="A8605" s="17"/>
      <c r="B8605" s="13" t="s">
        <v>1</v>
      </c>
      <c r="C8605" s="3" t="s">
        <v>4990</v>
      </c>
      <c r="D8605" s="21" t="s">
        <v>3</v>
      </c>
      <c r="E8605" s="3" t="s">
        <v>9208</v>
      </c>
      <c r="F8605" s="3" t="s">
        <v>549</v>
      </c>
      <c r="G8605" s="4">
        <v>32237915.210000001</v>
      </c>
      <c r="H8605" s="3" t="s">
        <v>11</v>
      </c>
    </row>
    <row r="8606" spans="1:8" s="1" customFormat="1" ht="90" x14ac:dyDescent="0.25">
      <c r="A8606" s="17"/>
      <c r="B8606" s="1" t="s">
        <v>58</v>
      </c>
      <c r="C8606" s="3" t="s">
        <v>236</v>
      </c>
      <c r="D8606" s="21" t="s">
        <v>3</v>
      </c>
      <c r="E8606" s="3" t="s">
        <v>9209</v>
      </c>
      <c r="F8606" s="3" t="s">
        <v>9210</v>
      </c>
      <c r="G8606" s="4">
        <v>1300000</v>
      </c>
      <c r="H8606" s="3" t="s">
        <v>11</v>
      </c>
    </row>
    <row r="8607" spans="1:8" s="1" customFormat="1" ht="30" x14ac:dyDescent="0.25">
      <c r="A8607" s="17"/>
      <c r="B8607" s="1" t="s">
        <v>1</v>
      </c>
      <c r="C8607" s="3" t="s">
        <v>236</v>
      </c>
      <c r="D8607" s="21" t="s">
        <v>3</v>
      </c>
      <c r="E8607" s="3" t="s">
        <v>9211</v>
      </c>
      <c r="F8607" s="3"/>
      <c r="G8607" s="4"/>
      <c r="H8607" s="3" t="s">
        <v>1241</v>
      </c>
    </row>
    <row r="8608" spans="1:8" s="1" customFormat="1" ht="30" x14ac:dyDescent="0.25">
      <c r="A8608" s="17" t="s">
        <v>17</v>
      </c>
      <c r="B8608" s="1" t="s">
        <v>31</v>
      </c>
      <c r="C8608" s="3" t="s">
        <v>67</v>
      </c>
      <c r="D8608" s="35" t="str">
        <f>_xlfn.XLOOKUP(Tabela1[[#This Row],[MUNICÍPIO]],referencias!C:C,referencias!B:B,"não consta")</f>
        <v>SUDOESTE BAIANO</v>
      </c>
      <c r="E8608" s="3" t="s">
        <v>69</v>
      </c>
      <c r="F8608" s="3" t="s">
        <v>43</v>
      </c>
      <c r="G8608" s="4">
        <v>7325655.2199999997</v>
      </c>
      <c r="H8608" s="3" t="s">
        <v>22</v>
      </c>
    </row>
    <row r="8609" spans="1:8" s="1" customFormat="1" ht="75" x14ac:dyDescent="0.25">
      <c r="A8609" s="17"/>
      <c r="B8609" s="43" t="s">
        <v>8</v>
      </c>
      <c r="C8609" s="3" t="s">
        <v>2</v>
      </c>
      <c r="D8609" s="43" t="s">
        <v>3</v>
      </c>
      <c r="E8609" s="3" t="s">
        <v>9212</v>
      </c>
      <c r="F8609" s="3"/>
      <c r="G8609" s="4">
        <v>1985465.94</v>
      </c>
      <c r="H8609" s="3" t="s">
        <v>11</v>
      </c>
    </row>
    <row r="8610" spans="1:8" s="1" customFormat="1" ht="90" x14ac:dyDescent="0.25">
      <c r="A8610" s="17"/>
      <c r="B8610" s="43" t="s">
        <v>72</v>
      </c>
      <c r="C8610" s="3" t="s">
        <v>2</v>
      </c>
      <c r="D8610" s="43" t="s">
        <v>3</v>
      </c>
      <c r="E8610" s="3" t="s">
        <v>9213</v>
      </c>
      <c r="F8610" s="3" t="s">
        <v>549</v>
      </c>
      <c r="G8610" s="4"/>
      <c r="H8610" s="3" t="s">
        <v>11</v>
      </c>
    </row>
    <row r="8611" spans="1:8" s="132" customFormat="1" ht="60" x14ac:dyDescent="0.25">
      <c r="A8611" s="131"/>
      <c r="B8611" s="135" t="s">
        <v>28</v>
      </c>
      <c r="C8611" s="133" t="s">
        <v>2</v>
      </c>
      <c r="D8611" s="135" t="s">
        <v>3</v>
      </c>
      <c r="E8611" s="133" t="s">
        <v>9214</v>
      </c>
      <c r="F8611" s="133" t="s">
        <v>9215</v>
      </c>
      <c r="G8611" s="271"/>
      <c r="H8611" s="133" t="s">
        <v>16</v>
      </c>
    </row>
    <row r="8612" spans="1:8" s="187" customFormat="1" ht="90" x14ac:dyDescent="0.25">
      <c r="A8612" s="275"/>
      <c r="B8612" s="289" t="s">
        <v>28</v>
      </c>
      <c r="C8612" s="207" t="s">
        <v>2</v>
      </c>
      <c r="D8612" s="289" t="s">
        <v>3</v>
      </c>
      <c r="E8612" s="207" t="s">
        <v>9216</v>
      </c>
      <c r="F8612" s="207" t="s">
        <v>6989</v>
      </c>
      <c r="G8612" s="251"/>
      <c r="H8612" s="207"/>
    </row>
    <row r="8613" spans="1:8" s="1" customFormat="1" ht="60" x14ac:dyDescent="0.25">
      <c r="A8613" s="17"/>
      <c r="B8613" s="1" t="s">
        <v>51</v>
      </c>
      <c r="C8613" s="3" t="s">
        <v>6422</v>
      </c>
      <c r="D8613" s="21" t="s">
        <v>133</v>
      </c>
      <c r="E8613" s="50" t="s">
        <v>9217</v>
      </c>
      <c r="F8613" s="3"/>
      <c r="G8613" s="74">
        <v>62000</v>
      </c>
      <c r="H8613" s="3" t="s">
        <v>11</v>
      </c>
    </row>
    <row r="8614" spans="1:8" s="1" customFormat="1" ht="60" x14ac:dyDescent="0.25">
      <c r="A8614" s="17"/>
      <c r="B8614" s="50" t="s">
        <v>8</v>
      </c>
      <c r="C8614" s="3" t="s">
        <v>6422</v>
      </c>
      <c r="D8614" s="21" t="s">
        <v>133</v>
      </c>
      <c r="E8614" s="46" t="s">
        <v>9218</v>
      </c>
      <c r="F8614" s="3"/>
      <c r="G8614" s="74">
        <v>842600</v>
      </c>
      <c r="H8614" s="3" t="s">
        <v>11</v>
      </c>
    </row>
    <row r="8615" spans="1:8" s="1" customFormat="1" ht="45" x14ac:dyDescent="0.25">
      <c r="A8615" s="17"/>
      <c r="C8615" s="3"/>
      <c r="D8615" s="3"/>
      <c r="E8615" s="46" t="s">
        <v>9219</v>
      </c>
      <c r="F8615" s="3"/>
      <c r="G8615" s="4"/>
      <c r="H8615" s="3" t="s">
        <v>1241</v>
      </c>
    </row>
    <row r="8616" spans="1:8" s="1" customFormat="1" ht="60" x14ac:dyDescent="0.25">
      <c r="A8616" s="17" t="s">
        <v>7</v>
      </c>
      <c r="B8616" s="1" t="s">
        <v>31</v>
      </c>
      <c r="C8616" s="3" t="s">
        <v>67</v>
      </c>
      <c r="D8616" s="21" t="s">
        <v>68</v>
      </c>
      <c r="E8616" s="168" t="s">
        <v>92</v>
      </c>
      <c r="F8616" s="3" t="s">
        <v>77</v>
      </c>
      <c r="G8616" s="174">
        <v>1701903.61</v>
      </c>
      <c r="H8616" s="3" t="s">
        <v>11</v>
      </c>
    </row>
    <row r="8617" spans="1:8" s="1" customFormat="1" ht="30" x14ac:dyDescent="0.25">
      <c r="A8617" s="17" t="s">
        <v>7</v>
      </c>
      <c r="B8617" s="1" t="s">
        <v>31</v>
      </c>
      <c r="C8617" s="3" t="s">
        <v>67</v>
      </c>
      <c r="D8617" s="21" t="s">
        <v>68</v>
      </c>
      <c r="E8617" s="168" t="s">
        <v>95</v>
      </c>
      <c r="F8617" s="3" t="s">
        <v>96</v>
      </c>
      <c r="G8617" s="174">
        <v>565075.1</v>
      </c>
      <c r="H8617" s="3" t="s">
        <v>11</v>
      </c>
    </row>
    <row r="8618" spans="1:8" s="1" customFormat="1" ht="105" x14ac:dyDescent="0.25">
      <c r="A8618" s="17"/>
      <c r="B8618" s="1" t="s">
        <v>8</v>
      </c>
      <c r="C8618" s="3" t="s">
        <v>6381</v>
      </c>
      <c r="D8618" s="21" t="s">
        <v>133</v>
      </c>
      <c r="E8618" s="46" t="s">
        <v>9220</v>
      </c>
      <c r="F8618" s="3"/>
      <c r="G8618" s="74">
        <v>35992438</v>
      </c>
      <c r="H8618" s="3" t="s">
        <v>11</v>
      </c>
    </row>
    <row r="8619" spans="1:8" s="1" customFormat="1" ht="75" x14ac:dyDescent="0.25">
      <c r="A8619" s="17"/>
      <c r="B8619" s="1" t="s">
        <v>8</v>
      </c>
      <c r="C8619" s="3" t="s">
        <v>6381</v>
      </c>
      <c r="D8619" s="21" t="s">
        <v>133</v>
      </c>
      <c r="E8619" s="46" t="s">
        <v>9221</v>
      </c>
      <c r="F8619" s="3"/>
      <c r="G8619" s="74">
        <v>2400000</v>
      </c>
      <c r="H8619" s="3" t="s">
        <v>11</v>
      </c>
    </row>
    <row r="8620" spans="1:8" s="1" customFormat="1" ht="45" x14ac:dyDescent="0.25">
      <c r="A8620" s="17"/>
      <c r="B8620" s="1" t="s">
        <v>58</v>
      </c>
      <c r="C8620" s="3" t="s">
        <v>6381</v>
      </c>
      <c r="D8620" s="3" t="s">
        <v>133</v>
      </c>
      <c r="E8620" s="46" t="s">
        <v>9222</v>
      </c>
      <c r="F8620" s="3"/>
      <c r="G8620" s="74">
        <v>905966.75</v>
      </c>
      <c r="H8620" s="3" t="s">
        <v>11</v>
      </c>
    </row>
    <row r="8621" spans="1:8" s="132" customFormat="1" ht="45" x14ac:dyDescent="0.25">
      <c r="A8621" s="131"/>
      <c r="B8621" s="132" t="s">
        <v>28</v>
      </c>
      <c r="C8621" s="133" t="s">
        <v>5823</v>
      </c>
      <c r="D8621" s="134" t="s">
        <v>133</v>
      </c>
      <c r="E8621" s="292" t="s">
        <v>9223</v>
      </c>
      <c r="F8621" s="133"/>
      <c r="G8621" s="271"/>
      <c r="H8621" s="133" t="s">
        <v>1241</v>
      </c>
    </row>
    <row r="8622" spans="1:8" s="187" customFormat="1" x14ac:dyDescent="0.25">
      <c r="A8622" s="275"/>
      <c r="B8622" s="187" t="s">
        <v>28</v>
      </c>
      <c r="C8622" s="207" t="s">
        <v>5823</v>
      </c>
      <c r="D8622" s="240" t="s">
        <v>133</v>
      </c>
      <c r="E8622" s="308" t="s">
        <v>9224</v>
      </c>
      <c r="F8622" s="207"/>
      <c r="G8622" s="251"/>
      <c r="H8622" s="207" t="s">
        <v>1241</v>
      </c>
    </row>
    <row r="8623" spans="1:8" s="1" customFormat="1" ht="45" x14ac:dyDescent="0.25">
      <c r="A8623" s="17"/>
      <c r="B8623" s="1" t="s">
        <v>1</v>
      </c>
      <c r="C8623" s="3" t="s">
        <v>5823</v>
      </c>
      <c r="D8623" s="3" t="s">
        <v>133</v>
      </c>
      <c r="E8623" s="50" t="s">
        <v>9225</v>
      </c>
      <c r="F8623" s="3"/>
      <c r="G8623" s="74">
        <v>5912994.5700000003</v>
      </c>
      <c r="H8623" s="50" t="s">
        <v>11</v>
      </c>
    </row>
    <row r="8624" spans="1:8" s="1" customFormat="1" ht="45" x14ac:dyDescent="0.25">
      <c r="A8624" s="17"/>
      <c r="B8624" s="1" t="s">
        <v>1</v>
      </c>
      <c r="C8624" s="3" t="s">
        <v>5823</v>
      </c>
      <c r="D8624" s="3" t="s">
        <v>133</v>
      </c>
      <c r="E8624" s="50" t="s">
        <v>9226</v>
      </c>
      <c r="F8624" s="3"/>
      <c r="G8624" s="74">
        <v>1388695.37</v>
      </c>
      <c r="H8624" s="50" t="s">
        <v>11</v>
      </c>
    </row>
    <row r="8625" spans="1:8" s="1" customFormat="1" ht="30" x14ac:dyDescent="0.25">
      <c r="A8625" s="17"/>
      <c r="B8625" s="1" t="s">
        <v>1</v>
      </c>
      <c r="C8625" s="3" t="s">
        <v>5823</v>
      </c>
      <c r="D8625" s="3" t="s">
        <v>133</v>
      </c>
      <c r="E8625" s="46" t="s">
        <v>9227</v>
      </c>
      <c r="F8625" s="3"/>
      <c r="G8625" s="47"/>
      <c r="H8625" s="50" t="s">
        <v>7926</v>
      </c>
    </row>
    <row r="8626" spans="1:8" s="1" customFormat="1" ht="30" x14ac:dyDescent="0.25">
      <c r="A8626" s="17"/>
      <c r="B8626" s="1" t="s">
        <v>8</v>
      </c>
      <c r="C8626" s="3" t="s">
        <v>5823</v>
      </c>
      <c r="D8626" s="21" t="s">
        <v>133</v>
      </c>
      <c r="E8626" s="50" t="s">
        <v>9228</v>
      </c>
      <c r="F8626" s="3"/>
      <c r="G8626" s="74">
        <v>7062463.0099999998</v>
      </c>
      <c r="H8626" s="3" t="s">
        <v>11</v>
      </c>
    </row>
    <row r="8627" spans="1:8" s="1" customFormat="1" ht="60" x14ac:dyDescent="0.25">
      <c r="A8627" s="17"/>
      <c r="B8627" s="1" t="s">
        <v>8</v>
      </c>
      <c r="C8627" s="3" t="s">
        <v>5823</v>
      </c>
      <c r="D8627" s="21" t="s">
        <v>133</v>
      </c>
      <c r="E8627" s="50" t="s">
        <v>9229</v>
      </c>
      <c r="F8627" s="3"/>
      <c r="G8627" s="74">
        <v>4500000</v>
      </c>
      <c r="H8627" s="3" t="s">
        <v>11</v>
      </c>
    </row>
    <row r="8628" spans="1:8" s="1" customFormat="1" ht="90" x14ac:dyDescent="0.25">
      <c r="A8628" s="17"/>
      <c r="B8628" s="1" t="s">
        <v>8</v>
      </c>
      <c r="C8628" s="3" t="s">
        <v>5823</v>
      </c>
      <c r="D8628" s="21" t="s">
        <v>133</v>
      </c>
      <c r="E8628" s="50" t="s">
        <v>9230</v>
      </c>
      <c r="F8628" s="3"/>
      <c r="G8628" s="74">
        <v>2016870.41</v>
      </c>
      <c r="H8628" s="3" t="s">
        <v>11</v>
      </c>
    </row>
    <row r="8629" spans="1:8" s="1" customFormat="1" ht="90" x14ac:dyDescent="0.25">
      <c r="A8629" s="17"/>
      <c r="B8629" s="1" t="s">
        <v>8</v>
      </c>
      <c r="C8629" s="3" t="s">
        <v>5823</v>
      </c>
      <c r="D8629" s="21" t="s">
        <v>133</v>
      </c>
      <c r="E8629" s="46" t="s">
        <v>2783</v>
      </c>
      <c r="F8629" s="3"/>
      <c r="G8629" s="47"/>
      <c r="H8629" s="50" t="s">
        <v>7926</v>
      </c>
    </row>
    <row r="8630" spans="1:8" s="1" customFormat="1" ht="30" x14ac:dyDescent="0.25">
      <c r="A8630" s="17"/>
      <c r="B8630" s="1" t="s">
        <v>18</v>
      </c>
      <c r="C8630" s="3" t="s">
        <v>5823</v>
      </c>
      <c r="D8630" s="3" t="s">
        <v>133</v>
      </c>
      <c r="E8630" s="46" t="s">
        <v>9231</v>
      </c>
      <c r="F8630" s="3"/>
      <c r="G8630" s="74">
        <v>4292562.59</v>
      </c>
      <c r="H8630" s="50" t="s">
        <v>11</v>
      </c>
    </row>
    <row r="8631" spans="1:8" s="1" customFormat="1" ht="30" x14ac:dyDescent="0.25">
      <c r="A8631" s="17"/>
      <c r="B8631" s="1" t="s">
        <v>58</v>
      </c>
      <c r="C8631" s="3" t="s">
        <v>5823</v>
      </c>
      <c r="D8631" s="3" t="s">
        <v>133</v>
      </c>
      <c r="E8631" s="46" t="s">
        <v>9232</v>
      </c>
      <c r="F8631" s="3" t="s">
        <v>5</v>
      </c>
      <c r="G8631" s="74">
        <v>1696826.66</v>
      </c>
      <c r="H8631" s="50" t="s">
        <v>11</v>
      </c>
    </row>
    <row r="8632" spans="1:8" s="1" customFormat="1" ht="45" x14ac:dyDescent="0.25">
      <c r="A8632" s="17"/>
      <c r="B8632" s="1" t="s">
        <v>35</v>
      </c>
      <c r="C8632" s="3" t="s">
        <v>5823</v>
      </c>
      <c r="D8632" s="21" t="s">
        <v>133</v>
      </c>
      <c r="E8632" s="50" t="s">
        <v>9233</v>
      </c>
      <c r="F8632" s="3"/>
      <c r="G8632" s="74">
        <v>450000</v>
      </c>
      <c r="H8632" s="3" t="s">
        <v>11</v>
      </c>
    </row>
    <row r="8633" spans="1:8" s="1" customFormat="1" ht="60" x14ac:dyDescent="0.25">
      <c r="A8633" s="17"/>
      <c r="B8633" s="1" t="s">
        <v>72</v>
      </c>
      <c r="C8633" s="3" t="s">
        <v>5823</v>
      </c>
      <c r="D8633" s="21" t="s">
        <v>133</v>
      </c>
      <c r="E8633" s="50" t="s">
        <v>9234</v>
      </c>
      <c r="F8633" s="3"/>
      <c r="G8633" s="47"/>
      <c r="H8633" s="50" t="s">
        <v>1241</v>
      </c>
    </row>
    <row r="8634" spans="1:8" s="1" customFormat="1" ht="30" x14ac:dyDescent="0.25">
      <c r="A8634" s="17"/>
      <c r="B8634" s="1" t="s">
        <v>72</v>
      </c>
      <c r="C8634" s="3" t="s">
        <v>5823</v>
      </c>
      <c r="D8634" s="21" t="s">
        <v>133</v>
      </c>
      <c r="E8634" s="46" t="s">
        <v>9235</v>
      </c>
      <c r="F8634" s="3"/>
      <c r="G8634" s="47"/>
      <c r="H8634" s="50" t="s">
        <v>1241</v>
      </c>
    </row>
    <row r="8635" spans="1:8" s="1" customFormat="1" ht="45" x14ac:dyDescent="0.25">
      <c r="A8635" s="17"/>
      <c r="B8635" s="1" t="s">
        <v>1</v>
      </c>
      <c r="C8635" s="3" t="s">
        <v>5674</v>
      </c>
      <c r="D8635" s="43" t="s">
        <v>133</v>
      </c>
      <c r="E8635" s="43" t="s">
        <v>9236</v>
      </c>
      <c r="F8635" s="3"/>
      <c r="G8635" s="41">
        <v>13478600.529999999</v>
      </c>
      <c r="H8635" s="3" t="s">
        <v>11</v>
      </c>
    </row>
    <row r="8636" spans="1:8" s="1" customFormat="1" ht="45" x14ac:dyDescent="0.25">
      <c r="A8636" s="17"/>
      <c r="B8636" s="43" t="s">
        <v>51</v>
      </c>
      <c r="C8636" s="3" t="s">
        <v>5674</v>
      </c>
      <c r="D8636" s="43" t="s">
        <v>133</v>
      </c>
      <c r="E8636" s="43" t="s">
        <v>9237</v>
      </c>
      <c r="F8636" s="3"/>
      <c r="G8636" s="41"/>
      <c r="H8636" s="43" t="s">
        <v>1241</v>
      </c>
    </row>
    <row r="8637" spans="1:8" s="1" customFormat="1" ht="45" x14ac:dyDescent="0.25">
      <c r="A8637" s="17"/>
      <c r="B8637" s="162" t="s">
        <v>31</v>
      </c>
      <c r="C8637" s="3" t="s">
        <v>67</v>
      </c>
      <c r="D8637" s="163" t="s">
        <v>68</v>
      </c>
      <c r="E8637" s="165" t="s">
        <v>9238</v>
      </c>
      <c r="F8637" s="3" t="s">
        <v>125</v>
      </c>
      <c r="G8637" s="174">
        <v>697601.05</v>
      </c>
      <c r="H8637" s="3" t="s">
        <v>11</v>
      </c>
    </row>
    <row r="8638" spans="1:8" s="1" customFormat="1" ht="30" x14ac:dyDescent="0.25">
      <c r="A8638" s="17"/>
      <c r="B8638" s="43" t="s">
        <v>8</v>
      </c>
      <c r="C8638" s="3" t="s">
        <v>5674</v>
      </c>
      <c r="D8638" s="43" t="s">
        <v>133</v>
      </c>
      <c r="E8638" s="43" t="s">
        <v>9239</v>
      </c>
      <c r="F8638" s="3"/>
      <c r="G8638" s="41">
        <v>4009583.08</v>
      </c>
      <c r="H8638" s="3" t="s">
        <v>11</v>
      </c>
    </row>
    <row r="8639" spans="1:8" s="1" customFormat="1" ht="60" x14ac:dyDescent="0.25">
      <c r="A8639" s="17"/>
      <c r="B8639" s="43" t="s">
        <v>8</v>
      </c>
      <c r="C8639" s="3" t="s">
        <v>5674</v>
      </c>
      <c r="D8639" s="43" t="s">
        <v>133</v>
      </c>
      <c r="E8639" s="43" t="s">
        <v>9240</v>
      </c>
      <c r="F8639" s="3"/>
      <c r="G8639" s="41">
        <v>2669433.2999999998</v>
      </c>
      <c r="H8639" s="3" t="s">
        <v>11</v>
      </c>
    </row>
    <row r="8640" spans="1:8" s="1" customFormat="1" ht="30" x14ac:dyDescent="0.25">
      <c r="A8640" s="17"/>
      <c r="B8640" s="43" t="s">
        <v>58</v>
      </c>
      <c r="C8640" s="3" t="s">
        <v>5674</v>
      </c>
      <c r="D8640" s="43" t="s">
        <v>133</v>
      </c>
      <c r="E8640" s="43" t="s">
        <v>3991</v>
      </c>
      <c r="F8640" s="3"/>
      <c r="G8640" s="41"/>
      <c r="H8640" s="43" t="s">
        <v>1241</v>
      </c>
    </row>
    <row r="8641" spans="1:8" s="1" customFormat="1" ht="30" x14ac:dyDescent="0.25">
      <c r="A8641" s="17"/>
      <c r="B8641" s="43" t="s">
        <v>72</v>
      </c>
      <c r="C8641" s="3" t="s">
        <v>5674</v>
      </c>
      <c r="D8641" s="43" t="s">
        <v>133</v>
      </c>
      <c r="E8641" s="43" t="s">
        <v>9241</v>
      </c>
      <c r="F8641" s="3"/>
      <c r="G8641" s="41">
        <v>127310</v>
      </c>
      <c r="H8641" s="3" t="s">
        <v>11</v>
      </c>
    </row>
    <row r="8642" spans="1:8" s="1" customFormat="1" ht="60" x14ac:dyDescent="0.25">
      <c r="A8642" s="17"/>
      <c r="B8642" s="43" t="s">
        <v>72</v>
      </c>
      <c r="C8642" s="3" t="s">
        <v>5674</v>
      </c>
      <c r="D8642" s="43" t="s">
        <v>133</v>
      </c>
      <c r="E8642" s="44" t="s">
        <v>9242</v>
      </c>
      <c r="F8642" s="3"/>
      <c r="G8642" s="40"/>
      <c r="H8642" s="43" t="s">
        <v>1241</v>
      </c>
    </row>
    <row r="8643" spans="1:8" s="1" customFormat="1" ht="30" x14ac:dyDescent="0.25">
      <c r="A8643" s="17"/>
      <c r="B8643" s="1" t="s">
        <v>28</v>
      </c>
      <c r="C8643" s="3" t="s">
        <v>5411</v>
      </c>
      <c r="D8643" s="3" t="s">
        <v>133</v>
      </c>
      <c r="E8643" s="44" t="s">
        <v>9243</v>
      </c>
      <c r="F8643" s="3" t="s">
        <v>5</v>
      </c>
      <c r="G8643" s="56">
        <v>164199.94</v>
      </c>
      <c r="H8643" s="3" t="s">
        <v>11</v>
      </c>
    </row>
    <row r="8644" spans="1:8" s="1" customFormat="1" ht="45" x14ac:dyDescent="0.25">
      <c r="A8644" s="17"/>
      <c r="B8644" s="43" t="s">
        <v>1</v>
      </c>
      <c r="C8644" s="3" t="s">
        <v>5411</v>
      </c>
      <c r="D8644" s="43" t="s">
        <v>133</v>
      </c>
      <c r="E8644" s="43" t="s">
        <v>9244</v>
      </c>
      <c r="F8644" s="3" t="s">
        <v>7642</v>
      </c>
      <c r="G8644" s="41">
        <v>12623794.49</v>
      </c>
      <c r="H8644" s="43" t="s">
        <v>11</v>
      </c>
    </row>
    <row r="8645" spans="1:8" s="1" customFormat="1" x14ac:dyDescent="0.25">
      <c r="A8645" s="17"/>
      <c r="B8645" s="162" t="s">
        <v>31</v>
      </c>
      <c r="C8645" s="3" t="s">
        <v>67</v>
      </c>
      <c r="D8645" s="163" t="s">
        <v>68</v>
      </c>
      <c r="E8645" s="165" t="s">
        <v>9245</v>
      </c>
      <c r="F8645" s="3" t="s">
        <v>125</v>
      </c>
      <c r="G8645" s="174">
        <v>719475.7</v>
      </c>
      <c r="H8645" s="3" t="s">
        <v>11</v>
      </c>
    </row>
    <row r="8646" spans="1:8" s="1" customFormat="1" ht="30" x14ac:dyDescent="0.25">
      <c r="A8646" s="17"/>
      <c r="B8646" s="162" t="s">
        <v>31</v>
      </c>
      <c r="C8646" s="3" t="s">
        <v>67</v>
      </c>
      <c r="D8646" s="163" t="s">
        <v>68</v>
      </c>
      <c r="E8646" s="165" t="s">
        <v>9246</v>
      </c>
      <c r="F8646" s="3" t="s">
        <v>125</v>
      </c>
      <c r="G8646" s="4">
        <v>602275.48</v>
      </c>
      <c r="H8646" s="165" t="s">
        <v>11</v>
      </c>
    </row>
    <row r="8647" spans="1:8" s="1" customFormat="1" ht="60" x14ac:dyDescent="0.25">
      <c r="A8647" s="17"/>
      <c r="B8647" s="43" t="s">
        <v>8</v>
      </c>
      <c r="C8647" s="3" t="s">
        <v>5411</v>
      </c>
      <c r="D8647" s="43" t="s">
        <v>133</v>
      </c>
      <c r="E8647" s="43" t="s">
        <v>9247</v>
      </c>
      <c r="F8647" s="3" t="s">
        <v>7642</v>
      </c>
      <c r="G8647" s="41">
        <v>2272406.2599999998</v>
      </c>
      <c r="H8647" s="43" t="s">
        <v>11</v>
      </c>
    </row>
    <row r="8648" spans="1:8" s="1" customFormat="1" ht="45" x14ac:dyDescent="0.25">
      <c r="A8648" s="17"/>
      <c r="B8648" s="43" t="s">
        <v>35</v>
      </c>
      <c r="C8648" s="3" t="s">
        <v>5411</v>
      </c>
      <c r="D8648" s="43" t="s">
        <v>133</v>
      </c>
      <c r="E8648" s="43" t="s">
        <v>9248</v>
      </c>
      <c r="F8648" s="3" t="s">
        <v>125</v>
      </c>
      <c r="G8648" s="41">
        <v>195000</v>
      </c>
      <c r="H8648" s="3" t="s">
        <v>11</v>
      </c>
    </row>
    <row r="8649" spans="1:8" s="1" customFormat="1" ht="45" x14ac:dyDescent="0.25">
      <c r="A8649" s="17"/>
      <c r="B8649" s="43" t="s">
        <v>35</v>
      </c>
      <c r="C8649" s="3" t="s">
        <v>5411</v>
      </c>
      <c r="D8649" s="43" t="s">
        <v>133</v>
      </c>
      <c r="E8649" s="43" t="s">
        <v>9249</v>
      </c>
      <c r="F8649" s="3"/>
      <c r="G8649" s="41">
        <v>160000</v>
      </c>
      <c r="H8649" s="3" t="s">
        <v>11</v>
      </c>
    </row>
    <row r="8650" spans="1:8" s="1" customFormat="1" ht="45" x14ac:dyDescent="0.25">
      <c r="A8650" s="17"/>
      <c r="B8650" s="43" t="s">
        <v>72</v>
      </c>
      <c r="C8650" s="3" t="s">
        <v>5411</v>
      </c>
      <c r="D8650" s="43" t="s">
        <v>133</v>
      </c>
      <c r="E8650" s="43" t="s">
        <v>9250</v>
      </c>
      <c r="F8650" s="3"/>
      <c r="G8650" s="41">
        <v>5478435.6500000004</v>
      </c>
      <c r="H8650" s="3" t="s">
        <v>11</v>
      </c>
    </row>
    <row r="8651" spans="1:8" s="1" customFormat="1" ht="45" x14ac:dyDescent="0.25">
      <c r="A8651" s="17"/>
      <c r="B8651" s="43" t="s">
        <v>72</v>
      </c>
      <c r="C8651" s="3" t="s">
        <v>5411</v>
      </c>
      <c r="D8651" s="43" t="s">
        <v>133</v>
      </c>
      <c r="E8651" s="43" t="s">
        <v>9251</v>
      </c>
      <c r="F8651" s="3" t="s">
        <v>125</v>
      </c>
      <c r="G8651" s="41">
        <v>1211967.56</v>
      </c>
      <c r="H8651" s="3" t="s">
        <v>11</v>
      </c>
    </row>
    <row r="8652" spans="1:8" s="1" customFormat="1" ht="45" x14ac:dyDescent="0.25">
      <c r="A8652" s="17"/>
      <c r="B8652" s="43" t="s">
        <v>72</v>
      </c>
      <c r="C8652" s="3" t="s">
        <v>5411</v>
      </c>
      <c r="D8652" s="43" t="s">
        <v>133</v>
      </c>
      <c r="E8652" s="43" t="s">
        <v>9252</v>
      </c>
      <c r="F8652" s="3"/>
      <c r="G8652" s="41">
        <v>447747.98</v>
      </c>
      <c r="H8652" s="3" t="s">
        <v>11</v>
      </c>
    </row>
    <row r="8653" spans="1:8" s="1" customFormat="1" ht="30" x14ac:dyDescent="0.25">
      <c r="A8653" s="17"/>
      <c r="B8653" s="43" t="s">
        <v>72</v>
      </c>
      <c r="C8653" s="3" t="s">
        <v>5411</v>
      </c>
      <c r="D8653" s="43" t="s">
        <v>133</v>
      </c>
      <c r="E8653" s="43" t="s">
        <v>9253</v>
      </c>
      <c r="F8653" s="3" t="s">
        <v>549</v>
      </c>
      <c r="G8653" s="41">
        <v>224838.65</v>
      </c>
      <c r="H8653" s="3" t="s">
        <v>11</v>
      </c>
    </row>
    <row r="8654" spans="1:8" s="1" customFormat="1" ht="60" x14ac:dyDescent="0.25">
      <c r="A8654" s="17"/>
      <c r="B8654" s="43" t="s">
        <v>72</v>
      </c>
      <c r="C8654" s="3" t="s">
        <v>5411</v>
      </c>
      <c r="D8654" s="43" t="s">
        <v>133</v>
      </c>
      <c r="E8654" s="43" t="s">
        <v>9234</v>
      </c>
      <c r="F8654" s="3" t="s">
        <v>7642</v>
      </c>
      <c r="G8654" s="41">
        <v>1373409.35</v>
      </c>
      <c r="H8654" s="3" t="s">
        <v>11</v>
      </c>
    </row>
    <row r="8655" spans="1:8" s="1" customFormat="1" ht="45" x14ac:dyDescent="0.25">
      <c r="A8655" s="17"/>
      <c r="B8655" s="43" t="s">
        <v>72</v>
      </c>
      <c r="C8655" s="3" t="s">
        <v>5411</v>
      </c>
      <c r="D8655" s="43" t="s">
        <v>133</v>
      </c>
      <c r="E8655" s="43" t="s">
        <v>9254</v>
      </c>
      <c r="F8655" s="3"/>
      <c r="G8655" s="41"/>
      <c r="H8655" s="39"/>
    </row>
    <row r="8656" spans="1:8" s="1" customFormat="1" ht="30" x14ac:dyDescent="0.25">
      <c r="A8656" s="17"/>
      <c r="B8656" s="43" t="s">
        <v>3069</v>
      </c>
      <c r="C8656" s="3" t="s">
        <v>5411</v>
      </c>
      <c r="D8656" s="43" t="s">
        <v>133</v>
      </c>
      <c r="E8656" s="44" t="s">
        <v>9255</v>
      </c>
      <c r="F8656" s="3" t="s">
        <v>125</v>
      </c>
      <c r="G8656" s="42">
        <v>3547643.11</v>
      </c>
      <c r="H8656" s="3" t="s">
        <v>11</v>
      </c>
    </row>
    <row r="8657" spans="1:8" s="1" customFormat="1" ht="60" x14ac:dyDescent="0.25">
      <c r="A8657" s="17"/>
      <c r="B8657" s="43" t="s">
        <v>28</v>
      </c>
      <c r="C8657" s="43" t="s">
        <v>9256</v>
      </c>
      <c r="D8657" s="43" t="s">
        <v>133</v>
      </c>
      <c r="E8657" s="43" t="s">
        <v>9257</v>
      </c>
      <c r="F8657" s="3"/>
      <c r="G8657" s="56">
        <v>664564.93999999994</v>
      </c>
      <c r="H8657" s="43" t="s">
        <v>11</v>
      </c>
    </row>
    <row r="8658" spans="1:8" s="1" customFormat="1" ht="45" x14ac:dyDescent="0.25">
      <c r="A8658" s="17"/>
      <c r="B8658" s="43" t="s">
        <v>1</v>
      </c>
      <c r="C8658" s="43" t="s">
        <v>9256</v>
      </c>
      <c r="D8658" s="43" t="s">
        <v>133</v>
      </c>
      <c r="E8658" s="39" t="s">
        <v>9258</v>
      </c>
      <c r="F8658" s="3"/>
      <c r="G8658" s="41"/>
      <c r="H8658" s="3" t="s">
        <v>16</v>
      </c>
    </row>
    <row r="8659" spans="1:8" s="1" customFormat="1" ht="45" x14ac:dyDescent="0.25">
      <c r="A8659" s="17"/>
      <c r="B8659" s="43" t="s">
        <v>1</v>
      </c>
      <c r="C8659" s="43" t="s">
        <v>9256</v>
      </c>
      <c r="D8659" s="43" t="s">
        <v>133</v>
      </c>
      <c r="E8659" s="39" t="s">
        <v>9259</v>
      </c>
      <c r="F8659" s="3"/>
      <c r="G8659" s="41"/>
      <c r="H8659" s="3" t="s">
        <v>16</v>
      </c>
    </row>
    <row r="8660" spans="1:8" s="1" customFormat="1" ht="45" x14ac:dyDescent="0.25">
      <c r="A8660" s="17"/>
      <c r="B8660" s="43" t="s">
        <v>8</v>
      </c>
      <c r="C8660" s="43" t="s">
        <v>9256</v>
      </c>
      <c r="D8660" s="43" t="s">
        <v>133</v>
      </c>
      <c r="E8660" s="39" t="s">
        <v>9260</v>
      </c>
      <c r="F8660" s="3"/>
      <c r="G8660" s="41">
        <v>9798085.3399999999</v>
      </c>
      <c r="H8660" s="43" t="s">
        <v>11</v>
      </c>
    </row>
    <row r="8661" spans="1:8" s="1" customFormat="1" ht="90" x14ac:dyDescent="0.25">
      <c r="A8661" s="17"/>
      <c r="B8661" s="43" t="s">
        <v>72</v>
      </c>
      <c r="C8661" s="44" t="s">
        <v>9256</v>
      </c>
      <c r="D8661" s="43" t="s">
        <v>133</v>
      </c>
      <c r="E8661" s="39" t="s">
        <v>9261</v>
      </c>
      <c r="F8661" s="3"/>
      <c r="G8661" s="40"/>
      <c r="H8661" s="3" t="s">
        <v>16</v>
      </c>
    </row>
    <row r="8662" spans="1:8" s="132" customFormat="1" ht="60" x14ac:dyDescent="0.25">
      <c r="A8662" s="131"/>
      <c r="B8662" s="135" t="s">
        <v>28</v>
      </c>
      <c r="C8662" s="135" t="s">
        <v>9262</v>
      </c>
      <c r="D8662" s="135" t="s">
        <v>133</v>
      </c>
      <c r="E8662" s="135" t="s">
        <v>9263</v>
      </c>
      <c r="F8662" s="133"/>
      <c r="G8662" s="288">
        <v>251567.91</v>
      </c>
      <c r="H8662" s="135" t="s">
        <v>11</v>
      </c>
    </row>
    <row r="8663" spans="1:8" s="187" customFormat="1" ht="45" x14ac:dyDescent="0.25">
      <c r="A8663" s="275"/>
      <c r="B8663" s="289" t="s">
        <v>28</v>
      </c>
      <c r="C8663" s="289" t="s">
        <v>9262</v>
      </c>
      <c r="D8663" s="289" t="s">
        <v>133</v>
      </c>
      <c r="E8663" s="289" t="s">
        <v>9264</v>
      </c>
      <c r="F8663" s="207"/>
      <c r="G8663" s="290"/>
      <c r="H8663" s="207" t="s">
        <v>16</v>
      </c>
    </row>
    <row r="8664" spans="1:8" s="1" customFormat="1" ht="30" x14ac:dyDescent="0.25">
      <c r="A8664" s="17"/>
      <c r="B8664" s="43" t="s">
        <v>9265</v>
      </c>
      <c r="C8664" s="43" t="s">
        <v>9262</v>
      </c>
      <c r="D8664" s="43" t="s">
        <v>133</v>
      </c>
      <c r="E8664" s="43" t="s">
        <v>2310</v>
      </c>
      <c r="F8664" s="3"/>
      <c r="G8664" s="41">
        <v>6000</v>
      </c>
      <c r="H8664" s="43" t="s">
        <v>11</v>
      </c>
    </row>
    <row r="8665" spans="1:8" s="1" customFormat="1" ht="45" x14ac:dyDescent="0.25">
      <c r="A8665" s="17"/>
      <c r="B8665" s="43" t="s">
        <v>35</v>
      </c>
      <c r="C8665" s="43" t="s">
        <v>9262</v>
      </c>
      <c r="D8665" s="43" t="s">
        <v>133</v>
      </c>
      <c r="E8665" s="43" t="s">
        <v>9266</v>
      </c>
      <c r="F8665" s="3"/>
      <c r="G8665" s="41">
        <v>125000</v>
      </c>
      <c r="H8665" s="43" t="s">
        <v>11</v>
      </c>
    </row>
    <row r="8666" spans="1:8" s="1" customFormat="1" ht="60" x14ac:dyDescent="0.25">
      <c r="A8666" s="17"/>
      <c r="B8666" s="43" t="s">
        <v>72</v>
      </c>
      <c r="C8666" s="43" t="s">
        <v>9262</v>
      </c>
      <c r="D8666" s="43" t="s">
        <v>133</v>
      </c>
      <c r="E8666" s="44" t="s">
        <v>9267</v>
      </c>
      <c r="F8666" s="3"/>
      <c r="G8666" s="55"/>
      <c r="H8666" s="3" t="s">
        <v>16</v>
      </c>
    </row>
    <row r="8667" spans="1:8" s="1" customFormat="1" ht="45" x14ac:dyDescent="0.25">
      <c r="A8667" s="17"/>
      <c r="B8667" s="1" t="s">
        <v>28</v>
      </c>
      <c r="C8667" s="3" t="s">
        <v>2943</v>
      </c>
      <c r="D8667" s="21" t="s">
        <v>133</v>
      </c>
      <c r="E8667" s="44" t="s">
        <v>9268</v>
      </c>
      <c r="F8667" s="3"/>
      <c r="G8667" s="56">
        <v>3274016.45</v>
      </c>
      <c r="H8667" s="3" t="s">
        <v>11</v>
      </c>
    </row>
    <row r="8668" spans="1:8" s="1" customFormat="1" ht="45" x14ac:dyDescent="0.25">
      <c r="A8668" s="17"/>
      <c r="B8668" s="43" t="s">
        <v>8</v>
      </c>
      <c r="C8668" s="3" t="s">
        <v>2943</v>
      </c>
      <c r="D8668" s="21" t="s">
        <v>133</v>
      </c>
      <c r="E8668" s="43" t="s">
        <v>9269</v>
      </c>
      <c r="F8668" s="3" t="s">
        <v>549</v>
      </c>
      <c r="G8668" s="41">
        <v>6554747.6200000001</v>
      </c>
      <c r="H8668" s="3" t="s">
        <v>11</v>
      </c>
    </row>
    <row r="8669" spans="1:8" s="1" customFormat="1" ht="30" x14ac:dyDescent="0.25">
      <c r="A8669" s="17"/>
      <c r="B8669" s="43" t="s">
        <v>8</v>
      </c>
      <c r="C8669" s="3" t="s">
        <v>2943</v>
      </c>
      <c r="D8669" s="21" t="s">
        <v>133</v>
      </c>
      <c r="E8669" s="43" t="s">
        <v>9270</v>
      </c>
      <c r="F8669" s="3" t="s">
        <v>549</v>
      </c>
      <c r="G8669" s="41">
        <v>1137847.17</v>
      </c>
      <c r="H8669" s="3" t="s">
        <v>11</v>
      </c>
    </row>
    <row r="8670" spans="1:8" s="1" customFormat="1" ht="30" x14ac:dyDescent="0.25">
      <c r="A8670" s="17"/>
      <c r="B8670" s="43" t="s">
        <v>8</v>
      </c>
      <c r="C8670" s="3" t="s">
        <v>2943</v>
      </c>
      <c r="D8670" s="21" t="s">
        <v>133</v>
      </c>
      <c r="E8670" s="43" t="s">
        <v>9271</v>
      </c>
      <c r="F8670" s="3" t="s">
        <v>9272</v>
      </c>
      <c r="G8670" s="41">
        <v>944945.05</v>
      </c>
      <c r="H8670" s="3" t="s">
        <v>11</v>
      </c>
    </row>
    <row r="8671" spans="1:8" s="1" customFormat="1" ht="45" x14ac:dyDescent="0.25">
      <c r="A8671" s="17"/>
      <c r="B8671" s="43" t="s">
        <v>8</v>
      </c>
      <c r="C8671" s="3" t="s">
        <v>2943</v>
      </c>
      <c r="D8671" s="21" t="s">
        <v>133</v>
      </c>
      <c r="E8671" s="44" t="s">
        <v>9273</v>
      </c>
      <c r="F8671" s="3" t="s">
        <v>125</v>
      </c>
      <c r="G8671" s="41">
        <v>4190436.13</v>
      </c>
      <c r="H8671" s="3" t="s">
        <v>11</v>
      </c>
    </row>
    <row r="8672" spans="1:8" s="1" customFormat="1" ht="45" x14ac:dyDescent="0.25">
      <c r="A8672" s="17"/>
      <c r="B8672" s="43" t="s">
        <v>35</v>
      </c>
      <c r="C8672" s="3" t="s">
        <v>2943</v>
      </c>
      <c r="D8672" s="21" t="s">
        <v>133</v>
      </c>
      <c r="E8672" s="43" t="s">
        <v>9274</v>
      </c>
      <c r="F8672" s="3" t="s">
        <v>125</v>
      </c>
      <c r="G8672" s="41">
        <v>295000</v>
      </c>
      <c r="H8672" s="43" t="s">
        <v>11</v>
      </c>
    </row>
    <row r="8673" spans="1:8" s="1" customFormat="1" ht="45" x14ac:dyDescent="0.25">
      <c r="A8673" s="17"/>
      <c r="B8673" s="43" t="s">
        <v>72</v>
      </c>
      <c r="C8673" s="3" t="s">
        <v>2943</v>
      </c>
      <c r="D8673" s="21" t="s">
        <v>133</v>
      </c>
      <c r="E8673" s="43" t="s">
        <v>9275</v>
      </c>
      <c r="F8673" s="3"/>
      <c r="G8673" s="41">
        <v>105650.57</v>
      </c>
      <c r="H8673" s="3" t="s">
        <v>11</v>
      </c>
    </row>
    <row r="8674" spans="1:8" s="1" customFormat="1" ht="60" x14ac:dyDescent="0.25">
      <c r="A8674" s="17"/>
      <c r="B8674" s="43" t="s">
        <v>72</v>
      </c>
      <c r="C8674" s="3" t="s">
        <v>2943</v>
      </c>
      <c r="D8674" s="21" t="s">
        <v>133</v>
      </c>
      <c r="E8674" s="43" t="s">
        <v>9276</v>
      </c>
      <c r="F8674" s="3"/>
      <c r="G8674" s="41">
        <v>40548.559999999998</v>
      </c>
      <c r="H8674" s="3" t="s">
        <v>11</v>
      </c>
    </row>
    <row r="8675" spans="1:8" s="1" customFormat="1" ht="60" x14ac:dyDescent="0.25">
      <c r="A8675" s="17"/>
      <c r="B8675" s="43" t="s">
        <v>72</v>
      </c>
      <c r="C8675" s="3" t="s">
        <v>2943</v>
      </c>
      <c r="D8675" s="21" t="s">
        <v>133</v>
      </c>
      <c r="E8675" s="43" t="s">
        <v>9234</v>
      </c>
      <c r="F8675" s="3" t="s">
        <v>125</v>
      </c>
      <c r="G8675" s="41">
        <v>1373409.35</v>
      </c>
      <c r="H8675" s="3" t="s">
        <v>11</v>
      </c>
    </row>
    <row r="8676" spans="1:8" s="1" customFormat="1" ht="45" x14ac:dyDescent="0.25">
      <c r="A8676" s="17"/>
      <c r="B8676" s="43" t="s">
        <v>72</v>
      </c>
      <c r="C8676" s="3" t="s">
        <v>2943</v>
      </c>
      <c r="D8676" s="21" t="s">
        <v>133</v>
      </c>
      <c r="E8676" s="44" t="s">
        <v>9277</v>
      </c>
      <c r="F8676" s="3"/>
      <c r="G8676" s="55"/>
      <c r="H8676" s="43" t="s">
        <v>7926</v>
      </c>
    </row>
    <row r="8677" spans="1:8" s="132" customFormat="1" ht="45" x14ac:dyDescent="0.25">
      <c r="A8677" s="131"/>
      <c r="B8677" s="132" t="s">
        <v>28</v>
      </c>
      <c r="C8677" s="133" t="s">
        <v>2658</v>
      </c>
      <c r="D8677" s="134" t="s">
        <v>133</v>
      </c>
      <c r="E8677" s="135" t="s">
        <v>9278</v>
      </c>
      <c r="F8677" s="133"/>
      <c r="G8677" s="135"/>
      <c r="H8677" s="43" t="s">
        <v>1241</v>
      </c>
    </row>
    <row r="8678" spans="1:8" s="187" customFormat="1" ht="60" x14ac:dyDescent="0.25">
      <c r="A8678" s="275"/>
      <c r="B8678" s="187" t="s">
        <v>28</v>
      </c>
      <c r="C8678" s="207" t="s">
        <v>2658</v>
      </c>
      <c r="D8678" s="240" t="s">
        <v>133</v>
      </c>
      <c r="E8678" s="291" t="s">
        <v>9279</v>
      </c>
      <c r="F8678" s="207"/>
      <c r="G8678" s="290">
        <v>996734.59</v>
      </c>
      <c r="H8678" s="207" t="s">
        <v>11</v>
      </c>
    </row>
    <row r="8679" spans="1:8" s="1" customFormat="1" ht="30" x14ac:dyDescent="0.25">
      <c r="A8679" s="17"/>
      <c r="B8679" s="13" t="s">
        <v>1</v>
      </c>
      <c r="C8679" s="3" t="s">
        <v>2658</v>
      </c>
      <c r="D8679" s="21" t="s">
        <v>133</v>
      </c>
      <c r="E8679" s="44" t="s">
        <v>9280</v>
      </c>
      <c r="F8679" s="3"/>
      <c r="G8679" s="4"/>
      <c r="H8679" s="3" t="s">
        <v>16</v>
      </c>
    </row>
    <row r="8680" spans="1:8" s="1" customFormat="1" ht="45" x14ac:dyDescent="0.25">
      <c r="A8680" s="17"/>
      <c r="B8680" s="1" t="s">
        <v>51</v>
      </c>
      <c r="C8680" s="3" t="s">
        <v>2658</v>
      </c>
      <c r="D8680" s="21" t="s">
        <v>133</v>
      </c>
      <c r="E8680" s="44" t="s">
        <v>9281</v>
      </c>
      <c r="F8680" s="3"/>
      <c r="G8680" s="41">
        <v>62000</v>
      </c>
      <c r="H8680" s="3" t="s">
        <v>11</v>
      </c>
    </row>
    <row r="8681" spans="1:8" s="1" customFormat="1" ht="45" x14ac:dyDescent="0.25">
      <c r="A8681" s="17"/>
      <c r="B8681" s="1" t="s">
        <v>31</v>
      </c>
      <c r="C8681" s="3" t="s">
        <v>67</v>
      </c>
      <c r="D8681" s="21" t="s">
        <v>68</v>
      </c>
      <c r="E8681" s="168" t="s">
        <v>9282</v>
      </c>
      <c r="F8681" s="3" t="s">
        <v>9283</v>
      </c>
      <c r="G8681" s="4">
        <v>7239176.2800000003</v>
      </c>
      <c r="H8681" s="3" t="s">
        <v>11</v>
      </c>
    </row>
    <row r="8682" spans="1:8" s="1" customFormat="1" ht="105" x14ac:dyDescent="0.25">
      <c r="A8682" s="17"/>
      <c r="B8682" s="1" t="s">
        <v>35</v>
      </c>
      <c r="C8682" s="3" t="s">
        <v>2658</v>
      </c>
      <c r="D8682" s="21" t="s">
        <v>133</v>
      </c>
      <c r="E8682" s="43" t="s">
        <v>9284</v>
      </c>
      <c r="F8682" s="3"/>
      <c r="G8682" s="41">
        <v>790000</v>
      </c>
      <c r="H8682" s="3" t="s">
        <v>11</v>
      </c>
    </row>
    <row r="8683" spans="1:8" s="1" customFormat="1" ht="60" x14ac:dyDescent="0.25">
      <c r="A8683" s="17"/>
      <c r="B8683" s="1" t="s">
        <v>35</v>
      </c>
      <c r="C8683" s="3" t="s">
        <v>2658</v>
      </c>
      <c r="D8683" s="21" t="s">
        <v>133</v>
      </c>
      <c r="E8683" s="44" t="s">
        <v>9285</v>
      </c>
      <c r="F8683" s="3"/>
      <c r="G8683" s="41">
        <v>33000</v>
      </c>
      <c r="H8683" s="3" t="s">
        <v>11</v>
      </c>
    </row>
    <row r="8684" spans="1:8" s="1" customFormat="1" ht="30" x14ac:dyDescent="0.25">
      <c r="A8684" s="17"/>
      <c r="B8684" s="43" t="s">
        <v>28</v>
      </c>
      <c r="C8684" s="43" t="s">
        <v>9286</v>
      </c>
      <c r="D8684" s="43" t="s">
        <v>133</v>
      </c>
      <c r="E8684" s="43" t="s">
        <v>9287</v>
      </c>
      <c r="F8684" s="3"/>
      <c r="G8684" s="43"/>
      <c r="H8684" s="43" t="s">
        <v>1241</v>
      </c>
    </row>
    <row r="8685" spans="1:8" s="1" customFormat="1" ht="30" x14ac:dyDescent="0.25">
      <c r="A8685" s="17"/>
      <c r="B8685" s="43" t="s">
        <v>8</v>
      </c>
      <c r="C8685" s="43" t="s">
        <v>9286</v>
      </c>
      <c r="D8685" s="43" t="s">
        <v>133</v>
      </c>
      <c r="E8685" s="43" t="s">
        <v>9288</v>
      </c>
      <c r="F8685" s="3"/>
      <c r="G8685" s="41">
        <v>1206614.8799999999</v>
      </c>
      <c r="H8685" s="3" t="s">
        <v>11</v>
      </c>
    </row>
    <row r="8686" spans="1:8" s="1" customFormat="1" ht="60" x14ac:dyDescent="0.25">
      <c r="A8686" s="17"/>
      <c r="B8686" s="43" t="s">
        <v>72</v>
      </c>
      <c r="C8686" s="43" t="s">
        <v>9286</v>
      </c>
      <c r="D8686" s="43" t="s">
        <v>133</v>
      </c>
      <c r="E8686" s="43" t="s">
        <v>9234</v>
      </c>
      <c r="F8686" s="3" t="s">
        <v>125</v>
      </c>
      <c r="G8686" s="41">
        <v>1373409.35</v>
      </c>
      <c r="H8686" s="43" t="s">
        <v>11</v>
      </c>
    </row>
    <row r="8687" spans="1:8" s="1" customFormat="1" ht="30" x14ac:dyDescent="0.25">
      <c r="A8687" s="17"/>
      <c r="B8687" s="43" t="s">
        <v>13</v>
      </c>
      <c r="C8687" s="44" t="s">
        <v>9286</v>
      </c>
      <c r="D8687" s="43" t="s">
        <v>133</v>
      </c>
      <c r="E8687" s="43" t="s">
        <v>9289</v>
      </c>
      <c r="F8687" s="3"/>
      <c r="G8687" s="55"/>
      <c r="H8687" s="43" t="s">
        <v>1241</v>
      </c>
    </row>
    <row r="8688" spans="1:8" s="1" customFormat="1" ht="30" x14ac:dyDescent="0.25">
      <c r="A8688" s="17"/>
      <c r="B8688" s="1" t="s">
        <v>72</v>
      </c>
      <c r="C8688" s="3" t="s">
        <v>2607</v>
      </c>
      <c r="D8688" s="21" t="s">
        <v>133</v>
      </c>
      <c r="E8688" s="43" t="s">
        <v>9290</v>
      </c>
      <c r="F8688" s="3"/>
      <c r="G8688" s="4"/>
      <c r="H8688" s="3" t="s">
        <v>1241</v>
      </c>
    </row>
    <row r="8689" spans="1:8" s="1" customFormat="1" ht="75" x14ac:dyDescent="0.25">
      <c r="A8689" s="17"/>
      <c r="B8689" s="1" t="s">
        <v>51</v>
      </c>
      <c r="C8689" s="3" t="s">
        <v>2607</v>
      </c>
      <c r="D8689" s="21" t="s">
        <v>133</v>
      </c>
      <c r="E8689" s="44" t="s">
        <v>9291</v>
      </c>
      <c r="F8689" s="3"/>
      <c r="G8689" s="4"/>
      <c r="H8689" s="3" t="s">
        <v>1241</v>
      </c>
    </row>
    <row r="8690" spans="1:8" s="1" customFormat="1" ht="45" x14ac:dyDescent="0.25">
      <c r="A8690" s="17"/>
      <c r="B8690" s="1" t="s">
        <v>72</v>
      </c>
      <c r="C8690" s="3" t="s">
        <v>1500</v>
      </c>
      <c r="D8690" s="21" t="s">
        <v>133</v>
      </c>
      <c r="E8690" s="43" t="s">
        <v>9292</v>
      </c>
      <c r="F8690" s="3" t="s">
        <v>9293</v>
      </c>
      <c r="G8690" s="41">
        <v>281909.12</v>
      </c>
      <c r="H8690" s="3" t="s">
        <v>11</v>
      </c>
    </row>
    <row r="8691" spans="1:8" s="1" customFormat="1" ht="30" x14ac:dyDescent="0.25">
      <c r="A8691" s="17"/>
      <c r="B8691" s="1" t="s">
        <v>72</v>
      </c>
      <c r="C8691" s="3" t="s">
        <v>1500</v>
      </c>
      <c r="D8691" s="21" t="s">
        <v>133</v>
      </c>
      <c r="E8691" s="44" t="s">
        <v>9294</v>
      </c>
      <c r="F8691" s="3"/>
      <c r="G8691" s="41">
        <v>429384.17</v>
      </c>
      <c r="H8691" s="3" t="s">
        <v>11</v>
      </c>
    </row>
    <row r="8692" spans="1:8" s="1" customFormat="1" x14ac:dyDescent="0.25">
      <c r="A8692" s="17"/>
      <c r="B8692" s="1" t="s">
        <v>28</v>
      </c>
      <c r="C8692" s="3" t="s">
        <v>1193</v>
      </c>
      <c r="D8692" s="21" t="s">
        <v>133</v>
      </c>
      <c r="E8692" s="43" t="s">
        <v>9295</v>
      </c>
      <c r="F8692" s="3"/>
      <c r="G8692" s="4"/>
      <c r="H8692" s="3" t="s">
        <v>7926</v>
      </c>
    </row>
    <row r="8693" spans="1:8" s="1" customFormat="1" ht="60" x14ac:dyDescent="0.25">
      <c r="A8693" s="17"/>
      <c r="B8693" s="13" t="s">
        <v>1</v>
      </c>
      <c r="C8693" s="3" t="s">
        <v>1193</v>
      </c>
      <c r="D8693" s="21" t="s">
        <v>133</v>
      </c>
      <c r="E8693" s="44" t="s">
        <v>9296</v>
      </c>
      <c r="F8693" s="3"/>
      <c r="G8693" s="41">
        <v>6739290.5700000003</v>
      </c>
      <c r="H8693" s="16" t="s">
        <v>11</v>
      </c>
    </row>
    <row r="8694" spans="1:8" s="1" customFormat="1" x14ac:dyDescent="0.25">
      <c r="A8694" s="117">
        <v>46174</v>
      </c>
      <c r="B8694" s="188" t="s">
        <v>31</v>
      </c>
      <c r="C8694" s="205" t="s">
        <v>55</v>
      </c>
      <c r="D8694" s="18" t="str">
        <f>_xlfn.XLOOKUP(Tabela1[[#This Row],[MUNICÍPIO]],referencias!C:C,referencias!B:B,"não consta")</f>
        <v>CHAPADA DIAMANTINA</v>
      </c>
      <c r="E8694" s="226" t="s">
        <v>9297</v>
      </c>
      <c r="F8694" s="188" t="s">
        <v>5</v>
      </c>
      <c r="G8694" s="245">
        <v>2255789.84</v>
      </c>
      <c r="H8694" s="18" t="s">
        <v>7603</v>
      </c>
    </row>
    <row r="8695" spans="1:8" s="1" customFormat="1" ht="60" x14ac:dyDescent="0.25">
      <c r="A8695" s="17"/>
      <c r="B8695" s="1" t="s">
        <v>8</v>
      </c>
      <c r="C8695" s="3" t="s">
        <v>1193</v>
      </c>
      <c r="D8695" s="21" t="s">
        <v>133</v>
      </c>
      <c r="E8695" s="43" t="s">
        <v>8000</v>
      </c>
      <c r="F8695" s="3"/>
      <c r="G8695" s="41">
        <v>27822988.420000002</v>
      </c>
      <c r="H8695" s="3" t="s">
        <v>11</v>
      </c>
    </row>
    <row r="8696" spans="1:8" s="1" customFormat="1" ht="45" x14ac:dyDescent="0.25">
      <c r="A8696" s="17"/>
      <c r="B8696" s="1" t="s">
        <v>8</v>
      </c>
      <c r="C8696" s="3" t="s">
        <v>1193</v>
      </c>
      <c r="D8696" s="21" t="s">
        <v>133</v>
      </c>
      <c r="E8696" s="44" t="s">
        <v>9298</v>
      </c>
      <c r="F8696" s="3"/>
      <c r="G8696" s="40"/>
      <c r="H8696" s="43" t="s">
        <v>1241</v>
      </c>
    </row>
    <row r="8697" spans="1:8" s="1" customFormat="1" ht="30" x14ac:dyDescent="0.25">
      <c r="A8697" s="17" t="s">
        <v>7</v>
      </c>
      <c r="B8697" s="1" t="s">
        <v>31</v>
      </c>
      <c r="C8697" s="3" t="s">
        <v>19</v>
      </c>
      <c r="D8697" s="21" t="s">
        <v>20</v>
      </c>
      <c r="E8697" s="168" t="s">
        <v>32</v>
      </c>
      <c r="F8697" s="3" t="s">
        <v>33</v>
      </c>
      <c r="G8697" s="174">
        <v>1833450.89</v>
      </c>
      <c r="H8697" s="3" t="s">
        <v>11</v>
      </c>
    </row>
    <row r="8698" spans="1:8" s="1" customFormat="1" ht="45" x14ac:dyDescent="0.25">
      <c r="A8698" s="17"/>
      <c r="B8698" s="1" t="s">
        <v>51</v>
      </c>
      <c r="C8698" s="22" t="s">
        <v>1179</v>
      </c>
      <c r="D8698" s="21" t="s">
        <v>133</v>
      </c>
      <c r="E8698" s="43" t="s">
        <v>9299</v>
      </c>
      <c r="F8698" s="3"/>
      <c r="G8698" s="40"/>
      <c r="H8698" s="43" t="s">
        <v>1241</v>
      </c>
    </row>
    <row r="8699" spans="1:8" s="1" customFormat="1" ht="105" x14ac:dyDescent="0.25">
      <c r="A8699" s="17"/>
      <c r="B8699" s="21" t="s">
        <v>8</v>
      </c>
      <c r="C8699" s="22" t="s">
        <v>1179</v>
      </c>
      <c r="D8699" s="21" t="s">
        <v>133</v>
      </c>
      <c r="E8699" s="43" t="s">
        <v>9300</v>
      </c>
      <c r="F8699" s="3"/>
      <c r="G8699" s="41">
        <v>1707601.33</v>
      </c>
      <c r="H8699" s="3" t="s">
        <v>11</v>
      </c>
    </row>
    <row r="8700" spans="1:8" s="1" customFormat="1" ht="60" x14ac:dyDescent="0.25">
      <c r="A8700" s="17"/>
      <c r="B8700" s="21" t="s">
        <v>8</v>
      </c>
      <c r="C8700" s="22" t="s">
        <v>1179</v>
      </c>
      <c r="D8700" s="21" t="s">
        <v>133</v>
      </c>
      <c r="E8700" s="3" t="s">
        <v>9301</v>
      </c>
      <c r="F8700" s="3" t="s">
        <v>7642</v>
      </c>
      <c r="G8700" s="41">
        <v>21926107.530000001</v>
      </c>
      <c r="H8700" s="3" t="s">
        <v>11</v>
      </c>
    </row>
    <row r="8701" spans="1:8" s="1" customFormat="1" ht="45" x14ac:dyDescent="0.25">
      <c r="A8701" s="17"/>
      <c r="B8701" s="1" t="s">
        <v>18</v>
      </c>
      <c r="C8701" s="3" t="s">
        <v>1179</v>
      </c>
      <c r="D8701" s="21" t="s">
        <v>133</v>
      </c>
      <c r="E8701" s="44" t="s">
        <v>9302</v>
      </c>
      <c r="F8701" s="3"/>
      <c r="G8701" s="4">
        <v>2375919.61</v>
      </c>
      <c r="H8701" s="3" t="s">
        <v>11</v>
      </c>
    </row>
    <row r="8702" spans="1:8" s="1" customFormat="1" ht="45" x14ac:dyDescent="0.25">
      <c r="A8702" s="17"/>
      <c r="B8702" s="1" t="s">
        <v>28</v>
      </c>
      <c r="C8702" s="3" t="s">
        <v>1118</v>
      </c>
      <c r="D8702" s="21" t="s">
        <v>133</v>
      </c>
      <c r="E8702" s="44" t="s">
        <v>9303</v>
      </c>
      <c r="F8702" s="3"/>
      <c r="G8702" s="56">
        <v>2231376.2599999998</v>
      </c>
      <c r="H8702" s="3" t="s">
        <v>11</v>
      </c>
    </row>
    <row r="8703" spans="1:8" s="1" customFormat="1" ht="60" x14ac:dyDescent="0.25">
      <c r="A8703" s="17"/>
      <c r="B8703" s="13" t="s">
        <v>1</v>
      </c>
      <c r="C8703" s="3" t="s">
        <v>1118</v>
      </c>
      <c r="D8703" s="21" t="s">
        <v>133</v>
      </c>
      <c r="E8703" s="44" t="s">
        <v>9304</v>
      </c>
      <c r="F8703" s="3"/>
      <c r="G8703" s="4"/>
      <c r="H8703" s="3" t="s">
        <v>1241</v>
      </c>
    </row>
    <row r="8704" spans="1:8" s="1" customFormat="1" ht="30" x14ac:dyDescent="0.25">
      <c r="A8704" s="17"/>
      <c r="B8704" s="43" t="s">
        <v>28</v>
      </c>
      <c r="C8704" s="3" t="s">
        <v>1116</v>
      </c>
      <c r="D8704" s="43" t="s">
        <v>133</v>
      </c>
      <c r="E8704" s="43" t="s">
        <v>9305</v>
      </c>
      <c r="F8704" s="3"/>
      <c r="G8704" s="56">
        <v>821301.95</v>
      </c>
      <c r="H8704" s="43" t="s">
        <v>11</v>
      </c>
    </row>
    <row r="8705" spans="1:8" s="1" customFormat="1" ht="30" x14ac:dyDescent="0.25">
      <c r="A8705" s="177" t="s">
        <v>41</v>
      </c>
      <c r="B8705" s="199" t="s">
        <v>31</v>
      </c>
      <c r="C8705" s="179" t="s">
        <v>19</v>
      </c>
      <c r="D8705" s="223" t="s">
        <v>20</v>
      </c>
      <c r="E8705" s="233" t="s">
        <v>46</v>
      </c>
      <c r="F8705" s="179" t="s">
        <v>5</v>
      </c>
      <c r="G8705" s="259">
        <v>6716447.6200000001</v>
      </c>
      <c r="H8705" s="233"/>
    </row>
    <row r="8706" spans="1:8" s="1" customFormat="1" ht="30" x14ac:dyDescent="0.25">
      <c r="A8706" s="17"/>
      <c r="B8706" s="43" t="s">
        <v>8</v>
      </c>
      <c r="C8706" s="3" t="s">
        <v>1116</v>
      </c>
      <c r="D8706" s="43" t="s">
        <v>133</v>
      </c>
      <c r="E8706" s="43" t="s">
        <v>9288</v>
      </c>
      <c r="F8706" s="3"/>
      <c r="G8706" s="41">
        <v>1206614.8799999999</v>
      </c>
      <c r="H8706" s="43" t="s">
        <v>11</v>
      </c>
    </row>
    <row r="8707" spans="1:8" s="1" customFormat="1" ht="30" x14ac:dyDescent="0.25">
      <c r="A8707" s="17"/>
      <c r="B8707" s="43" t="s">
        <v>72</v>
      </c>
      <c r="C8707" s="3" t="s">
        <v>1116</v>
      </c>
      <c r="D8707" s="43" t="s">
        <v>133</v>
      </c>
      <c r="E8707" s="43" t="s">
        <v>9306</v>
      </c>
      <c r="F8707" s="3"/>
      <c r="G8707" s="41">
        <v>450541.02</v>
      </c>
      <c r="H8707" s="43" t="s">
        <v>11</v>
      </c>
    </row>
    <row r="8708" spans="1:8" s="1" customFormat="1" ht="60" x14ac:dyDescent="0.25">
      <c r="A8708" s="17"/>
      <c r="B8708" s="43" t="s">
        <v>72</v>
      </c>
      <c r="C8708" s="3" t="s">
        <v>1116</v>
      </c>
      <c r="D8708" s="43" t="s">
        <v>133</v>
      </c>
      <c r="E8708" s="43" t="s">
        <v>9234</v>
      </c>
      <c r="F8708" s="3"/>
      <c r="G8708" s="40"/>
      <c r="H8708" s="43" t="s">
        <v>1241</v>
      </c>
    </row>
    <row r="8709" spans="1:8" s="1" customFormat="1" ht="30" x14ac:dyDescent="0.25">
      <c r="A8709" s="17"/>
      <c r="B8709" s="43" t="s">
        <v>72</v>
      </c>
      <c r="C8709" s="3" t="s">
        <v>1116</v>
      </c>
      <c r="D8709" s="43" t="s">
        <v>133</v>
      </c>
      <c r="E8709" s="44" t="s">
        <v>9307</v>
      </c>
      <c r="F8709" s="3"/>
      <c r="G8709" s="40"/>
      <c r="H8709" s="43" t="s">
        <v>1241</v>
      </c>
    </row>
    <row r="8710" spans="1:8" s="1" customFormat="1" ht="60" x14ac:dyDescent="0.25">
      <c r="A8710" s="17"/>
      <c r="B8710" s="1" t="s">
        <v>72</v>
      </c>
      <c r="C8710" s="3" t="s">
        <v>1037</v>
      </c>
      <c r="D8710" s="3" t="s">
        <v>133</v>
      </c>
      <c r="E8710" s="43" t="s">
        <v>9308</v>
      </c>
      <c r="F8710" s="3"/>
      <c r="G8710" s="41">
        <v>385162.19</v>
      </c>
      <c r="H8710" s="43" t="s">
        <v>11</v>
      </c>
    </row>
    <row r="8711" spans="1:8" s="1" customFormat="1" ht="45" x14ac:dyDescent="0.25">
      <c r="A8711" s="17"/>
      <c r="B8711" s="1" t="s">
        <v>72</v>
      </c>
      <c r="C8711" s="3" t="s">
        <v>1037</v>
      </c>
      <c r="D8711" s="3" t="s">
        <v>133</v>
      </c>
      <c r="E8711" s="43" t="s">
        <v>9309</v>
      </c>
      <c r="F8711" s="3"/>
      <c r="G8711" s="41">
        <v>110533.99</v>
      </c>
      <c r="H8711" s="43" t="s">
        <v>11</v>
      </c>
    </row>
    <row r="8712" spans="1:8" s="1" customFormat="1" ht="60" x14ac:dyDescent="0.25">
      <c r="A8712" s="17"/>
      <c r="B8712" s="1" t="s">
        <v>72</v>
      </c>
      <c r="C8712" s="3" t="s">
        <v>1037</v>
      </c>
      <c r="D8712" s="3" t="s">
        <v>133</v>
      </c>
      <c r="E8712" s="44" t="s">
        <v>9234</v>
      </c>
      <c r="F8712" s="3"/>
      <c r="G8712" s="40"/>
      <c r="H8712" s="43" t="s">
        <v>7926</v>
      </c>
    </row>
    <row r="8713" spans="1:8" s="1" customFormat="1" ht="90" x14ac:dyDescent="0.25">
      <c r="A8713" s="17"/>
      <c r="B8713" s="43" t="s">
        <v>1</v>
      </c>
      <c r="C8713" s="3" t="s">
        <v>1020</v>
      </c>
      <c r="D8713" s="21" t="s">
        <v>133</v>
      </c>
      <c r="E8713" s="44" t="s">
        <v>9310</v>
      </c>
      <c r="F8713" s="3"/>
      <c r="G8713" s="41">
        <v>6899002.5899999999</v>
      </c>
      <c r="H8713" s="3" t="s">
        <v>11</v>
      </c>
    </row>
    <row r="8714" spans="1:8" s="1" customFormat="1" ht="30" x14ac:dyDescent="0.25">
      <c r="A8714" s="17"/>
      <c r="B8714" s="1" t="s">
        <v>58</v>
      </c>
      <c r="C8714" s="3" t="s">
        <v>1020</v>
      </c>
      <c r="D8714" s="21" t="s">
        <v>133</v>
      </c>
      <c r="E8714" s="44" t="s">
        <v>9311</v>
      </c>
      <c r="F8714" s="3"/>
      <c r="G8714" s="41">
        <v>286741.45</v>
      </c>
      <c r="H8714" s="3" t="s">
        <v>11</v>
      </c>
    </row>
    <row r="8715" spans="1:8" s="1" customFormat="1" ht="60" x14ac:dyDescent="0.25">
      <c r="A8715" s="17"/>
      <c r="B8715" s="1" t="s">
        <v>72</v>
      </c>
      <c r="C8715" s="3" t="s">
        <v>1020</v>
      </c>
      <c r="D8715" s="21" t="s">
        <v>133</v>
      </c>
      <c r="E8715" s="43" t="s">
        <v>9312</v>
      </c>
      <c r="F8715" s="3"/>
      <c r="G8715" s="41">
        <v>5183451.9000000004</v>
      </c>
      <c r="H8715" s="3" t="s">
        <v>11</v>
      </c>
    </row>
    <row r="8716" spans="1:8" s="1" customFormat="1" ht="105" x14ac:dyDescent="0.25">
      <c r="A8716" s="17"/>
      <c r="B8716" s="1" t="s">
        <v>72</v>
      </c>
      <c r="C8716" s="3" t="s">
        <v>1020</v>
      </c>
      <c r="D8716" s="21" t="s">
        <v>133</v>
      </c>
      <c r="E8716" s="43" t="s">
        <v>8185</v>
      </c>
      <c r="F8716" s="3"/>
      <c r="G8716" s="40"/>
      <c r="H8716" s="43" t="s">
        <v>1241</v>
      </c>
    </row>
    <row r="8717" spans="1:8" s="1" customFormat="1" ht="60" x14ac:dyDescent="0.25">
      <c r="A8717" s="17"/>
      <c r="B8717" s="1" t="s">
        <v>72</v>
      </c>
      <c r="C8717" s="3" t="s">
        <v>1020</v>
      </c>
      <c r="D8717" s="21" t="s">
        <v>133</v>
      </c>
      <c r="E8717" s="44" t="s">
        <v>9313</v>
      </c>
      <c r="F8717" s="3"/>
      <c r="G8717" s="40"/>
      <c r="H8717" s="43" t="s">
        <v>1241</v>
      </c>
    </row>
    <row r="8718" spans="1:8" s="1" customFormat="1" ht="60" x14ac:dyDescent="0.25">
      <c r="A8718" s="17"/>
      <c r="B8718" s="1" t="s">
        <v>35</v>
      </c>
      <c r="C8718" s="3" t="s">
        <v>132</v>
      </c>
      <c r="D8718" s="21" t="s">
        <v>133</v>
      </c>
      <c r="E8718" s="44" t="s">
        <v>7891</v>
      </c>
      <c r="F8718" s="3"/>
      <c r="G8718" s="4"/>
      <c r="H8718" s="3" t="s">
        <v>1241</v>
      </c>
    </row>
    <row r="8719" spans="1:8" s="1" customFormat="1" ht="45" x14ac:dyDescent="0.25">
      <c r="A8719" s="17"/>
      <c r="B8719" s="1" t="s">
        <v>18</v>
      </c>
      <c r="C8719" s="3" t="s">
        <v>1179</v>
      </c>
      <c r="D8719" s="21" t="s">
        <v>133</v>
      </c>
      <c r="E8719" s="3" t="s">
        <v>9314</v>
      </c>
      <c r="F8719" s="3"/>
      <c r="G8719" s="4">
        <v>602032.03</v>
      </c>
      <c r="H8719" s="3" t="s">
        <v>11</v>
      </c>
    </row>
    <row r="8720" spans="1:8" s="1" customFormat="1" ht="60" x14ac:dyDescent="0.25">
      <c r="A8720" s="17"/>
      <c r="B8720" s="1" t="s">
        <v>524</v>
      </c>
      <c r="C8720" s="3" t="s">
        <v>1179</v>
      </c>
      <c r="D8720" s="21" t="s">
        <v>133</v>
      </c>
      <c r="E8720" s="3" t="s">
        <v>9315</v>
      </c>
      <c r="F8720" s="3"/>
      <c r="G8720" s="4">
        <v>7000000</v>
      </c>
      <c r="H8720" s="3" t="s">
        <v>11</v>
      </c>
    </row>
    <row r="8721" spans="1:8" s="1" customFormat="1" ht="60" x14ac:dyDescent="0.25">
      <c r="A8721" s="17"/>
      <c r="B8721" s="1" t="s">
        <v>58</v>
      </c>
      <c r="C8721" s="3" t="s">
        <v>1179</v>
      </c>
      <c r="D8721" s="21" t="s">
        <v>133</v>
      </c>
      <c r="E8721" s="3" t="s">
        <v>9316</v>
      </c>
      <c r="F8721" s="3" t="s">
        <v>205</v>
      </c>
      <c r="G8721" s="4">
        <v>1217529.6200000001</v>
      </c>
      <c r="H8721" s="3" t="s">
        <v>11</v>
      </c>
    </row>
    <row r="8722" spans="1:8" s="1" customFormat="1" x14ac:dyDescent="0.25">
      <c r="A8722" s="17"/>
      <c r="C8722" s="3"/>
      <c r="D8722" s="3"/>
      <c r="E8722" s="3"/>
      <c r="F8722" s="3"/>
      <c r="G8722" s="4"/>
      <c r="H8722" s="3"/>
    </row>
    <row r="8723" spans="1:8" s="1" customFormat="1" ht="30" x14ac:dyDescent="0.25">
      <c r="A8723" s="177" t="s">
        <v>41</v>
      </c>
      <c r="B8723" s="178" t="s">
        <v>31</v>
      </c>
      <c r="C8723" s="179" t="s">
        <v>19</v>
      </c>
      <c r="D8723" s="180" t="s">
        <v>20</v>
      </c>
      <c r="E8723" s="179" t="s">
        <v>47</v>
      </c>
      <c r="F8723" s="179" t="s">
        <v>5</v>
      </c>
      <c r="G8723" s="181">
        <v>1623584.61</v>
      </c>
      <c r="H8723" s="179"/>
    </row>
    <row r="8724" spans="1:8" s="1" customFormat="1" ht="90" x14ac:dyDescent="0.25">
      <c r="A8724" s="17"/>
      <c r="B8724" s="1" t="s">
        <v>72</v>
      </c>
      <c r="C8724" s="3" t="s">
        <v>1179</v>
      </c>
      <c r="D8724" s="21" t="s">
        <v>133</v>
      </c>
      <c r="E8724" s="3" t="s">
        <v>9317</v>
      </c>
      <c r="F8724" s="3"/>
      <c r="G8724" s="4">
        <v>659739.14</v>
      </c>
      <c r="H8724" s="3" t="s">
        <v>11</v>
      </c>
    </row>
    <row r="8725" spans="1:8" s="1" customFormat="1" ht="45" x14ac:dyDescent="0.25">
      <c r="A8725" s="17"/>
      <c r="B8725" s="1" t="s">
        <v>72</v>
      </c>
      <c r="C8725" s="3" t="s">
        <v>1179</v>
      </c>
      <c r="D8725" s="21" t="s">
        <v>133</v>
      </c>
      <c r="E8725" s="3" t="s">
        <v>9318</v>
      </c>
      <c r="F8725" s="3"/>
      <c r="G8725" s="4">
        <v>113749</v>
      </c>
      <c r="H8725" s="3" t="s">
        <v>11</v>
      </c>
    </row>
    <row r="8726" spans="1:8" s="1" customFormat="1" ht="60" x14ac:dyDescent="0.25">
      <c r="A8726" s="17"/>
      <c r="B8726" s="1" t="s">
        <v>72</v>
      </c>
      <c r="C8726" s="3" t="s">
        <v>1179</v>
      </c>
      <c r="D8726" s="21" t="s">
        <v>133</v>
      </c>
      <c r="E8726" s="3" t="s">
        <v>9319</v>
      </c>
      <c r="F8726" s="3"/>
      <c r="G8726" s="4">
        <v>126202.48</v>
      </c>
      <c r="H8726" s="3" t="s">
        <v>11</v>
      </c>
    </row>
    <row r="8727" spans="1:8" s="1" customFormat="1" ht="60" x14ac:dyDescent="0.25">
      <c r="A8727" s="17"/>
      <c r="B8727" s="1" t="s">
        <v>72</v>
      </c>
      <c r="C8727" s="3" t="s">
        <v>1179</v>
      </c>
      <c r="D8727" s="21" t="s">
        <v>133</v>
      </c>
      <c r="E8727" s="3" t="s">
        <v>9320</v>
      </c>
      <c r="F8727" s="3"/>
      <c r="G8727" s="4">
        <v>121942.55</v>
      </c>
      <c r="H8727" s="3" t="s">
        <v>11</v>
      </c>
    </row>
    <row r="8728" spans="1:8" s="1" customFormat="1" ht="30" x14ac:dyDescent="0.25">
      <c r="A8728" s="17"/>
      <c r="B8728" s="1" t="s">
        <v>3069</v>
      </c>
      <c r="C8728" s="3" t="s">
        <v>1179</v>
      </c>
      <c r="D8728" s="21" t="s">
        <v>133</v>
      </c>
      <c r="E8728" s="3" t="s">
        <v>9321</v>
      </c>
      <c r="F8728" s="3" t="s">
        <v>205</v>
      </c>
      <c r="G8728" s="4">
        <v>1400593.47</v>
      </c>
      <c r="H8728" s="3" t="s">
        <v>11</v>
      </c>
    </row>
    <row r="8729" spans="1:8" s="1" customFormat="1" ht="60" x14ac:dyDescent="0.25">
      <c r="A8729" s="17"/>
      <c r="B8729" s="1" t="s">
        <v>212</v>
      </c>
      <c r="C8729" s="3" t="s">
        <v>1179</v>
      </c>
      <c r="D8729" s="21" t="s">
        <v>133</v>
      </c>
      <c r="E8729" s="3" t="s">
        <v>9322</v>
      </c>
      <c r="F8729" s="3" t="s">
        <v>205</v>
      </c>
      <c r="G8729" s="4">
        <v>1577836.86</v>
      </c>
      <c r="H8729" s="3" t="s">
        <v>11</v>
      </c>
    </row>
    <row r="8730" spans="1:8" s="1" customFormat="1" ht="30" x14ac:dyDescent="0.25">
      <c r="A8730" s="17"/>
      <c r="B8730" s="27" t="s">
        <v>31</v>
      </c>
      <c r="C8730" s="3" t="s">
        <v>2</v>
      </c>
      <c r="D8730" s="27" t="s">
        <v>3</v>
      </c>
      <c r="E8730" s="27" t="s">
        <v>5008</v>
      </c>
      <c r="F8730" s="3" t="s">
        <v>125</v>
      </c>
      <c r="G8730" s="42">
        <v>1919744.03</v>
      </c>
      <c r="H8730" s="3" t="s">
        <v>11</v>
      </c>
    </row>
    <row r="8731" spans="1:8" s="1" customFormat="1" ht="30" x14ac:dyDescent="0.25">
      <c r="A8731" s="17"/>
      <c r="B8731" s="1" t="s">
        <v>1077</v>
      </c>
      <c r="C8731" s="3" t="s">
        <v>1500</v>
      </c>
      <c r="D8731" s="21" t="s">
        <v>133</v>
      </c>
      <c r="E8731" s="3" t="s">
        <v>9323</v>
      </c>
      <c r="F8731" s="3" t="s">
        <v>205</v>
      </c>
      <c r="G8731" s="4">
        <v>25335734.460000001</v>
      </c>
      <c r="H8731" s="3" t="s">
        <v>11</v>
      </c>
    </row>
    <row r="8732" spans="1:8" s="1" customFormat="1" ht="45" x14ac:dyDescent="0.25">
      <c r="A8732" s="17"/>
      <c r="B8732" s="1" t="s">
        <v>51</v>
      </c>
      <c r="C8732" s="3" t="s">
        <v>1500</v>
      </c>
      <c r="D8732" s="21" t="s">
        <v>133</v>
      </c>
      <c r="E8732" s="3" t="s">
        <v>9324</v>
      </c>
      <c r="F8732" s="3" t="s">
        <v>9325</v>
      </c>
      <c r="G8732" s="4">
        <v>31000</v>
      </c>
      <c r="H8732" s="3" t="s">
        <v>11</v>
      </c>
    </row>
    <row r="8733" spans="1:8" s="1" customFormat="1" ht="60" x14ac:dyDescent="0.25">
      <c r="A8733" s="17"/>
      <c r="B8733" s="43" t="s">
        <v>1</v>
      </c>
      <c r="C8733" s="3" t="s">
        <v>5411</v>
      </c>
      <c r="D8733" s="43" t="s">
        <v>133</v>
      </c>
      <c r="E8733" s="3" t="s">
        <v>9326</v>
      </c>
      <c r="F8733" s="3"/>
      <c r="G8733" s="4">
        <v>1019565.63</v>
      </c>
      <c r="H8733" s="43" t="s">
        <v>11</v>
      </c>
    </row>
    <row r="8734" spans="1:8" s="1" customFormat="1" ht="30" x14ac:dyDescent="0.25">
      <c r="A8734" s="17"/>
      <c r="B8734" s="43" t="s">
        <v>1</v>
      </c>
      <c r="C8734" s="3" t="s">
        <v>5411</v>
      </c>
      <c r="D8734" s="43" t="s">
        <v>133</v>
      </c>
      <c r="E8734" s="3" t="s">
        <v>9327</v>
      </c>
      <c r="F8734" s="3"/>
      <c r="G8734" s="4">
        <v>819626.21</v>
      </c>
      <c r="H8734" s="43" t="s">
        <v>11</v>
      </c>
    </row>
    <row r="8735" spans="1:8" s="1" customFormat="1" ht="30" x14ac:dyDescent="0.25">
      <c r="A8735" s="17"/>
      <c r="B8735" s="43" t="s">
        <v>1</v>
      </c>
      <c r="C8735" s="3" t="s">
        <v>5411</v>
      </c>
      <c r="D8735" s="43" t="s">
        <v>133</v>
      </c>
      <c r="E8735" s="3" t="s">
        <v>9328</v>
      </c>
      <c r="F8735" s="3"/>
      <c r="G8735" s="4">
        <v>199476.72</v>
      </c>
      <c r="H8735" s="43" t="s">
        <v>11</v>
      </c>
    </row>
    <row r="8736" spans="1:8" s="1" customFormat="1" ht="45" x14ac:dyDescent="0.25">
      <c r="A8736" s="17"/>
      <c r="B8736" s="43" t="s">
        <v>8</v>
      </c>
      <c r="C8736" s="3" t="s">
        <v>5411</v>
      </c>
      <c r="D8736" s="43" t="s">
        <v>133</v>
      </c>
      <c r="E8736" s="3" t="s">
        <v>9329</v>
      </c>
      <c r="F8736" s="3" t="s">
        <v>125</v>
      </c>
      <c r="G8736" s="4"/>
      <c r="H8736" s="3" t="s">
        <v>1241</v>
      </c>
    </row>
    <row r="8737" spans="1:8" s="1" customFormat="1" ht="45" x14ac:dyDescent="0.25">
      <c r="A8737" s="17"/>
      <c r="B8737" s="43" t="s">
        <v>31</v>
      </c>
      <c r="C8737" s="3"/>
      <c r="D8737" s="43" t="s">
        <v>262</v>
      </c>
      <c r="E8737" s="27" t="s">
        <v>6537</v>
      </c>
      <c r="F8737" s="3"/>
      <c r="G8737" s="34">
        <v>1046065.34</v>
      </c>
      <c r="H8737" s="27" t="s">
        <v>11</v>
      </c>
    </row>
    <row r="8738" spans="1:8" s="1" customFormat="1" ht="30" x14ac:dyDescent="0.25">
      <c r="A8738" s="17"/>
      <c r="B8738" s="43" t="s">
        <v>31</v>
      </c>
      <c r="C8738" s="3"/>
      <c r="D8738" s="165"/>
      <c r="E8738" s="27" t="s">
        <v>7000</v>
      </c>
      <c r="F8738" s="3"/>
      <c r="G8738" s="34">
        <v>2590987.23</v>
      </c>
      <c r="H8738" s="3" t="s">
        <v>11</v>
      </c>
    </row>
    <row r="8739" spans="1:8" s="1" customFormat="1" ht="60" x14ac:dyDescent="0.25">
      <c r="A8739" s="17"/>
      <c r="B8739" s="1" t="s">
        <v>28</v>
      </c>
      <c r="C8739" s="3" t="s">
        <v>5411</v>
      </c>
      <c r="D8739" s="3" t="s">
        <v>133</v>
      </c>
      <c r="E8739" s="3" t="s">
        <v>9330</v>
      </c>
      <c r="F8739" s="3" t="s">
        <v>5</v>
      </c>
      <c r="G8739" s="4">
        <v>1012155.97</v>
      </c>
      <c r="H8739" s="3" t="s">
        <v>11</v>
      </c>
    </row>
    <row r="8740" spans="1:8" s="1" customFormat="1" ht="30" x14ac:dyDescent="0.25">
      <c r="A8740" s="17"/>
      <c r="B8740" s="1" t="s">
        <v>2324</v>
      </c>
      <c r="C8740" s="3" t="s">
        <v>5411</v>
      </c>
      <c r="D8740" s="3" t="s">
        <v>133</v>
      </c>
      <c r="E8740" s="3" t="s">
        <v>9331</v>
      </c>
      <c r="F8740" s="3"/>
      <c r="G8740" s="4">
        <v>1497000</v>
      </c>
      <c r="H8740" s="3" t="s">
        <v>11</v>
      </c>
    </row>
    <row r="8741" spans="1:8" s="1" customFormat="1" ht="45" x14ac:dyDescent="0.25">
      <c r="A8741" s="17"/>
      <c r="B8741" s="1" t="s">
        <v>51</v>
      </c>
      <c r="C8741" s="3" t="s">
        <v>5411</v>
      </c>
      <c r="D8741" s="3" t="s">
        <v>133</v>
      </c>
      <c r="E8741" s="3" t="s">
        <v>9332</v>
      </c>
      <c r="F8741" s="3" t="s">
        <v>5642</v>
      </c>
      <c r="G8741" s="4">
        <v>152000</v>
      </c>
      <c r="H8741" s="3" t="s">
        <v>11</v>
      </c>
    </row>
    <row r="8742" spans="1:8" s="1" customFormat="1" ht="135" x14ac:dyDescent="0.25">
      <c r="A8742" s="17"/>
      <c r="B8742" s="1" t="s">
        <v>8</v>
      </c>
      <c r="C8742" s="3" t="s">
        <v>1193</v>
      </c>
      <c r="D8742" s="21" t="s">
        <v>133</v>
      </c>
      <c r="E8742" s="3" t="s">
        <v>9333</v>
      </c>
      <c r="F8742" s="3" t="s">
        <v>7642</v>
      </c>
      <c r="G8742" s="4"/>
      <c r="H8742" s="43" t="s">
        <v>1241</v>
      </c>
    </row>
    <row r="8743" spans="1:8" s="1" customFormat="1" ht="30" x14ac:dyDescent="0.25">
      <c r="A8743" s="17"/>
      <c r="B8743" s="1" t="s">
        <v>8</v>
      </c>
      <c r="C8743" s="3" t="s">
        <v>1193</v>
      </c>
      <c r="D8743" s="21" t="s">
        <v>133</v>
      </c>
      <c r="E8743" s="3" t="s">
        <v>9334</v>
      </c>
      <c r="F8743" s="3"/>
      <c r="G8743" s="4">
        <v>2191476.08</v>
      </c>
      <c r="H8743" s="3" t="s">
        <v>11</v>
      </c>
    </row>
    <row r="8744" spans="1:8" s="1" customFormat="1" ht="45" x14ac:dyDescent="0.25">
      <c r="A8744" s="17"/>
      <c r="B8744" s="1" t="s">
        <v>8</v>
      </c>
      <c r="C8744" s="3" t="s">
        <v>1193</v>
      </c>
      <c r="D8744" s="21" t="s">
        <v>133</v>
      </c>
      <c r="E8744" s="3" t="s">
        <v>9335</v>
      </c>
      <c r="F8744" s="3"/>
      <c r="G8744" s="4">
        <v>1505093.03</v>
      </c>
      <c r="H8744" s="3" t="s">
        <v>11</v>
      </c>
    </row>
    <row r="8745" spans="1:8" s="1" customFormat="1" ht="45" x14ac:dyDescent="0.25">
      <c r="A8745" s="17"/>
      <c r="B8745" s="1" t="s">
        <v>8</v>
      </c>
      <c r="C8745" s="3" t="s">
        <v>1193</v>
      </c>
      <c r="D8745" s="21" t="s">
        <v>133</v>
      </c>
      <c r="E8745" s="3" t="s">
        <v>9336</v>
      </c>
      <c r="F8745" s="3"/>
      <c r="G8745" s="4">
        <v>585102.32999999996</v>
      </c>
      <c r="H8745" s="3" t="s">
        <v>11</v>
      </c>
    </row>
    <row r="8746" spans="1:8" s="1" customFormat="1" ht="45" x14ac:dyDescent="0.25">
      <c r="A8746" s="17"/>
      <c r="B8746" s="27" t="s">
        <v>31</v>
      </c>
      <c r="C8746" s="3"/>
      <c r="D8746" s="3"/>
      <c r="E8746" s="27" t="s">
        <v>7001</v>
      </c>
      <c r="F8746" s="3"/>
      <c r="G8746" s="34">
        <v>2112381.3199999998</v>
      </c>
      <c r="H8746" s="3" t="s">
        <v>11</v>
      </c>
    </row>
    <row r="8747" spans="1:8" s="1" customFormat="1" ht="30" x14ac:dyDescent="0.25">
      <c r="A8747" s="17"/>
      <c r="B8747" s="36" t="s">
        <v>31</v>
      </c>
      <c r="C8747" s="3" t="s">
        <v>8565</v>
      </c>
      <c r="D8747" s="3" t="s">
        <v>347</v>
      </c>
      <c r="E8747" s="27" t="s">
        <v>9337</v>
      </c>
      <c r="F8747" s="3" t="s">
        <v>5</v>
      </c>
      <c r="G8747" s="111">
        <v>554641.22</v>
      </c>
      <c r="H8747" s="3" t="s">
        <v>11</v>
      </c>
    </row>
    <row r="8748" spans="1:8" s="1" customFormat="1" ht="60" x14ac:dyDescent="0.25">
      <c r="A8748" s="17"/>
      <c r="B8748" s="43" t="s">
        <v>72</v>
      </c>
      <c r="C8748" s="3" t="s">
        <v>1098</v>
      </c>
      <c r="D8748" s="3" t="s">
        <v>8199</v>
      </c>
      <c r="E8748" s="3" t="s">
        <v>9338</v>
      </c>
      <c r="F8748" s="3"/>
      <c r="G8748" s="4">
        <v>890327.34</v>
      </c>
      <c r="H8748" s="43" t="s">
        <v>11</v>
      </c>
    </row>
    <row r="8749" spans="1:8" s="1" customFormat="1" ht="45" x14ac:dyDescent="0.25">
      <c r="A8749" s="17"/>
      <c r="B8749" s="1" t="s">
        <v>72</v>
      </c>
      <c r="C8749" s="3" t="s">
        <v>1179</v>
      </c>
      <c r="D8749" s="21" t="s">
        <v>133</v>
      </c>
      <c r="E8749" s="3" t="s">
        <v>9339</v>
      </c>
      <c r="F8749" s="3"/>
      <c r="G8749" s="4">
        <v>729979.8</v>
      </c>
      <c r="H8749" s="3" t="s">
        <v>11</v>
      </c>
    </row>
    <row r="8750" spans="1:8" s="1" customFormat="1" ht="45" x14ac:dyDescent="0.25">
      <c r="A8750" s="17"/>
      <c r="B8750" s="13" t="s">
        <v>1</v>
      </c>
      <c r="C8750" s="3" t="s">
        <v>1179</v>
      </c>
      <c r="D8750" s="21" t="s">
        <v>133</v>
      </c>
      <c r="E8750" s="3" t="s">
        <v>9340</v>
      </c>
      <c r="F8750" s="3" t="s">
        <v>5</v>
      </c>
      <c r="G8750" s="4">
        <v>9948862.0700000003</v>
      </c>
      <c r="H8750" s="3" t="s">
        <v>11</v>
      </c>
    </row>
    <row r="8751" spans="1:8" s="1" customFormat="1" ht="90" x14ac:dyDescent="0.25">
      <c r="A8751" s="17"/>
      <c r="B8751" s="1" t="s">
        <v>72</v>
      </c>
      <c r="C8751" s="3" t="s">
        <v>1179</v>
      </c>
      <c r="D8751" s="21" t="s">
        <v>133</v>
      </c>
      <c r="E8751" s="3" t="s">
        <v>9341</v>
      </c>
      <c r="F8751" s="3" t="s">
        <v>125</v>
      </c>
      <c r="G8751" s="4">
        <v>2347629.0499999998</v>
      </c>
      <c r="H8751" s="3" t="s">
        <v>11</v>
      </c>
    </row>
    <row r="8752" spans="1:8" s="1" customFormat="1" ht="60" x14ac:dyDescent="0.25">
      <c r="A8752" s="17"/>
      <c r="B8752" s="1" t="s">
        <v>72</v>
      </c>
      <c r="C8752" s="3" t="s">
        <v>1179</v>
      </c>
      <c r="D8752" s="21" t="s">
        <v>133</v>
      </c>
      <c r="E8752" s="3" t="s">
        <v>9342</v>
      </c>
      <c r="F8752" s="3"/>
      <c r="G8752" s="4">
        <v>400364.87</v>
      </c>
      <c r="H8752" s="3" t="s">
        <v>11</v>
      </c>
    </row>
    <row r="8753" spans="1:8" s="1" customFormat="1" ht="45" x14ac:dyDescent="0.25">
      <c r="A8753" s="17"/>
      <c r="B8753" s="1" t="s">
        <v>72</v>
      </c>
      <c r="C8753" s="3" t="s">
        <v>1179</v>
      </c>
      <c r="D8753" s="21" t="s">
        <v>133</v>
      </c>
      <c r="E8753" s="3" t="s">
        <v>9343</v>
      </c>
      <c r="F8753" s="3" t="s">
        <v>125</v>
      </c>
      <c r="G8753" s="4">
        <v>849240.48</v>
      </c>
      <c r="H8753" s="3" t="s">
        <v>11</v>
      </c>
    </row>
    <row r="8754" spans="1:8" s="1" customFormat="1" ht="45" x14ac:dyDescent="0.25">
      <c r="A8754" s="17"/>
      <c r="B8754" s="1" t="s">
        <v>72</v>
      </c>
      <c r="C8754" s="3" t="s">
        <v>1179</v>
      </c>
      <c r="D8754" s="21" t="s">
        <v>133</v>
      </c>
      <c r="E8754" s="3" t="s">
        <v>9344</v>
      </c>
      <c r="F8754" s="3"/>
      <c r="G8754" s="4">
        <v>135062.07999999999</v>
      </c>
      <c r="H8754" s="3" t="s">
        <v>11</v>
      </c>
    </row>
    <row r="8755" spans="1:8" s="1" customFormat="1" ht="45" x14ac:dyDescent="0.25">
      <c r="A8755" s="17"/>
      <c r="B8755" s="1" t="s">
        <v>51</v>
      </c>
      <c r="C8755" s="3" t="s">
        <v>2943</v>
      </c>
      <c r="D8755" s="21" t="s">
        <v>133</v>
      </c>
      <c r="E8755" s="3" t="s">
        <v>9345</v>
      </c>
      <c r="F8755" s="3" t="s">
        <v>6992</v>
      </c>
      <c r="G8755" s="4">
        <v>62000</v>
      </c>
      <c r="H8755" s="43" t="s">
        <v>11</v>
      </c>
    </row>
    <row r="8756" spans="1:8" s="1" customFormat="1" ht="45" x14ac:dyDescent="0.25">
      <c r="A8756" s="17"/>
      <c r="B8756" s="43" t="s">
        <v>8</v>
      </c>
      <c r="C8756" s="3" t="s">
        <v>2943</v>
      </c>
      <c r="D8756" s="21" t="s">
        <v>133</v>
      </c>
      <c r="E8756" s="3" t="s">
        <v>9346</v>
      </c>
      <c r="F8756" s="3" t="s">
        <v>205</v>
      </c>
      <c r="G8756" s="4">
        <v>6202717.6900000004</v>
      </c>
      <c r="H8756" s="3" t="s">
        <v>11</v>
      </c>
    </row>
    <row r="8757" spans="1:8" s="132" customFormat="1" x14ac:dyDescent="0.25">
      <c r="A8757" s="318" t="s">
        <v>9347</v>
      </c>
      <c r="B8757" s="319" t="s">
        <v>28</v>
      </c>
      <c r="C8757" s="319" t="s">
        <v>9348</v>
      </c>
      <c r="D8757" s="319" t="s">
        <v>506</v>
      </c>
      <c r="E8757" s="339" t="s">
        <v>9349</v>
      </c>
      <c r="F8757" s="320" t="s">
        <v>6989</v>
      </c>
      <c r="G8757" s="321">
        <v>484000</v>
      </c>
      <c r="H8757" s="133" t="s">
        <v>11</v>
      </c>
    </row>
    <row r="8758" spans="1:8" x14ac:dyDescent="0.25">
      <c r="A8758" s="318" t="s">
        <v>9347</v>
      </c>
      <c r="B8758" s="319" t="s">
        <v>28</v>
      </c>
      <c r="C8758" s="319" t="s">
        <v>9350</v>
      </c>
      <c r="D8758" s="319" t="s">
        <v>881</v>
      </c>
      <c r="E8758" s="339" t="s">
        <v>9351</v>
      </c>
      <c r="F8758" s="320" t="s">
        <v>9352</v>
      </c>
      <c r="G8758" s="321">
        <v>100000</v>
      </c>
      <c r="H8758" s="206" t="s">
        <v>11</v>
      </c>
    </row>
    <row r="8759" spans="1:8" x14ac:dyDescent="0.25">
      <c r="A8759" s="318" t="s">
        <v>9347</v>
      </c>
      <c r="B8759" s="319" t="s">
        <v>28</v>
      </c>
      <c r="C8759" s="319" t="s">
        <v>5361</v>
      </c>
      <c r="D8759" s="319" t="s">
        <v>352</v>
      </c>
      <c r="E8759" s="339" t="s">
        <v>9353</v>
      </c>
      <c r="F8759" s="320" t="s">
        <v>5</v>
      </c>
      <c r="G8759" s="321">
        <v>150000</v>
      </c>
      <c r="H8759" s="206" t="s">
        <v>11</v>
      </c>
    </row>
    <row r="8760" spans="1:8" x14ac:dyDescent="0.25">
      <c r="A8760" s="318" t="s">
        <v>9347</v>
      </c>
      <c r="B8760" s="319" t="s">
        <v>28</v>
      </c>
      <c r="C8760" s="319" t="s">
        <v>9354</v>
      </c>
      <c r="D8760" s="319" t="s">
        <v>409</v>
      </c>
      <c r="E8760" s="339" t="s">
        <v>9355</v>
      </c>
      <c r="F8760" s="320" t="s">
        <v>5</v>
      </c>
      <c r="G8760" s="321">
        <v>2607838.91</v>
      </c>
      <c r="H8760" s="206" t="s">
        <v>11</v>
      </c>
    </row>
    <row r="8761" spans="1:8" x14ac:dyDescent="0.25">
      <c r="A8761" s="318" t="s">
        <v>9347</v>
      </c>
      <c r="B8761" s="319" t="s">
        <v>28</v>
      </c>
      <c r="C8761" s="319" t="s">
        <v>7604</v>
      </c>
      <c r="D8761" s="319" t="s">
        <v>143</v>
      </c>
      <c r="E8761" s="339" t="s">
        <v>9356</v>
      </c>
      <c r="F8761" s="320" t="s">
        <v>5</v>
      </c>
      <c r="G8761" s="321">
        <v>3514936.95</v>
      </c>
      <c r="H8761" s="206" t="s">
        <v>11</v>
      </c>
    </row>
    <row r="8762" spans="1:8" x14ac:dyDescent="0.25">
      <c r="A8762" s="318" t="s">
        <v>9347</v>
      </c>
      <c r="B8762" s="319" t="s">
        <v>28</v>
      </c>
      <c r="C8762" s="319" t="s">
        <v>9357</v>
      </c>
      <c r="D8762" s="319" t="s">
        <v>143</v>
      </c>
      <c r="E8762" s="339" t="s">
        <v>9358</v>
      </c>
      <c r="F8762" s="320" t="s">
        <v>5</v>
      </c>
      <c r="G8762" s="321">
        <v>500000</v>
      </c>
      <c r="H8762" s="206" t="s">
        <v>11</v>
      </c>
    </row>
    <row r="8763" spans="1:8" x14ac:dyDescent="0.25">
      <c r="A8763" s="318" t="s">
        <v>9347</v>
      </c>
      <c r="B8763" s="319" t="s">
        <v>28</v>
      </c>
      <c r="C8763" s="319" t="s">
        <v>9359</v>
      </c>
      <c r="D8763" s="319" t="s">
        <v>291</v>
      </c>
      <c r="E8763" s="339" t="s">
        <v>9360</v>
      </c>
      <c r="F8763" s="320" t="s">
        <v>5</v>
      </c>
      <c r="G8763" s="321">
        <v>2957952.73</v>
      </c>
      <c r="H8763" s="206" t="s">
        <v>11</v>
      </c>
    </row>
    <row r="8764" spans="1:8" x14ac:dyDescent="0.25">
      <c r="A8764" s="318" t="s">
        <v>9347</v>
      </c>
      <c r="B8764" s="319" t="s">
        <v>28</v>
      </c>
      <c r="C8764" s="3" t="s">
        <v>7626</v>
      </c>
      <c r="D8764" s="319" t="s">
        <v>262</v>
      </c>
      <c r="E8764" s="339" t="s">
        <v>9358</v>
      </c>
      <c r="F8764" s="320" t="s">
        <v>5</v>
      </c>
      <c r="G8764" s="321">
        <v>200000</v>
      </c>
      <c r="H8764" s="206" t="s">
        <v>11</v>
      </c>
    </row>
    <row r="8765" spans="1:8" x14ac:dyDescent="0.25">
      <c r="A8765" s="318" t="s">
        <v>9347</v>
      </c>
      <c r="B8765" s="319" t="s">
        <v>28</v>
      </c>
      <c r="C8765" s="319" t="s">
        <v>9361</v>
      </c>
      <c r="D8765" s="319" t="s">
        <v>4414</v>
      </c>
      <c r="E8765" s="339" t="s">
        <v>9362</v>
      </c>
      <c r="F8765" s="320" t="s">
        <v>5</v>
      </c>
      <c r="G8765" s="321">
        <v>119300.31</v>
      </c>
      <c r="H8765" s="206" t="s">
        <v>11</v>
      </c>
    </row>
    <row r="8766" spans="1:8" ht="45" x14ac:dyDescent="0.25">
      <c r="A8766" s="318" t="s">
        <v>9347</v>
      </c>
      <c r="B8766" s="319" t="s">
        <v>28</v>
      </c>
      <c r="C8766" s="319" t="s">
        <v>9363</v>
      </c>
      <c r="D8766" s="319" t="s">
        <v>1598</v>
      </c>
      <c r="E8766" s="339" t="s">
        <v>9364</v>
      </c>
      <c r="F8766" s="320" t="s">
        <v>6989</v>
      </c>
      <c r="G8766" s="321">
        <v>1600000</v>
      </c>
      <c r="H8766" s="206" t="s">
        <v>11</v>
      </c>
    </row>
    <row r="8767" spans="1:8" x14ac:dyDescent="0.25">
      <c r="A8767" s="318" t="s">
        <v>9347</v>
      </c>
      <c r="B8767" s="319" t="s">
        <v>28</v>
      </c>
      <c r="C8767" s="319" t="s">
        <v>9365</v>
      </c>
      <c r="D8767" s="21" t="str">
        <f>_xlfn.XLOOKUP(Tabela1[[#This Row],[MUNICÍPIO]],referencias!C:C,referencias!B:B,"não consta")</f>
        <v>SISAL</v>
      </c>
      <c r="E8767" s="339" t="s">
        <v>9366</v>
      </c>
      <c r="F8767" s="320" t="s">
        <v>9352</v>
      </c>
      <c r="G8767" s="321">
        <v>39000</v>
      </c>
      <c r="H8767" s="206" t="s">
        <v>11</v>
      </c>
    </row>
    <row r="8768" spans="1:8" ht="30" x14ac:dyDescent="0.25">
      <c r="A8768" s="318" t="s">
        <v>9347</v>
      </c>
      <c r="B8768" s="319" t="s">
        <v>28</v>
      </c>
      <c r="C8768" s="319" t="s">
        <v>9359</v>
      </c>
      <c r="D8768" s="319" t="s">
        <v>291</v>
      </c>
      <c r="E8768" s="339" t="s">
        <v>9367</v>
      </c>
      <c r="F8768" s="320" t="s">
        <v>5</v>
      </c>
      <c r="G8768" s="321">
        <v>535468.85</v>
      </c>
      <c r="H8768" s="206" t="s">
        <v>11</v>
      </c>
    </row>
    <row r="8769" spans="1:8" ht="30" x14ac:dyDescent="0.25">
      <c r="A8769" s="318" t="s">
        <v>9347</v>
      </c>
      <c r="B8769" s="319" t="s">
        <v>28</v>
      </c>
      <c r="C8769" s="3" t="s">
        <v>7626</v>
      </c>
      <c r="D8769" s="319" t="s">
        <v>262</v>
      </c>
      <c r="E8769" s="339" t="s">
        <v>9368</v>
      </c>
      <c r="F8769" s="320" t="s">
        <v>5</v>
      </c>
      <c r="G8769" s="321">
        <v>467502.68</v>
      </c>
      <c r="H8769" s="206" t="s">
        <v>11</v>
      </c>
    </row>
    <row r="8770" spans="1:8" x14ac:dyDescent="0.25">
      <c r="A8770" s="318" t="s">
        <v>9347</v>
      </c>
      <c r="B8770" s="319" t="s">
        <v>28</v>
      </c>
      <c r="C8770" s="319" t="s">
        <v>9369</v>
      </c>
      <c r="D8770" s="319" t="s">
        <v>532</v>
      </c>
      <c r="E8770" s="339" t="s">
        <v>1416</v>
      </c>
      <c r="F8770" s="320" t="s">
        <v>5</v>
      </c>
      <c r="G8770" s="321">
        <v>357175.21</v>
      </c>
      <c r="H8770" s="206" t="s">
        <v>11</v>
      </c>
    </row>
    <row r="8771" spans="1:8" x14ac:dyDescent="0.25">
      <c r="A8771" s="318" t="s">
        <v>9347</v>
      </c>
      <c r="B8771" s="319" t="s">
        <v>28</v>
      </c>
      <c r="C8771" s="319" t="s">
        <v>7896</v>
      </c>
      <c r="D8771" s="319" t="s">
        <v>113</v>
      </c>
      <c r="E8771" s="339" t="s">
        <v>9370</v>
      </c>
      <c r="F8771" s="320" t="s">
        <v>5</v>
      </c>
      <c r="G8771" s="321">
        <v>3494715.3</v>
      </c>
      <c r="H8771" s="206" t="s">
        <v>11</v>
      </c>
    </row>
    <row r="8772" spans="1:8" x14ac:dyDescent="0.25">
      <c r="A8772" s="318" t="s">
        <v>9347</v>
      </c>
      <c r="B8772" s="319" t="s">
        <v>28</v>
      </c>
      <c r="C8772" s="319" t="s">
        <v>9371</v>
      </c>
      <c r="D8772" s="319" t="s">
        <v>712</v>
      </c>
      <c r="E8772" s="339" t="s">
        <v>9372</v>
      </c>
      <c r="F8772" s="320" t="s">
        <v>5</v>
      </c>
      <c r="G8772" s="321">
        <v>655113.15</v>
      </c>
      <c r="H8772" s="206" t="s">
        <v>11</v>
      </c>
    </row>
    <row r="8773" spans="1:8" x14ac:dyDescent="0.25">
      <c r="A8773" s="318" t="s">
        <v>9347</v>
      </c>
      <c r="B8773" s="319" t="s">
        <v>28</v>
      </c>
      <c r="C8773" s="319" t="s">
        <v>9373</v>
      </c>
      <c r="D8773" s="319" t="s">
        <v>881</v>
      </c>
      <c r="E8773" s="339" t="s">
        <v>9374</v>
      </c>
      <c r="F8773" s="320" t="s">
        <v>5</v>
      </c>
      <c r="G8773" s="321">
        <v>794280.68</v>
      </c>
      <c r="H8773" s="206" t="s">
        <v>11</v>
      </c>
    </row>
    <row r="8774" spans="1:8" x14ac:dyDescent="0.25">
      <c r="A8774" s="318" t="s">
        <v>9347</v>
      </c>
      <c r="B8774" s="319" t="s">
        <v>28</v>
      </c>
      <c r="C8774" s="319" t="s">
        <v>9375</v>
      </c>
      <c r="D8774" s="319" t="s">
        <v>1026</v>
      </c>
      <c r="E8774" s="339" t="s">
        <v>9356</v>
      </c>
      <c r="F8774" s="320" t="s">
        <v>5</v>
      </c>
      <c r="G8774" s="321">
        <v>1054863.56</v>
      </c>
      <c r="H8774" s="206" t="s">
        <v>11</v>
      </c>
    </row>
    <row r="8775" spans="1:8" x14ac:dyDescent="0.25">
      <c r="A8775" s="318" t="s">
        <v>9347</v>
      </c>
      <c r="B8775" s="319" t="s">
        <v>28</v>
      </c>
      <c r="C8775" s="319" t="s">
        <v>9376</v>
      </c>
      <c r="D8775" s="319" t="s">
        <v>262</v>
      </c>
      <c r="E8775" s="339" t="s">
        <v>9377</v>
      </c>
      <c r="F8775" s="320" t="s">
        <v>5</v>
      </c>
      <c r="G8775" s="321">
        <v>999989.77</v>
      </c>
      <c r="H8775" s="206" t="s">
        <v>11</v>
      </c>
    </row>
    <row r="8776" spans="1:8" x14ac:dyDescent="0.25">
      <c r="A8776" s="318" t="s">
        <v>9347</v>
      </c>
      <c r="B8776" s="319" t="s">
        <v>28</v>
      </c>
      <c r="C8776" s="319" t="s">
        <v>9378</v>
      </c>
      <c r="D8776" s="319" t="s">
        <v>1399</v>
      </c>
      <c r="E8776" s="339" t="s">
        <v>9379</v>
      </c>
      <c r="F8776" s="320" t="s">
        <v>5</v>
      </c>
      <c r="G8776" s="321">
        <v>2992425.12</v>
      </c>
      <c r="H8776" s="206" t="s">
        <v>11</v>
      </c>
    </row>
    <row r="8777" spans="1:8" x14ac:dyDescent="0.25">
      <c r="A8777" s="318" t="s">
        <v>9347</v>
      </c>
      <c r="B8777" s="319" t="s">
        <v>28</v>
      </c>
      <c r="C8777" s="319" t="s">
        <v>9380</v>
      </c>
      <c r="D8777" s="319" t="s">
        <v>1395</v>
      </c>
      <c r="E8777" s="339" t="s">
        <v>9381</v>
      </c>
      <c r="F8777" s="320" t="s">
        <v>5</v>
      </c>
      <c r="G8777" s="321">
        <v>269829.28999999998</v>
      </c>
      <c r="H8777" s="206" t="s">
        <v>11</v>
      </c>
    </row>
    <row r="8778" spans="1:8" x14ac:dyDescent="0.25">
      <c r="A8778" s="318" t="s">
        <v>9347</v>
      </c>
      <c r="B8778" s="319" t="s">
        <v>28</v>
      </c>
      <c r="C8778" s="319" t="s">
        <v>9382</v>
      </c>
      <c r="D8778" s="319" t="s">
        <v>20</v>
      </c>
      <c r="E8778" s="339" t="s">
        <v>9383</v>
      </c>
      <c r="F8778" s="320" t="s">
        <v>6989</v>
      </c>
      <c r="G8778" s="320">
        <v>0</v>
      </c>
      <c r="H8778" s="206" t="s">
        <v>11</v>
      </c>
    </row>
    <row r="8779" spans="1:8" x14ac:dyDescent="0.25">
      <c r="A8779" s="318" t="s">
        <v>9347</v>
      </c>
      <c r="B8779" s="319" t="s">
        <v>28</v>
      </c>
      <c r="C8779" s="319" t="s">
        <v>9384</v>
      </c>
      <c r="D8779" s="319" t="s">
        <v>68</v>
      </c>
      <c r="E8779" s="339" t="s">
        <v>9370</v>
      </c>
      <c r="F8779" s="320" t="s">
        <v>5</v>
      </c>
      <c r="G8779" s="321">
        <v>5522273.2699999996</v>
      </c>
      <c r="H8779" s="206" t="s">
        <v>11</v>
      </c>
    </row>
    <row r="8780" spans="1:8" x14ac:dyDescent="0.25">
      <c r="A8780" s="318" t="s">
        <v>9347</v>
      </c>
      <c r="B8780" s="319" t="s">
        <v>28</v>
      </c>
      <c r="C8780" s="319" t="s">
        <v>9385</v>
      </c>
      <c r="D8780" s="319" t="s">
        <v>9386</v>
      </c>
      <c r="E8780" s="339" t="s">
        <v>9370</v>
      </c>
      <c r="F8780" s="320" t="s">
        <v>5</v>
      </c>
      <c r="G8780" s="321">
        <v>1018339.73</v>
      </c>
      <c r="H8780" s="206" t="s">
        <v>11</v>
      </c>
    </row>
    <row r="8781" spans="1:8" x14ac:dyDescent="0.25">
      <c r="A8781" s="318" t="s">
        <v>9347</v>
      </c>
      <c r="B8781" s="319" t="s">
        <v>28</v>
      </c>
      <c r="C8781" s="319" t="s">
        <v>1049</v>
      </c>
      <c r="D8781" s="319" t="s">
        <v>4414</v>
      </c>
      <c r="E8781" s="339" t="s">
        <v>9387</v>
      </c>
      <c r="F8781" s="320" t="s">
        <v>5</v>
      </c>
      <c r="G8781" s="321">
        <v>351881.2</v>
      </c>
      <c r="H8781" s="206" t="s">
        <v>11</v>
      </c>
    </row>
    <row r="8782" spans="1:8" x14ac:dyDescent="0.25">
      <c r="A8782" s="318" t="s">
        <v>9347</v>
      </c>
      <c r="B8782" s="319" t="s">
        <v>28</v>
      </c>
      <c r="C8782" s="319" t="s">
        <v>9388</v>
      </c>
      <c r="D8782" s="319" t="s">
        <v>409</v>
      </c>
      <c r="E8782" s="339" t="s">
        <v>9389</v>
      </c>
      <c r="F8782" s="320" t="s">
        <v>5</v>
      </c>
      <c r="G8782" s="321">
        <v>900000</v>
      </c>
      <c r="H8782" s="206" t="s">
        <v>11</v>
      </c>
    </row>
    <row r="8783" spans="1:8" x14ac:dyDescent="0.25">
      <c r="A8783" s="318" t="s">
        <v>9347</v>
      </c>
      <c r="B8783" s="319" t="s">
        <v>28</v>
      </c>
      <c r="C8783" s="319" t="s">
        <v>9390</v>
      </c>
      <c r="D8783" s="319" t="s">
        <v>68</v>
      </c>
      <c r="E8783" s="339" t="s">
        <v>9391</v>
      </c>
      <c r="F8783" s="320" t="s">
        <v>5</v>
      </c>
      <c r="G8783" s="321">
        <v>100000</v>
      </c>
      <c r="H8783" s="206" t="s">
        <v>11</v>
      </c>
    </row>
    <row r="8784" spans="1:8" x14ac:dyDescent="0.25">
      <c r="A8784" s="318" t="s">
        <v>9347</v>
      </c>
      <c r="B8784" s="319" t="s">
        <v>28</v>
      </c>
      <c r="C8784" s="3" t="s">
        <v>7626</v>
      </c>
      <c r="D8784" s="319" t="s">
        <v>262</v>
      </c>
      <c r="E8784" s="339" t="s">
        <v>9392</v>
      </c>
      <c r="F8784" s="320" t="s">
        <v>5</v>
      </c>
      <c r="G8784" s="321">
        <v>1561392.32</v>
      </c>
      <c r="H8784" s="206" t="s">
        <v>11</v>
      </c>
    </row>
    <row r="8785" spans="1:8" ht="30" x14ac:dyDescent="0.25">
      <c r="A8785" s="318" t="s">
        <v>9347</v>
      </c>
      <c r="B8785" s="319" t="s">
        <v>28</v>
      </c>
      <c r="C8785" s="319" t="s">
        <v>9393</v>
      </c>
      <c r="D8785" s="319" t="s">
        <v>1598</v>
      </c>
      <c r="E8785" s="339" t="s">
        <v>9368</v>
      </c>
      <c r="F8785" s="320" t="s">
        <v>5</v>
      </c>
      <c r="G8785" s="321">
        <v>487314.68</v>
      </c>
      <c r="H8785" s="206" t="s">
        <v>11</v>
      </c>
    </row>
    <row r="8786" spans="1:8" x14ac:dyDescent="0.25">
      <c r="A8786" s="318" t="s">
        <v>9347</v>
      </c>
      <c r="B8786" s="319" t="s">
        <v>28</v>
      </c>
      <c r="C8786" s="319" t="s">
        <v>9393</v>
      </c>
      <c r="D8786" s="319" t="s">
        <v>1598</v>
      </c>
      <c r="E8786" s="339" t="s">
        <v>9355</v>
      </c>
      <c r="F8786" s="320" t="s">
        <v>5</v>
      </c>
      <c r="G8786" s="321">
        <v>2409991.5</v>
      </c>
      <c r="H8786" s="206" t="s">
        <v>11</v>
      </c>
    </row>
    <row r="8787" spans="1:8" x14ac:dyDescent="0.25">
      <c r="A8787" s="318" t="s">
        <v>9347</v>
      </c>
      <c r="B8787" s="319" t="s">
        <v>28</v>
      </c>
      <c r="C8787" s="319" t="s">
        <v>9394</v>
      </c>
      <c r="D8787" s="319" t="s">
        <v>3</v>
      </c>
      <c r="E8787" s="339" t="s">
        <v>9395</v>
      </c>
      <c r="F8787" s="320" t="s">
        <v>5</v>
      </c>
      <c r="G8787" s="321">
        <v>1839064.56</v>
      </c>
      <c r="H8787" s="206" t="s">
        <v>11</v>
      </c>
    </row>
    <row r="8788" spans="1:8" x14ac:dyDescent="0.25">
      <c r="A8788" s="318" t="s">
        <v>9347</v>
      </c>
      <c r="B8788" s="319" t="s">
        <v>28</v>
      </c>
      <c r="C8788" s="319" t="s">
        <v>9396</v>
      </c>
      <c r="D8788" s="319" t="s">
        <v>160</v>
      </c>
      <c r="E8788" s="339" t="s">
        <v>9397</v>
      </c>
      <c r="F8788" s="320" t="s">
        <v>5</v>
      </c>
      <c r="G8788" s="321">
        <v>1180456.07</v>
      </c>
      <c r="H8788" s="206" t="s">
        <v>11</v>
      </c>
    </row>
    <row r="8789" spans="1:8" ht="30" x14ac:dyDescent="0.25">
      <c r="A8789" s="318" t="s">
        <v>9347</v>
      </c>
      <c r="B8789" s="319" t="s">
        <v>28</v>
      </c>
      <c r="C8789" s="319" t="s">
        <v>9398</v>
      </c>
      <c r="D8789" s="319" t="s">
        <v>262</v>
      </c>
      <c r="E8789" s="339" t="s">
        <v>9368</v>
      </c>
      <c r="F8789" s="320" t="s">
        <v>5</v>
      </c>
      <c r="G8789" s="321">
        <v>475122.68</v>
      </c>
      <c r="H8789" s="206" t="s">
        <v>11</v>
      </c>
    </row>
    <row r="8790" spans="1:8" x14ac:dyDescent="0.25">
      <c r="A8790" s="318" t="s">
        <v>9347</v>
      </c>
      <c r="B8790" s="319" t="s">
        <v>28</v>
      </c>
      <c r="C8790" s="319" t="s">
        <v>9399</v>
      </c>
      <c r="D8790" s="319" t="s">
        <v>221</v>
      </c>
      <c r="E8790" s="339" t="s">
        <v>9400</v>
      </c>
      <c r="F8790" s="320" t="s">
        <v>5</v>
      </c>
      <c r="G8790" s="321">
        <v>738593.02</v>
      </c>
      <c r="H8790" s="206" t="s">
        <v>11</v>
      </c>
    </row>
    <row r="8791" spans="1:8" x14ac:dyDescent="0.25">
      <c r="A8791" s="318" t="s">
        <v>9347</v>
      </c>
      <c r="B8791" s="319" t="s">
        <v>28</v>
      </c>
      <c r="C8791" s="319" t="s">
        <v>9401</v>
      </c>
      <c r="D8791" s="319" t="s">
        <v>4414</v>
      </c>
      <c r="E8791" s="339" t="s">
        <v>9372</v>
      </c>
      <c r="F8791" s="320" t="s">
        <v>5</v>
      </c>
      <c r="G8791" s="321">
        <v>7866279.8899999997</v>
      </c>
      <c r="H8791" s="206" t="s">
        <v>11</v>
      </c>
    </row>
    <row r="8792" spans="1:8" ht="30" x14ac:dyDescent="0.25">
      <c r="A8792" s="318" t="s">
        <v>9347</v>
      </c>
      <c r="B8792" s="319" t="s">
        <v>28</v>
      </c>
      <c r="C8792" s="319" t="s">
        <v>9402</v>
      </c>
      <c r="D8792" s="319" t="s">
        <v>4414</v>
      </c>
      <c r="E8792" s="339" t="s">
        <v>9403</v>
      </c>
      <c r="F8792" s="320" t="s">
        <v>9352</v>
      </c>
      <c r="G8792" s="321">
        <v>3001550</v>
      </c>
      <c r="H8792" s="206" t="s">
        <v>11</v>
      </c>
    </row>
    <row r="8793" spans="1:8" ht="30" x14ac:dyDescent="0.25">
      <c r="A8793" s="318" t="s">
        <v>9347</v>
      </c>
      <c r="B8793" s="319" t="s">
        <v>28</v>
      </c>
      <c r="C8793" s="319" t="s">
        <v>9404</v>
      </c>
      <c r="D8793" s="319" t="s">
        <v>1395</v>
      </c>
      <c r="E8793" s="339" t="s">
        <v>9405</v>
      </c>
      <c r="F8793" s="320" t="s">
        <v>5</v>
      </c>
      <c r="G8793" s="321">
        <v>605894.47</v>
      </c>
      <c r="H8793" s="206" t="s">
        <v>11</v>
      </c>
    </row>
    <row r="8794" spans="1:8" x14ac:dyDescent="0.25">
      <c r="A8794" s="318" t="s">
        <v>9347</v>
      </c>
      <c r="B8794" s="319" t="s">
        <v>28</v>
      </c>
      <c r="C8794" s="319" t="s">
        <v>8552</v>
      </c>
      <c r="D8794" s="319" t="s">
        <v>1395</v>
      </c>
      <c r="E8794" s="339" t="s">
        <v>9370</v>
      </c>
      <c r="F8794" s="320" t="s">
        <v>5</v>
      </c>
      <c r="G8794" s="321">
        <v>2385038.31</v>
      </c>
      <c r="H8794" s="206" t="s">
        <v>11</v>
      </c>
    </row>
    <row r="8795" spans="1:8" x14ac:dyDescent="0.25">
      <c r="A8795" s="318" t="s">
        <v>9347</v>
      </c>
      <c r="B8795" s="319" t="s">
        <v>28</v>
      </c>
      <c r="C8795" s="319" t="s">
        <v>9406</v>
      </c>
      <c r="D8795" s="319" t="s">
        <v>347</v>
      </c>
      <c r="E8795" s="339" t="s">
        <v>9370</v>
      </c>
      <c r="F8795" s="320" t="s">
        <v>5</v>
      </c>
      <c r="G8795" s="321">
        <v>2559201.88</v>
      </c>
      <c r="H8795" s="206" t="s">
        <v>11</v>
      </c>
    </row>
    <row r="8796" spans="1:8" x14ac:dyDescent="0.25">
      <c r="A8796" s="318" t="s">
        <v>9347</v>
      </c>
      <c r="B8796" s="319" t="s">
        <v>28</v>
      </c>
      <c r="C8796" s="319" t="s">
        <v>9407</v>
      </c>
      <c r="D8796" s="319" t="s">
        <v>56</v>
      </c>
      <c r="E8796" s="339" t="s">
        <v>9387</v>
      </c>
      <c r="F8796" s="320" t="s">
        <v>5</v>
      </c>
      <c r="G8796" s="321">
        <v>973281.31</v>
      </c>
      <c r="H8796" s="206" t="s">
        <v>11</v>
      </c>
    </row>
    <row r="8797" spans="1:8" x14ac:dyDescent="0.25">
      <c r="A8797" s="318" t="s">
        <v>9347</v>
      </c>
      <c r="B8797" s="319" t="s">
        <v>28</v>
      </c>
      <c r="C8797" s="347" t="s">
        <v>7692</v>
      </c>
      <c r="D8797" s="319" t="s">
        <v>160</v>
      </c>
      <c r="E8797" s="339" t="s">
        <v>9358</v>
      </c>
      <c r="F8797" s="320" t="s">
        <v>5</v>
      </c>
      <c r="G8797" s="321">
        <v>100000</v>
      </c>
      <c r="H8797" s="206" t="s">
        <v>11</v>
      </c>
    </row>
    <row r="8798" spans="1:8" ht="30" x14ac:dyDescent="0.25">
      <c r="A8798" s="318" t="s">
        <v>9347</v>
      </c>
      <c r="B8798" s="319" t="s">
        <v>28</v>
      </c>
      <c r="C8798" s="319" t="s">
        <v>7596</v>
      </c>
      <c r="D8798" s="319" t="s">
        <v>4414</v>
      </c>
      <c r="E8798" s="339" t="s">
        <v>9408</v>
      </c>
      <c r="F8798" s="320" t="s">
        <v>5</v>
      </c>
      <c r="G8798" s="321">
        <v>145705.94</v>
      </c>
      <c r="H8798" s="206" t="s">
        <v>11</v>
      </c>
    </row>
    <row r="8799" spans="1:8" x14ac:dyDescent="0.25">
      <c r="A8799" s="318" t="s">
        <v>9347</v>
      </c>
      <c r="B8799" s="319" t="s">
        <v>28</v>
      </c>
      <c r="C8799" s="319" t="s">
        <v>9409</v>
      </c>
      <c r="D8799" s="319" t="s">
        <v>262</v>
      </c>
      <c r="E8799" s="339" t="s">
        <v>9356</v>
      </c>
      <c r="F8799" s="320" t="s">
        <v>5</v>
      </c>
      <c r="G8799" s="321">
        <v>4535106.8600000003</v>
      </c>
      <c r="H8799" s="206" t="s">
        <v>11</v>
      </c>
    </row>
    <row r="8800" spans="1:8" x14ac:dyDescent="0.25">
      <c r="A8800" s="318" t="s">
        <v>9347</v>
      </c>
      <c r="B8800" s="319" t="s">
        <v>28</v>
      </c>
      <c r="C8800" s="319" t="s">
        <v>9401</v>
      </c>
      <c r="D8800" s="319" t="s">
        <v>4414</v>
      </c>
      <c r="E8800" s="339" t="s">
        <v>9410</v>
      </c>
      <c r="F8800" s="320" t="s">
        <v>5</v>
      </c>
      <c r="G8800" s="321">
        <v>4322931.63</v>
      </c>
      <c r="H8800" s="206" t="s">
        <v>11</v>
      </c>
    </row>
    <row r="8801" spans="1:8" x14ac:dyDescent="0.25">
      <c r="A8801" s="318" t="s">
        <v>9347</v>
      </c>
      <c r="B8801" s="319" t="s">
        <v>28</v>
      </c>
      <c r="C8801" s="319" t="s">
        <v>1993</v>
      </c>
      <c r="D8801" s="319" t="s">
        <v>4414</v>
      </c>
      <c r="E8801" s="339" t="s">
        <v>9356</v>
      </c>
      <c r="F8801" s="320" t="s">
        <v>5</v>
      </c>
      <c r="G8801" s="321">
        <v>1669493.56</v>
      </c>
      <c r="H8801" s="206" t="s">
        <v>11</v>
      </c>
    </row>
    <row r="8802" spans="1:8" x14ac:dyDescent="0.25">
      <c r="A8802" s="318" t="s">
        <v>9347</v>
      </c>
      <c r="B8802" s="319" t="s">
        <v>28</v>
      </c>
      <c r="C8802" s="319" t="s">
        <v>9411</v>
      </c>
      <c r="D8802" s="319" t="s">
        <v>712</v>
      </c>
      <c r="E8802" s="339" t="s">
        <v>9387</v>
      </c>
      <c r="F8802" s="320" t="s">
        <v>5</v>
      </c>
      <c r="G8802" s="321">
        <v>477984.42</v>
      </c>
      <c r="H8802" s="206" t="s">
        <v>11</v>
      </c>
    </row>
    <row r="8803" spans="1:8" x14ac:dyDescent="0.25">
      <c r="A8803" s="318" t="s">
        <v>9347</v>
      </c>
      <c r="B8803" s="319" t="s">
        <v>28</v>
      </c>
      <c r="C8803" s="319" t="s">
        <v>9412</v>
      </c>
      <c r="D8803" s="319" t="s">
        <v>143</v>
      </c>
      <c r="E8803" s="339" t="s">
        <v>9413</v>
      </c>
      <c r="F8803" s="320" t="s">
        <v>5</v>
      </c>
      <c r="G8803" s="321">
        <v>721012</v>
      </c>
      <c r="H8803" s="206" t="s">
        <v>11</v>
      </c>
    </row>
    <row r="8804" spans="1:8" x14ac:dyDescent="0.25">
      <c r="A8804" s="318" t="s">
        <v>9347</v>
      </c>
      <c r="B8804" s="319" t="s">
        <v>28</v>
      </c>
      <c r="C8804" s="319" t="s">
        <v>9414</v>
      </c>
      <c r="D8804" s="319" t="s">
        <v>347</v>
      </c>
      <c r="E8804" s="339" t="s">
        <v>9370</v>
      </c>
      <c r="F8804" s="320" t="s">
        <v>5</v>
      </c>
      <c r="G8804" s="321">
        <v>1624269.75</v>
      </c>
      <c r="H8804" s="206" t="s">
        <v>11</v>
      </c>
    </row>
    <row r="8805" spans="1:8" x14ac:dyDescent="0.25">
      <c r="A8805" s="318" t="s">
        <v>9347</v>
      </c>
      <c r="B8805" s="319" t="s">
        <v>28</v>
      </c>
      <c r="C8805" s="319" t="s">
        <v>9415</v>
      </c>
      <c r="D8805" s="319" t="s">
        <v>712</v>
      </c>
      <c r="E8805" s="339" t="s">
        <v>9370</v>
      </c>
      <c r="F8805" s="320" t="s">
        <v>5</v>
      </c>
      <c r="G8805" s="321">
        <v>2148922.17</v>
      </c>
      <c r="H8805" s="206" t="s">
        <v>11</v>
      </c>
    </row>
    <row r="8806" spans="1:8" x14ac:dyDescent="0.25">
      <c r="A8806" s="318" t="s">
        <v>9347</v>
      </c>
      <c r="B8806" s="319" t="s">
        <v>28</v>
      </c>
      <c r="C8806" s="319" t="s">
        <v>7596</v>
      </c>
      <c r="D8806" s="319" t="s">
        <v>4414</v>
      </c>
      <c r="E8806" s="339" t="s">
        <v>9416</v>
      </c>
      <c r="F8806" s="320" t="s">
        <v>5</v>
      </c>
      <c r="G8806" s="321">
        <v>100000</v>
      </c>
      <c r="H8806" s="206" t="s">
        <v>11</v>
      </c>
    </row>
    <row r="8807" spans="1:8" x14ac:dyDescent="0.25">
      <c r="A8807" s="318" t="s">
        <v>9347</v>
      </c>
      <c r="B8807" s="319" t="s">
        <v>28</v>
      </c>
      <c r="C8807" s="319" t="s">
        <v>9417</v>
      </c>
      <c r="D8807" s="319" t="s">
        <v>56</v>
      </c>
      <c r="E8807" s="339" t="s">
        <v>9387</v>
      </c>
      <c r="F8807" s="320" t="s">
        <v>5</v>
      </c>
      <c r="G8807" s="321">
        <v>516654</v>
      </c>
      <c r="H8807" s="206" t="s">
        <v>11</v>
      </c>
    </row>
    <row r="8808" spans="1:8" x14ac:dyDescent="0.25">
      <c r="A8808" s="318" t="s">
        <v>9347</v>
      </c>
      <c r="B8808" s="319" t="s">
        <v>28</v>
      </c>
      <c r="C8808" s="319" t="s">
        <v>9365</v>
      </c>
      <c r="D8808" s="21" t="str">
        <f>_xlfn.XLOOKUP(Tabela1[[#This Row],[MUNICÍPIO]],referencias!C:C,referencias!B:B,"não consta")</f>
        <v>SISAL</v>
      </c>
      <c r="E8808" s="339" t="s">
        <v>9418</v>
      </c>
      <c r="F8808" s="320" t="s">
        <v>6989</v>
      </c>
      <c r="G8808" s="321">
        <v>7561176.8700000001</v>
      </c>
      <c r="H8808" s="206" t="s">
        <v>11</v>
      </c>
    </row>
    <row r="8809" spans="1:8" x14ac:dyDescent="0.25">
      <c r="A8809" s="318" t="s">
        <v>9347</v>
      </c>
      <c r="B8809" s="319" t="s">
        <v>28</v>
      </c>
      <c r="C8809" s="319" t="s">
        <v>9390</v>
      </c>
      <c r="D8809" s="319" t="s">
        <v>68</v>
      </c>
      <c r="E8809" s="339" t="s">
        <v>9410</v>
      </c>
      <c r="F8809" s="320" t="s">
        <v>5</v>
      </c>
      <c r="G8809" s="321">
        <v>1791180.98</v>
      </c>
      <c r="H8809" s="206" t="s">
        <v>11</v>
      </c>
    </row>
    <row r="8810" spans="1:8" x14ac:dyDescent="0.25">
      <c r="A8810" s="318" t="s">
        <v>9347</v>
      </c>
      <c r="B8810" s="319" t="s">
        <v>28</v>
      </c>
      <c r="C8810" s="319" t="s">
        <v>9419</v>
      </c>
      <c r="D8810" s="319" t="s">
        <v>160</v>
      </c>
      <c r="E8810" s="339" t="s">
        <v>9420</v>
      </c>
      <c r="F8810" s="320" t="s">
        <v>5</v>
      </c>
      <c r="G8810" s="321">
        <v>605894.47</v>
      </c>
      <c r="H8810" s="206" t="s">
        <v>11</v>
      </c>
    </row>
    <row r="8811" spans="1:8" x14ac:dyDescent="0.25">
      <c r="A8811" s="318" t="s">
        <v>9347</v>
      </c>
      <c r="B8811" s="319" t="s">
        <v>28</v>
      </c>
      <c r="C8811" s="319" t="s">
        <v>7593</v>
      </c>
      <c r="D8811" s="319" t="s">
        <v>409</v>
      </c>
      <c r="E8811" s="339" t="s">
        <v>9421</v>
      </c>
      <c r="F8811" s="320" t="s">
        <v>6989</v>
      </c>
      <c r="G8811" s="321">
        <v>4615000</v>
      </c>
      <c r="H8811" s="206" t="s">
        <v>11</v>
      </c>
    </row>
    <row r="8812" spans="1:8" x14ac:dyDescent="0.25">
      <c r="A8812" s="318" t="s">
        <v>9347</v>
      </c>
      <c r="B8812" s="319" t="s">
        <v>28</v>
      </c>
      <c r="C8812" s="319" t="s">
        <v>9422</v>
      </c>
      <c r="D8812" s="319" t="s">
        <v>143</v>
      </c>
      <c r="E8812" s="339" t="s">
        <v>9423</v>
      </c>
      <c r="F8812" s="320" t="s">
        <v>9352</v>
      </c>
      <c r="G8812" s="321">
        <v>2429999.2200000002</v>
      </c>
      <c r="H8812" s="206" t="s">
        <v>11</v>
      </c>
    </row>
    <row r="8813" spans="1:8" x14ac:dyDescent="0.25">
      <c r="A8813" s="318" t="s">
        <v>9347</v>
      </c>
      <c r="B8813" s="319" t="s">
        <v>28</v>
      </c>
      <c r="C8813" s="319" t="s">
        <v>9424</v>
      </c>
      <c r="D8813" s="319" t="s">
        <v>291</v>
      </c>
      <c r="E8813" s="339" t="s">
        <v>9425</v>
      </c>
      <c r="F8813" s="320" t="s">
        <v>5</v>
      </c>
      <c r="G8813" s="321">
        <v>4808956.4800000004</v>
      </c>
      <c r="H8813" s="206" t="s">
        <v>11</v>
      </c>
    </row>
    <row r="8814" spans="1:8" x14ac:dyDescent="0.25">
      <c r="A8814" s="318" t="s">
        <v>9347</v>
      </c>
      <c r="B8814" s="319" t="s">
        <v>28</v>
      </c>
      <c r="C8814" s="319" t="s">
        <v>9426</v>
      </c>
      <c r="D8814" s="319" t="s">
        <v>4414</v>
      </c>
      <c r="E8814" s="339" t="s">
        <v>9410</v>
      </c>
      <c r="F8814" s="320" t="s">
        <v>5</v>
      </c>
      <c r="G8814" s="321">
        <v>1281803.19</v>
      </c>
      <c r="H8814" s="206" t="s">
        <v>11</v>
      </c>
    </row>
    <row r="8815" spans="1:8" x14ac:dyDescent="0.25">
      <c r="A8815" s="318" t="s">
        <v>9347</v>
      </c>
      <c r="B8815" s="319" t="s">
        <v>28</v>
      </c>
      <c r="C8815" s="319" t="s">
        <v>9427</v>
      </c>
      <c r="D8815" s="319" t="s">
        <v>1395</v>
      </c>
      <c r="E8815" s="339" t="s">
        <v>9360</v>
      </c>
      <c r="F8815" s="320" t="s">
        <v>5</v>
      </c>
      <c r="G8815" s="321">
        <v>2370827.7999999998</v>
      </c>
      <c r="H8815" s="206" t="s">
        <v>11</v>
      </c>
    </row>
    <row r="8816" spans="1:8" x14ac:dyDescent="0.25">
      <c r="A8816" s="318" t="s">
        <v>9347</v>
      </c>
      <c r="B8816" s="319" t="s">
        <v>28</v>
      </c>
      <c r="C8816" s="319" t="s">
        <v>9428</v>
      </c>
      <c r="D8816" s="319" t="s">
        <v>3</v>
      </c>
      <c r="E8816" s="339" t="s">
        <v>9400</v>
      </c>
      <c r="F8816" s="320" t="s">
        <v>5</v>
      </c>
      <c r="G8816" s="321">
        <v>999940.34</v>
      </c>
      <c r="H8816" s="206" t="s">
        <v>11</v>
      </c>
    </row>
    <row r="8817" spans="1:8" x14ac:dyDescent="0.25">
      <c r="A8817" s="318" t="s">
        <v>9347</v>
      </c>
      <c r="B8817" s="319" t="s">
        <v>28</v>
      </c>
      <c r="C8817" s="319" t="s">
        <v>9429</v>
      </c>
      <c r="D8817" s="319" t="s">
        <v>629</v>
      </c>
      <c r="E8817" s="339" t="s">
        <v>9358</v>
      </c>
      <c r="F8817" s="320" t="s">
        <v>5</v>
      </c>
      <c r="G8817" s="321">
        <v>500000</v>
      </c>
      <c r="H8817" s="206" t="s">
        <v>11</v>
      </c>
    </row>
    <row r="8818" spans="1:8" x14ac:dyDescent="0.25">
      <c r="A8818" s="318" t="s">
        <v>9347</v>
      </c>
      <c r="B8818" s="319" t="s">
        <v>28</v>
      </c>
      <c r="C8818" s="319" t="s">
        <v>9430</v>
      </c>
      <c r="D8818" s="319" t="s">
        <v>3</v>
      </c>
      <c r="E8818" s="339" t="s">
        <v>9356</v>
      </c>
      <c r="F8818" s="320" t="s">
        <v>5</v>
      </c>
      <c r="G8818" s="321">
        <v>4397836.95</v>
      </c>
      <c r="H8818" s="206" t="s">
        <v>11</v>
      </c>
    </row>
    <row r="8819" spans="1:8" x14ac:dyDescent="0.25">
      <c r="A8819" s="318" t="s">
        <v>9347</v>
      </c>
      <c r="B8819" s="319" t="s">
        <v>28</v>
      </c>
      <c r="C8819" s="319" t="s">
        <v>9431</v>
      </c>
      <c r="D8819" s="319" t="s">
        <v>20</v>
      </c>
      <c r="E8819" s="339" t="s">
        <v>9351</v>
      </c>
      <c r="F8819" s="320" t="s">
        <v>9352</v>
      </c>
      <c r="G8819" s="321">
        <v>450000</v>
      </c>
      <c r="H8819" s="206" t="s">
        <v>11</v>
      </c>
    </row>
    <row r="8820" spans="1:8" x14ac:dyDescent="0.25">
      <c r="A8820" s="318" t="s">
        <v>9347</v>
      </c>
      <c r="B8820" s="319" t="s">
        <v>28</v>
      </c>
      <c r="C8820" s="319" t="s">
        <v>7560</v>
      </c>
      <c r="D8820" s="319" t="s">
        <v>56</v>
      </c>
      <c r="E8820" s="339" t="s">
        <v>9351</v>
      </c>
      <c r="F8820" s="320" t="s">
        <v>5</v>
      </c>
      <c r="G8820" s="321">
        <v>150000</v>
      </c>
      <c r="H8820" s="206" t="s">
        <v>11</v>
      </c>
    </row>
    <row r="8821" spans="1:8" x14ac:dyDescent="0.25">
      <c r="A8821" s="318" t="s">
        <v>9347</v>
      </c>
      <c r="B8821" s="319" t="s">
        <v>28</v>
      </c>
      <c r="C8821" s="319" t="s">
        <v>9432</v>
      </c>
      <c r="D8821" s="319" t="s">
        <v>1026</v>
      </c>
      <c r="E8821" s="339" t="s">
        <v>9433</v>
      </c>
      <c r="F8821" s="320" t="s">
        <v>5</v>
      </c>
      <c r="G8821" s="321">
        <v>539171.31999999995</v>
      </c>
      <c r="H8821" s="206" t="s">
        <v>11</v>
      </c>
    </row>
    <row r="8822" spans="1:8" x14ac:dyDescent="0.25">
      <c r="A8822" s="318" t="s">
        <v>9347</v>
      </c>
      <c r="B8822" s="319" t="s">
        <v>28</v>
      </c>
      <c r="C8822" s="319" t="s">
        <v>9434</v>
      </c>
      <c r="D8822" s="319" t="s">
        <v>409</v>
      </c>
      <c r="E8822" s="339" t="s">
        <v>9418</v>
      </c>
      <c r="F8822" s="320" t="s">
        <v>6989</v>
      </c>
      <c r="G8822" s="321">
        <v>377500</v>
      </c>
      <c r="H8822" s="206" t="s">
        <v>11</v>
      </c>
    </row>
    <row r="8823" spans="1:8" x14ac:dyDescent="0.25">
      <c r="A8823" s="318" t="s">
        <v>9347</v>
      </c>
      <c r="B8823" s="319" t="s">
        <v>28</v>
      </c>
      <c r="C8823" s="319" t="s">
        <v>7560</v>
      </c>
      <c r="D8823" s="319" t="s">
        <v>56</v>
      </c>
      <c r="E8823" s="339" t="s">
        <v>9370</v>
      </c>
      <c r="F8823" s="320" t="s">
        <v>5</v>
      </c>
      <c r="G8823" s="321">
        <v>1999063.69</v>
      </c>
      <c r="H8823" s="206" t="s">
        <v>11</v>
      </c>
    </row>
    <row r="8824" spans="1:8" x14ac:dyDescent="0.25">
      <c r="A8824" s="318" t="s">
        <v>9347</v>
      </c>
      <c r="B8824" s="319" t="s">
        <v>28</v>
      </c>
      <c r="C8824" s="319" t="s">
        <v>9435</v>
      </c>
      <c r="D8824" s="319" t="s">
        <v>532</v>
      </c>
      <c r="E8824" s="339" t="s">
        <v>9349</v>
      </c>
      <c r="F8824" s="320" t="s">
        <v>6989</v>
      </c>
      <c r="G8824" s="321">
        <v>242000</v>
      </c>
      <c r="H8824" s="206" t="s">
        <v>11</v>
      </c>
    </row>
    <row r="8825" spans="1:8" ht="30" x14ac:dyDescent="0.25">
      <c r="A8825" s="318" t="s">
        <v>9347</v>
      </c>
      <c r="B8825" s="319" t="s">
        <v>28</v>
      </c>
      <c r="C8825" s="319" t="s">
        <v>4486</v>
      </c>
      <c r="D8825" s="319" t="s">
        <v>352</v>
      </c>
      <c r="E8825" s="339" t="s">
        <v>9436</v>
      </c>
      <c r="F8825" s="320" t="s">
        <v>5</v>
      </c>
      <c r="G8825" s="321">
        <v>220000</v>
      </c>
      <c r="H8825" s="206" t="s">
        <v>11</v>
      </c>
    </row>
    <row r="8826" spans="1:8" x14ac:dyDescent="0.25">
      <c r="A8826" s="318" t="s">
        <v>9347</v>
      </c>
      <c r="B8826" s="319" t="s">
        <v>28</v>
      </c>
      <c r="C8826" s="319" t="s">
        <v>9437</v>
      </c>
      <c r="D8826" s="319" t="s">
        <v>4414</v>
      </c>
      <c r="E8826" s="339" t="s">
        <v>9395</v>
      </c>
      <c r="F8826" s="320" t="s">
        <v>5</v>
      </c>
      <c r="G8826" s="321">
        <v>1052239.22</v>
      </c>
      <c r="H8826" s="206" t="s">
        <v>11</v>
      </c>
    </row>
    <row r="8827" spans="1:8" ht="45" x14ac:dyDescent="0.25">
      <c r="A8827" s="318" t="s">
        <v>9347</v>
      </c>
      <c r="B8827" s="319" t="s">
        <v>28</v>
      </c>
      <c r="C8827" s="319" t="s">
        <v>9438</v>
      </c>
      <c r="D8827" s="319" t="s">
        <v>113</v>
      </c>
      <c r="E8827" s="339" t="s">
        <v>9439</v>
      </c>
      <c r="F8827" s="320" t="s">
        <v>6989</v>
      </c>
      <c r="G8827" s="321">
        <v>1530970.72</v>
      </c>
      <c r="H8827" s="206" t="s">
        <v>11</v>
      </c>
    </row>
    <row r="8828" spans="1:8" x14ac:dyDescent="0.25">
      <c r="A8828" s="318" t="s">
        <v>9347</v>
      </c>
      <c r="B8828" s="319" t="s">
        <v>28</v>
      </c>
      <c r="C8828" s="319" t="s">
        <v>9440</v>
      </c>
      <c r="D8828" s="319" t="s">
        <v>262</v>
      </c>
      <c r="E8828" s="339" t="s">
        <v>9395</v>
      </c>
      <c r="F8828" s="320" t="s">
        <v>5</v>
      </c>
      <c r="G8828" s="321">
        <v>1002762.56</v>
      </c>
      <c r="H8828" s="206" t="s">
        <v>11</v>
      </c>
    </row>
    <row r="8829" spans="1:8" x14ac:dyDescent="0.25">
      <c r="A8829" s="318" t="s">
        <v>9347</v>
      </c>
      <c r="B8829" s="319" t="s">
        <v>28</v>
      </c>
      <c r="C8829" s="319" t="s">
        <v>9441</v>
      </c>
      <c r="D8829" s="319" t="s">
        <v>291</v>
      </c>
      <c r="E8829" s="339" t="s">
        <v>9351</v>
      </c>
      <c r="F8829" s="320" t="s">
        <v>5</v>
      </c>
      <c r="G8829" s="321">
        <v>30000</v>
      </c>
      <c r="H8829" s="206" t="s">
        <v>11</v>
      </c>
    </row>
    <row r="8830" spans="1:8" x14ac:dyDescent="0.25">
      <c r="A8830" s="318" t="s">
        <v>9347</v>
      </c>
      <c r="B8830" s="319" t="s">
        <v>28</v>
      </c>
      <c r="C8830" s="319" t="s">
        <v>9442</v>
      </c>
      <c r="D8830" s="319" t="s">
        <v>133</v>
      </c>
      <c r="E8830" s="339" t="s">
        <v>9410</v>
      </c>
      <c r="F8830" s="320" t="s">
        <v>5</v>
      </c>
      <c r="G8830" s="321">
        <v>1628740.28</v>
      </c>
      <c r="H8830" s="206" t="s">
        <v>11</v>
      </c>
    </row>
    <row r="8831" spans="1:8" x14ac:dyDescent="0.25">
      <c r="A8831" s="318" t="s">
        <v>9347</v>
      </c>
      <c r="B8831" s="319" t="s">
        <v>28</v>
      </c>
      <c r="C8831" s="319" t="s">
        <v>9443</v>
      </c>
      <c r="D8831" s="319" t="s">
        <v>712</v>
      </c>
      <c r="E8831" s="339" t="s">
        <v>9356</v>
      </c>
      <c r="F8831" s="320" t="s">
        <v>5</v>
      </c>
      <c r="G8831" s="321">
        <v>1321066.45</v>
      </c>
      <c r="H8831" s="206" t="s">
        <v>11</v>
      </c>
    </row>
    <row r="8832" spans="1:8" x14ac:dyDescent="0.25">
      <c r="A8832" s="318" t="s">
        <v>9347</v>
      </c>
      <c r="B8832" s="319" t="s">
        <v>28</v>
      </c>
      <c r="C8832" s="319" t="s">
        <v>9444</v>
      </c>
      <c r="D8832" s="319" t="s">
        <v>143</v>
      </c>
      <c r="E8832" s="339" t="s">
        <v>9410</v>
      </c>
      <c r="F8832" s="320" t="s">
        <v>5</v>
      </c>
      <c r="G8832" s="321">
        <v>3671643.99</v>
      </c>
      <c r="H8832" s="206" t="s">
        <v>11</v>
      </c>
    </row>
    <row r="8833" spans="1:8" x14ac:dyDescent="0.25">
      <c r="A8833" s="318" t="s">
        <v>9347</v>
      </c>
      <c r="B8833" s="319" t="s">
        <v>28</v>
      </c>
      <c r="C8833" s="319" t="s">
        <v>9445</v>
      </c>
      <c r="D8833" s="319" t="s">
        <v>352</v>
      </c>
      <c r="E8833" s="339" t="s">
        <v>9351</v>
      </c>
      <c r="F8833" s="320" t="s">
        <v>5</v>
      </c>
      <c r="G8833" s="321">
        <v>249516</v>
      </c>
      <c r="H8833" s="206" t="s">
        <v>11</v>
      </c>
    </row>
    <row r="8834" spans="1:8" x14ac:dyDescent="0.25">
      <c r="A8834" s="318" t="s">
        <v>9347</v>
      </c>
      <c r="B8834" s="319" t="s">
        <v>28</v>
      </c>
      <c r="C8834" s="319" t="s">
        <v>9446</v>
      </c>
      <c r="D8834" s="319" t="s">
        <v>1026</v>
      </c>
      <c r="E8834" s="339" t="s">
        <v>9395</v>
      </c>
      <c r="F8834" s="320" t="s">
        <v>5</v>
      </c>
      <c r="G8834" s="321">
        <v>526510.27</v>
      </c>
      <c r="H8834" s="206" t="s">
        <v>11</v>
      </c>
    </row>
    <row r="8835" spans="1:8" x14ac:dyDescent="0.25">
      <c r="A8835" s="318" t="s">
        <v>9347</v>
      </c>
      <c r="B8835" s="319" t="s">
        <v>28</v>
      </c>
      <c r="C8835" s="319" t="s">
        <v>9446</v>
      </c>
      <c r="D8835" s="319" t="s">
        <v>1026</v>
      </c>
      <c r="E8835" s="339" t="s">
        <v>9356</v>
      </c>
      <c r="F8835" s="320" t="s">
        <v>5</v>
      </c>
      <c r="G8835" s="321">
        <v>545648.74</v>
      </c>
      <c r="H8835" s="206" t="s">
        <v>11</v>
      </c>
    </row>
    <row r="8836" spans="1:8" x14ac:dyDescent="0.25">
      <c r="A8836" s="318" t="s">
        <v>9347</v>
      </c>
      <c r="B8836" s="319" t="s">
        <v>28</v>
      </c>
      <c r="C8836" s="319" t="s">
        <v>9363</v>
      </c>
      <c r="D8836" s="319" t="s">
        <v>1598</v>
      </c>
      <c r="E8836" s="339" t="s">
        <v>9447</v>
      </c>
      <c r="F8836" s="320" t="s">
        <v>5</v>
      </c>
      <c r="G8836" s="321">
        <v>108950.6</v>
      </c>
      <c r="H8836" s="206" t="s">
        <v>11</v>
      </c>
    </row>
    <row r="8837" spans="1:8" x14ac:dyDescent="0.25">
      <c r="A8837" s="318" t="s">
        <v>9347</v>
      </c>
      <c r="B8837" s="319" t="s">
        <v>28</v>
      </c>
      <c r="C8837" s="319" t="s">
        <v>9448</v>
      </c>
      <c r="D8837" s="319" t="s">
        <v>133</v>
      </c>
      <c r="E8837" s="339" t="s">
        <v>9370</v>
      </c>
      <c r="F8837" s="320" t="s">
        <v>5</v>
      </c>
      <c r="G8837" s="321">
        <v>2904995.69</v>
      </c>
      <c r="H8837" s="206" t="s">
        <v>11</v>
      </c>
    </row>
    <row r="8838" spans="1:8" x14ac:dyDescent="0.25">
      <c r="A8838" s="318" t="s">
        <v>9347</v>
      </c>
      <c r="B8838" s="319" t="s">
        <v>28</v>
      </c>
      <c r="C8838" s="319" t="s">
        <v>9449</v>
      </c>
      <c r="D8838" s="319" t="s">
        <v>143</v>
      </c>
      <c r="E8838" s="339" t="s">
        <v>9355</v>
      </c>
      <c r="F8838" s="320" t="s">
        <v>5</v>
      </c>
      <c r="G8838" s="321">
        <v>962824.87</v>
      </c>
      <c r="H8838" s="206" t="s">
        <v>11</v>
      </c>
    </row>
    <row r="8839" spans="1:8" ht="45" x14ac:dyDescent="0.25">
      <c r="A8839" s="318" t="s">
        <v>9347</v>
      </c>
      <c r="B8839" s="319" t="s">
        <v>28</v>
      </c>
      <c r="C8839" s="319" t="s">
        <v>9438</v>
      </c>
      <c r="D8839" s="319" t="s">
        <v>113</v>
      </c>
      <c r="E8839" s="339" t="s">
        <v>9439</v>
      </c>
      <c r="F8839" s="320" t="s">
        <v>6989</v>
      </c>
      <c r="G8839" s="321">
        <v>4240097.84</v>
      </c>
      <c r="H8839" s="206" t="s">
        <v>11</v>
      </c>
    </row>
    <row r="8840" spans="1:8" x14ac:dyDescent="0.25">
      <c r="A8840" s="318" t="s">
        <v>9347</v>
      </c>
      <c r="B8840" s="319" t="s">
        <v>28</v>
      </c>
      <c r="C8840" s="319" t="s">
        <v>9450</v>
      </c>
      <c r="D8840" s="319" t="s">
        <v>1598</v>
      </c>
      <c r="E8840" s="339" t="s">
        <v>9387</v>
      </c>
      <c r="F8840" s="320" t="s">
        <v>5</v>
      </c>
      <c r="G8840" s="321">
        <v>777402.56</v>
      </c>
      <c r="H8840" s="206" t="s">
        <v>11</v>
      </c>
    </row>
    <row r="8841" spans="1:8" x14ac:dyDescent="0.25">
      <c r="A8841" s="318" t="s">
        <v>9347</v>
      </c>
      <c r="B8841" s="319" t="s">
        <v>28</v>
      </c>
      <c r="C8841" s="319" t="s">
        <v>9451</v>
      </c>
      <c r="D8841" s="319" t="s">
        <v>160</v>
      </c>
      <c r="E8841" s="339" t="s">
        <v>9387</v>
      </c>
      <c r="F8841" s="320" t="s">
        <v>5</v>
      </c>
      <c r="G8841" s="321">
        <v>941875.51</v>
      </c>
      <c r="H8841" s="206" t="s">
        <v>11</v>
      </c>
    </row>
    <row r="8842" spans="1:8" x14ac:dyDescent="0.25">
      <c r="A8842" s="318" t="s">
        <v>9347</v>
      </c>
      <c r="B8842" s="319" t="s">
        <v>28</v>
      </c>
      <c r="C8842" s="319" t="s">
        <v>9452</v>
      </c>
      <c r="D8842" s="319" t="s">
        <v>113</v>
      </c>
      <c r="E8842" s="339" t="s">
        <v>9355</v>
      </c>
      <c r="F8842" s="320" t="s">
        <v>5</v>
      </c>
      <c r="G8842" s="321">
        <v>1068051.6499999999</v>
      </c>
      <c r="H8842" s="206" t="s">
        <v>11</v>
      </c>
    </row>
    <row r="8843" spans="1:8" x14ac:dyDescent="0.25">
      <c r="A8843" s="318" t="s">
        <v>9347</v>
      </c>
      <c r="B8843" s="319" t="s">
        <v>28</v>
      </c>
      <c r="C8843" s="319" t="s">
        <v>9453</v>
      </c>
      <c r="D8843" s="319" t="s">
        <v>347</v>
      </c>
      <c r="E8843" s="339" t="s">
        <v>9370</v>
      </c>
      <c r="F8843" s="320" t="s">
        <v>5</v>
      </c>
      <c r="G8843" s="321">
        <v>3229401.58</v>
      </c>
      <c r="H8843" s="206" t="s">
        <v>11</v>
      </c>
    </row>
    <row r="8844" spans="1:8" x14ac:dyDescent="0.25">
      <c r="A8844" s="318" t="s">
        <v>9347</v>
      </c>
      <c r="B8844" s="319" t="s">
        <v>28</v>
      </c>
      <c r="C8844" s="319" t="s">
        <v>9454</v>
      </c>
      <c r="D8844" s="319" t="s">
        <v>133</v>
      </c>
      <c r="E8844" s="339" t="s">
        <v>9356</v>
      </c>
      <c r="F8844" s="320" t="s">
        <v>5</v>
      </c>
      <c r="G8844" s="321">
        <v>2617254.3199999998</v>
      </c>
      <c r="H8844" s="206" t="s">
        <v>11</v>
      </c>
    </row>
    <row r="8845" spans="1:8" x14ac:dyDescent="0.25">
      <c r="A8845" s="318" t="s">
        <v>9347</v>
      </c>
      <c r="B8845" s="319" t="s">
        <v>28</v>
      </c>
      <c r="C8845" s="319" t="s">
        <v>9455</v>
      </c>
      <c r="D8845" s="319" t="s">
        <v>160</v>
      </c>
      <c r="E8845" s="339" t="s">
        <v>9356</v>
      </c>
      <c r="F8845" s="320" t="s">
        <v>5</v>
      </c>
      <c r="G8845" s="321">
        <v>3296618.89</v>
      </c>
      <c r="H8845" s="206" t="s">
        <v>11</v>
      </c>
    </row>
    <row r="8846" spans="1:8" x14ac:dyDescent="0.25">
      <c r="A8846" s="318" t="s">
        <v>9347</v>
      </c>
      <c r="B8846" s="319" t="s">
        <v>28</v>
      </c>
      <c r="C8846" s="319" t="s">
        <v>9365</v>
      </c>
      <c r="D8846" s="21" t="str">
        <f>_xlfn.XLOOKUP(Tabela1[[#This Row],[MUNICÍPIO]],referencias!C:C,referencias!B:B,"não consta")</f>
        <v>SISAL</v>
      </c>
      <c r="E8846" s="339" t="s">
        <v>9410</v>
      </c>
      <c r="F8846" s="320" t="s">
        <v>5</v>
      </c>
      <c r="G8846" s="321">
        <v>1650208.41</v>
      </c>
      <c r="H8846" s="206" t="s">
        <v>11</v>
      </c>
    </row>
    <row r="8847" spans="1:8" x14ac:dyDescent="0.25">
      <c r="A8847" s="318" t="s">
        <v>9347</v>
      </c>
      <c r="B8847" s="319" t="s">
        <v>28</v>
      </c>
      <c r="C8847" s="319" t="s">
        <v>9456</v>
      </c>
      <c r="D8847" s="319" t="s">
        <v>532</v>
      </c>
      <c r="E8847" s="339" t="s">
        <v>9395</v>
      </c>
      <c r="F8847" s="320" t="s">
        <v>5</v>
      </c>
      <c r="G8847" s="321">
        <v>4870613.22</v>
      </c>
      <c r="H8847" s="206" t="s">
        <v>11</v>
      </c>
    </row>
    <row r="8848" spans="1:8" x14ac:dyDescent="0.25">
      <c r="A8848" s="318" t="s">
        <v>9347</v>
      </c>
      <c r="B8848" s="319" t="s">
        <v>28</v>
      </c>
      <c r="C8848" s="319" t="s">
        <v>9457</v>
      </c>
      <c r="D8848" s="319" t="s">
        <v>113</v>
      </c>
      <c r="E8848" s="339" t="s">
        <v>9370</v>
      </c>
      <c r="F8848" s="320" t="s">
        <v>5</v>
      </c>
      <c r="G8848" s="321">
        <v>1693911.74</v>
      </c>
      <c r="H8848" s="206" t="s">
        <v>11</v>
      </c>
    </row>
    <row r="8849" spans="1:8" x14ac:dyDescent="0.25">
      <c r="A8849" s="318" t="s">
        <v>9347</v>
      </c>
      <c r="B8849" s="319" t="s">
        <v>28</v>
      </c>
      <c r="C8849" s="319" t="s">
        <v>2948</v>
      </c>
      <c r="D8849" s="319" t="s">
        <v>4414</v>
      </c>
      <c r="E8849" s="339" t="s">
        <v>9458</v>
      </c>
      <c r="F8849" s="320" t="s">
        <v>5</v>
      </c>
      <c r="G8849" s="321">
        <v>1142981.3999999999</v>
      </c>
      <c r="H8849" s="206" t="s">
        <v>11</v>
      </c>
    </row>
    <row r="8850" spans="1:8" x14ac:dyDescent="0.25">
      <c r="A8850" s="318" t="s">
        <v>9347</v>
      </c>
      <c r="B8850" s="319" t="s">
        <v>28</v>
      </c>
      <c r="C8850" s="319" t="s">
        <v>2948</v>
      </c>
      <c r="D8850" s="319" t="s">
        <v>4414</v>
      </c>
      <c r="E8850" s="339" t="s">
        <v>9459</v>
      </c>
      <c r="F8850" s="320" t="s">
        <v>5</v>
      </c>
      <c r="G8850" s="321">
        <v>2904141.26</v>
      </c>
      <c r="H8850" s="206" t="s">
        <v>11</v>
      </c>
    </row>
    <row r="8851" spans="1:8" x14ac:dyDescent="0.25">
      <c r="A8851" s="318" t="s">
        <v>9347</v>
      </c>
      <c r="B8851" s="319" t="s">
        <v>28</v>
      </c>
      <c r="C8851" s="319" t="s">
        <v>9460</v>
      </c>
      <c r="D8851" s="319" t="s">
        <v>506</v>
      </c>
      <c r="E8851" s="339" t="s">
        <v>9370</v>
      </c>
      <c r="F8851" s="320" t="s">
        <v>5</v>
      </c>
      <c r="G8851" s="321">
        <v>3400351.5</v>
      </c>
      <c r="H8851" s="206" t="s">
        <v>11</v>
      </c>
    </row>
    <row r="8852" spans="1:8" x14ac:dyDescent="0.25">
      <c r="A8852" s="318" t="s">
        <v>9347</v>
      </c>
      <c r="B8852" s="319" t="s">
        <v>28</v>
      </c>
      <c r="C8852" s="319" t="s">
        <v>9461</v>
      </c>
      <c r="D8852" s="319" t="s">
        <v>506</v>
      </c>
      <c r="E8852" s="339" t="s">
        <v>9370</v>
      </c>
      <c r="F8852" s="320" t="s">
        <v>5</v>
      </c>
      <c r="G8852" s="321">
        <v>4150706.15</v>
      </c>
      <c r="H8852" s="206" t="s">
        <v>11</v>
      </c>
    </row>
    <row r="8853" spans="1:8" x14ac:dyDescent="0.25">
      <c r="A8853" s="318" t="s">
        <v>9347</v>
      </c>
      <c r="B8853" s="319" t="s">
        <v>28</v>
      </c>
      <c r="C8853" s="319" t="s">
        <v>9462</v>
      </c>
      <c r="D8853" s="319" t="s">
        <v>262</v>
      </c>
      <c r="E8853" s="339" t="s">
        <v>9372</v>
      </c>
      <c r="F8853" s="320" t="s">
        <v>5</v>
      </c>
      <c r="G8853" s="321">
        <v>586782.4</v>
      </c>
      <c r="H8853" s="206" t="s">
        <v>11</v>
      </c>
    </row>
    <row r="8854" spans="1:8" x14ac:dyDescent="0.25">
      <c r="A8854" s="318" t="s">
        <v>9347</v>
      </c>
      <c r="B8854" s="319" t="s">
        <v>28</v>
      </c>
      <c r="C8854" s="319" t="s">
        <v>2948</v>
      </c>
      <c r="D8854" s="319" t="s">
        <v>4414</v>
      </c>
      <c r="E8854" s="339" t="s">
        <v>9463</v>
      </c>
      <c r="F8854" s="320" t="s">
        <v>5</v>
      </c>
      <c r="G8854" s="321">
        <v>490889.62</v>
      </c>
      <c r="H8854" s="206" t="s">
        <v>11</v>
      </c>
    </row>
    <row r="8855" spans="1:8" ht="45" x14ac:dyDescent="0.25">
      <c r="A8855" s="318" t="s">
        <v>9347</v>
      </c>
      <c r="B8855" s="319" t="s">
        <v>28</v>
      </c>
      <c r="C8855" s="319" t="s">
        <v>9464</v>
      </c>
      <c r="D8855" s="319" t="s">
        <v>3</v>
      </c>
      <c r="E8855" s="339" t="s">
        <v>9439</v>
      </c>
      <c r="F8855" s="320" t="s">
        <v>6989</v>
      </c>
      <c r="G8855" s="321">
        <v>2916336</v>
      </c>
      <c r="H8855" s="206" t="s">
        <v>11</v>
      </c>
    </row>
    <row r="8856" spans="1:8" x14ac:dyDescent="0.25">
      <c r="A8856" s="318" t="s">
        <v>9347</v>
      </c>
      <c r="B8856" s="319" t="s">
        <v>28</v>
      </c>
      <c r="C8856" s="319" t="s">
        <v>9417</v>
      </c>
      <c r="D8856" s="319" t="s">
        <v>56</v>
      </c>
      <c r="E8856" s="339" t="s">
        <v>9370</v>
      </c>
      <c r="F8856" s="320" t="s">
        <v>5</v>
      </c>
      <c r="G8856" s="321">
        <v>826206.71999999997</v>
      </c>
      <c r="H8856" s="206" t="s">
        <v>11</v>
      </c>
    </row>
    <row r="8857" spans="1:8" x14ac:dyDescent="0.25">
      <c r="A8857" s="318" t="s">
        <v>9347</v>
      </c>
      <c r="B8857" s="319" t="s">
        <v>28</v>
      </c>
      <c r="C8857" s="319" t="s">
        <v>9465</v>
      </c>
      <c r="D8857" s="319" t="s">
        <v>9386</v>
      </c>
      <c r="E8857" s="339" t="s">
        <v>9410</v>
      </c>
      <c r="F8857" s="320" t="s">
        <v>5</v>
      </c>
      <c r="G8857" s="321">
        <v>1800738.53</v>
      </c>
      <c r="H8857" s="206" t="s">
        <v>11</v>
      </c>
    </row>
    <row r="8858" spans="1:8" x14ac:dyDescent="0.25">
      <c r="A8858" s="318" t="s">
        <v>9347</v>
      </c>
      <c r="B8858" s="319" t="s">
        <v>28</v>
      </c>
      <c r="C8858" s="319" t="s">
        <v>9466</v>
      </c>
      <c r="D8858" s="319" t="s">
        <v>347</v>
      </c>
      <c r="E8858" s="339" t="s">
        <v>9459</v>
      </c>
      <c r="F8858" s="320" t="s">
        <v>5</v>
      </c>
      <c r="G8858" s="321">
        <v>3575392.62</v>
      </c>
      <c r="H8858" s="206" t="s">
        <v>11</v>
      </c>
    </row>
    <row r="8859" spans="1:8" ht="45" x14ac:dyDescent="0.25">
      <c r="A8859" s="318" t="s">
        <v>9347</v>
      </c>
      <c r="B8859" s="319" t="s">
        <v>28</v>
      </c>
      <c r="C8859" s="319" t="s">
        <v>9071</v>
      </c>
      <c r="D8859" s="319" t="s">
        <v>113</v>
      </c>
      <c r="E8859" s="339" t="s">
        <v>9439</v>
      </c>
      <c r="F8859" s="320" t="s">
        <v>6989</v>
      </c>
      <c r="G8859" s="321">
        <v>3526621.8</v>
      </c>
      <c r="H8859" s="206" t="s">
        <v>11</v>
      </c>
    </row>
    <row r="8860" spans="1:8" x14ac:dyDescent="0.25">
      <c r="A8860" s="318" t="s">
        <v>9347</v>
      </c>
      <c r="B8860" s="319" t="s">
        <v>28</v>
      </c>
      <c r="C8860" s="319" t="s">
        <v>9467</v>
      </c>
      <c r="D8860" s="319" t="s">
        <v>221</v>
      </c>
      <c r="E8860" s="339" t="s">
        <v>9370</v>
      </c>
      <c r="F8860" s="320" t="s">
        <v>5</v>
      </c>
      <c r="G8860" s="321">
        <v>1910280.21</v>
      </c>
      <c r="H8860" s="206" t="s">
        <v>11</v>
      </c>
    </row>
    <row r="8861" spans="1:8" x14ac:dyDescent="0.25">
      <c r="A8861" s="318" t="s">
        <v>9347</v>
      </c>
      <c r="B8861" s="319" t="s">
        <v>28</v>
      </c>
      <c r="C8861" s="319" t="s">
        <v>9468</v>
      </c>
      <c r="D8861" s="319" t="s">
        <v>221</v>
      </c>
      <c r="E8861" s="339" t="s">
        <v>9387</v>
      </c>
      <c r="F8861" s="320" t="s">
        <v>5</v>
      </c>
      <c r="G8861" s="321">
        <v>868706.56</v>
      </c>
      <c r="H8861" s="206" t="s">
        <v>11</v>
      </c>
    </row>
    <row r="8862" spans="1:8" x14ac:dyDescent="0.25">
      <c r="A8862" s="318" t="s">
        <v>9347</v>
      </c>
      <c r="B8862" s="319" t="s">
        <v>28</v>
      </c>
      <c r="C8862" s="319" t="s">
        <v>9411</v>
      </c>
      <c r="D8862" s="319" t="s">
        <v>712</v>
      </c>
      <c r="E8862" s="339" t="s">
        <v>9469</v>
      </c>
      <c r="F8862" s="320" t="s">
        <v>5</v>
      </c>
      <c r="G8862" s="321">
        <v>6080710</v>
      </c>
      <c r="H8862" s="206" t="s">
        <v>11</v>
      </c>
    </row>
    <row r="8863" spans="1:8" x14ac:dyDescent="0.25">
      <c r="A8863" s="318" t="s">
        <v>9347</v>
      </c>
      <c r="B8863" s="319" t="s">
        <v>28</v>
      </c>
      <c r="C8863" s="319" t="s">
        <v>9470</v>
      </c>
      <c r="D8863" s="319" t="s">
        <v>712</v>
      </c>
      <c r="E8863" s="339" t="s">
        <v>9469</v>
      </c>
      <c r="F8863" s="320" t="s">
        <v>5</v>
      </c>
      <c r="G8863" s="321">
        <v>1448668.52</v>
      </c>
      <c r="H8863" s="206" t="s">
        <v>11</v>
      </c>
    </row>
    <row r="8864" spans="1:8" x14ac:dyDescent="0.25">
      <c r="A8864" s="318" t="s">
        <v>9347</v>
      </c>
      <c r="B8864" s="319" t="s">
        <v>28</v>
      </c>
      <c r="C8864" s="319" t="s">
        <v>9471</v>
      </c>
      <c r="D8864" s="319" t="s">
        <v>352</v>
      </c>
      <c r="E8864" s="339" t="s">
        <v>9410</v>
      </c>
      <c r="F8864" s="320" t="s">
        <v>5</v>
      </c>
      <c r="G8864" s="321">
        <v>2407892.7799999998</v>
      </c>
      <c r="H8864" s="206" t="s">
        <v>11</v>
      </c>
    </row>
    <row r="8865" spans="1:8" x14ac:dyDescent="0.25">
      <c r="A8865" s="318" t="s">
        <v>9347</v>
      </c>
      <c r="B8865" s="319" t="s">
        <v>28</v>
      </c>
      <c r="C8865" s="319" t="s">
        <v>8483</v>
      </c>
      <c r="D8865" s="319" t="s">
        <v>68</v>
      </c>
      <c r="E8865" s="339" t="s">
        <v>9370</v>
      </c>
      <c r="F8865" s="320" t="s">
        <v>5</v>
      </c>
      <c r="G8865" s="321">
        <v>4491167.5</v>
      </c>
      <c r="H8865" s="206" t="s">
        <v>11</v>
      </c>
    </row>
    <row r="8866" spans="1:8" x14ac:dyDescent="0.25">
      <c r="A8866" s="318" t="s">
        <v>9347</v>
      </c>
      <c r="B8866" s="319" t="s">
        <v>28</v>
      </c>
      <c r="C8866" s="319" t="s">
        <v>9472</v>
      </c>
      <c r="D8866" s="319" t="s">
        <v>881</v>
      </c>
      <c r="E8866" s="339" t="s">
        <v>9395</v>
      </c>
      <c r="F8866" s="320" t="s">
        <v>5</v>
      </c>
      <c r="G8866" s="321">
        <v>312461.06</v>
      </c>
      <c r="H8866" s="206" t="s">
        <v>11</v>
      </c>
    </row>
    <row r="8867" spans="1:8" x14ac:dyDescent="0.25">
      <c r="A8867" s="318" t="s">
        <v>9347</v>
      </c>
      <c r="B8867" s="319" t="s">
        <v>28</v>
      </c>
      <c r="C8867" s="319" t="s">
        <v>9396</v>
      </c>
      <c r="D8867" s="319" t="s">
        <v>160</v>
      </c>
      <c r="E8867" s="339" t="s">
        <v>9355</v>
      </c>
      <c r="F8867" s="320" t="s">
        <v>5</v>
      </c>
      <c r="G8867" s="321">
        <v>3852162.13</v>
      </c>
      <c r="H8867" s="206" t="s">
        <v>11</v>
      </c>
    </row>
    <row r="8868" spans="1:8" x14ac:dyDescent="0.25">
      <c r="A8868" s="318" t="s">
        <v>9347</v>
      </c>
      <c r="B8868" s="319" t="s">
        <v>28</v>
      </c>
      <c r="C8868" s="319" t="s">
        <v>9473</v>
      </c>
      <c r="D8868" s="319" t="s">
        <v>1026</v>
      </c>
      <c r="E8868" s="339" t="s">
        <v>9474</v>
      </c>
      <c r="F8868" s="320" t="s">
        <v>5</v>
      </c>
      <c r="G8868" s="321">
        <v>868258.4</v>
      </c>
      <c r="H8868" s="206" t="s">
        <v>11</v>
      </c>
    </row>
    <row r="8869" spans="1:8" ht="30" x14ac:dyDescent="0.25">
      <c r="A8869" s="318" t="s">
        <v>9347</v>
      </c>
      <c r="B8869" s="319" t="s">
        <v>28</v>
      </c>
      <c r="C8869" s="319" t="s">
        <v>9475</v>
      </c>
      <c r="D8869" s="319" t="s">
        <v>221</v>
      </c>
      <c r="E8869" s="339" t="s">
        <v>9476</v>
      </c>
      <c r="F8869" s="320" t="s">
        <v>5</v>
      </c>
      <c r="G8869" s="321">
        <v>1697500.14</v>
      </c>
      <c r="H8869" s="206" t="s">
        <v>11</v>
      </c>
    </row>
    <row r="8870" spans="1:8" x14ac:dyDescent="0.25">
      <c r="A8870" s="318" t="s">
        <v>9347</v>
      </c>
      <c r="B8870" s="319" t="s">
        <v>28</v>
      </c>
      <c r="C8870" s="319" t="s">
        <v>8885</v>
      </c>
      <c r="D8870" s="319" t="s">
        <v>9386</v>
      </c>
      <c r="E8870" s="339" t="s">
        <v>9469</v>
      </c>
      <c r="F8870" s="320" t="s">
        <v>5</v>
      </c>
      <c r="G8870" s="321">
        <v>4001668.65</v>
      </c>
      <c r="H8870" s="206" t="s">
        <v>11</v>
      </c>
    </row>
    <row r="8871" spans="1:8" x14ac:dyDescent="0.25">
      <c r="A8871" s="318" t="s">
        <v>9347</v>
      </c>
      <c r="B8871" s="319" t="s">
        <v>28</v>
      </c>
      <c r="C8871" s="319" t="s">
        <v>9477</v>
      </c>
      <c r="D8871" s="319" t="s">
        <v>9386</v>
      </c>
      <c r="E8871" s="339" t="s">
        <v>9370</v>
      </c>
      <c r="F8871" s="320" t="s">
        <v>5</v>
      </c>
      <c r="G8871" s="321">
        <v>4566311.38</v>
      </c>
      <c r="H8871" s="206" t="s">
        <v>11</v>
      </c>
    </row>
    <row r="8872" spans="1:8" ht="45" x14ac:dyDescent="0.25">
      <c r="A8872" s="318" t="s">
        <v>9347</v>
      </c>
      <c r="B8872" s="319" t="s">
        <v>28</v>
      </c>
      <c r="C8872" s="319" t="s">
        <v>9071</v>
      </c>
      <c r="D8872" s="319" t="s">
        <v>113</v>
      </c>
      <c r="E8872" s="339" t="s">
        <v>9439</v>
      </c>
      <c r="F8872" s="320" t="s">
        <v>6989</v>
      </c>
      <c r="G8872" s="321">
        <v>1589783.6</v>
      </c>
      <c r="H8872" s="206" t="s">
        <v>11</v>
      </c>
    </row>
    <row r="8873" spans="1:8" x14ac:dyDescent="0.25">
      <c r="A8873" s="318" t="s">
        <v>9347</v>
      </c>
      <c r="B8873" s="319" t="s">
        <v>28</v>
      </c>
      <c r="C8873" s="319" t="s">
        <v>9478</v>
      </c>
      <c r="D8873" s="319" t="s">
        <v>160</v>
      </c>
      <c r="E8873" s="339" t="s">
        <v>9479</v>
      </c>
      <c r="F8873" s="320" t="s">
        <v>5</v>
      </c>
      <c r="G8873" s="321">
        <v>451905.39</v>
      </c>
      <c r="H8873" s="206" t="s">
        <v>11</v>
      </c>
    </row>
    <row r="8874" spans="1:8" ht="45" x14ac:dyDescent="0.25">
      <c r="A8874" s="318" t="s">
        <v>9347</v>
      </c>
      <c r="B8874" s="319" t="s">
        <v>28</v>
      </c>
      <c r="C8874" s="319" t="s">
        <v>9388</v>
      </c>
      <c r="D8874" s="319" t="s">
        <v>409</v>
      </c>
      <c r="E8874" s="339" t="s">
        <v>9439</v>
      </c>
      <c r="F8874" s="320" t="s">
        <v>6989</v>
      </c>
      <c r="G8874" s="321">
        <v>2066043</v>
      </c>
      <c r="H8874" s="206" t="s">
        <v>11</v>
      </c>
    </row>
    <row r="8875" spans="1:8" x14ac:dyDescent="0.25">
      <c r="A8875" s="318" t="s">
        <v>9347</v>
      </c>
      <c r="B8875" s="319" t="s">
        <v>28</v>
      </c>
      <c r="C8875" s="319" t="s">
        <v>9480</v>
      </c>
      <c r="D8875" s="319" t="s">
        <v>56</v>
      </c>
      <c r="E8875" s="339" t="s">
        <v>9395</v>
      </c>
      <c r="F8875" s="320" t="s">
        <v>5</v>
      </c>
      <c r="G8875" s="321">
        <v>931366.28</v>
      </c>
      <c r="H8875" s="206" t="s">
        <v>11</v>
      </c>
    </row>
    <row r="8876" spans="1:8" x14ac:dyDescent="0.25">
      <c r="A8876" s="318" t="s">
        <v>9347</v>
      </c>
      <c r="B8876" s="319" t="s">
        <v>28</v>
      </c>
      <c r="C8876" s="319" t="s">
        <v>9481</v>
      </c>
      <c r="D8876" s="319" t="s">
        <v>532</v>
      </c>
      <c r="E8876" s="339" t="s">
        <v>9395</v>
      </c>
      <c r="F8876" s="320" t="s">
        <v>5</v>
      </c>
      <c r="G8876" s="321">
        <v>1989764.09</v>
      </c>
      <c r="H8876" s="206" t="s">
        <v>11</v>
      </c>
    </row>
    <row r="8877" spans="1:8" ht="45" x14ac:dyDescent="0.25">
      <c r="A8877" s="318" t="s">
        <v>9347</v>
      </c>
      <c r="B8877" s="319" t="s">
        <v>28</v>
      </c>
      <c r="C8877" s="319" t="s">
        <v>9438</v>
      </c>
      <c r="D8877" s="319" t="s">
        <v>113</v>
      </c>
      <c r="E8877" s="339" t="s">
        <v>9439</v>
      </c>
      <c r="F8877" s="320" t="s">
        <v>6989</v>
      </c>
      <c r="G8877" s="321">
        <v>1346959.6</v>
      </c>
      <c r="H8877" s="206" t="s">
        <v>11</v>
      </c>
    </row>
    <row r="8878" spans="1:8" x14ac:dyDescent="0.25">
      <c r="A8878" s="318" t="s">
        <v>9347</v>
      </c>
      <c r="B8878" s="319" t="s">
        <v>28</v>
      </c>
      <c r="C8878" s="319" t="s">
        <v>55</v>
      </c>
      <c r="D8878" s="319" t="s">
        <v>56</v>
      </c>
      <c r="E8878" s="339" t="s">
        <v>9469</v>
      </c>
      <c r="F8878" s="320" t="s">
        <v>5</v>
      </c>
      <c r="G8878" s="321">
        <v>1293895.8500000001</v>
      </c>
      <c r="H8878" s="206" t="s">
        <v>11</v>
      </c>
    </row>
    <row r="8879" spans="1:8" ht="30" x14ac:dyDescent="0.25">
      <c r="A8879" s="318" t="s">
        <v>9347</v>
      </c>
      <c r="B8879" s="319" t="s">
        <v>28</v>
      </c>
      <c r="C8879" s="3" t="s">
        <v>7725</v>
      </c>
      <c r="D8879" s="319" t="s">
        <v>262</v>
      </c>
      <c r="E8879" s="339" t="s">
        <v>9476</v>
      </c>
      <c r="F8879" s="320" t="s">
        <v>5</v>
      </c>
      <c r="G8879" s="321">
        <v>2521390.33</v>
      </c>
      <c r="H8879" s="206" t="s">
        <v>11</v>
      </c>
    </row>
    <row r="8880" spans="1:8" x14ac:dyDescent="0.25">
      <c r="A8880" s="318" t="s">
        <v>9347</v>
      </c>
      <c r="B8880" s="319" t="s">
        <v>28</v>
      </c>
      <c r="C8880" s="319" t="s">
        <v>9482</v>
      </c>
      <c r="D8880" s="319" t="s">
        <v>347</v>
      </c>
      <c r="E8880" s="339" t="s">
        <v>9483</v>
      </c>
      <c r="F8880" s="320" t="s">
        <v>5</v>
      </c>
      <c r="G8880" s="321">
        <v>3166039.62</v>
      </c>
      <c r="H8880" s="206" t="s">
        <v>11</v>
      </c>
    </row>
    <row r="8881" spans="1:8" x14ac:dyDescent="0.25">
      <c r="A8881" s="318" t="s">
        <v>9347</v>
      </c>
      <c r="B8881" s="319" t="s">
        <v>28</v>
      </c>
      <c r="C8881" s="319" t="s">
        <v>9484</v>
      </c>
      <c r="D8881" s="319" t="s">
        <v>20</v>
      </c>
      <c r="E8881" s="339" t="s">
        <v>9469</v>
      </c>
      <c r="F8881" s="320" t="s">
        <v>5</v>
      </c>
      <c r="G8881" s="321">
        <v>568107.31999999995</v>
      </c>
      <c r="H8881" s="206" t="s">
        <v>11</v>
      </c>
    </row>
    <row r="8882" spans="1:8" ht="45" x14ac:dyDescent="0.25">
      <c r="A8882" s="318" t="s">
        <v>9347</v>
      </c>
      <c r="B8882" s="319" t="s">
        <v>28</v>
      </c>
      <c r="C8882" s="319" t="s">
        <v>9354</v>
      </c>
      <c r="D8882" s="319" t="s">
        <v>409</v>
      </c>
      <c r="E8882" s="339" t="s">
        <v>9439</v>
      </c>
      <c r="F8882" s="320" t="s">
        <v>6989</v>
      </c>
      <c r="G8882" s="321">
        <v>1284716</v>
      </c>
      <c r="H8882" s="206" t="s">
        <v>11</v>
      </c>
    </row>
    <row r="8883" spans="1:8" x14ac:dyDescent="0.25">
      <c r="A8883" s="318" t="s">
        <v>9347</v>
      </c>
      <c r="B8883" s="319" t="s">
        <v>28</v>
      </c>
      <c r="C8883" s="319" t="s">
        <v>2948</v>
      </c>
      <c r="D8883" s="319" t="s">
        <v>4414</v>
      </c>
      <c r="E8883" s="339" t="s">
        <v>9351</v>
      </c>
      <c r="F8883" s="320" t="s">
        <v>5</v>
      </c>
      <c r="G8883" s="321">
        <v>76890</v>
      </c>
      <c r="H8883" s="206" t="s">
        <v>11</v>
      </c>
    </row>
    <row r="8884" spans="1:8" ht="30" x14ac:dyDescent="0.25">
      <c r="A8884" s="318" t="s">
        <v>9347</v>
      </c>
      <c r="B8884" s="319" t="s">
        <v>28</v>
      </c>
      <c r="C8884" s="22" t="s">
        <v>3847</v>
      </c>
      <c r="D8884" s="319" t="s">
        <v>629</v>
      </c>
      <c r="E8884" s="339" t="s">
        <v>9476</v>
      </c>
      <c r="F8884" s="320" t="s">
        <v>5</v>
      </c>
      <c r="G8884" s="345">
        <v>1279817.08</v>
      </c>
      <c r="H8884" s="206" t="s">
        <v>11</v>
      </c>
    </row>
    <row r="8885" spans="1:8" x14ac:dyDescent="0.25">
      <c r="A8885" s="318" t="s">
        <v>9347</v>
      </c>
      <c r="B8885" s="319" t="s">
        <v>28</v>
      </c>
      <c r="C8885" s="319" t="s">
        <v>9401</v>
      </c>
      <c r="D8885" s="319" t="s">
        <v>4414</v>
      </c>
      <c r="E8885" s="339" t="s">
        <v>9469</v>
      </c>
      <c r="F8885" s="320" t="s">
        <v>5</v>
      </c>
      <c r="G8885" s="321">
        <v>2775034.94</v>
      </c>
      <c r="H8885" s="206" t="s">
        <v>11</v>
      </c>
    </row>
    <row r="8886" spans="1:8" x14ac:dyDescent="0.25">
      <c r="A8886" s="318" t="s">
        <v>9347</v>
      </c>
      <c r="B8886" s="319" t="s">
        <v>28</v>
      </c>
      <c r="C8886" s="319" t="s">
        <v>9485</v>
      </c>
      <c r="D8886" s="319" t="s">
        <v>291</v>
      </c>
      <c r="E8886" s="339" t="s">
        <v>9486</v>
      </c>
      <c r="F8886" s="320" t="s">
        <v>5</v>
      </c>
      <c r="G8886" s="321">
        <v>159999.84</v>
      </c>
      <c r="H8886" s="206" t="s">
        <v>11</v>
      </c>
    </row>
    <row r="8887" spans="1:8" ht="45" x14ac:dyDescent="0.25">
      <c r="A8887" s="318" t="s">
        <v>9347</v>
      </c>
      <c r="B8887" s="319" t="s">
        <v>28</v>
      </c>
      <c r="C8887" s="319" t="s">
        <v>9071</v>
      </c>
      <c r="D8887" s="319" t="s">
        <v>113</v>
      </c>
      <c r="E8887" s="339" t="s">
        <v>9439</v>
      </c>
      <c r="F8887" s="320" t="s">
        <v>6989</v>
      </c>
      <c r="G8887" s="321">
        <v>1275490.44</v>
      </c>
      <c r="H8887" s="206" t="s">
        <v>11</v>
      </c>
    </row>
    <row r="8888" spans="1:8" x14ac:dyDescent="0.25">
      <c r="A8888" s="318" t="s">
        <v>9347</v>
      </c>
      <c r="B8888" s="319" t="s">
        <v>28</v>
      </c>
      <c r="C8888" s="319" t="s">
        <v>9348</v>
      </c>
      <c r="D8888" s="319" t="s">
        <v>506</v>
      </c>
      <c r="E8888" s="339" t="s">
        <v>9479</v>
      </c>
      <c r="F8888" s="320" t="s">
        <v>5</v>
      </c>
      <c r="G8888" s="321">
        <v>1527815.47</v>
      </c>
      <c r="H8888" s="206" t="s">
        <v>11</v>
      </c>
    </row>
    <row r="8889" spans="1:8" ht="30" x14ac:dyDescent="0.25">
      <c r="A8889" s="318" t="s">
        <v>9347</v>
      </c>
      <c r="B8889" s="319" t="s">
        <v>28</v>
      </c>
      <c r="C8889" s="319" t="s">
        <v>9487</v>
      </c>
      <c r="D8889" s="319" t="s">
        <v>1026</v>
      </c>
      <c r="E8889" s="339" t="s">
        <v>9476</v>
      </c>
      <c r="F8889" s="320" t="s">
        <v>5</v>
      </c>
      <c r="G8889" s="321">
        <v>2626927.5299999998</v>
      </c>
      <c r="H8889" s="206" t="s">
        <v>11</v>
      </c>
    </row>
    <row r="8890" spans="1:8" x14ac:dyDescent="0.25">
      <c r="A8890" s="318" t="s">
        <v>9347</v>
      </c>
      <c r="B8890" s="319" t="s">
        <v>28</v>
      </c>
      <c r="C8890" s="319" t="s">
        <v>9385</v>
      </c>
      <c r="D8890" s="319" t="s">
        <v>9386</v>
      </c>
      <c r="E8890" s="339" t="s">
        <v>9459</v>
      </c>
      <c r="F8890" s="320" t="s">
        <v>5</v>
      </c>
      <c r="G8890" s="321">
        <v>883610.37</v>
      </c>
      <c r="H8890" s="206" t="s">
        <v>11</v>
      </c>
    </row>
    <row r="8891" spans="1:8" x14ac:dyDescent="0.25">
      <c r="A8891" s="318" t="s">
        <v>9347</v>
      </c>
      <c r="B8891" s="319" t="s">
        <v>28</v>
      </c>
      <c r="C8891" s="319" t="s">
        <v>9488</v>
      </c>
      <c r="D8891" s="319" t="s">
        <v>56</v>
      </c>
      <c r="E8891" s="339" t="s">
        <v>9489</v>
      </c>
      <c r="F8891" s="320" t="s">
        <v>5</v>
      </c>
      <c r="G8891" s="321">
        <v>736010.39</v>
      </c>
      <c r="H8891" s="206" t="s">
        <v>11</v>
      </c>
    </row>
    <row r="8892" spans="1:8" x14ac:dyDescent="0.25">
      <c r="A8892" s="318" t="s">
        <v>9347</v>
      </c>
      <c r="B8892" s="319" t="s">
        <v>28</v>
      </c>
      <c r="C8892" s="319" t="s">
        <v>9490</v>
      </c>
      <c r="D8892" s="319" t="s">
        <v>160</v>
      </c>
      <c r="E8892" s="339" t="s">
        <v>9351</v>
      </c>
      <c r="F8892" s="320" t="s">
        <v>5</v>
      </c>
      <c r="G8892" s="321">
        <v>170860</v>
      </c>
      <c r="H8892" s="206" t="s">
        <v>11</v>
      </c>
    </row>
    <row r="8893" spans="1:8" x14ac:dyDescent="0.25">
      <c r="A8893" s="318" t="s">
        <v>9347</v>
      </c>
      <c r="B8893" s="319" t="s">
        <v>28</v>
      </c>
      <c r="C8893" s="319" t="s">
        <v>9491</v>
      </c>
      <c r="D8893" s="319" t="s">
        <v>221</v>
      </c>
      <c r="E8893" s="339" t="s">
        <v>9469</v>
      </c>
      <c r="F8893" s="320" t="s">
        <v>5</v>
      </c>
      <c r="G8893" s="321">
        <v>2836542.11</v>
      </c>
      <c r="H8893" s="206" t="s">
        <v>11</v>
      </c>
    </row>
    <row r="8894" spans="1:8" ht="30" x14ac:dyDescent="0.25">
      <c r="A8894" s="318" t="s">
        <v>9347</v>
      </c>
      <c r="B8894" s="319" t="s">
        <v>28</v>
      </c>
      <c r="C8894" s="319" t="s">
        <v>347</v>
      </c>
      <c r="D8894" s="319" t="s">
        <v>347</v>
      </c>
      <c r="E8894" s="339" t="s">
        <v>9476</v>
      </c>
      <c r="F8894" s="320" t="s">
        <v>5</v>
      </c>
      <c r="G8894" s="321">
        <v>5399128.04</v>
      </c>
      <c r="H8894" s="206" t="s">
        <v>11</v>
      </c>
    </row>
    <row r="8895" spans="1:8" x14ac:dyDescent="0.25">
      <c r="A8895" s="318" t="s">
        <v>9347</v>
      </c>
      <c r="B8895" s="319" t="s">
        <v>28</v>
      </c>
      <c r="C8895" s="319" t="s">
        <v>9419</v>
      </c>
      <c r="D8895" s="319" t="s">
        <v>160</v>
      </c>
      <c r="E8895" s="339" t="s">
        <v>9391</v>
      </c>
      <c r="F8895" s="320" t="s">
        <v>5</v>
      </c>
      <c r="G8895" s="321">
        <v>100000</v>
      </c>
      <c r="H8895" s="206" t="s">
        <v>11</v>
      </c>
    </row>
    <row r="8896" spans="1:8" x14ac:dyDescent="0.25">
      <c r="A8896" s="318" t="s">
        <v>9347</v>
      </c>
      <c r="B8896" s="319" t="s">
        <v>28</v>
      </c>
      <c r="C8896" s="319" t="s">
        <v>1049</v>
      </c>
      <c r="D8896" s="319" t="s">
        <v>4414</v>
      </c>
      <c r="E8896" s="339" t="s">
        <v>9355</v>
      </c>
      <c r="F8896" s="320" t="s">
        <v>5</v>
      </c>
      <c r="G8896" s="321">
        <v>3423438.7</v>
      </c>
      <c r="H8896" s="206" t="s">
        <v>11</v>
      </c>
    </row>
    <row r="8897" spans="1:8" x14ac:dyDescent="0.25">
      <c r="A8897" s="318" t="s">
        <v>9347</v>
      </c>
      <c r="B8897" s="319" t="s">
        <v>28</v>
      </c>
      <c r="C8897" s="319" t="s">
        <v>9492</v>
      </c>
      <c r="D8897" s="319" t="s">
        <v>409</v>
      </c>
      <c r="E8897" s="339" t="s">
        <v>9387</v>
      </c>
      <c r="F8897" s="320" t="s">
        <v>5</v>
      </c>
      <c r="G8897" s="321">
        <v>526837.75</v>
      </c>
      <c r="H8897" s="206" t="s">
        <v>11</v>
      </c>
    </row>
    <row r="8898" spans="1:8" x14ac:dyDescent="0.25">
      <c r="A8898" s="318" t="s">
        <v>9347</v>
      </c>
      <c r="B8898" s="319" t="s">
        <v>28</v>
      </c>
      <c r="C8898" s="319" t="s">
        <v>9354</v>
      </c>
      <c r="D8898" s="319" t="s">
        <v>409</v>
      </c>
      <c r="E8898" s="339" t="s">
        <v>9469</v>
      </c>
      <c r="F8898" s="320" t="s">
        <v>5</v>
      </c>
      <c r="G8898" s="321">
        <v>1857585.5</v>
      </c>
      <c r="H8898" s="206" t="s">
        <v>11</v>
      </c>
    </row>
    <row r="8899" spans="1:8" x14ac:dyDescent="0.25">
      <c r="A8899" s="318" t="s">
        <v>9347</v>
      </c>
      <c r="B8899" s="319" t="s">
        <v>28</v>
      </c>
      <c r="C8899" s="319" t="s">
        <v>347</v>
      </c>
      <c r="D8899" s="319" t="s">
        <v>347</v>
      </c>
      <c r="E8899" s="339" t="s">
        <v>9351</v>
      </c>
      <c r="F8899" s="320" t="s">
        <v>5</v>
      </c>
      <c r="G8899" s="321">
        <v>100000</v>
      </c>
      <c r="H8899" s="206" t="s">
        <v>11</v>
      </c>
    </row>
    <row r="8900" spans="1:8" x14ac:dyDescent="0.25">
      <c r="A8900" s="318" t="s">
        <v>9347</v>
      </c>
      <c r="B8900" s="319" t="s">
        <v>28</v>
      </c>
      <c r="C8900" s="319" t="s">
        <v>9354</v>
      </c>
      <c r="D8900" s="319" t="s">
        <v>409</v>
      </c>
      <c r="E8900" s="339" t="s">
        <v>9387</v>
      </c>
      <c r="F8900" s="320" t="s">
        <v>5</v>
      </c>
      <c r="G8900" s="321">
        <v>2329480.7599999998</v>
      </c>
      <c r="H8900" s="206" t="s">
        <v>11</v>
      </c>
    </row>
    <row r="8901" spans="1:8" x14ac:dyDescent="0.25">
      <c r="A8901" s="318" t="s">
        <v>9347</v>
      </c>
      <c r="B8901" s="319" t="s">
        <v>28</v>
      </c>
      <c r="C8901" s="319" t="s">
        <v>9493</v>
      </c>
      <c r="D8901" s="319" t="s">
        <v>56</v>
      </c>
      <c r="E8901" s="339" t="s">
        <v>9374</v>
      </c>
      <c r="F8901" s="320" t="s">
        <v>5</v>
      </c>
      <c r="G8901" s="321">
        <v>1404953.21</v>
      </c>
      <c r="H8901" s="206" t="s">
        <v>11</v>
      </c>
    </row>
    <row r="8902" spans="1:8" x14ac:dyDescent="0.25">
      <c r="A8902" s="318" t="s">
        <v>9347</v>
      </c>
      <c r="B8902" s="319" t="s">
        <v>28</v>
      </c>
      <c r="C8902" s="319" t="s">
        <v>9385</v>
      </c>
      <c r="D8902" s="319" t="s">
        <v>9386</v>
      </c>
      <c r="E8902" s="339" t="s">
        <v>9351</v>
      </c>
      <c r="F8902" s="320" t="s">
        <v>5</v>
      </c>
      <c r="G8902" s="321">
        <v>630000</v>
      </c>
      <c r="H8902" s="206" t="s">
        <v>11</v>
      </c>
    </row>
    <row r="8903" spans="1:8" ht="30" x14ac:dyDescent="0.25">
      <c r="A8903" s="318" t="s">
        <v>9347</v>
      </c>
      <c r="B8903" s="319" t="s">
        <v>28</v>
      </c>
      <c r="C8903" s="319" t="s">
        <v>9494</v>
      </c>
      <c r="D8903" s="319" t="s">
        <v>221</v>
      </c>
      <c r="E8903" s="339" t="s">
        <v>9476</v>
      </c>
      <c r="F8903" s="320" t="s">
        <v>5</v>
      </c>
      <c r="G8903" s="321">
        <v>10031346.41</v>
      </c>
      <c r="H8903" s="206" t="s">
        <v>11</v>
      </c>
    </row>
    <row r="8904" spans="1:8" ht="30" x14ac:dyDescent="0.25">
      <c r="A8904" s="318" t="s">
        <v>9347</v>
      </c>
      <c r="B8904" s="319" t="s">
        <v>28</v>
      </c>
      <c r="C8904" s="319" t="s">
        <v>9495</v>
      </c>
      <c r="D8904" s="319" t="s">
        <v>20</v>
      </c>
      <c r="E8904" s="339" t="s">
        <v>9496</v>
      </c>
      <c r="F8904" s="320" t="s">
        <v>5</v>
      </c>
      <c r="G8904" s="321">
        <v>471337.86</v>
      </c>
      <c r="H8904" s="206" t="s">
        <v>11</v>
      </c>
    </row>
    <row r="8905" spans="1:8" x14ac:dyDescent="0.25">
      <c r="A8905" s="318" t="s">
        <v>9347</v>
      </c>
      <c r="B8905" s="319" t="s">
        <v>28</v>
      </c>
      <c r="C8905" s="319" t="s">
        <v>9497</v>
      </c>
      <c r="D8905" s="319" t="s">
        <v>1544</v>
      </c>
      <c r="E8905" s="339" t="s">
        <v>9479</v>
      </c>
      <c r="F8905" s="320" t="s">
        <v>5</v>
      </c>
      <c r="G8905" s="321">
        <v>2377766.7200000002</v>
      </c>
      <c r="H8905" s="206" t="s">
        <v>11</v>
      </c>
    </row>
    <row r="8906" spans="1:8" ht="30" x14ac:dyDescent="0.25">
      <c r="A8906" s="318" t="s">
        <v>9347</v>
      </c>
      <c r="B8906" s="319" t="s">
        <v>28</v>
      </c>
      <c r="C8906" s="319" t="s">
        <v>9361</v>
      </c>
      <c r="D8906" s="319" t="s">
        <v>4414</v>
      </c>
      <c r="E8906" s="339" t="s">
        <v>9476</v>
      </c>
      <c r="F8906" s="320" t="s">
        <v>5</v>
      </c>
      <c r="G8906" s="321">
        <v>2499869.79</v>
      </c>
      <c r="H8906" s="206" t="s">
        <v>11</v>
      </c>
    </row>
    <row r="8907" spans="1:8" x14ac:dyDescent="0.25">
      <c r="A8907" s="318" t="s">
        <v>9347</v>
      </c>
      <c r="B8907" s="319" t="s">
        <v>28</v>
      </c>
      <c r="C8907" s="319" t="s">
        <v>8505</v>
      </c>
      <c r="D8907" s="319" t="s">
        <v>347</v>
      </c>
      <c r="E8907" s="339" t="s">
        <v>9469</v>
      </c>
      <c r="F8907" s="320" t="s">
        <v>5</v>
      </c>
      <c r="G8907" s="321">
        <v>2122456.27</v>
      </c>
      <c r="H8907" s="206" t="s">
        <v>11</v>
      </c>
    </row>
    <row r="8908" spans="1:8" x14ac:dyDescent="0.25">
      <c r="A8908" s="318" t="s">
        <v>9347</v>
      </c>
      <c r="B8908" s="319" t="s">
        <v>28</v>
      </c>
      <c r="C8908" s="319" t="s">
        <v>9498</v>
      </c>
      <c r="D8908" s="319" t="s">
        <v>3</v>
      </c>
      <c r="E8908" s="339" t="s">
        <v>9479</v>
      </c>
      <c r="F8908" s="320" t="s">
        <v>5</v>
      </c>
      <c r="G8908" s="321">
        <v>2494822.15</v>
      </c>
      <c r="H8908" s="206" t="s">
        <v>11</v>
      </c>
    </row>
    <row r="8909" spans="1:8" x14ac:dyDescent="0.25">
      <c r="A8909" s="318" t="s">
        <v>9347</v>
      </c>
      <c r="B8909" s="319" t="s">
        <v>28</v>
      </c>
      <c r="C8909" s="319" t="s">
        <v>9407</v>
      </c>
      <c r="D8909" s="319" t="s">
        <v>56</v>
      </c>
      <c r="E8909" s="339" t="s">
        <v>9499</v>
      </c>
      <c r="F8909" s="320" t="s">
        <v>5</v>
      </c>
      <c r="G8909" s="321">
        <v>374640.5</v>
      </c>
      <c r="H8909" s="206" t="s">
        <v>11</v>
      </c>
    </row>
    <row r="8910" spans="1:8" x14ac:dyDescent="0.25">
      <c r="A8910" s="318" t="s">
        <v>9347</v>
      </c>
      <c r="B8910" s="319" t="s">
        <v>28</v>
      </c>
      <c r="C8910" s="319" t="s">
        <v>9373</v>
      </c>
      <c r="D8910" s="319" t="s">
        <v>881</v>
      </c>
      <c r="E8910" s="339" t="s">
        <v>9500</v>
      </c>
      <c r="F8910" s="320" t="s">
        <v>5</v>
      </c>
      <c r="G8910" s="321">
        <v>129500</v>
      </c>
      <c r="H8910" s="206" t="s">
        <v>11</v>
      </c>
    </row>
    <row r="8911" spans="1:8" ht="30" x14ac:dyDescent="0.25">
      <c r="A8911" s="318" t="s">
        <v>9347</v>
      </c>
      <c r="B8911" s="319" t="s">
        <v>28</v>
      </c>
      <c r="C8911" s="319" t="s">
        <v>9373</v>
      </c>
      <c r="D8911" s="319" t="s">
        <v>881</v>
      </c>
      <c r="E8911" s="339" t="s">
        <v>9496</v>
      </c>
      <c r="F8911" s="320" t="s">
        <v>5</v>
      </c>
      <c r="G8911" s="321">
        <v>471337.86</v>
      </c>
      <c r="H8911" s="206" t="s">
        <v>11</v>
      </c>
    </row>
    <row r="8912" spans="1:8" x14ac:dyDescent="0.25">
      <c r="A8912" s="318" t="s">
        <v>9347</v>
      </c>
      <c r="B8912" s="319" t="s">
        <v>28</v>
      </c>
      <c r="C8912" s="319" t="s">
        <v>9501</v>
      </c>
      <c r="D8912" s="319" t="s">
        <v>3</v>
      </c>
      <c r="E8912" s="339" t="s">
        <v>9479</v>
      </c>
      <c r="F8912" s="320" t="s">
        <v>5</v>
      </c>
      <c r="G8912" s="321">
        <v>1932575.36</v>
      </c>
      <c r="H8912" s="206" t="s">
        <v>11</v>
      </c>
    </row>
    <row r="8913" spans="1:8" x14ac:dyDescent="0.25">
      <c r="A8913" s="318" t="s">
        <v>9347</v>
      </c>
      <c r="B8913" s="319" t="s">
        <v>28</v>
      </c>
      <c r="C8913" s="319" t="s">
        <v>9502</v>
      </c>
      <c r="D8913" s="319" t="s">
        <v>409</v>
      </c>
      <c r="E8913" s="339" t="s">
        <v>9503</v>
      </c>
      <c r="F8913" s="320" t="s">
        <v>5</v>
      </c>
      <c r="G8913" s="321">
        <v>720334.94</v>
      </c>
      <c r="H8913" s="206" t="s">
        <v>11</v>
      </c>
    </row>
    <row r="8914" spans="1:8" x14ac:dyDescent="0.25">
      <c r="A8914" s="318" t="s">
        <v>9347</v>
      </c>
      <c r="B8914" s="319" t="s">
        <v>28</v>
      </c>
      <c r="C8914" s="319" t="s">
        <v>9504</v>
      </c>
      <c r="D8914" s="319" t="s">
        <v>68</v>
      </c>
      <c r="E8914" s="339" t="s">
        <v>9479</v>
      </c>
      <c r="F8914" s="320" t="s">
        <v>5</v>
      </c>
      <c r="G8914" s="321">
        <v>859185.14</v>
      </c>
      <c r="H8914" s="206" t="s">
        <v>11</v>
      </c>
    </row>
    <row r="8915" spans="1:8" x14ac:dyDescent="0.25">
      <c r="A8915" s="318" t="s">
        <v>9347</v>
      </c>
      <c r="B8915" s="319" t="s">
        <v>28</v>
      </c>
      <c r="C8915" s="319" t="s">
        <v>9468</v>
      </c>
      <c r="D8915" s="319" t="s">
        <v>221</v>
      </c>
      <c r="E8915" s="339" t="s">
        <v>9387</v>
      </c>
      <c r="F8915" s="320" t="s">
        <v>5</v>
      </c>
      <c r="G8915" s="321">
        <v>1513758.85</v>
      </c>
      <c r="H8915" s="206" t="s">
        <v>11</v>
      </c>
    </row>
    <row r="8916" spans="1:8" x14ac:dyDescent="0.25">
      <c r="A8916" s="318" t="s">
        <v>9347</v>
      </c>
      <c r="B8916" s="319" t="s">
        <v>28</v>
      </c>
      <c r="C8916" s="319" t="s">
        <v>9505</v>
      </c>
      <c r="D8916" s="319" t="s">
        <v>291</v>
      </c>
      <c r="E8916" s="339" t="s">
        <v>9351</v>
      </c>
      <c r="F8916" s="320" t="s">
        <v>5</v>
      </c>
      <c r="G8916" s="321">
        <v>50000</v>
      </c>
      <c r="H8916" s="206" t="s">
        <v>11</v>
      </c>
    </row>
    <row r="8917" spans="1:8" x14ac:dyDescent="0.25">
      <c r="A8917" s="318" t="s">
        <v>9347</v>
      </c>
      <c r="B8917" s="319" t="s">
        <v>28</v>
      </c>
      <c r="C8917" s="319" t="s">
        <v>9506</v>
      </c>
      <c r="D8917" s="319" t="s">
        <v>56</v>
      </c>
      <c r="E8917" s="339" t="s">
        <v>9351</v>
      </c>
      <c r="F8917" s="320" t="s">
        <v>5</v>
      </c>
      <c r="G8917" s="321">
        <v>216666.67</v>
      </c>
      <c r="H8917" s="206" t="s">
        <v>11</v>
      </c>
    </row>
    <row r="8918" spans="1:8" x14ac:dyDescent="0.25">
      <c r="A8918" s="318" t="s">
        <v>9347</v>
      </c>
      <c r="B8918" s="319" t="s">
        <v>28</v>
      </c>
      <c r="C8918" s="319" t="s">
        <v>9507</v>
      </c>
      <c r="D8918" s="319" t="s">
        <v>20</v>
      </c>
      <c r="E8918" s="339" t="s">
        <v>9387</v>
      </c>
      <c r="F8918" s="320" t="s">
        <v>5</v>
      </c>
      <c r="G8918" s="321">
        <v>1134487.05</v>
      </c>
      <c r="H8918" s="206" t="s">
        <v>11</v>
      </c>
    </row>
    <row r="8919" spans="1:8" x14ac:dyDescent="0.25">
      <c r="A8919" s="318" t="s">
        <v>9347</v>
      </c>
      <c r="B8919" s="319" t="s">
        <v>28</v>
      </c>
      <c r="C8919" s="319" t="s">
        <v>8508</v>
      </c>
      <c r="D8919" s="319" t="s">
        <v>221</v>
      </c>
      <c r="E8919" s="339" t="s">
        <v>9358</v>
      </c>
      <c r="F8919" s="320" t="s">
        <v>5</v>
      </c>
      <c r="G8919" s="321">
        <v>89280</v>
      </c>
      <c r="H8919" s="206" t="s">
        <v>11</v>
      </c>
    </row>
    <row r="8920" spans="1:8" x14ac:dyDescent="0.25">
      <c r="A8920" s="318" t="s">
        <v>9347</v>
      </c>
      <c r="B8920" s="319" t="s">
        <v>28</v>
      </c>
      <c r="C8920" s="319" t="s">
        <v>9508</v>
      </c>
      <c r="D8920" s="319" t="s">
        <v>160</v>
      </c>
      <c r="E8920" s="339" t="s">
        <v>9509</v>
      </c>
      <c r="F8920" s="320" t="s">
        <v>5</v>
      </c>
      <c r="G8920" s="321">
        <v>100000</v>
      </c>
      <c r="H8920" s="206" t="s">
        <v>11</v>
      </c>
    </row>
    <row r="8921" spans="1:8" x14ac:dyDescent="0.25">
      <c r="A8921" s="318" t="s">
        <v>9347</v>
      </c>
      <c r="B8921" s="319" t="s">
        <v>28</v>
      </c>
      <c r="C8921" s="319" t="s">
        <v>9510</v>
      </c>
      <c r="D8921" s="319" t="s">
        <v>68</v>
      </c>
      <c r="E8921" s="339" t="s">
        <v>9358</v>
      </c>
      <c r="F8921" s="320" t="s">
        <v>5</v>
      </c>
      <c r="G8921" s="321">
        <v>77000</v>
      </c>
      <c r="H8921" s="206" t="s">
        <v>11</v>
      </c>
    </row>
    <row r="8922" spans="1:8" x14ac:dyDescent="0.25">
      <c r="A8922" s="318" t="s">
        <v>9347</v>
      </c>
      <c r="B8922" s="319" t="s">
        <v>28</v>
      </c>
      <c r="C8922" s="319" t="s">
        <v>9511</v>
      </c>
      <c r="D8922" s="319" t="s">
        <v>68</v>
      </c>
      <c r="E8922" s="339" t="s">
        <v>9358</v>
      </c>
      <c r="F8922" s="320" t="s">
        <v>5</v>
      </c>
      <c r="G8922" s="321">
        <v>100000</v>
      </c>
      <c r="H8922" s="206" t="s">
        <v>11</v>
      </c>
    </row>
    <row r="8923" spans="1:8" ht="30" x14ac:dyDescent="0.25">
      <c r="A8923" s="318" t="s">
        <v>9347</v>
      </c>
      <c r="B8923" s="319" t="s">
        <v>28</v>
      </c>
      <c r="C8923" s="319" t="s">
        <v>9512</v>
      </c>
      <c r="D8923" s="319" t="s">
        <v>1026</v>
      </c>
      <c r="E8923" s="339" t="s">
        <v>9476</v>
      </c>
      <c r="F8923" s="320" t="s">
        <v>5</v>
      </c>
      <c r="G8923" s="321">
        <v>959260.01</v>
      </c>
      <c r="H8923" s="206" t="s">
        <v>11</v>
      </c>
    </row>
    <row r="8924" spans="1:8" x14ac:dyDescent="0.25">
      <c r="A8924" s="318" t="s">
        <v>9347</v>
      </c>
      <c r="B8924" s="319" t="s">
        <v>28</v>
      </c>
      <c r="C8924" s="319" t="s">
        <v>9491</v>
      </c>
      <c r="D8924" s="319" t="s">
        <v>221</v>
      </c>
      <c r="E8924" s="339" t="s">
        <v>9479</v>
      </c>
      <c r="F8924" s="320" t="s">
        <v>5</v>
      </c>
      <c r="G8924" s="321">
        <v>2000138.11</v>
      </c>
      <c r="H8924" s="206" t="s">
        <v>11</v>
      </c>
    </row>
    <row r="8925" spans="1:8" x14ac:dyDescent="0.25">
      <c r="A8925" s="318" t="s">
        <v>9347</v>
      </c>
      <c r="B8925" s="319" t="s">
        <v>28</v>
      </c>
      <c r="C8925" s="319" t="s">
        <v>9513</v>
      </c>
      <c r="D8925" s="319" t="s">
        <v>1395</v>
      </c>
      <c r="E8925" s="339" t="s">
        <v>9479</v>
      </c>
      <c r="F8925" s="320" t="s">
        <v>5</v>
      </c>
      <c r="G8925" s="321">
        <v>3019345.19</v>
      </c>
      <c r="H8925" s="206" t="s">
        <v>11</v>
      </c>
    </row>
    <row r="8926" spans="1:8" x14ac:dyDescent="0.25">
      <c r="A8926" s="318" t="s">
        <v>9347</v>
      </c>
      <c r="B8926" s="319" t="s">
        <v>28</v>
      </c>
      <c r="C8926" s="319" t="s">
        <v>9514</v>
      </c>
      <c r="D8926" s="319" t="s">
        <v>133</v>
      </c>
      <c r="E8926" s="339" t="s">
        <v>9515</v>
      </c>
      <c r="F8926" s="320" t="s">
        <v>5</v>
      </c>
      <c r="G8926" s="321">
        <v>471337.86</v>
      </c>
      <c r="H8926" s="206" t="s">
        <v>11</v>
      </c>
    </row>
    <row r="8927" spans="1:8" x14ac:dyDescent="0.25">
      <c r="A8927" s="318" t="s">
        <v>9347</v>
      </c>
      <c r="B8927" s="319" t="s">
        <v>28</v>
      </c>
      <c r="C8927" s="319" t="s">
        <v>9488</v>
      </c>
      <c r="D8927" s="319" t="s">
        <v>56</v>
      </c>
      <c r="E8927" s="339" t="s">
        <v>9358</v>
      </c>
      <c r="F8927" s="320" t="s">
        <v>5</v>
      </c>
      <c r="G8927" s="321">
        <v>100000</v>
      </c>
      <c r="H8927" s="206" t="s">
        <v>11</v>
      </c>
    </row>
    <row r="8928" spans="1:8" x14ac:dyDescent="0.25">
      <c r="A8928" s="318" t="s">
        <v>9347</v>
      </c>
      <c r="B8928" s="319" t="s">
        <v>28</v>
      </c>
      <c r="C8928" s="319" t="s">
        <v>9516</v>
      </c>
      <c r="D8928" s="319" t="s">
        <v>133</v>
      </c>
      <c r="E8928" s="339" t="s">
        <v>9349</v>
      </c>
      <c r="F8928" s="320" t="s">
        <v>6989</v>
      </c>
      <c r="G8928" s="321">
        <v>242000</v>
      </c>
      <c r="H8928" s="206" t="s">
        <v>11</v>
      </c>
    </row>
    <row r="8929" spans="1:8" x14ac:dyDescent="0.25">
      <c r="A8929" s="318" t="s">
        <v>9347</v>
      </c>
      <c r="B8929" s="319" t="s">
        <v>28</v>
      </c>
      <c r="C8929" s="324" t="s">
        <v>7640</v>
      </c>
      <c r="D8929" s="319" t="s">
        <v>4414</v>
      </c>
      <c r="E8929" s="339" t="s">
        <v>9358</v>
      </c>
      <c r="F8929" s="320" t="s">
        <v>5</v>
      </c>
      <c r="G8929" s="321">
        <v>100000</v>
      </c>
      <c r="H8929" s="206" t="s">
        <v>11</v>
      </c>
    </row>
    <row r="8930" spans="1:8" x14ac:dyDescent="0.25">
      <c r="A8930" s="318" t="s">
        <v>9347</v>
      </c>
      <c r="B8930" s="319" t="s">
        <v>28</v>
      </c>
      <c r="C8930" s="319" t="s">
        <v>9262</v>
      </c>
      <c r="D8930" s="319" t="s">
        <v>133</v>
      </c>
      <c r="E8930" s="339" t="s">
        <v>9349</v>
      </c>
      <c r="F8930" s="320" t="s">
        <v>6989</v>
      </c>
      <c r="G8930" s="321">
        <v>242000</v>
      </c>
      <c r="H8930" s="206" t="s">
        <v>11</v>
      </c>
    </row>
    <row r="8931" spans="1:8" x14ac:dyDescent="0.25">
      <c r="A8931" s="318" t="s">
        <v>9347</v>
      </c>
      <c r="B8931" s="319" t="s">
        <v>28</v>
      </c>
      <c r="C8931" s="319" t="s">
        <v>9441</v>
      </c>
      <c r="D8931" s="319" t="s">
        <v>291</v>
      </c>
      <c r="E8931" s="339" t="s">
        <v>9358</v>
      </c>
      <c r="F8931" s="320" t="s">
        <v>5</v>
      </c>
      <c r="G8931" s="321">
        <v>242000</v>
      </c>
      <c r="H8931" s="206" t="s">
        <v>11</v>
      </c>
    </row>
    <row r="8932" spans="1:8" x14ac:dyDescent="0.25">
      <c r="A8932" s="318" t="s">
        <v>9347</v>
      </c>
      <c r="B8932" s="319" t="s">
        <v>28</v>
      </c>
      <c r="C8932" s="319" t="s">
        <v>9448</v>
      </c>
      <c r="D8932" s="319" t="s">
        <v>133</v>
      </c>
      <c r="E8932" s="339" t="s">
        <v>9416</v>
      </c>
      <c r="F8932" s="320" t="s">
        <v>5</v>
      </c>
      <c r="G8932" s="321">
        <v>100000</v>
      </c>
      <c r="H8932" s="206" t="s">
        <v>11</v>
      </c>
    </row>
    <row r="8933" spans="1:8" x14ac:dyDescent="0.25">
      <c r="A8933" s="318" t="s">
        <v>9347</v>
      </c>
      <c r="B8933" s="319" t="s">
        <v>28</v>
      </c>
      <c r="C8933" s="319" t="s">
        <v>9517</v>
      </c>
      <c r="D8933" s="319" t="s">
        <v>113</v>
      </c>
      <c r="E8933" s="339" t="s">
        <v>9469</v>
      </c>
      <c r="F8933" s="320" t="s">
        <v>5</v>
      </c>
      <c r="G8933" s="321">
        <v>1354393.55</v>
      </c>
      <c r="H8933" s="206" t="s">
        <v>11</v>
      </c>
    </row>
    <row r="8934" spans="1:8" x14ac:dyDescent="0.25">
      <c r="A8934" s="318" t="s">
        <v>9347</v>
      </c>
      <c r="B8934" s="319" t="s">
        <v>28</v>
      </c>
      <c r="C8934" s="319" t="s">
        <v>9518</v>
      </c>
      <c r="D8934" s="319" t="s">
        <v>56</v>
      </c>
      <c r="E8934" s="339" t="s">
        <v>9459</v>
      </c>
      <c r="F8934" s="320" t="s">
        <v>5</v>
      </c>
      <c r="G8934" s="321">
        <v>632718.24</v>
      </c>
      <c r="H8934" s="206" t="s">
        <v>11</v>
      </c>
    </row>
    <row r="8935" spans="1:8" ht="30" x14ac:dyDescent="0.25">
      <c r="A8935" s="318" t="s">
        <v>9347</v>
      </c>
      <c r="B8935" s="319" t="s">
        <v>28</v>
      </c>
      <c r="C8935" s="319" t="s">
        <v>9519</v>
      </c>
      <c r="D8935" s="319" t="s">
        <v>1544</v>
      </c>
      <c r="E8935" s="339" t="s">
        <v>9476</v>
      </c>
      <c r="F8935" s="320" t="s">
        <v>5</v>
      </c>
      <c r="G8935" s="321">
        <v>2500009.36</v>
      </c>
      <c r="H8935" s="206" t="s">
        <v>11</v>
      </c>
    </row>
    <row r="8936" spans="1:8" x14ac:dyDescent="0.25">
      <c r="A8936" s="318" t="s">
        <v>9347</v>
      </c>
      <c r="B8936" s="319" t="s">
        <v>28</v>
      </c>
      <c r="C8936" s="319" t="s">
        <v>9520</v>
      </c>
      <c r="D8936" s="319" t="s">
        <v>1026</v>
      </c>
      <c r="E8936" s="339" t="s">
        <v>9395</v>
      </c>
      <c r="F8936" s="320" t="s">
        <v>5</v>
      </c>
      <c r="G8936" s="321">
        <v>2771817.43</v>
      </c>
      <c r="H8936" s="206" t="s">
        <v>11</v>
      </c>
    </row>
    <row r="8937" spans="1:8" x14ac:dyDescent="0.25">
      <c r="A8937" s="318" t="s">
        <v>9347</v>
      </c>
      <c r="B8937" s="319" t="s">
        <v>28</v>
      </c>
      <c r="C8937" s="319" t="s">
        <v>9521</v>
      </c>
      <c r="D8937" s="319" t="s">
        <v>133</v>
      </c>
      <c r="E8937" s="339" t="s">
        <v>9479</v>
      </c>
      <c r="F8937" s="320" t="s">
        <v>5</v>
      </c>
      <c r="G8937" s="321">
        <v>3688633.2</v>
      </c>
      <c r="H8937" s="206" t="s">
        <v>11</v>
      </c>
    </row>
    <row r="8938" spans="1:8" x14ac:dyDescent="0.25">
      <c r="A8938" s="318" t="s">
        <v>9347</v>
      </c>
      <c r="B8938" s="319" t="s">
        <v>28</v>
      </c>
      <c r="C8938" s="319" t="s">
        <v>9522</v>
      </c>
      <c r="D8938" s="319" t="s">
        <v>133</v>
      </c>
      <c r="E8938" s="339" t="s">
        <v>9349</v>
      </c>
      <c r="F8938" s="320" t="s">
        <v>6989</v>
      </c>
      <c r="G8938" s="321">
        <v>484000</v>
      </c>
      <c r="H8938" s="206" t="s">
        <v>11</v>
      </c>
    </row>
    <row r="8939" spans="1:8" x14ac:dyDescent="0.25">
      <c r="A8939" s="318" t="s">
        <v>9347</v>
      </c>
      <c r="B8939" s="319" t="s">
        <v>28</v>
      </c>
      <c r="C8939" s="319" t="s">
        <v>4413</v>
      </c>
      <c r="D8939" s="319" t="s">
        <v>4414</v>
      </c>
      <c r="E8939" s="339" t="s">
        <v>9387</v>
      </c>
      <c r="F8939" s="320" t="s">
        <v>5</v>
      </c>
      <c r="G8939" s="321">
        <v>467350.7</v>
      </c>
      <c r="H8939" s="206" t="s">
        <v>11</v>
      </c>
    </row>
    <row r="8940" spans="1:8" ht="45" x14ac:dyDescent="0.25">
      <c r="A8940" s="318" t="s">
        <v>9347</v>
      </c>
      <c r="B8940" s="319" t="s">
        <v>28</v>
      </c>
      <c r="C8940" s="319" t="s">
        <v>9523</v>
      </c>
      <c r="D8940" s="319" t="s">
        <v>68</v>
      </c>
      <c r="E8940" s="339" t="s">
        <v>9439</v>
      </c>
      <c r="F8940" s="320" t="s">
        <v>6989</v>
      </c>
      <c r="G8940" s="321">
        <v>1884798.36</v>
      </c>
      <c r="H8940" s="206" t="s">
        <v>11</v>
      </c>
    </row>
    <row r="8941" spans="1:8" ht="30" x14ac:dyDescent="0.25">
      <c r="A8941" s="318" t="s">
        <v>9347</v>
      </c>
      <c r="B8941" s="319" t="s">
        <v>28</v>
      </c>
      <c r="C8941" s="319" t="s">
        <v>9524</v>
      </c>
      <c r="D8941" s="319" t="s">
        <v>347</v>
      </c>
      <c r="E8941" s="339" t="s">
        <v>9496</v>
      </c>
      <c r="F8941" s="320" t="s">
        <v>5</v>
      </c>
      <c r="G8941" s="321">
        <v>471337.86</v>
      </c>
      <c r="H8941" s="206" t="s">
        <v>11</v>
      </c>
    </row>
    <row r="8942" spans="1:8" x14ac:dyDescent="0.25">
      <c r="A8942" s="318" t="s">
        <v>9347</v>
      </c>
      <c r="B8942" s="319" t="s">
        <v>28</v>
      </c>
      <c r="C8942" s="319" t="s">
        <v>9525</v>
      </c>
      <c r="D8942" s="319" t="s">
        <v>347</v>
      </c>
      <c r="E8942" s="339" t="s">
        <v>9469</v>
      </c>
      <c r="F8942" s="320" t="s">
        <v>5</v>
      </c>
      <c r="G8942" s="321">
        <v>2823093.67</v>
      </c>
      <c r="H8942" s="206" t="s">
        <v>11</v>
      </c>
    </row>
    <row r="8943" spans="1:8" x14ac:dyDescent="0.25">
      <c r="A8943" s="318" t="s">
        <v>9347</v>
      </c>
      <c r="B8943" s="319" t="s">
        <v>28</v>
      </c>
      <c r="C8943" s="319" t="s">
        <v>9526</v>
      </c>
      <c r="D8943" s="319" t="s">
        <v>20</v>
      </c>
      <c r="E8943" s="339" t="s">
        <v>9479</v>
      </c>
      <c r="F8943" s="320" t="s">
        <v>5</v>
      </c>
      <c r="G8943" s="321">
        <v>1112541.8700000001</v>
      </c>
      <c r="H8943" s="206" t="s">
        <v>11</v>
      </c>
    </row>
    <row r="8944" spans="1:8" x14ac:dyDescent="0.25">
      <c r="A8944" s="318" t="s">
        <v>9347</v>
      </c>
      <c r="B8944" s="319" t="s">
        <v>28</v>
      </c>
      <c r="C8944" s="319" t="s">
        <v>9527</v>
      </c>
      <c r="D8944" s="319" t="s">
        <v>352</v>
      </c>
      <c r="E8944" s="339" t="s">
        <v>9479</v>
      </c>
      <c r="F8944" s="320" t="s">
        <v>5</v>
      </c>
      <c r="G8944" s="321">
        <v>3089078.72</v>
      </c>
      <c r="H8944" s="206" t="s">
        <v>11</v>
      </c>
    </row>
    <row r="8945" spans="1:8" x14ac:dyDescent="0.25">
      <c r="A8945" s="318" t="s">
        <v>9347</v>
      </c>
      <c r="B8945" s="319" t="s">
        <v>28</v>
      </c>
      <c r="C8945" s="319" t="s">
        <v>9528</v>
      </c>
      <c r="D8945" s="319" t="s">
        <v>409</v>
      </c>
      <c r="E8945" s="339" t="s">
        <v>9479</v>
      </c>
      <c r="F8945" s="320" t="s">
        <v>5</v>
      </c>
      <c r="G8945" s="321">
        <v>1875541.24</v>
      </c>
      <c r="H8945" s="206" t="s">
        <v>11</v>
      </c>
    </row>
    <row r="8946" spans="1:8" x14ac:dyDescent="0.25">
      <c r="A8946" s="318" t="s">
        <v>9347</v>
      </c>
      <c r="B8946" s="319" t="s">
        <v>28</v>
      </c>
      <c r="C8946" s="319" t="s">
        <v>9529</v>
      </c>
      <c r="D8946" s="319" t="s">
        <v>352</v>
      </c>
      <c r="E8946" s="339" t="s">
        <v>9351</v>
      </c>
      <c r="F8946" s="320" t="s">
        <v>5</v>
      </c>
      <c r="G8946" s="321">
        <v>202399</v>
      </c>
      <c r="H8946" s="206" t="s">
        <v>11</v>
      </c>
    </row>
    <row r="8947" spans="1:8" x14ac:dyDescent="0.25">
      <c r="A8947" s="318" t="s">
        <v>9347</v>
      </c>
      <c r="B8947" s="319" t="s">
        <v>28</v>
      </c>
      <c r="C8947" s="319" t="s">
        <v>9530</v>
      </c>
      <c r="D8947" s="319" t="s">
        <v>532</v>
      </c>
      <c r="E8947" s="339" t="s">
        <v>9355</v>
      </c>
      <c r="F8947" s="320" t="s">
        <v>5</v>
      </c>
      <c r="G8947" s="321">
        <v>2132335.27</v>
      </c>
      <c r="H8947" s="206" t="s">
        <v>11</v>
      </c>
    </row>
    <row r="8948" spans="1:8" x14ac:dyDescent="0.25">
      <c r="A8948" s="318" t="s">
        <v>9347</v>
      </c>
      <c r="B8948" s="319" t="s">
        <v>28</v>
      </c>
      <c r="C8948" s="319" t="s">
        <v>9531</v>
      </c>
      <c r="D8948" s="319" t="s">
        <v>1026</v>
      </c>
      <c r="E8948" s="339" t="s">
        <v>9469</v>
      </c>
      <c r="F8948" s="320" t="s">
        <v>5</v>
      </c>
      <c r="G8948" s="321">
        <v>3091377.66</v>
      </c>
      <c r="H8948" s="206" t="s">
        <v>11</v>
      </c>
    </row>
    <row r="8949" spans="1:8" x14ac:dyDescent="0.25">
      <c r="A8949" s="318" t="s">
        <v>9347</v>
      </c>
      <c r="B8949" s="319" t="s">
        <v>28</v>
      </c>
      <c r="C8949" s="319" t="s">
        <v>9532</v>
      </c>
      <c r="D8949" s="319" t="s">
        <v>881</v>
      </c>
      <c r="E8949" s="339" t="s">
        <v>9355</v>
      </c>
      <c r="F8949" s="320" t="s">
        <v>5</v>
      </c>
      <c r="G8949" s="321">
        <v>3583324.29</v>
      </c>
      <c r="H8949" s="206" t="s">
        <v>11</v>
      </c>
    </row>
    <row r="8950" spans="1:8" x14ac:dyDescent="0.25">
      <c r="A8950" s="318" t="s">
        <v>9347</v>
      </c>
      <c r="B8950" s="319" t="s">
        <v>28</v>
      </c>
      <c r="C8950" s="319" t="s">
        <v>7745</v>
      </c>
      <c r="D8950" s="319" t="s">
        <v>712</v>
      </c>
      <c r="E8950" s="339" t="s">
        <v>9533</v>
      </c>
      <c r="F8950" s="320" t="s">
        <v>5</v>
      </c>
      <c r="G8950" s="321">
        <v>121364.51</v>
      </c>
      <c r="H8950" s="206" t="s">
        <v>11</v>
      </c>
    </row>
    <row r="8951" spans="1:8" ht="30" x14ac:dyDescent="0.25">
      <c r="A8951" s="318" t="s">
        <v>9347</v>
      </c>
      <c r="B8951" s="319" t="s">
        <v>28</v>
      </c>
      <c r="C8951" s="319" t="s">
        <v>9524</v>
      </c>
      <c r="D8951" s="319" t="s">
        <v>347</v>
      </c>
      <c r="E8951" s="339" t="s">
        <v>9476</v>
      </c>
      <c r="F8951" s="320" t="s">
        <v>5</v>
      </c>
      <c r="G8951" s="321">
        <v>2574601.77</v>
      </c>
      <c r="H8951" s="206" t="s">
        <v>11</v>
      </c>
    </row>
    <row r="8952" spans="1:8" x14ac:dyDescent="0.25">
      <c r="A8952" s="318" t="s">
        <v>9347</v>
      </c>
      <c r="B8952" s="319" t="s">
        <v>28</v>
      </c>
      <c r="C8952" s="319" t="s">
        <v>9532</v>
      </c>
      <c r="D8952" s="319" t="s">
        <v>881</v>
      </c>
      <c r="E8952" s="339" t="s">
        <v>9387</v>
      </c>
      <c r="F8952" s="320" t="s">
        <v>5</v>
      </c>
      <c r="G8952" s="321">
        <v>618866.05000000005</v>
      </c>
      <c r="H8952" s="206" t="s">
        <v>11</v>
      </c>
    </row>
    <row r="8953" spans="1:8" x14ac:dyDescent="0.25">
      <c r="A8953" s="318" t="s">
        <v>9347</v>
      </c>
      <c r="B8953" s="319" t="s">
        <v>28</v>
      </c>
      <c r="C8953" s="319" t="s">
        <v>9534</v>
      </c>
      <c r="D8953" s="319" t="s">
        <v>68</v>
      </c>
      <c r="E8953" s="339" t="s">
        <v>9469</v>
      </c>
      <c r="F8953" s="320" t="s">
        <v>5</v>
      </c>
      <c r="G8953" s="321">
        <v>3310932.33</v>
      </c>
      <c r="H8953" s="206" t="s">
        <v>11</v>
      </c>
    </row>
    <row r="8954" spans="1:8" ht="30" x14ac:dyDescent="0.25">
      <c r="A8954" s="318" t="s">
        <v>9347</v>
      </c>
      <c r="B8954" s="319" t="s">
        <v>28</v>
      </c>
      <c r="C8954" s="319" t="s">
        <v>9535</v>
      </c>
      <c r="D8954" s="319" t="s">
        <v>347</v>
      </c>
      <c r="E8954" s="339" t="s">
        <v>9476</v>
      </c>
      <c r="F8954" s="320" t="s">
        <v>5</v>
      </c>
      <c r="G8954" s="321">
        <v>2293556.5</v>
      </c>
      <c r="H8954" s="206" t="s">
        <v>11</v>
      </c>
    </row>
    <row r="8955" spans="1:8" x14ac:dyDescent="0.25">
      <c r="A8955" s="318" t="s">
        <v>9347</v>
      </c>
      <c r="B8955" s="319" t="s">
        <v>28</v>
      </c>
      <c r="C8955" s="319" t="s">
        <v>9511</v>
      </c>
      <c r="D8955" s="319" t="s">
        <v>68</v>
      </c>
      <c r="E8955" s="339" t="s">
        <v>9469</v>
      </c>
      <c r="F8955" s="320" t="s">
        <v>5</v>
      </c>
      <c r="G8955" s="321">
        <v>1397170.67</v>
      </c>
      <c r="H8955" s="206" t="s">
        <v>11</v>
      </c>
    </row>
    <row r="8956" spans="1:8" ht="30" x14ac:dyDescent="0.25">
      <c r="A8956" s="318" t="s">
        <v>9347</v>
      </c>
      <c r="B8956" s="319" t="s">
        <v>28</v>
      </c>
      <c r="C8956" s="319" t="s">
        <v>9536</v>
      </c>
      <c r="D8956" s="319" t="s">
        <v>221</v>
      </c>
      <c r="E8956" s="339" t="s">
        <v>9496</v>
      </c>
      <c r="F8956" s="320" t="s">
        <v>5</v>
      </c>
      <c r="G8956" s="320">
        <v>0</v>
      </c>
      <c r="H8956" s="206" t="s">
        <v>11</v>
      </c>
    </row>
    <row r="8957" spans="1:8" x14ac:dyDescent="0.25">
      <c r="A8957" s="318" t="s">
        <v>9347</v>
      </c>
      <c r="B8957" s="319" t="s">
        <v>28</v>
      </c>
      <c r="C8957" s="319" t="s">
        <v>9537</v>
      </c>
      <c r="D8957" s="319" t="s">
        <v>68</v>
      </c>
      <c r="E8957" s="339" t="s">
        <v>9358</v>
      </c>
      <c r="F8957" s="320" t="s">
        <v>5</v>
      </c>
      <c r="G8957" s="321">
        <v>77000</v>
      </c>
      <c r="H8957" s="206" t="s">
        <v>11</v>
      </c>
    </row>
    <row r="8958" spans="1:8" x14ac:dyDescent="0.25">
      <c r="A8958" s="318" t="s">
        <v>9347</v>
      </c>
      <c r="B8958" s="319" t="s">
        <v>28</v>
      </c>
      <c r="C8958" s="319" t="s">
        <v>9538</v>
      </c>
      <c r="D8958" s="319" t="s">
        <v>712</v>
      </c>
      <c r="E8958" s="339" t="s">
        <v>9479</v>
      </c>
      <c r="F8958" s="320" t="s">
        <v>5</v>
      </c>
      <c r="G8958" s="321">
        <v>1218716.71</v>
      </c>
      <c r="H8958" s="206" t="s">
        <v>11</v>
      </c>
    </row>
    <row r="8959" spans="1:8" x14ac:dyDescent="0.25">
      <c r="A8959" s="318" t="s">
        <v>9347</v>
      </c>
      <c r="B8959" s="319" t="s">
        <v>28</v>
      </c>
      <c r="C8959" s="319" t="s">
        <v>9409</v>
      </c>
      <c r="D8959" s="319" t="s">
        <v>262</v>
      </c>
      <c r="E8959" s="339" t="s">
        <v>9539</v>
      </c>
      <c r="F8959" s="320" t="s">
        <v>5</v>
      </c>
      <c r="G8959" s="321">
        <v>534171.4</v>
      </c>
      <c r="H8959" s="206" t="s">
        <v>11</v>
      </c>
    </row>
    <row r="8960" spans="1:8" x14ac:dyDescent="0.25">
      <c r="A8960" s="318" t="s">
        <v>9347</v>
      </c>
      <c r="B8960" s="319" t="s">
        <v>28</v>
      </c>
      <c r="C8960" s="319" t="s">
        <v>9378</v>
      </c>
      <c r="D8960" s="319" t="s">
        <v>1399</v>
      </c>
      <c r="E8960" s="339" t="s">
        <v>9349</v>
      </c>
      <c r="F8960" s="320" t="s">
        <v>6989</v>
      </c>
      <c r="G8960" s="321">
        <v>242000</v>
      </c>
      <c r="H8960" s="206" t="s">
        <v>11</v>
      </c>
    </row>
    <row r="8961" spans="1:8" x14ac:dyDescent="0.25">
      <c r="A8961" s="318" t="s">
        <v>9347</v>
      </c>
      <c r="B8961" s="319" t="s">
        <v>28</v>
      </c>
      <c r="C8961" s="319" t="s">
        <v>9540</v>
      </c>
      <c r="D8961" s="319" t="s">
        <v>56</v>
      </c>
      <c r="E8961" s="339" t="s">
        <v>9358</v>
      </c>
      <c r="F8961" s="320" t="s">
        <v>5</v>
      </c>
      <c r="G8961" s="321">
        <v>100000</v>
      </c>
      <c r="H8961" s="206" t="s">
        <v>11</v>
      </c>
    </row>
    <row r="8962" spans="1:8" x14ac:dyDescent="0.25">
      <c r="A8962" s="318" t="s">
        <v>9347</v>
      </c>
      <c r="B8962" s="319" t="s">
        <v>28</v>
      </c>
      <c r="C8962" s="319" t="s">
        <v>9541</v>
      </c>
      <c r="D8962" s="319" t="s">
        <v>352</v>
      </c>
      <c r="E8962" s="339" t="s">
        <v>9479</v>
      </c>
      <c r="F8962" s="320" t="s">
        <v>5</v>
      </c>
      <c r="G8962" s="321">
        <v>1482674.99</v>
      </c>
      <c r="H8962" s="206" t="s">
        <v>11</v>
      </c>
    </row>
    <row r="8963" spans="1:8" x14ac:dyDescent="0.25">
      <c r="A8963" s="318" t="s">
        <v>9347</v>
      </c>
      <c r="B8963" s="319" t="s">
        <v>28</v>
      </c>
      <c r="C8963" s="319" t="s">
        <v>9542</v>
      </c>
      <c r="D8963" s="319" t="s">
        <v>68</v>
      </c>
      <c r="E8963" s="339" t="s">
        <v>9358</v>
      </c>
      <c r="F8963" s="320" t="s">
        <v>5</v>
      </c>
      <c r="G8963" s="321">
        <v>77000</v>
      </c>
      <c r="H8963" s="206" t="s">
        <v>11</v>
      </c>
    </row>
    <row r="8964" spans="1:8" ht="30" x14ac:dyDescent="0.25">
      <c r="A8964" s="318" t="s">
        <v>9347</v>
      </c>
      <c r="B8964" s="319" t="s">
        <v>28</v>
      </c>
      <c r="C8964" s="319" t="s">
        <v>9543</v>
      </c>
      <c r="D8964" s="319" t="s">
        <v>56</v>
      </c>
      <c r="E8964" s="339" t="s">
        <v>9476</v>
      </c>
      <c r="F8964" s="320" t="s">
        <v>5</v>
      </c>
      <c r="G8964" s="321">
        <v>3043838.76</v>
      </c>
      <c r="H8964" s="206" t="s">
        <v>11</v>
      </c>
    </row>
    <row r="8965" spans="1:8" x14ac:dyDescent="0.25">
      <c r="A8965" s="318" t="s">
        <v>9347</v>
      </c>
      <c r="B8965" s="319" t="s">
        <v>28</v>
      </c>
      <c r="C8965" s="319" t="s">
        <v>9544</v>
      </c>
      <c r="D8965" s="319" t="s">
        <v>347</v>
      </c>
      <c r="E8965" s="339" t="s">
        <v>9545</v>
      </c>
      <c r="F8965" s="320" t="s">
        <v>5</v>
      </c>
      <c r="G8965" s="321">
        <v>703679.83</v>
      </c>
      <c r="H8965" s="206" t="s">
        <v>11</v>
      </c>
    </row>
    <row r="8966" spans="1:8" x14ac:dyDescent="0.25">
      <c r="A8966" s="318" t="s">
        <v>9347</v>
      </c>
      <c r="B8966" s="319" t="s">
        <v>28</v>
      </c>
      <c r="C8966" s="319" t="s">
        <v>9546</v>
      </c>
      <c r="D8966" s="319" t="s">
        <v>291</v>
      </c>
      <c r="E8966" s="339" t="s">
        <v>9358</v>
      </c>
      <c r="F8966" s="320" t="s">
        <v>5</v>
      </c>
      <c r="G8966" s="321">
        <v>100000</v>
      </c>
      <c r="H8966" s="206" t="s">
        <v>11</v>
      </c>
    </row>
    <row r="8967" spans="1:8" x14ac:dyDescent="0.25">
      <c r="A8967" s="318" t="s">
        <v>9347</v>
      </c>
      <c r="B8967" s="319" t="s">
        <v>28</v>
      </c>
      <c r="C8967" s="319" t="s">
        <v>9547</v>
      </c>
      <c r="D8967" s="319" t="s">
        <v>347</v>
      </c>
      <c r="E8967" s="339" t="s">
        <v>9421</v>
      </c>
      <c r="F8967" s="320" t="s">
        <v>6989</v>
      </c>
      <c r="G8967" s="321">
        <v>14904000</v>
      </c>
      <c r="H8967" s="206" t="s">
        <v>11</v>
      </c>
    </row>
    <row r="8968" spans="1:8" x14ac:dyDescent="0.25">
      <c r="A8968" s="318" t="s">
        <v>9347</v>
      </c>
      <c r="B8968" s="319" t="s">
        <v>28</v>
      </c>
      <c r="C8968" s="319" t="s">
        <v>9548</v>
      </c>
      <c r="D8968" s="319" t="s">
        <v>68</v>
      </c>
      <c r="E8968" s="339" t="s">
        <v>9358</v>
      </c>
      <c r="F8968" s="320" t="s">
        <v>5</v>
      </c>
      <c r="G8968" s="321">
        <v>77000</v>
      </c>
      <c r="H8968" s="206" t="s">
        <v>11</v>
      </c>
    </row>
    <row r="8969" spans="1:8" x14ac:dyDescent="0.25">
      <c r="A8969" s="318" t="s">
        <v>9347</v>
      </c>
      <c r="B8969" s="313" t="s">
        <v>28</v>
      </c>
      <c r="C8969" s="314" t="s">
        <v>8483</v>
      </c>
      <c r="D8969" s="315" t="s">
        <v>68</v>
      </c>
      <c r="E8969" s="316" t="s">
        <v>9397</v>
      </c>
      <c r="F8969" s="320" t="s">
        <v>5</v>
      </c>
      <c r="G8969" s="321">
        <v>232725.62</v>
      </c>
      <c r="H8969" s="206" t="s">
        <v>11</v>
      </c>
    </row>
    <row r="8970" spans="1:8" x14ac:dyDescent="0.25">
      <c r="A8970" s="318" t="s">
        <v>9347</v>
      </c>
      <c r="B8970" s="313" t="s">
        <v>28</v>
      </c>
      <c r="C8970" s="314" t="s">
        <v>9501</v>
      </c>
      <c r="D8970" s="315" t="s">
        <v>3</v>
      </c>
      <c r="E8970" s="316" t="s">
        <v>9421</v>
      </c>
      <c r="F8970" s="320" t="s">
        <v>6989</v>
      </c>
      <c r="G8970" s="321">
        <v>14628000</v>
      </c>
      <c r="H8970" s="206" t="s">
        <v>11</v>
      </c>
    </row>
    <row r="8971" spans="1:8" ht="42.75" x14ac:dyDescent="0.25">
      <c r="A8971" s="327"/>
      <c r="B8971" s="325" t="s">
        <v>1</v>
      </c>
      <c r="C8971" s="125" t="s">
        <v>7641</v>
      </c>
      <c r="D8971" s="21" t="s">
        <v>20</v>
      </c>
      <c r="E8971" s="328" t="s">
        <v>9549</v>
      </c>
      <c r="F8971" s="326"/>
      <c r="G8971" s="329"/>
      <c r="H8971" s="3" t="s">
        <v>16</v>
      </c>
    </row>
    <row r="8972" spans="1:8" ht="28.5" x14ac:dyDescent="0.25">
      <c r="A8972" s="275"/>
      <c r="B8972" s="13" t="s">
        <v>1</v>
      </c>
      <c r="C8972" s="324" t="s">
        <v>7581</v>
      </c>
      <c r="D8972" s="21" t="s">
        <v>1395</v>
      </c>
      <c r="E8972" s="330" t="s">
        <v>9550</v>
      </c>
      <c r="F8972" s="207"/>
      <c r="G8972" s="251"/>
      <c r="H8972" s="207"/>
    </row>
    <row r="8973" spans="1:8" ht="57" x14ac:dyDescent="0.25">
      <c r="A8973" s="275"/>
      <c r="B8973" s="13" t="s">
        <v>1</v>
      </c>
      <c r="C8973" s="3" t="s">
        <v>3724</v>
      </c>
      <c r="D8973" s="21" t="s">
        <v>881</v>
      </c>
      <c r="E8973" s="330" t="s">
        <v>9551</v>
      </c>
      <c r="F8973" s="207"/>
      <c r="G8973" s="251"/>
      <c r="H8973" s="3" t="s">
        <v>16</v>
      </c>
    </row>
    <row r="8974" spans="1:8" ht="57" x14ac:dyDescent="0.25">
      <c r="A8974" s="275"/>
      <c r="B8974" s="13" t="s">
        <v>1</v>
      </c>
      <c r="C8974" s="3" t="s">
        <v>3724</v>
      </c>
      <c r="D8974" s="21" t="s">
        <v>881</v>
      </c>
      <c r="E8974" s="330" t="s">
        <v>9552</v>
      </c>
      <c r="F8974" s="207"/>
      <c r="G8974" s="251"/>
      <c r="H8974" s="3" t="s">
        <v>16</v>
      </c>
    </row>
    <row r="8975" spans="1:8" ht="28.5" x14ac:dyDescent="0.25">
      <c r="A8975" s="275"/>
      <c r="B8975" s="13" t="s">
        <v>1</v>
      </c>
      <c r="C8975" s="3" t="s">
        <v>3724</v>
      </c>
      <c r="D8975" s="21" t="s">
        <v>881</v>
      </c>
      <c r="E8975" s="330" t="s">
        <v>9553</v>
      </c>
      <c r="F8975" s="207"/>
      <c r="G8975" s="251"/>
      <c r="H8975" s="3" t="s">
        <v>16</v>
      </c>
    </row>
    <row r="8976" spans="1:8" ht="28.5" x14ac:dyDescent="0.25">
      <c r="A8976" s="275"/>
      <c r="B8976" s="1" t="s">
        <v>1</v>
      </c>
      <c r="C8976" s="3" t="s">
        <v>3724</v>
      </c>
      <c r="D8976" s="21" t="s">
        <v>881</v>
      </c>
      <c r="E8976" s="328" t="s">
        <v>9554</v>
      </c>
      <c r="F8976" s="207"/>
      <c r="G8976" s="251"/>
      <c r="H8976" s="3" t="s">
        <v>16</v>
      </c>
    </row>
    <row r="8977" spans="1:8" ht="28.5" x14ac:dyDescent="0.25">
      <c r="A8977" s="275"/>
      <c r="B8977" s="1" t="s">
        <v>1</v>
      </c>
      <c r="C8977" s="3" t="s">
        <v>3724</v>
      </c>
      <c r="D8977" s="21" t="s">
        <v>881</v>
      </c>
      <c r="E8977" s="330" t="s">
        <v>9555</v>
      </c>
      <c r="F8977" s="207"/>
      <c r="G8977" s="251"/>
      <c r="H8977" s="3" t="s">
        <v>16</v>
      </c>
    </row>
    <row r="8978" spans="1:8" ht="42.75" x14ac:dyDescent="0.25">
      <c r="A8978" s="284"/>
      <c r="B8978" s="1" t="s">
        <v>1</v>
      </c>
      <c r="C8978" s="3" t="s">
        <v>3724</v>
      </c>
      <c r="D8978" s="21" t="s">
        <v>881</v>
      </c>
      <c r="E8978" s="328" t="s">
        <v>9556</v>
      </c>
      <c r="H8978" s="3" t="s">
        <v>16</v>
      </c>
    </row>
    <row r="8979" spans="1:8" ht="28.5" x14ac:dyDescent="0.25">
      <c r="A8979" s="275"/>
      <c r="B8979" s="1" t="s">
        <v>1</v>
      </c>
      <c r="C8979" s="3" t="s">
        <v>3724</v>
      </c>
      <c r="D8979" s="21" t="s">
        <v>881</v>
      </c>
      <c r="E8979" s="331" t="s">
        <v>3709</v>
      </c>
      <c r="F8979" s="207"/>
      <c r="G8979" s="251"/>
      <c r="H8979" s="3" t="s">
        <v>16</v>
      </c>
    </row>
    <row r="8980" spans="1:8" ht="30" x14ac:dyDescent="0.25">
      <c r="A8980" s="332" t="s">
        <v>9557</v>
      </c>
      <c r="B8980" s="333" t="s">
        <v>18</v>
      </c>
      <c r="C8980" s="334" t="s">
        <v>9354</v>
      </c>
      <c r="D8980" s="240"/>
      <c r="E8980" s="219" t="s">
        <v>9558</v>
      </c>
      <c r="F8980" s="219" t="s">
        <v>5</v>
      </c>
    </row>
    <row r="8981" spans="1:8" ht="30" x14ac:dyDescent="0.25">
      <c r="A8981" s="332" t="s">
        <v>9557</v>
      </c>
      <c r="B8981" s="333" t="s">
        <v>18</v>
      </c>
      <c r="C8981" s="334" t="s">
        <v>9354</v>
      </c>
      <c r="D8981" s="240"/>
      <c r="E8981" s="219" t="s">
        <v>9559</v>
      </c>
      <c r="F8981" s="219" t="s">
        <v>5</v>
      </c>
    </row>
    <row r="8982" spans="1:8" ht="30" x14ac:dyDescent="0.25">
      <c r="A8982" s="332" t="s">
        <v>9557</v>
      </c>
      <c r="B8982" s="333" t="s">
        <v>18</v>
      </c>
      <c r="C8982" s="334" t="s">
        <v>9354</v>
      </c>
      <c r="D8982" s="240"/>
      <c r="E8982" s="219" t="s">
        <v>9560</v>
      </c>
      <c r="F8982" s="219" t="s">
        <v>5</v>
      </c>
    </row>
    <row r="8983" spans="1:8" ht="30" x14ac:dyDescent="0.25">
      <c r="A8983" s="332" t="s">
        <v>9557</v>
      </c>
      <c r="B8983" s="333" t="s">
        <v>18</v>
      </c>
      <c r="C8983" s="334" t="s">
        <v>9354</v>
      </c>
      <c r="D8983" s="240"/>
      <c r="E8983" s="219" t="s">
        <v>9561</v>
      </c>
      <c r="F8983" s="219" t="s">
        <v>5</v>
      </c>
    </row>
    <row r="8984" spans="1:8" ht="30" x14ac:dyDescent="0.25">
      <c r="A8984" s="332" t="s">
        <v>9557</v>
      </c>
      <c r="B8984" s="333" t="s">
        <v>18</v>
      </c>
      <c r="C8984" s="334" t="s">
        <v>9354</v>
      </c>
      <c r="D8984" s="240"/>
      <c r="E8984" s="219" t="s">
        <v>9562</v>
      </c>
      <c r="F8984" s="219" t="s">
        <v>5</v>
      </c>
    </row>
    <row r="8985" spans="1:8" ht="30" x14ac:dyDescent="0.25">
      <c r="A8985" s="332" t="s">
        <v>9557</v>
      </c>
      <c r="B8985" s="333" t="s">
        <v>18</v>
      </c>
      <c r="C8985" s="334" t="s">
        <v>9354</v>
      </c>
      <c r="D8985" s="240"/>
      <c r="E8985" s="219" t="s">
        <v>9563</v>
      </c>
      <c r="F8985" s="219" t="s">
        <v>5</v>
      </c>
    </row>
    <row r="8986" spans="1:8" ht="45" x14ac:dyDescent="0.25">
      <c r="A8986" s="332" t="s">
        <v>9557</v>
      </c>
      <c r="B8986" s="333" t="s">
        <v>18</v>
      </c>
      <c r="C8986" s="334" t="s">
        <v>9354</v>
      </c>
      <c r="D8986" s="240"/>
      <c r="E8986" s="219" t="s">
        <v>9564</v>
      </c>
      <c r="F8986" s="219" t="s">
        <v>5</v>
      </c>
    </row>
    <row r="8987" spans="1:8" ht="30" x14ac:dyDescent="0.25">
      <c r="A8987" s="332" t="s">
        <v>9557</v>
      </c>
      <c r="B8987" s="333" t="s">
        <v>18</v>
      </c>
      <c r="C8987" s="334" t="s">
        <v>9354</v>
      </c>
      <c r="D8987" s="240"/>
      <c r="E8987" s="219" t="s">
        <v>9565</v>
      </c>
      <c r="F8987" s="219" t="s">
        <v>5</v>
      </c>
    </row>
    <row r="8988" spans="1:8" ht="30" x14ac:dyDescent="0.25">
      <c r="A8988" s="332" t="s">
        <v>9557</v>
      </c>
      <c r="B8988" s="333" t="s">
        <v>18</v>
      </c>
      <c r="C8988" s="334" t="s">
        <v>9354</v>
      </c>
      <c r="D8988" s="240"/>
      <c r="E8988" s="219" t="s">
        <v>9566</v>
      </c>
      <c r="F8988" s="219" t="s">
        <v>5</v>
      </c>
    </row>
    <row r="8989" spans="1:8" ht="45" x14ac:dyDescent="0.25">
      <c r="A8989" s="332" t="s">
        <v>9557</v>
      </c>
      <c r="B8989" s="333" t="s">
        <v>18</v>
      </c>
      <c r="C8989" s="334" t="s">
        <v>9354</v>
      </c>
      <c r="D8989" s="333"/>
      <c r="E8989" s="334" t="s">
        <v>9567</v>
      </c>
      <c r="F8989" s="334" t="s">
        <v>5</v>
      </c>
    </row>
    <row r="8990" spans="1:8" ht="30" x14ac:dyDescent="0.25">
      <c r="A8990" s="332" t="s">
        <v>9557</v>
      </c>
      <c r="B8990" s="333" t="s">
        <v>18</v>
      </c>
      <c r="C8990" s="334" t="s">
        <v>9354</v>
      </c>
      <c r="D8990" s="333"/>
      <c r="E8990" s="334" t="s">
        <v>9568</v>
      </c>
      <c r="F8990" s="334" t="s">
        <v>5</v>
      </c>
    </row>
    <row r="8991" spans="1:8" ht="45" x14ac:dyDescent="0.25">
      <c r="A8991" s="332" t="s">
        <v>9557</v>
      </c>
      <c r="B8991" s="333" t="s">
        <v>18</v>
      </c>
      <c r="C8991" s="334" t="s">
        <v>9529</v>
      </c>
      <c r="D8991" s="333"/>
      <c r="E8991" s="334" t="s">
        <v>9569</v>
      </c>
      <c r="F8991" s="334" t="s">
        <v>5</v>
      </c>
    </row>
    <row r="8992" spans="1:8" ht="90" x14ac:dyDescent="0.25">
      <c r="A8992" s="332" t="s">
        <v>9557</v>
      </c>
      <c r="B8992" s="333" t="s">
        <v>18</v>
      </c>
      <c r="C8992" s="334" t="s">
        <v>9468</v>
      </c>
      <c r="D8992" s="333"/>
      <c r="E8992" s="334" t="s">
        <v>9570</v>
      </c>
      <c r="F8992" s="334" t="s">
        <v>5</v>
      </c>
    </row>
    <row r="8993" spans="1:6" ht="30" x14ac:dyDescent="0.25">
      <c r="A8993" s="332" t="s">
        <v>9557</v>
      </c>
      <c r="B8993" s="333" t="s">
        <v>18</v>
      </c>
      <c r="C8993" s="334" t="s">
        <v>9462</v>
      </c>
      <c r="D8993" s="333"/>
      <c r="E8993" s="334" t="s">
        <v>9571</v>
      </c>
      <c r="F8993" s="334" t="s">
        <v>5</v>
      </c>
    </row>
    <row r="8994" spans="1:6" ht="30" x14ac:dyDescent="0.25">
      <c r="A8994" s="332" t="s">
        <v>9557</v>
      </c>
      <c r="B8994" s="333" t="s">
        <v>18</v>
      </c>
      <c r="C8994" s="334" t="s">
        <v>9572</v>
      </c>
      <c r="D8994" s="333"/>
      <c r="E8994" s="334" t="s">
        <v>9573</v>
      </c>
      <c r="F8994" s="334" t="s">
        <v>5</v>
      </c>
    </row>
    <row r="8995" spans="1:6" ht="30" x14ac:dyDescent="0.25">
      <c r="A8995" s="332" t="s">
        <v>9557</v>
      </c>
      <c r="B8995" s="333" t="s">
        <v>18</v>
      </c>
      <c r="C8995" s="334" t="s">
        <v>9574</v>
      </c>
      <c r="D8995" s="333"/>
      <c r="E8995" s="334" t="s">
        <v>9575</v>
      </c>
      <c r="F8995" s="334" t="s">
        <v>5</v>
      </c>
    </row>
    <row r="8996" spans="1:6" ht="30" x14ac:dyDescent="0.25">
      <c r="A8996" s="332" t="s">
        <v>9557</v>
      </c>
      <c r="B8996" s="333" t="s">
        <v>18</v>
      </c>
      <c r="C8996" s="334" t="s">
        <v>9576</v>
      </c>
      <c r="D8996" s="333"/>
      <c r="E8996" s="334" t="s">
        <v>9577</v>
      </c>
      <c r="F8996" s="334" t="s">
        <v>5</v>
      </c>
    </row>
    <row r="8997" spans="1:6" ht="75" x14ac:dyDescent="0.25">
      <c r="A8997" s="332" t="s">
        <v>9557</v>
      </c>
      <c r="B8997" s="333" t="s">
        <v>18</v>
      </c>
      <c r="C8997" s="334" t="s">
        <v>9462</v>
      </c>
      <c r="D8997" s="333"/>
      <c r="E8997" s="334" t="s">
        <v>3431</v>
      </c>
      <c r="F8997" s="334" t="s">
        <v>5</v>
      </c>
    </row>
    <row r="8998" spans="1:6" ht="45" x14ac:dyDescent="0.25">
      <c r="A8998" s="332" t="s">
        <v>9557</v>
      </c>
      <c r="B8998" s="333" t="s">
        <v>18</v>
      </c>
      <c r="C8998" s="334" t="s">
        <v>9415</v>
      </c>
      <c r="D8998" s="333"/>
      <c r="E8998" s="334" t="s">
        <v>2155</v>
      </c>
      <c r="F8998" s="334" t="s">
        <v>5</v>
      </c>
    </row>
    <row r="8999" spans="1:6" ht="30" x14ac:dyDescent="0.25">
      <c r="A8999" s="332" t="s">
        <v>9557</v>
      </c>
      <c r="B8999" s="333" t="s">
        <v>18</v>
      </c>
      <c r="C8999" s="334" t="s">
        <v>9417</v>
      </c>
      <c r="D8999" s="333"/>
      <c r="E8999" s="334" t="s">
        <v>9578</v>
      </c>
      <c r="F8999" s="334" t="s">
        <v>5</v>
      </c>
    </row>
    <row r="9000" spans="1:6" ht="45" x14ac:dyDescent="0.25">
      <c r="A9000" s="332" t="s">
        <v>9557</v>
      </c>
      <c r="B9000" s="333" t="s">
        <v>18</v>
      </c>
      <c r="C9000" s="334" t="s">
        <v>9505</v>
      </c>
      <c r="D9000" s="333"/>
      <c r="E9000" s="334" t="s">
        <v>9579</v>
      </c>
      <c r="F9000" s="334" t="s">
        <v>5</v>
      </c>
    </row>
    <row r="9001" spans="1:6" x14ac:dyDescent="0.25">
      <c r="A9001" s="332" t="s">
        <v>9557</v>
      </c>
      <c r="B9001" s="333" t="s">
        <v>18</v>
      </c>
      <c r="C9001" s="334" t="s">
        <v>7596</v>
      </c>
      <c r="D9001" s="333"/>
      <c r="E9001" s="334" t="s">
        <v>9580</v>
      </c>
      <c r="F9001" s="334" t="s">
        <v>5</v>
      </c>
    </row>
    <row r="9002" spans="1:6" ht="45" x14ac:dyDescent="0.25">
      <c r="A9002" s="332" t="s">
        <v>9557</v>
      </c>
      <c r="B9002" s="333" t="s">
        <v>18</v>
      </c>
      <c r="C9002" s="334" t="s">
        <v>2948</v>
      </c>
      <c r="D9002" s="333"/>
      <c r="E9002" s="334" t="s">
        <v>9581</v>
      </c>
      <c r="F9002" s="334" t="s">
        <v>5</v>
      </c>
    </row>
    <row r="9003" spans="1:6" ht="45" x14ac:dyDescent="0.25">
      <c r="A9003" s="332" t="s">
        <v>9557</v>
      </c>
      <c r="B9003" s="333" t="s">
        <v>18</v>
      </c>
      <c r="C9003" s="334" t="s">
        <v>9399</v>
      </c>
      <c r="D9003" s="333"/>
      <c r="E9003" s="334" t="s">
        <v>9582</v>
      </c>
      <c r="F9003" s="334" t="s">
        <v>5</v>
      </c>
    </row>
    <row r="9004" spans="1:6" ht="30" x14ac:dyDescent="0.25">
      <c r="A9004" s="332" t="s">
        <v>9557</v>
      </c>
      <c r="B9004" s="333" t="s">
        <v>18</v>
      </c>
      <c r="C9004" s="334" t="s">
        <v>9574</v>
      </c>
      <c r="D9004" s="333"/>
      <c r="E9004" s="334" t="s">
        <v>9583</v>
      </c>
      <c r="F9004" s="334" t="s">
        <v>5</v>
      </c>
    </row>
    <row r="9005" spans="1:6" ht="45" x14ac:dyDescent="0.25">
      <c r="A9005" s="332" t="s">
        <v>9557</v>
      </c>
      <c r="B9005" s="333" t="s">
        <v>18</v>
      </c>
      <c r="C9005" s="334" t="s">
        <v>9466</v>
      </c>
      <c r="D9005" s="333"/>
      <c r="E9005" s="334" t="s">
        <v>9584</v>
      </c>
      <c r="F9005" s="334" t="s">
        <v>5</v>
      </c>
    </row>
    <row r="9006" spans="1:6" x14ac:dyDescent="0.25">
      <c r="A9006" s="332" t="s">
        <v>9557</v>
      </c>
      <c r="B9006" s="333" t="s">
        <v>18</v>
      </c>
      <c r="C9006" s="334" t="s">
        <v>2231</v>
      </c>
      <c r="D9006" s="333"/>
      <c r="E9006" s="334" t="s">
        <v>9585</v>
      </c>
      <c r="F9006" s="334" t="s">
        <v>5</v>
      </c>
    </row>
    <row r="9007" spans="1:6" ht="30" x14ac:dyDescent="0.25">
      <c r="A9007" s="332" t="s">
        <v>9557</v>
      </c>
      <c r="B9007" s="333" t="s">
        <v>18</v>
      </c>
      <c r="C9007" s="334" t="s">
        <v>9412</v>
      </c>
      <c r="D9007" s="333"/>
      <c r="E9007" s="334" t="s">
        <v>2833</v>
      </c>
      <c r="F9007" s="334" t="s">
        <v>5</v>
      </c>
    </row>
    <row r="9008" spans="1:6" ht="45" x14ac:dyDescent="0.25">
      <c r="A9008" s="332" t="s">
        <v>9557</v>
      </c>
      <c r="B9008" s="333" t="s">
        <v>18</v>
      </c>
      <c r="C9008" s="334" t="s">
        <v>9586</v>
      </c>
      <c r="D9008" s="333"/>
      <c r="E9008" s="334" t="s">
        <v>3255</v>
      </c>
      <c r="F9008" s="334" t="s">
        <v>5</v>
      </c>
    </row>
    <row r="9009" spans="1:6" ht="30" x14ac:dyDescent="0.25">
      <c r="A9009" s="332" t="s">
        <v>9557</v>
      </c>
      <c r="B9009" s="333" t="s">
        <v>18</v>
      </c>
      <c r="C9009" s="334" t="s">
        <v>2231</v>
      </c>
      <c r="D9009" s="333"/>
      <c r="E9009" s="334" t="s">
        <v>9587</v>
      </c>
      <c r="F9009" s="334" t="s">
        <v>5</v>
      </c>
    </row>
    <row r="9010" spans="1:6" ht="45" x14ac:dyDescent="0.25">
      <c r="A9010" s="332" t="s">
        <v>9557</v>
      </c>
      <c r="B9010" s="333" t="s">
        <v>18</v>
      </c>
      <c r="C9010" s="334" t="s">
        <v>9588</v>
      </c>
      <c r="D9010" s="333"/>
      <c r="E9010" s="334" t="s">
        <v>9589</v>
      </c>
      <c r="F9010" s="334" t="s">
        <v>5</v>
      </c>
    </row>
    <row r="9011" spans="1:6" ht="45" x14ac:dyDescent="0.25">
      <c r="A9011" s="332" t="s">
        <v>9557</v>
      </c>
      <c r="B9011" s="333" t="s">
        <v>18</v>
      </c>
      <c r="C9011" s="334" t="s">
        <v>9590</v>
      </c>
      <c r="D9011" s="333"/>
      <c r="E9011" s="334" t="s">
        <v>9591</v>
      </c>
      <c r="F9011" s="334" t="s">
        <v>5</v>
      </c>
    </row>
    <row r="9012" spans="1:6" ht="30" x14ac:dyDescent="0.25">
      <c r="A9012" s="332" t="s">
        <v>9557</v>
      </c>
      <c r="B9012" s="333" t="s">
        <v>18</v>
      </c>
      <c r="C9012" s="334" t="s">
        <v>9592</v>
      </c>
      <c r="D9012" s="333"/>
      <c r="E9012" s="334" t="s">
        <v>9593</v>
      </c>
      <c r="F9012" s="334" t="s">
        <v>5</v>
      </c>
    </row>
    <row r="9013" spans="1:6" ht="45" x14ac:dyDescent="0.25">
      <c r="A9013" s="332" t="s">
        <v>9557</v>
      </c>
      <c r="B9013" s="333" t="s">
        <v>18</v>
      </c>
      <c r="C9013" s="334" t="s">
        <v>9393</v>
      </c>
      <c r="D9013" s="333"/>
      <c r="E9013" s="334" t="s">
        <v>9594</v>
      </c>
      <c r="F9013" s="334" t="s">
        <v>5</v>
      </c>
    </row>
    <row r="9014" spans="1:6" ht="30" x14ac:dyDescent="0.25">
      <c r="A9014" s="332" t="s">
        <v>9557</v>
      </c>
      <c r="B9014" s="333" t="s">
        <v>18</v>
      </c>
      <c r="C9014" s="334" t="s">
        <v>9462</v>
      </c>
      <c r="D9014" s="333"/>
      <c r="E9014" s="334" t="s">
        <v>9595</v>
      </c>
      <c r="F9014" s="334" t="s">
        <v>5</v>
      </c>
    </row>
    <row r="9015" spans="1:6" ht="45" x14ac:dyDescent="0.25">
      <c r="A9015" s="332" t="s">
        <v>9557</v>
      </c>
      <c r="B9015" s="333" t="s">
        <v>18</v>
      </c>
      <c r="C9015" s="334" t="s">
        <v>9596</v>
      </c>
      <c r="D9015" s="333"/>
      <c r="E9015" s="334" t="s">
        <v>9597</v>
      </c>
      <c r="F9015" s="334" t="s">
        <v>5</v>
      </c>
    </row>
    <row r="9016" spans="1:6" x14ac:dyDescent="0.25">
      <c r="A9016" s="332" t="s">
        <v>9557</v>
      </c>
      <c r="B9016" s="333" t="s">
        <v>18</v>
      </c>
      <c r="C9016" s="334" t="s">
        <v>9598</v>
      </c>
      <c r="D9016" s="333"/>
      <c r="E9016" s="334" t="s">
        <v>9599</v>
      </c>
      <c r="F9016" s="334" t="s">
        <v>5</v>
      </c>
    </row>
    <row r="9017" spans="1:6" ht="75" x14ac:dyDescent="0.25">
      <c r="A9017" s="332" t="s">
        <v>9557</v>
      </c>
      <c r="B9017" s="333" t="s">
        <v>18</v>
      </c>
      <c r="C9017" s="334" t="s">
        <v>9600</v>
      </c>
      <c r="D9017" s="333"/>
      <c r="E9017" s="334" t="s">
        <v>9601</v>
      </c>
      <c r="F9017" s="334" t="s">
        <v>5</v>
      </c>
    </row>
    <row r="9018" spans="1:6" ht="30" x14ac:dyDescent="0.25">
      <c r="A9018" s="332" t="s">
        <v>9557</v>
      </c>
      <c r="B9018" s="333" t="s">
        <v>18</v>
      </c>
      <c r="C9018" s="334" t="s">
        <v>9484</v>
      </c>
      <c r="D9018" s="333"/>
      <c r="E9018" s="334" t="s">
        <v>7012</v>
      </c>
      <c r="F9018" s="334" t="s">
        <v>5</v>
      </c>
    </row>
    <row r="9019" spans="1:6" ht="30" x14ac:dyDescent="0.25">
      <c r="A9019" s="332" t="s">
        <v>9557</v>
      </c>
      <c r="B9019" s="333" t="s">
        <v>18</v>
      </c>
      <c r="C9019" s="334" t="s">
        <v>9602</v>
      </c>
      <c r="D9019" s="333"/>
      <c r="E9019" s="334" t="s">
        <v>9603</v>
      </c>
      <c r="F9019" s="334" t="s">
        <v>5</v>
      </c>
    </row>
    <row r="9020" spans="1:6" ht="30" x14ac:dyDescent="0.25">
      <c r="A9020" s="332" t="s">
        <v>9557</v>
      </c>
      <c r="B9020" s="333" t="s">
        <v>18</v>
      </c>
      <c r="C9020" s="334" t="s">
        <v>9604</v>
      </c>
      <c r="D9020" s="333"/>
      <c r="E9020" s="334" t="s">
        <v>9605</v>
      </c>
      <c r="F9020" s="334" t="s">
        <v>5</v>
      </c>
    </row>
    <row r="9021" spans="1:6" x14ac:dyDescent="0.25">
      <c r="A9021" s="332" t="s">
        <v>9557</v>
      </c>
      <c r="B9021" s="333" t="s">
        <v>18</v>
      </c>
      <c r="C9021" s="334" t="s">
        <v>2231</v>
      </c>
      <c r="D9021" s="333"/>
      <c r="E9021" s="334" t="s">
        <v>9606</v>
      </c>
      <c r="F9021" s="334" t="s">
        <v>5</v>
      </c>
    </row>
    <row r="9022" spans="1:6" ht="45" x14ac:dyDescent="0.25">
      <c r="A9022" s="332" t="s">
        <v>9557</v>
      </c>
      <c r="B9022" s="333" t="s">
        <v>18</v>
      </c>
      <c r="C9022" s="334" t="s">
        <v>1993</v>
      </c>
      <c r="D9022" s="333"/>
      <c r="E9022" s="334" t="s">
        <v>9607</v>
      </c>
      <c r="F9022" s="334" t="s">
        <v>5</v>
      </c>
    </row>
    <row r="9023" spans="1:6" x14ac:dyDescent="0.25">
      <c r="A9023" s="332" t="s">
        <v>9557</v>
      </c>
      <c r="B9023" s="333" t="s">
        <v>18</v>
      </c>
      <c r="C9023" s="334" t="s">
        <v>9608</v>
      </c>
      <c r="D9023" s="333"/>
      <c r="E9023" s="334" t="s">
        <v>4974</v>
      </c>
      <c r="F9023" s="334" t="s">
        <v>5</v>
      </c>
    </row>
    <row r="9024" spans="1:6" ht="45" x14ac:dyDescent="0.25">
      <c r="A9024" s="332" t="s">
        <v>9557</v>
      </c>
      <c r="B9024" s="333" t="s">
        <v>18</v>
      </c>
      <c r="C9024" s="334" t="s">
        <v>9609</v>
      </c>
      <c r="D9024" s="333"/>
      <c r="E9024" s="334" t="s">
        <v>9610</v>
      </c>
      <c r="F9024" s="334" t="s">
        <v>5</v>
      </c>
    </row>
    <row r="9025" spans="1:6" ht="45" x14ac:dyDescent="0.25">
      <c r="A9025" s="332" t="s">
        <v>9557</v>
      </c>
      <c r="B9025" s="333" t="s">
        <v>18</v>
      </c>
      <c r="C9025" s="334" t="s">
        <v>9394</v>
      </c>
      <c r="D9025" s="333"/>
      <c r="E9025" s="334" t="s">
        <v>9611</v>
      </c>
      <c r="F9025" s="334" t="s">
        <v>5</v>
      </c>
    </row>
    <row r="9026" spans="1:6" ht="45" x14ac:dyDescent="0.25">
      <c r="A9026" s="332" t="s">
        <v>9557</v>
      </c>
      <c r="B9026" s="333" t="s">
        <v>18</v>
      </c>
      <c r="C9026" s="3" t="s">
        <v>7626</v>
      </c>
      <c r="D9026" s="333"/>
      <c r="E9026" s="334" t="s">
        <v>9612</v>
      </c>
      <c r="F9026" s="334" t="s">
        <v>5</v>
      </c>
    </row>
    <row r="9027" spans="1:6" ht="45" x14ac:dyDescent="0.25">
      <c r="A9027" s="332" t="s">
        <v>9557</v>
      </c>
      <c r="B9027" s="333" t="s">
        <v>18</v>
      </c>
      <c r="C9027" s="334" t="s">
        <v>1993</v>
      </c>
      <c r="D9027" s="333"/>
      <c r="E9027" s="334" t="s">
        <v>9613</v>
      </c>
      <c r="F9027" s="334" t="s">
        <v>5</v>
      </c>
    </row>
    <row r="9028" spans="1:6" ht="30" x14ac:dyDescent="0.25">
      <c r="A9028" s="332" t="s">
        <v>9557</v>
      </c>
      <c r="B9028" s="333" t="s">
        <v>18</v>
      </c>
      <c r="C9028" s="334" t="s">
        <v>9495</v>
      </c>
      <c r="D9028" s="333"/>
      <c r="E9028" s="334" t="s">
        <v>9614</v>
      </c>
      <c r="F9028" s="334" t="s">
        <v>5</v>
      </c>
    </row>
    <row r="9029" spans="1:6" ht="30" x14ac:dyDescent="0.25">
      <c r="A9029" s="332" t="s">
        <v>9557</v>
      </c>
      <c r="B9029" s="333" t="s">
        <v>18</v>
      </c>
      <c r="C9029" s="334" t="s">
        <v>9615</v>
      </c>
      <c r="D9029" s="333"/>
      <c r="E9029" s="334" t="s">
        <v>2617</v>
      </c>
      <c r="F9029" s="334" t="s">
        <v>5</v>
      </c>
    </row>
    <row r="9030" spans="1:6" x14ac:dyDescent="0.25">
      <c r="A9030" s="332" t="s">
        <v>9557</v>
      </c>
      <c r="B9030" s="333" t="s">
        <v>18</v>
      </c>
      <c r="C9030" s="334" t="s">
        <v>2231</v>
      </c>
      <c r="D9030" s="333"/>
      <c r="E9030" s="334" t="s">
        <v>9616</v>
      </c>
      <c r="F9030" s="334" t="s">
        <v>5</v>
      </c>
    </row>
    <row r="9031" spans="1:6" ht="45" x14ac:dyDescent="0.25">
      <c r="A9031" s="332" t="s">
        <v>9557</v>
      </c>
      <c r="B9031" s="333" t="s">
        <v>18</v>
      </c>
      <c r="C9031" s="334" t="s">
        <v>9536</v>
      </c>
      <c r="D9031" s="333"/>
      <c r="E9031" s="334" t="s">
        <v>9617</v>
      </c>
      <c r="F9031" s="334" t="s">
        <v>5</v>
      </c>
    </row>
    <row r="9032" spans="1:6" x14ac:dyDescent="0.25">
      <c r="A9032" s="332" t="s">
        <v>9557</v>
      </c>
      <c r="B9032" s="333" t="s">
        <v>18</v>
      </c>
      <c r="C9032" s="334" t="s">
        <v>9454</v>
      </c>
      <c r="D9032" s="333"/>
      <c r="E9032" s="334" t="s">
        <v>2614</v>
      </c>
      <c r="F9032" s="334" t="s">
        <v>5</v>
      </c>
    </row>
    <row r="9033" spans="1:6" ht="30" x14ac:dyDescent="0.25">
      <c r="A9033" s="332" t="s">
        <v>9557</v>
      </c>
      <c r="B9033" s="333" t="s">
        <v>18</v>
      </c>
      <c r="C9033" s="334" t="s">
        <v>9574</v>
      </c>
      <c r="D9033" s="333"/>
      <c r="E9033" s="334" t="s">
        <v>9618</v>
      </c>
      <c r="F9033" s="334" t="s">
        <v>5</v>
      </c>
    </row>
    <row r="9034" spans="1:6" ht="30" x14ac:dyDescent="0.25">
      <c r="A9034" s="332" t="s">
        <v>9557</v>
      </c>
      <c r="B9034" s="333" t="s">
        <v>18</v>
      </c>
      <c r="C9034" s="334" t="s">
        <v>9472</v>
      </c>
      <c r="D9034" s="333"/>
      <c r="E9034" s="334" t="s">
        <v>9619</v>
      </c>
      <c r="F9034" s="334" t="s">
        <v>5</v>
      </c>
    </row>
    <row r="9035" spans="1:6" ht="30" x14ac:dyDescent="0.25">
      <c r="A9035" s="332" t="s">
        <v>9557</v>
      </c>
      <c r="B9035" s="333" t="s">
        <v>18</v>
      </c>
      <c r="C9035" s="334" t="s">
        <v>9454</v>
      </c>
      <c r="D9035" s="333"/>
      <c r="E9035" s="334" t="s">
        <v>2613</v>
      </c>
      <c r="F9035" s="334" t="s">
        <v>5</v>
      </c>
    </row>
    <row r="9036" spans="1:6" x14ac:dyDescent="0.25">
      <c r="A9036" s="332" t="s">
        <v>9557</v>
      </c>
      <c r="B9036" s="333" t="s">
        <v>18</v>
      </c>
      <c r="C9036" s="334" t="s">
        <v>9620</v>
      </c>
      <c r="D9036" s="333"/>
      <c r="E9036" s="334" t="s">
        <v>4968</v>
      </c>
      <c r="F9036" s="334" t="s">
        <v>5</v>
      </c>
    </row>
    <row r="9037" spans="1:6" ht="30" x14ac:dyDescent="0.25">
      <c r="A9037" s="332" t="s">
        <v>9557</v>
      </c>
      <c r="B9037" s="333" t="s">
        <v>18</v>
      </c>
      <c r="C9037" s="334" t="s">
        <v>9493</v>
      </c>
      <c r="D9037" s="333"/>
      <c r="E9037" s="334" t="s">
        <v>9621</v>
      </c>
      <c r="F9037" s="334" t="s">
        <v>5</v>
      </c>
    </row>
    <row r="9038" spans="1:6" ht="30" x14ac:dyDescent="0.25">
      <c r="A9038" s="332" t="s">
        <v>9557</v>
      </c>
      <c r="B9038" s="333" t="s">
        <v>18</v>
      </c>
      <c r="C9038" s="342" t="s">
        <v>7654</v>
      </c>
      <c r="D9038" s="333"/>
      <c r="E9038" s="334" t="s">
        <v>9622</v>
      </c>
      <c r="F9038" s="334" t="s">
        <v>5</v>
      </c>
    </row>
    <row r="9039" spans="1:6" x14ac:dyDescent="0.25">
      <c r="A9039" s="332" t="s">
        <v>9557</v>
      </c>
      <c r="B9039" s="333" t="s">
        <v>18</v>
      </c>
      <c r="C9039" s="334" t="s">
        <v>9623</v>
      </c>
      <c r="D9039" s="333"/>
      <c r="E9039" s="334" t="s">
        <v>9624</v>
      </c>
      <c r="F9039" s="334" t="s">
        <v>5</v>
      </c>
    </row>
    <row r="9040" spans="1:6" ht="30" x14ac:dyDescent="0.25">
      <c r="A9040" s="332" t="s">
        <v>9557</v>
      </c>
      <c r="B9040" s="333" t="s">
        <v>18</v>
      </c>
      <c r="C9040" s="334" t="s">
        <v>9491</v>
      </c>
      <c r="D9040" s="333"/>
      <c r="E9040" s="334" t="s">
        <v>9625</v>
      </c>
      <c r="F9040" s="334" t="s">
        <v>5</v>
      </c>
    </row>
    <row r="9041" spans="1:6" ht="30" x14ac:dyDescent="0.25">
      <c r="A9041" s="332" t="s">
        <v>9557</v>
      </c>
      <c r="B9041" s="333" t="s">
        <v>18</v>
      </c>
      <c r="C9041" s="334" t="s">
        <v>9623</v>
      </c>
      <c r="D9041" s="333"/>
      <c r="E9041" s="334" t="s">
        <v>9626</v>
      </c>
      <c r="F9041" s="334" t="s">
        <v>5</v>
      </c>
    </row>
    <row r="9042" spans="1:6" ht="30" x14ac:dyDescent="0.25">
      <c r="A9042" s="332" t="s">
        <v>9557</v>
      </c>
      <c r="B9042" s="333" t="s">
        <v>18</v>
      </c>
      <c r="C9042" s="334" t="s">
        <v>9411</v>
      </c>
      <c r="D9042" s="333"/>
      <c r="E9042" s="334" t="s">
        <v>9627</v>
      </c>
      <c r="F9042" s="334" t="s">
        <v>5</v>
      </c>
    </row>
    <row r="9043" spans="1:6" ht="45" x14ac:dyDescent="0.25">
      <c r="A9043" s="332" t="s">
        <v>9557</v>
      </c>
      <c r="B9043" s="333" t="s">
        <v>18</v>
      </c>
      <c r="C9043" s="334" t="s">
        <v>9628</v>
      </c>
      <c r="D9043" s="333"/>
      <c r="E9043" s="334" t="s">
        <v>2656</v>
      </c>
      <c r="F9043" s="334" t="s">
        <v>5</v>
      </c>
    </row>
    <row r="9044" spans="1:6" ht="45" x14ac:dyDescent="0.25">
      <c r="A9044" s="332" t="s">
        <v>9557</v>
      </c>
      <c r="B9044" s="333" t="s">
        <v>18</v>
      </c>
      <c r="C9044" s="334" t="s">
        <v>9505</v>
      </c>
      <c r="D9044" s="333"/>
      <c r="E9044" s="334" t="s">
        <v>9629</v>
      </c>
      <c r="F9044" s="334" t="s">
        <v>5</v>
      </c>
    </row>
    <row r="9045" spans="1:6" ht="30" x14ac:dyDescent="0.25">
      <c r="A9045" s="332" t="s">
        <v>9557</v>
      </c>
      <c r="B9045" s="333" t="s">
        <v>18</v>
      </c>
      <c r="C9045" s="334" t="s">
        <v>9630</v>
      </c>
      <c r="D9045" s="333"/>
      <c r="E9045" s="334" t="s">
        <v>9631</v>
      </c>
      <c r="F9045" s="334" t="s">
        <v>5</v>
      </c>
    </row>
    <row r="9046" spans="1:6" ht="30" x14ac:dyDescent="0.25">
      <c r="A9046" s="332" t="s">
        <v>9557</v>
      </c>
      <c r="B9046" s="333" t="s">
        <v>18</v>
      </c>
      <c r="C9046" s="334" t="s">
        <v>9632</v>
      </c>
      <c r="D9046" s="333"/>
      <c r="E9046" s="334" t="s">
        <v>9633</v>
      </c>
      <c r="F9046" s="334" t="s">
        <v>5</v>
      </c>
    </row>
    <row r="9047" spans="1:6" ht="30" x14ac:dyDescent="0.25">
      <c r="A9047" s="332" t="s">
        <v>9557</v>
      </c>
      <c r="B9047" s="333" t="s">
        <v>18</v>
      </c>
      <c r="C9047" s="334" t="s">
        <v>9634</v>
      </c>
      <c r="D9047" s="333"/>
      <c r="E9047" s="334" t="s">
        <v>9635</v>
      </c>
      <c r="F9047" s="334" t="s">
        <v>5</v>
      </c>
    </row>
    <row r="9048" spans="1:6" ht="30" x14ac:dyDescent="0.25">
      <c r="A9048" s="332" t="s">
        <v>9557</v>
      </c>
      <c r="B9048" s="333" t="s">
        <v>18</v>
      </c>
      <c r="C9048" s="334" t="s">
        <v>7896</v>
      </c>
      <c r="D9048" s="333"/>
      <c r="E9048" s="334" t="s">
        <v>9636</v>
      </c>
      <c r="F9048" s="334" t="s">
        <v>5</v>
      </c>
    </row>
    <row r="9049" spans="1:6" x14ac:dyDescent="0.25">
      <c r="A9049" s="332" t="s">
        <v>9557</v>
      </c>
      <c r="B9049" s="333" t="s">
        <v>18</v>
      </c>
      <c r="C9049" s="334" t="s">
        <v>9429</v>
      </c>
      <c r="D9049" s="333"/>
      <c r="E9049" s="334" t="s">
        <v>9637</v>
      </c>
      <c r="F9049" s="334" t="s">
        <v>5</v>
      </c>
    </row>
    <row r="9050" spans="1:6" ht="45" x14ac:dyDescent="0.25">
      <c r="A9050" s="332" t="s">
        <v>9557</v>
      </c>
      <c r="B9050" s="333" t="s">
        <v>18</v>
      </c>
      <c r="C9050" s="334" t="s">
        <v>9520</v>
      </c>
      <c r="D9050" s="333"/>
      <c r="E9050" s="334" t="s">
        <v>9638</v>
      </c>
      <c r="F9050" s="334" t="s">
        <v>5</v>
      </c>
    </row>
    <row r="9051" spans="1:6" ht="30" x14ac:dyDescent="0.25">
      <c r="A9051" s="332" t="s">
        <v>9557</v>
      </c>
      <c r="B9051" s="333" t="s">
        <v>18</v>
      </c>
      <c r="C9051" s="334" t="s">
        <v>9484</v>
      </c>
      <c r="D9051" s="333"/>
      <c r="E9051" s="334" t="s">
        <v>9639</v>
      </c>
      <c r="F9051" s="334" t="s">
        <v>5</v>
      </c>
    </row>
    <row r="9052" spans="1:6" ht="30" x14ac:dyDescent="0.25">
      <c r="A9052" s="332" t="s">
        <v>9557</v>
      </c>
      <c r="B9052" s="333" t="s">
        <v>18</v>
      </c>
      <c r="C9052" s="334" t="s">
        <v>9401</v>
      </c>
      <c r="D9052" s="333"/>
      <c r="E9052" s="334" t="s">
        <v>9640</v>
      </c>
      <c r="F9052" s="334" t="s">
        <v>5</v>
      </c>
    </row>
    <row r="9053" spans="1:6" ht="45" x14ac:dyDescent="0.25">
      <c r="A9053" s="332" t="s">
        <v>9557</v>
      </c>
      <c r="B9053" s="333" t="s">
        <v>18</v>
      </c>
      <c r="C9053" s="334" t="s">
        <v>7688</v>
      </c>
      <c r="D9053" s="333"/>
      <c r="E9053" s="334" t="s">
        <v>2734</v>
      </c>
      <c r="F9053" s="334" t="s">
        <v>5</v>
      </c>
    </row>
    <row r="9054" spans="1:6" ht="45" x14ac:dyDescent="0.25">
      <c r="A9054" s="332" t="s">
        <v>9557</v>
      </c>
      <c r="B9054" s="333" t="s">
        <v>18</v>
      </c>
      <c r="C9054" s="334" t="s">
        <v>8505</v>
      </c>
      <c r="D9054" s="333"/>
      <c r="E9054" s="334" t="s">
        <v>9641</v>
      </c>
      <c r="F9054" s="334" t="s">
        <v>5</v>
      </c>
    </row>
    <row r="9055" spans="1:6" ht="30" x14ac:dyDescent="0.25">
      <c r="A9055" s="332" t="s">
        <v>9557</v>
      </c>
      <c r="B9055" s="333" t="s">
        <v>18</v>
      </c>
      <c r="C9055" s="334" t="s">
        <v>6046</v>
      </c>
      <c r="D9055" s="333"/>
      <c r="E9055" s="334" t="s">
        <v>9642</v>
      </c>
      <c r="F9055" s="334" t="s">
        <v>5</v>
      </c>
    </row>
    <row r="9056" spans="1:6" ht="45" x14ac:dyDescent="0.25">
      <c r="A9056" s="332" t="s">
        <v>9557</v>
      </c>
      <c r="B9056" s="333" t="s">
        <v>18</v>
      </c>
      <c r="C9056" s="334" t="s">
        <v>9643</v>
      </c>
      <c r="D9056" s="333"/>
      <c r="E9056" s="334" t="s">
        <v>9644</v>
      </c>
      <c r="F9056" s="334" t="s">
        <v>5</v>
      </c>
    </row>
    <row r="9057" spans="1:8" x14ac:dyDescent="0.25">
      <c r="A9057" s="332" t="s">
        <v>9557</v>
      </c>
      <c r="B9057" s="333" t="s">
        <v>18</v>
      </c>
      <c r="C9057" s="334" t="s">
        <v>9514</v>
      </c>
      <c r="D9057" s="333"/>
      <c r="E9057" s="334" t="s">
        <v>9645</v>
      </c>
      <c r="F9057" s="334" t="s">
        <v>5</v>
      </c>
    </row>
    <row r="9058" spans="1:8" ht="30" x14ac:dyDescent="0.25">
      <c r="A9058" s="332" t="s">
        <v>9557</v>
      </c>
      <c r="B9058" s="333" t="s">
        <v>18</v>
      </c>
      <c r="C9058" s="334" t="s">
        <v>347</v>
      </c>
      <c r="D9058" s="333"/>
      <c r="E9058" s="334" t="s">
        <v>9646</v>
      </c>
      <c r="F9058" s="334" t="s">
        <v>5</v>
      </c>
    </row>
    <row r="9059" spans="1:8" ht="75" x14ac:dyDescent="0.25">
      <c r="A9059" s="332" t="s">
        <v>9557</v>
      </c>
      <c r="B9059" s="333" t="s">
        <v>18</v>
      </c>
      <c r="C9059" s="334" t="s">
        <v>9543</v>
      </c>
      <c r="D9059" s="333"/>
      <c r="E9059" s="334" t="s">
        <v>9647</v>
      </c>
      <c r="F9059" s="334" t="s">
        <v>5</v>
      </c>
    </row>
    <row r="9060" spans="1:8" ht="30" x14ac:dyDescent="0.25">
      <c r="A9060" s="332" t="s">
        <v>9557</v>
      </c>
      <c r="B9060" s="333" t="s">
        <v>18</v>
      </c>
      <c r="C9060" s="334" t="s">
        <v>9457</v>
      </c>
      <c r="D9060" s="333"/>
      <c r="E9060" s="334" t="s">
        <v>7375</v>
      </c>
      <c r="F9060" s="334" t="s">
        <v>5</v>
      </c>
    </row>
    <row r="9061" spans="1:8" ht="30" x14ac:dyDescent="0.25">
      <c r="A9061" s="332" t="s">
        <v>9557</v>
      </c>
      <c r="B9061" s="333" t="s">
        <v>18</v>
      </c>
      <c r="C9061" s="334" t="s">
        <v>9648</v>
      </c>
      <c r="D9061" s="333"/>
      <c r="E9061" s="334" t="s">
        <v>9649</v>
      </c>
      <c r="F9061" s="334" t="s">
        <v>5</v>
      </c>
    </row>
    <row r="9062" spans="1:8" ht="45" x14ac:dyDescent="0.25">
      <c r="A9062" s="332" t="s">
        <v>9557</v>
      </c>
      <c r="B9062" s="333" t="s">
        <v>18</v>
      </c>
      <c r="C9062" s="334" t="s">
        <v>9650</v>
      </c>
      <c r="D9062" s="333"/>
      <c r="E9062" s="334" t="s">
        <v>9651</v>
      </c>
      <c r="F9062" s="334" t="s">
        <v>5</v>
      </c>
    </row>
    <row r="9063" spans="1:8" ht="45" x14ac:dyDescent="0.25">
      <c r="A9063" s="332" t="s">
        <v>9557</v>
      </c>
      <c r="B9063" s="333" t="s">
        <v>18</v>
      </c>
      <c r="C9063" s="334" t="s">
        <v>9407</v>
      </c>
      <c r="D9063" s="333"/>
      <c r="E9063" s="334" t="s">
        <v>9652</v>
      </c>
      <c r="F9063" s="334" t="s">
        <v>5</v>
      </c>
    </row>
    <row r="9064" spans="1:8" ht="30" x14ac:dyDescent="0.25">
      <c r="A9064" s="332" t="s">
        <v>9557</v>
      </c>
      <c r="B9064" s="333" t="s">
        <v>18</v>
      </c>
      <c r="C9064" s="334" t="s">
        <v>9434</v>
      </c>
      <c r="D9064" s="333"/>
      <c r="E9064" s="334" t="s">
        <v>9653</v>
      </c>
      <c r="F9064" s="334" t="s">
        <v>5</v>
      </c>
    </row>
    <row r="9065" spans="1:8" x14ac:dyDescent="0.25">
      <c r="A9065" s="332" t="s">
        <v>9557</v>
      </c>
      <c r="B9065" s="333" t="s">
        <v>18</v>
      </c>
      <c r="C9065" s="334" t="s">
        <v>9514</v>
      </c>
      <c r="D9065" s="333"/>
      <c r="E9065" s="334" t="s">
        <v>9654</v>
      </c>
      <c r="F9065" s="334" t="s">
        <v>5</v>
      </c>
    </row>
    <row r="9066" spans="1:8" ht="30" x14ac:dyDescent="0.25">
      <c r="A9066" s="332" t="s">
        <v>9557</v>
      </c>
      <c r="B9066" s="333" t="s">
        <v>18</v>
      </c>
      <c r="C9066" s="334" t="s">
        <v>9514</v>
      </c>
      <c r="D9066" s="333"/>
      <c r="E9066" s="334" t="s">
        <v>9655</v>
      </c>
      <c r="F9066" s="334" t="s">
        <v>5</v>
      </c>
    </row>
    <row r="9067" spans="1:8" x14ac:dyDescent="0.25">
      <c r="A9067" s="332" t="s">
        <v>9557</v>
      </c>
      <c r="B9067" s="333" t="s">
        <v>18</v>
      </c>
      <c r="C9067" s="334" t="s">
        <v>8554</v>
      </c>
      <c r="D9067" s="333"/>
      <c r="E9067" s="334" t="s">
        <v>9656</v>
      </c>
      <c r="F9067" s="334" t="s">
        <v>5</v>
      </c>
    </row>
    <row r="9068" spans="1:8" ht="30" x14ac:dyDescent="0.25">
      <c r="A9068" s="332" t="s">
        <v>9557</v>
      </c>
      <c r="B9068" s="333" t="s">
        <v>18</v>
      </c>
      <c r="C9068" s="334" t="s">
        <v>9657</v>
      </c>
      <c r="D9068" s="333"/>
      <c r="E9068" s="334" t="s">
        <v>9658</v>
      </c>
      <c r="F9068" s="334" t="s">
        <v>5</v>
      </c>
    </row>
    <row r="9069" spans="1:8" ht="45" x14ac:dyDescent="0.25">
      <c r="A9069" s="332" t="s">
        <v>9557</v>
      </c>
      <c r="B9069" s="333" t="s">
        <v>18</v>
      </c>
      <c r="C9069" s="334" t="s">
        <v>9456</v>
      </c>
      <c r="D9069" s="333"/>
      <c r="E9069" s="334" t="s">
        <v>9659</v>
      </c>
      <c r="F9069" s="334" t="s">
        <v>5</v>
      </c>
    </row>
    <row r="9070" spans="1:8" ht="45" x14ac:dyDescent="0.25">
      <c r="A9070" s="332" t="s">
        <v>9557</v>
      </c>
      <c r="B9070" s="333" t="s">
        <v>18</v>
      </c>
      <c r="C9070" s="334" t="s">
        <v>9660</v>
      </c>
      <c r="D9070" s="333"/>
      <c r="E9070" s="334" t="s">
        <v>9661</v>
      </c>
      <c r="F9070" s="334" t="s">
        <v>5</v>
      </c>
    </row>
    <row r="9071" spans="1:8" ht="30" x14ac:dyDescent="0.25">
      <c r="A9071" s="332" t="s">
        <v>9557</v>
      </c>
      <c r="B9071" s="333" t="s">
        <v>18</v>
      </c>
      <c r="C9071" s="334" t="s">
        <v>9662</v>
      </c>
      <c r="D9071" s="333"/>
      <c r="E9071" s="334" t="s">
        <v>9663</v>
      </c>
      <c r="F9071" s="334" t="s">
        <v>5</v>
      </c>
      <c r="G9071" s="242">
        <v>1716017.87</v>
      </c>
      <c r="H9071" s="3" t="s">
        <v>11</v>
      </c>
    </row>
    <row r="9072" spans="1:8" ht="30" x14ac:dyDescent="0.25">
      <c r="A9072" s="332" t="s">
        <v>9557</v>
      </c>
      <c r="B9072" s="333" t="s">
        <v>18</v>
      </c>
      <c r="C9072" s="334" t="s">
        <v>9664</v>
      </c>
      <c r="D9072" s="333"/>
      <c r="E9072" s="334" t="s">
        <v>9665</v>
      </c>
      <c r="F9072" s="334" t="s">
        <v>5</v>
      </c>
    </row>
    <row r="9073" spans="1:6" ht="30" x14ac:dyDescent="0.25">
      <c r="A9073" s="332" t="s">
        <v>9557</v>
      </c>
      <c r="B9073" s="333" t="s">
        <v>18</v>
      </c>
      <c r="C9073" s="334" t="s">
        <v>9666</v>
      </c>
      <c r="D9073" s="333"/>
      <c r="E9073" s="334" t="s">
        <v>9667</v>
      </c>
      <c r="F9073" s="334" t="s">
        <v>5</v>
      </c>
    </row>
    <row r="9074" spans="1:6" ht="30" x14ac:dyDescent="0.25">
      <c r="A9074" s="332" t="s">
        <v>9557</v>
      </c>
      <c r="B9074" s="333" t="s">
        <v>18</v>
      </c>
      <c r="C9074" s="334" t="s">
        <v>9668</v>
      </c>
      <c r="D9074" s="333"/>
      <c r="E9074" s="334" t="s">
        <v>9669</v>
      </c>
      <c r="F9074" s="334" t="s">
        <v>5</v>
      </c>
    </row>
    <row r="9075" spans="1:6" ht="45" x14ac:dyDescent="0.25">
      <c r="A9075" s="332" t="s">
        <v>9557</v>
      </c>
      <c r="B9075" s="333" t="s">
        <v>18</v>
      </c>
      <c r="C9075" s="334" t="s">
        <v>9670</v>
      </c>
      <c r="D9075" s="333"/>
      <c r="E9075" s="334" t="s">
        <v>9671</v>
      </c>
      <c r="F9075" s="334" t="s">
        <v>5</v>
      </c>
    </row>
    <row r="9076" spans="1:6" ht="30" x14ac:dyDescent="0.25">
      <c r="A9076" s="332" t="s">
        <v>9557</v>
      </c>
      <c r="B9076" s="333" t="s">
        <v>18</v>
      </c>
      <c r="C9076" s="334"/>
      <c r="D9076" s="333"/>
      <c r="E9076" s="334" t="s">
        <v>9672</v>
      </c>
      <c r="F9076" s="334" t="s">
        <v>5</v>
      </c>
    </row>
    <row r="9077" spans="1:6" ht="45" x14ac:dyDescent="0.25">
      <c r="A9077" s="332" t="s">
        <v>9557</v>
      </c>
      <c r="B9077" s="333" t="s">
        <v>18</v>
      </c>
      <c r="C9077" s="334" t="s">
        <v>7596</v>
      </c>
      <c r="D9077" s="333"/>
      <c r="E9077" s="334" t="s">
        <v>9673</v>
      </c>
      <c r="F9077" s="334" t="s">
        <v>5</v>
      </c>
    </row>
    <row r="9078" spans="1:6" ht="30" x14ac:dyDescent="0.25">
      <c r="A9078" s="332" t="s">
        <v>9557</v>
      </c>
      <c r="B9078" s="333" t="s">
        <v>18</v>
      </c>
      <c r="C9078" s="334" t="s">
        <v>9674</v>
      </c>
      <c r="D9078" s="333"/>
      <c r="E9078" s="334" t="s">
        <v>9675</v>
      </c>
      <c r="F9078" s="334" t="s">
        <v>5</v>
      </c>
    </row>
    <row r="9079" spans="1:6" ht="45" x14ac:dyDescent="0.25">
      <c r="A9079" s="332" t="s">
        <v>9557</v>
      </c>
      <c r="B9079" s="333" t="s">
        <v>18</v>
      </c>
      <c r="C9079" s="334" t="s">
        <v>9402</v>
      </c>
      <c r="D9079" s="333"/>
      <c r="E9079" s="334" t="s">
        <v>9676</v>
      </c>
      <c r="F9079" s="334" t="s">
        <v>5</v>
      </c>
    </row>
    <row r="9080" spans="1:6" ht="30" x14ac:dyDescent="0.25">
      <c r="A9080" s="332" t="s">
        <v>9557</v>
      </c>
      <c r="B9080" s="333" t="s">
        <v>18</v>
      </c>
      <c r="C9080" s="334" t="s">
        <v>7681</v>
      </c>
      <c r="D9080" s="333"/>
      <c r="E9080" s="334" t="s">
        <v>9677</v>
      </c>
      <c r="F9080" s="334" t="s">
        <v>5</v>
      </c>
    </row>
    <row r="9081" spans="1:6" ht="45" x14ac:dyDescent="0.25">
      <c r="A9081" s="332" t="s">
        <v>9557</v>
      </c>
      <c r="B9081" s="333" t="s">
        <v>18</v>
      </c>
      <c r="C9081" s="334" t="s">
        <v>1993</v>
      </c>
      <c r="D9081" s="333"/>
      <c r="E9081" s="334" t="s">
        <v>1971</v>
      </c>
      <c r="F9081" s="334" t="s">
        <v>5</v>
      </c>
    </row>
    <row r="9082" spans="1:6" ht="30" x14ac:dyDescent="0.25">
      <c r="A9082" s="332" t="s">
        <v>9557</v>
      </c>
      <c r="B9082" s="333" t="s">
        <v>18</v>
      </c>
      <c r="C9082" s="334" t="s">
        <v>2231</v>
      </c>
      <c r="D9082" s="333"/>
      <c r="E9082" s="334" t="s">
        <v>9678</v>
      </c>
      <c r="F9082" s="334" t="s">
        <v>5</v>
      </c>
    </row>
    <row r="9083" spans="1:6" ht="30" x14ac:dyDescent="0.25">
      <c r="A9083" s="332" t="s">
        <v>9557</v>
      </c>
      <c r="B9083" s="333" t="s">
        <v>18</v>
      </c>
      <c r="C9083" s="334" t="s">
        <v>9524</v>
      </c>
      <c r="D9083" s="333"/>
      <c r="E9083" s="334" t="s">
        <v>9679</v>
      </c>
      <c r="F9083" s="334" t="s">
        <v>5</v>
      </c>
    </row>
    <row r="9084" spans="1:6" ht="45" x14ac:dyDescent="0.25">
      <c r="A9084" s="332" t="s">
        <v>9557</v>
      </c>
      <c r="B9084" s="333" t="s">
        <v>18</v>
      </c>
      <c r="C9084" s="3" t="s">
        <v>7725</v>
      </c>
      <c r="D9084" s="333"/>
      <c r="E9084" s="334" t="s">
        <v>9680</v>
      </c>
      <c r="F9084" s="334" t="s">
        <v>5</v>
      </c>
    </row>
    <row r="9085" spans="1:6" x14ac:dyDescent="0.25">
      <c r="A9085" s="332" t="s">
        <v>9557</v>
      </c>
      <c r="B9085" s="333" t="s">
        <v>18</v>
      </c>
      <c r="C9085" s="334" t="s">
        <v>9517</v>
      </c>
      <c r="D9085" s="333"/>
      <c r="E9085" s="334" t="s">
        <v>9681</v>
      </c>
      <c r="F9085" s="334" t="s">
        <v>5</v>
      </c>
    </row>
    <row r="9086" spans="1:6" x14ac:dyDescent="0.25">
      <c r="A9086" s="332" t="s">
        <v>9557</v>
      </c>
      <c r="B9086" s="333" t="s">
        <v>18</v>
      </c>
      <c r="C9086" s="334" t="s">
        <v>9682</v>
      </c>
      <c r="D9086" s="333"/>
      <c r="E9086" s="334" t="s">
        <v>9683</v>
      </c>
      <c r="F9086" s="334" t="s">
        <v>5</v>
      </c>
    </row>
    <row r="9087" spans="1:6" ht="30" x14ac:dyDescent="0.25">
      <c r="A9087" s="332" t="s">
        <v>9557</v>
      </c>
      <c r="B9087" s="333" t="s">
        <v>18</v>
      </c>
      <c r="C9087" s="334" t="s">
        <v>9357</v>
      </c>
      <c r="D9087" s="333"/>
      <c r="E9087" s="334" t="s">
        <v>9684</v>
      </c>
      <c r="F9087" s="334" t="s">
        <v>5</v>
      </c>
    </row>
    <row r="9088" spans="1:6" ht="30" x14ac:dyDescent="0.25">
      <c r="A9088" s="332" t="s">
        <v>9557</v>
      </c>
      <c r="B9088" s="333" t="s">
        <v>18</v>
      </c>
      <c r="C9088" s="334" t="s">
        <v>9357</v>
      </c>
      <c r="D9088" s="333"/>
      <c r="E9088" s="334" t="s">
        <v>9685</v>
      </c>
      <c r="F9088" s="334" t="s">
        <v>5</v>
      </c>
    </row>
    <row r="9089" spans="1:6" ht="45" x14ac:dyDescent="0.25">
      <c r="A9089" s="332" t="s">
        <v>9557</v>
      </c>
      <c r="B9089" s="333" t="s">
        <v>18</v>
      </c>
      <c r="C9089" s="334" t="s">
        <v>1993</v>
      </c>
      <c r="D9089" s="333"/>
      <c r="E9089" s="334" t="s">
        <v>9686</v>
      </c>
      <c r="F9089" s="334" t="s">
        <v>5</v>
      </c>
    </row>
    <row r="9090" spans="1:6" ht="60" x14ac:dyDescent="0.25">
      <c r="A9090" s="332" t="s">
        <v>9557</v>
      </c>
      <c r="B9090" s="333" t="s">
        <v>18</v>
      </c>
      <c r="C9090" s="334" t="s">
        <v>9417</v>
      </c>
      <c r="D9090" s="333"/>
      <c r="E9090" s="334" t="s">
        <v>9687</v>
      </c>
      <c r="F9090" s="334" t="s">
        <v>5</v>
      </c>
    </row>
    <row r="9091" spans="1:6" ht="30" x14ac:dyDescent="0.25">
      <c r="A9091" s="332" t="s">
        <v>9557</v>
      </c>
      <c r="B9091" s="333" t="s">
        <v>18</v>
      </c>
      <c r="C9091" s="334" t="s">
        <v>9354</v>
      </c>
      <c r="D9091" s="333"/>
      <c r="E9091" s="334" t="s">
        <v>9688</v>
      </c>
      <c r="F9091" s="334" t="s">
        <v>5</v>
      </c>
    </row>
    <row r="9092" spans="1:6" x14ac:dyDescent="0.25">
      <c r="A9092" s="332" t="s">
        <v>9557</v>
      </c>
      <c r="B9092" s="333" t="s">
        <v>18</v>
      </c>
      <c r="C9092" s="334" t="s">
        <v>9682</v>
      </c>
      <c r="D9092" s="333"/>
      <c r="E9092" s="334" t="s">
        <v>9689</v>
      </c>
      <c r="F9092" s="334" t="s">
        <v>5</v>
      </c>
    </row>
    <row r="9093" spans="1:6" ht="45" x14ac:dyDescent="0.25">
      <c r="A9093" s="332" t="s">
        <v>9557</v>
      </c>
      <c r="B9093" s="333" t="s">
        <v>18</v>
      </c>
      <c r="C9093" s="334" t="s">
        <v>9443</v>
      </c>
      <c r="D9093" s="333"/>
      <c r="E9093" s="334" t="s">
        <v>9690</v>
      </c>
      <c r="F9093" s="334" t="s">
        <v>5</v>
      </c>
    </row>
    <row r="9094" spans="1:6" x14ac:dyDescent="0.25">
      <c r="A9094" s="332" t="s">
        <v>9557</v>
      </c>
      <c r="B9094" s="333" t="s">
        <v>18</v>
      </c>
      <c r="C9094" s="334" t="s">
        <v>8505</v>
      </c>
      <c r="D9094" s="333"/>
      <c r="E9094" s="334" t="s">
        <v>9691</v>
      </c>
      <c r="F9094" s="334" t="s">
        <v>5</v>
      </c>
    </row>
    <row r="9095" spans="1:6" x14ac:dyDescent="0.25">
      <c r="A9095" s="332" t="s">
        <v>9557</v>
      </c>
      <c r="B9095" s="333" t="s">
        <v>18</v>
      </c>
      <c r="C9095" s="334" t="s">
        <v>9692</v>
      </c>
      <c r="D9095" s="333"/>
      <c r="E9095" s="334" t="s">
        <v>9693</v>
      </c>
      <c r="F9095" s="334" t="s">
        <v>5</v>
      </c>
    </row>
    <row r="9096" spans="1:6" x14ac:dyDescent="0.25">
      <c r="A9096" s="332" t="s">
        <v>9557</v>
      </c>
      <c r="B9096" s="333" t="s">
        <v>18</v>
      </c>
      <c r="C9096" s="334" t="s">
        <v>9682</v>
      </c>
      <c r="D9096" s="333"/>
      <c r="E9096" s="334" t="s">
        <v>9694</v>
      </c>
      <c r="F9096" s="334" t="s">
        <v>5</v>
      </c>
    </row>
    <row r="9097" spans="1:6" ht="30" x14ac:dyDescent="0.25">
      <c r="A9097" s="332" t="s">
        <v>9557</v>
      </c>
      <c r="B9097" s="333" t="s">
        <v>18</v>
      </c>
      <c r="C9097" s="334" t="s">
        <v>9695</v>
      </c>
      <c r="D9097" s="333"/>
      <c r="E9097" s="334" t="s">
        <v>9696</v>
      </c>
      <c r="F9097" s="334" t="s">
        <v>5</v>
      </c>
    </row>
    <row r="9098" spans="1:6" ht="30" x14ac:dyDescent="0.25">
      <c r="A9098" s="332" t="s">
        <v>9557</v>
      </c>
      <c r="B9098" s="333" t="s">
        <v>18</v>
      </c>
      <c r="C9098" s="334" t="s">
        <v>9519</v>
      </c>
      <c r="D9098" s="333"/>
      <c r="E9098" s="334" t="s">
        <v>9677</v>
      </c>
      <c r="F9098" s="334" t="s">
        <v>5</v>
      </c>
    </row>
    <row r="9099" spans="1:6" ht="30" x14ac:dyDescent="0.25">
      <c r="A9099" s="332" t="s">
        <v>9557</v>
      </c>
      <c r="B9099" s="333" t="s">
        <v>18</v>
      </c>
      <c r="C9099" s="334" t="s">
        <v>9527</v>
      </c>
      <c r="D9099" s="333"/>
      <c r="E9099" s="334" t="s">
        <v>9677</v>
      </c>
      <c r="F9099" s="334" t="s">
        <v>5</v>
      </c>
    </row>
    <row r="9100" spans="1:6" x14ac:dyDescent="0.25">
      <c r="A9100" s="332" t="s">
        <v>9557</v>
      </c>
      <c r="B9100" s="333" t="s">
        <v>18</v>
      </c>
      <c r="C9100" s="334" t="s">
        <v>9666</v>
      </c>
      <c r="D9100" s="333"/>
      <c r="E9100" s="334" t="s">
        <v>9697</v>
      </c>
      <c r="F9100" s="334" t="s">
        <v>5</v>
      </c>
    </row>
    <row r="9101" spans="1:6" ht="30" x14ac:dyDescent="0.25">
      <c r="A9101" s="332" t="s">
        <v>9557</v>
      </c>
      <c r="B9101" s="333" t="s">
        <v>18</v>
      </c>
      <c r="C9101" s="334" t="s">
        <v>9698</v>
      </c>
      <c r="D9101" s="333"/>
      <c r="E9101" s="334" t="s">
        <v>9699</v>
      </c>
      <c r="F9101" s="334" t="s">
        <v>5</v>
      </c>
    </row>
    <row r="9102" spans="1:6" ht="45" x14ac:dyDescent="0.25">
      <c r="A9102" s="332" t="s">
        <v>9557</v>
      </c>
      <c r="B9102" s="333" t="s">
        <v>18</v>
      </c>
      <c r="C9102" s="334" t="s">
        <v>9497</v>
      </c>
      <c r="D9102" s="333"/>
      <c r="E9102" s="334" t="s">
        <v>9700</v>
      </c>
      <c r="F9102" s="334" t="s">
        <v>5</v>
      </c>
    </row>
    <row r="9103" spans="1:6" ht="30" x14ac:dyDescent="0.25">
      <c r="A9103" s="332" t="s">
        <v>9557</v>
      </c>
      <c r="B9103" s="333" t="s">
        <v>18</v>
      </c>
      <c r="C9103" s="334" t="s">
        <v>9401</v>
      </c>
      <c r="D9103" s="333"/>
      <c r="E9103" s="334" t="s">
        <v>9701</v>
      </c>
      <c r="F9103" s="334" t="s">
        <v>5</v>
      </c>
    </row>
    <row r="9104" spans="1:6" ht="30" x14ac:dyDescent="0.25">
      <c r="A9104" s="332" t="s">
        <v>9557</v>
      </c>
      <c r="B9104" s="333" t="s">
        <v>18</v>
      </c>
      <c r="C9104" s="334" t="s">
        <v>9530</v>
      </c>
      <c r="D9104" s="333"/>
      <c r="E9104" s="334" t="s">
        <v>9702</v>
      </c>
      <c r="F9104" s="334" t="s">
        <v>5</v>
      </c>
    </row>
    <row r="9105" spans="1:8" x14ac:dyDescent="0.25">
      <c r="A9105" s="332" t="s">
        <v>9557</v>
      </c>
      <c r="B9105" s="333" t="s">
        <v>18</v>
      </c>
      <c r="C9105" s="334" t="s">
        <v>9703</v>
      </c>
      <c r="D9105" s="333"/>
      <c r="E9105" s="334" t="s">
        <v>9704</v>
      </c>
      <c r="F9105" s="334" t="s">
        <v>5</v>
      </c>
    </row>
    <row r="9106" spans="1:8" ht="30" x14ac:dyDescent="0.25">
      <c r="A9106" s="332" t="s">
        <v>9557</v>
      </c>
      <c r="B9106" s="333" t="s">
        <v>18</v>
      </c>
      <c r="C9106" s="334" t="s">
        <v>9444</v>
      </c>
      <c r="D9106" s="333"/>
      <c r="E9106" s="334" t="s">
        <v>9677</v>
      </c>
      <c r="F9106" s="334" t="s">
        <v>5</v>
      </c>
    </row>
    <row r="9107" spans="1:8" ht="30" x14ac:dyDescent="0.25">
      <c r="A9107" s="332" t="s">
        <v>9557</v>
      </c>
      <c r="B9107" s="333" t="s">
        <v>18</v>
      </c>
      <c r="C9107" s="334" t="s">
        <v>9705</v>
      </c>
      <c r="D9107" s="333"/>
      <c r="E9107" s="334" t="s">
        <v>9677</v>
      </c>
      <c r="F9107" s="334" t="s">
        <v>5</v>
      </c>
    </row>
    <row r="9108" spans="1:8" ht="30" x14ac:dyDescent="0.25">
      <c r="A9108" s="332" t="s">
        <v>9557</v>
      </c>
      <c r="B9108" s="333" t="s">
        <v>18</v>
      </c>
      <c r="C9108" s="334" t="s">
        <v>9706</v>
      </c>
      <c r="D9108" s="333"/>
      <c r="E9108" s="334" t="s">
        <v>9677</v>
      </c>
      <c r="F9108" s="334" t="s">
        <v>5</v>
      </c>
    </row>
    <row r="9109" spans="1:8" x14ac:dyDescent="0.25">
      <c r="A9109" s="332" t="s">
        <v>9557</v>
      </c>
      <c r="B9109" s="333" t="s">
        <v>18</v>
      </c>
      <c r="C9109" s="334" t="s">
        <v>9399</v>
      </c>
      <c r="D9109" s="333"/>
      <c r="E9109" s="334" t="s">
        <v>9707</v>
      </c>
      <c r="F9109" s="334" t="s">
        <v>5</v>
      </c>
    </row>
    <row r="9110" spans="1:8" ht="30" x14ac:dyDescent="0.25">
      <c r="A9110" s="332" t="s">
        <v>9557</v>
      </c>
      <c r="B9110" s="333" t="s">
        <v>18</v>
      </c>
      <c r="C9110" s="3" t="s">
        <v>7725</v>
      </c>
      <c r="D9110" s="333"/>
      <c r="E9110" s="334" t="s">
        <v>9708</v>
      </c>
      <c r="F9110" s="334" t="s">
        <v>5</v>
      </c>
    </row>
    <row r="9111" spans="1:8" ht="30" x14ac:dyDescent="0.25">
      <c r="A9111" s="332" t="s">
        <v>9557</v>
      </c>
      <c r="B9111" s="333" t="s">
        <v>18</v>
      </c>
      <c r="C9111" s="334" t="s">
        <v>9682</v>
      </c>
      <c r="D9111" s="333"/>
      <c r="E9111" s="334" t="s">
        <v>9709</v>
      </c>
      <c r="F9111" s="334" t="s">
        <v>5</v>
      </c>
    </row>
    <row r="9112" spans="1:8" ht="30" x14ac:dyDescent="0.25">
      <c r="A9112" s="332" t="s">
        <v>9557</v>
      </c>
      <c r="B9112" s="333" t="s">
        <v>18</v>
      </c>
      <c r="C9112" s="334" t="s">
        <v>9692</v>
      </c>
      <c r="D9112" s="333"/>
      <c r="E9112" s="334" t="s">
        <v>9677</v>
      </c>
      <c r="F9112" s="334" t="s">
        <v>5</v>
      </c>
    </row>
    <row r="9113" spans="1:8" ht="30" x14ac:dyDescent="0.25">
      <c r="A9113" s="332" t="s">
        <v>9557</v>
      </c>
      <c r="B9113" s="333" t="s">
        <v>18</v>
      </c>
      <c r="C9113" s="334" t="s">
        <v>9664</v>
      </c>
      <c r="D9113" s="333"/>
      <c r="E9113" s="334" t="s">
        <v>9710</v>
      </c>
      <c r="F9113" s="334" t="s">
        <v>5</v>
      </c>
    </row>
    <row r="9114" spans="1:8" ht="45" x14ac:dyDescent="0.25">
      <c r="A9114" s="332" t="s">
        <v>9557</v>
      </c>
      <c r="B9114" s="333" t="s">
        <v>18</v>
      </c>
      <c r="C9114" s="334" t="s">
        <v>9590</v>
      </c>
      <c r="D9114" s="333"/>
      <c r="E9114" s="334" t="s">
        <v>9711</v>
      </c>
      <c r="F9114" s="334" t="s">
        <v>5</v>
      </c>
    </row>
    <row r="9115" spans="1:8" ht="30" x14ac:dyDescent="0.25">
      <c r="A9115" s="332" t="s">
        <v>9557</v>
      </c>
      <c r="B9115" s="333" t="s">
        <v>18</v>
      </c>
      <c r="C9115" s="334" t="s">
        <v>7681</v>
      </c>
      <c r="D9115" s="333"/>
      <c r="E9115" s="334" t="s">
        <v>9712</v>
      </c>
      <c r="F9115" s="334" t="s">
        <v>5</v>
      </c>
    </row>
    <row r="9116" spans="1:8" ht="30" x14ac:dyDescent="0.25">
      <c r="A9116" s="332" t="s">
        <v>9557</v>
      </c>
      <c r="B9116" s="333" t="s">
        <v>18</v>
      </c>
      <c r="C9116" s="334" t="s">
        <v>9713</v>
      </c>
      <c r="D9116" s="333"/>
      <c r="E9116" s="334" t="s">
        <v>9714</v>
      </c>
      <c r="F9116" s="334" t="s">
        <v>5</v>
      </c>
    </row>
    <row r="9117" spans="1:8" ht="30" x14ac:dyDescent="0.25">
      <c r="A9117" s="332" t="s">
        <v>9557</v>
      </c>
      <c r="B9117" s="333" t="s">
        <v>18</v>
      </c>
      <c r="C9117" s="334" t="s">
        <v>9664</v>
      </c>
      <c r="D9117" s="333"/>
      <c r="E9117" s="334" t="s">
        <v>9715</v>
      </c>
      <c r="F9117" s="334" t="s">
        <v>5</v>
      </c>
      <c r="G9117" s="251"/>
      <c r="H9117" s="207"/>
    </row>
    <row r="9118" spans="1:8" ht="42.75" x14ac:dyDescent="0.25">
      <c r="A9118" s="275"/>
      <c r="B9118" s="43" t="s">
        <v>1</v>
      </c>
      <c r="C9118" s="335" t="s">
        <v>7896</v>
      </c>
      <c r="D9118" s="43" t="s">
        <v>113</v>
      </c>
      <c r="E9118" s="323" t="s">
        <v>9716</v>
      </c>
      <c r="F9118" s="3" t="s">
        <v>5</v>
      </c>
      <c r="G9118" s="251"/>
      <c r="H9118" s="207" t="s">
        <v>16</v>
      </c>
    </row>
    <row r="9119" spans="1:8" ht="42.75" x14ac:dyDescent="0.25">
      <c r="A9119" s="275"/>
      <c r="B9119" s="43" t="s">
        <v>1</v>
      </c>
      <c r="C9119" s="335" t="s">
        <v>7896</v>
      </c>
      <c r="D9119" s="43" t="s">
        <v>113</v>
      </c>
      <c r="E9119" s="323" t="s">
        <v>9717</v>
      </c>
      <c r="F9119" s="3" t="s">
        <v>5</v>
      </c>
      <c r="G9119" s="251"/>
      <c r="H9119" s="207" t="s">
        <v>16</v>
      </c>
    </row>
    <row r="9120" spans="1:8" x14ac:dyDescent="0.25">
      <c r="A9120" s="275"/>
      <c r="B9120" s="36"/>
      <c r="C9120" s="3"/>
      <c r="D9120" s="27"/>
      <c r="E9120" s="336"/>
      <c r="F9120" s="3"/>
      <c r="G9120" s="251"/>
      <c r="H9120" s="207"/>
    </row>
    <row r="9121" spans="1:8" ht="28.5" x14ac:dyDescent="0.25">
      <c r="A9121" s="275"/>
      <c r="B9121" s="13" t="s">
        <v>326</v>
      </c>
      <c r="C9121" s="324" t="s">
        <v>7707</v>
      </c>
      <c r="D9121" s="337" t="s">
        <v>68</v>
      </c>
      <c r="E9121" s="331" t="s">
        <v>9718</v>
      </c>
      <c r="F9121" s="207" t="s">
        <v>5</v>
      </c>
      <c r="G9121" s="251"/>
      <c r="H9121" s="207"/>
    </row>
    <row r="9122" spans="1:8" ht="75" x14ac:dyDescent="0.25">
      <c r="A9122" s="275"/>
      <c r="B9122" s="187" t="s">
        <v>31</v>
      </c>
      <c r="C9122" s="207" t="s">
        <v>7671</v>
      </c>
      <c r="D9122" s="1" t="s">
        <v>1598</v>
      </c>
      <c r="E9122" s="3" t="s">
        <v>9719</v>
      </c>
      <c r="F9122" s="207" t="s">
        <v>5</v>
      </c>
      <c r="G9122" s="251">
        <v>751578.27</v>
      </c>
      <c r="H9122" s="207"/>
    </row>
    <row r="9123" spans="1:8" ht="45" x14ac:dyDescent="0.25">
      <c r="A9123" s="275"/>
      <c r="B9123" s="1" t="s">
        <v>31</v>
      </c>
      <c r="C9123" s="340" t="s">
        <v>7567</v>
      </c>
      <c r="D9123" s="207"/>
      <c r="E9123" s="207" t="s">
        <v>9720</v>
      </c>
      <c r="F9123" s="207" t="s">
        <v>5</v>
      </c>
      <c r="G9123" s="251"/>
      <c r="H9123" s="207"/>
    </row>
    <row r="9124" spans="1:8" ht="45" x14ac:dyDescent="0.25">
      <c r="A9124" s="275"/>
      <c r="B9124" s="187" t="s">
        <v>31</v>
      </c>
      <c r="C9124" s="207" t="s">
        <v>7640</v>
      </c>
      <c r="D9124" s="3" t="s">
        <v>4414</v>
      </c>
      <c r="E9124" s="207" t="s">
        <v>9721</v>
      </c>
      <c r="F9124" s="207" t="s">
        <v>5</v>
      </c>
      <c r="G9124" s="251"/>
      <c r="H9124" s="207"/>
    </row>
    <row r="9125" spans="1:8" ht="30" x14ac:dyDescent="0.25">
      <c r="A9125" s="275"/>
      <c r="B9125" s="1" t="s">
        <v>31</v>
      </c>
      <c r="C9125" s="342" t="s">
        <v>7654</v>
      </c>
      <c r="D9125" s="21" t="s">
        <v>113</v>
      </c>
      <c r="E9125" s="343" t="s">
        <v>9722</v>
      </c>
      <c r="F9125" s="207"/>
      <c r="G9125" s="251"/>
      <c r="H9125" s="207"/>
    </row>
    <row r="9126" spans="1:8" ht="75" x14ac:dyDescent="0.25">
      <c r="A9126" s="275"/>
      <c r="B9126" s="27" t="s">
        <v>31</v>
      </c>
      <c r="C9126" s="3" t="s">
        <v>7749</v>
      </c>
      <c r="D9126" s="21" t="s">
        <v>291</v>
      </c>
      <c r="E9126" s="344" t="s">
        <v>9723</v>
      </c>
      <c r="F9126" s="207" t="s">
        <v>5</v>
      </c>
      <c r="G9126" s="251"/>
      <c r="H9126" s="207"/>
    </row>
    <row r="9127" spans="1:8" ht="60" x14ac:dyDescent="0.25">
      <c r="A9127" s="275"/>
      <c r="B9127" s="187" t="s">
        <v>31</v>
      </c>
      <c r="C9127" s="22" t="s">
        <v>3847</v>
      </c>
      <c r="D9127" s="21" t="s">
        <v>629</v>
      </c>
      <c r="E9127" s="3" t="s">
        <v>9724</v>
      </c>
      <c r="F9127" s="320" t="s">
        <v>5</v>
      </c>
      <c r="G9127" s="251"/>
      <c r="H9127" s="207"/>
    </row>
    <row r="9128" spans="1:8" ht="45" x14ac:dyDescent="0.25">
      <c r="A9128" s="275"/>
      <c r="B9128" s="1" t="s">
        <v>31</v>
      </c>
      <c r="C9128" s="3" t="s">
        <v>3162</v>
      </c>
      <c r="D9128" s="21" t="s">
        <v>1395</v>
      </c>
      <c r="E9128" s="27" t="s">
        <v>9725</v>
      </c>
      <c r="F9128" s="207" t="s">
        <v>5</v>
      </c>
      <c r="G9128" s="251"/>
      <c r="H9128" s="207"/>
    </row>
    <row r="9129" spans="1:8" ht="180" x14ac:dyDescent="0.25">
      <c r="A9129" s="275"/>
      <c r="B9129" s="1" t="s">
        <v>31</v>
      </c>
      <c r="C9129" s="347" t="s">
        <v>7692</v>
      </c>
      <c r="D9129" s="30" t="s">
        <v>160</v>
      </c>
      <c r="E9129" s="3" t="s">
        <v>9726</v>
      </c>
      <c r="F9129" s="207"/>
      <c r="G9129" s="251"/>
      <c r="H9129" s="207"/>
    </row>
    <row r="9130" spans="1:8" ht="94.5" x14ac:dyDescent="0.25">
      <c r="A9130" s="275"/>
      <c r="B9130" s="1" t="s">
        <v>31</v>
      </c>
      <c r="C9130" s="348" t="s">
        <v>7840</v>
      </c>
      <c r="D9130" s="21" t="s">
        <v>113</v>
      </c>
      <c r="E9130" s="349" t="s">
        <v>9727</v>
      </c>
      <c r="F9130" s="207" t="s">
        <v>5</v>
      </c>
      <c r="G9130" s="251"/>
      <c r="H9130" s="207"/>
    </row>
    <row r="9131" spans="1:8" ht="135" x14ac:dyDescent="0.25">
      <c r="A9131" s="275"/>
      <c r="B9131" s="162" t="s">
        <v>31</v>
      </c>
      <c r="C9131" s="350" t="s">
        <v>7704</v>
      </c>
      <c r="D9131" s="21" t="s">
        <v>221</v>
      </c>
      <c r="E9131" s="207" t="s">
        <v>9728</v>
      </c>
      <c r="F9131" s="207" t="s">
        <v>5</v>
      </c>
      <c r="G9131" s="251"/>
      <c r="H9131" s="207"/>
    </row>
    <row r="9132" spans="1:8" ht="60" x14ac:dyDescent="0.25">
      <c r="A9132" s="275"/>
      <c r="B9132" s="1" t="s">
        <v>31</v>
      </c>
      <c r="C9132" s="3" t="s">
        <v>1706</v>
      </c>
      <c r="D9132" s="163" t="s">
        <v>731</v>
      </c>
      <c r="E9132" s="207" t="s">
        <v>9729</v>
      </c>
      <c r="F9132" s="207"/>
      <c r="G9132" s="251"/>
      <c r="H9132" s="207"/>
    </row>
    <row r="9133" spans="1:8" ht="75" x14ac:dyDescent="0.25">
      <c r="A9133" s="275"/>
      <c r="B9133" s="162" t="s">
        <v>31</v>
      </c>
      <c r="C9133" s="3" t="s">
        <v>1662</v>
      </c>
      <c r="D9133" s="21" t="s">
        <v>712</v>
      </c>
      <c r="E9133" s="207" t="s">
        <v>9730</v>
      </c>
      <c r="F9133" s="207"/>
      <c r="G9133" s="251"/>
      <c r="H9133" s="207"/>
    </row>
  </sheetData>
  <conditionalFormatting sqref="A379:A383">
    <cfRule type="expression" dxfId="2013" priority="284">
      <formula>$A3108="01/06/2026"</formula>
    </cfRule>
  </conditionalFormatting>
  <conditionalFormatting sqref="A790">
    <cfRule type="expression" dxfId="2012" priority="54">
      <formula>$A3520="01/06/2026"</formula>
    </cfRule>
  </conditionalFormatting>
  <conditionalFormatting sqref="A2743 D5349:D5411 D5414:D5433">
    <cfRule type="expression" dxfId="2011" priority="1684">
      <formula>$A2743="Março"</formula>
    </cfRule>
    <cfRule type="expression" dxfId="2010" priority="1685">
      <formula>$A2743="Dezembro"</formula>
    </cfRule>
  </conditionalFormatting>
  <conditionalFormatting sqref="A2743:A2744">
    <cfRule type="expression" dxfId="2009" priority="1491">
      <formula>$A5456="01/06/2026"</formula>
    </cfRule>
  </conditionalFormatting>
  <conditionalFormatting sqref="A2744">
    <cfRule type="expression" dxfId="2008" priority="1681">
      <formula>$A2744="Março"</formula>
    </cfRule>
    <cfRule type="expression" dxfId="2007" priority="1682">
      <formula>$A2744="Dezembro"</formula>
    </cfRule>
  </conditionalFormatting>
  <conditionalFormatting sqref="A7038:A7040">
    <cfRule type="expression" dxfId="2006" priority="659">
      <formula>$A9721="01/06/2026"</formula>
    </cfRule>
  </conditionalFormatting>
  <conditionalFormatting sqref="A7980">
    <cfRule type="expression" dxfId="2005" priority="2926">
      <formula>$A10678="01/06/2026"</formula>
    </cfRule>
  </conditionalFormatting>
  <conditionalFormatting sqref="A8215 C4441">
    <cfRule type="expression" dxfId="2004" priority="1637">
      <formula>$A7152="01/06/2026"</formula>
    </cfRule>
  </conditionalFormatting>
  <conditionalFormatting sqref="A8366">
    <cfRule type="expression" dxfId="2003" priority="1902">
      <formula>$A11081="01/06/2026"</formula>
    </cfRule>
  </conditionalFormatting>
  <conditionalFormatting sqref="A145:C146 E145:H146 B145:D145 D155 D165 D173 D183 A1567:C1568 C1501 A1569:B1570 A1575:C1576 A1574:B1574 A1577:B1577 A1902:C1911 C225 C302:C303 C319 C333 C346 C375 D193:D335 D337:D643 D1420 A1416:C1451 E1416:H1451 D1441 A1578:C1589 E1616:H1618 A1670:C1680 E1670:H1680 E1902:H1911 A1616:C1618 E1567:H1589 D4521:D4541 C3533:C3535">
    <cfRule type="expression" dxfId="2002" priority="6538">
      <formula>$A2885="01/06/2026"</formula>
    </cfRule>
  </conditionalFormatting>
  <conditionalFormatting sqref="A147:C147 A5660:H5660 A5669:H5669 A5679:H5680 A5683:H5684 A5687:H5688 A5713:H5713 A5748:H5748 A5750:H5752 A5782:H5782 A5794:H5794 A5671:H5675 A1113:H1113 A911:H911 A1120:H1120 A820:H820 A799:H799 A769:H769 A1136:H1136 A5754:H5756 A5753:C5753 E5753:H5753 C3663 E147:H147">
    <cfRule type="expression" dxfId="2001" priority="8034">
      <formula>#REF!="01/06/2026"</formula>
    </cfRule>
  </conditionalFormatting>
  <conditionalFormatting sqref="A148:C158 E148:H158">
    <cfRule type="expression" dxfId="2000" priority="23379">
      <formula>$A2887="01/06/2026"</formula>
    </cfRule>
  </conditionalFormatting>
  <conditionalFormatting sqref="A182:C182 A199:C199 A4267:H4267 A5153:H5154 A5174:H5175 A5202:H5202 A5209:H5209 A5216:H5216 A5228:H5228 A5245:H5245 A5247:H5247 A5285:H5286 A5289:H5289 A5291:H5291 A5297:H5298 A5300:H5300 A1452:C1452 A1472:H1472 A1485:C1485 A1700:C1701 A3405:H3406 A3662:H3662 A5188:H5188 A5321:C5321 E5321:H5321 A5326:C5326 E5326:H5326 E182:H182 E199:H199 E1452:H1452 A1461:H1461 E1485:H1485 E1700:H1701">
    <cfRule type="expression" dxfId="1999" priority="3650">
      <formula>#REF!="01/06/2026"</formula>
    </cfRule>
  </conditionalFormatting>
  <conditionalFormatting sqref="A240:C240 A5177:H5179 A5191:H5191 A5198:H5199 A3652:H3652 A3675:H3676 C3671:C3673 C3668 C3665:C3666 C3658:C3661 E240:H240">
    <cfRule type="expression" dxfId="1998" priority="4377">
      <formula>#REF!="01/06/2026"</formula>
    </cfRule>
  </conditionalFormatting>
  <conditionalFormatting sqref="A243:C248">
    <cfRule type="expression" dxfId="1997" priority="902">
      <formula>$A2978="01/06/2026"</formula>
    </cfRule>
  </conditionalFormatting>
  <conditionalFormatting sqref="A282:C282 A797:C797 E797:H797 A804:H804 A927:H928 B933:B934 A925:H925 A1086:C1086 A1081:C1081 E282:H282 E1081:H1081 E1086:H1086">
    <cfRule type="expression" dxfId="1996" priority="36289">
      <formula>#REF!="01/06/2026"</formula>
    </cfRule>
  </conditionalFormatting>
  <conditionalFormatting sqref="A462:C462">
    <cfRule type="expression" dxfId="1995" priority="1391">
      <formula>$A3194="01/06/2026"</formula>
    </cfRule>
  </conditionalFormatting>
  <conditionalFormatting sqref="A480:C480 A5407:C5407 E5407:H5407 E480:H480">
    <cfRule type="expression" dxfId="1994" priority="5734">
      <formula>#REF!="01/06/2026"</formula>
    </cfRule>
  </conditionalFormatting>
  <conditionalFormatting sqref="A481:C488">
    <cfRule type="expression" dxfId="1993" priority="1288">
      <formula>$A3212="01/06/2026"</formula>
    </cfRule>
  </conditionalFormatting>
  <conditionalFormatting sqref="A489:C489">
    <cfRule type="expression" dxfId="1992" priority="22">
      <formula>$A3219="01/06/2026"</formula>
    </cfRule>
  </conditionalFormatting>
  <conditionalFormatting sqref="A490:C490 A2952:H2952 C491 C495 C497 E490:H490">
    <cfRule type="expression" dxfId="1991" priority="7529">
      <formula>#REF!="01/06/2026"</formula>
    </cfRule>
  </conditionalFormatting>
  <conditionalFormatting sqref="A556:C556 E556:H556">
    <cfRule type="expression" dxfId="1990" priority="5644">
      <formula>#REF!="01/06/2026"</formula>
    </cfRule>
  </conditionalFormatting>
  <conditionalFormatting sqref="A618:C627">
    <cfRule type="expression" dxfId="1989" priority="1316">
      <formula>$A3348="01/06/2026"</formula>
    </cfRule>
  </conditionalFormatting>
  <conditionalFormatting sqref="A634:C634 A675:H675 A5419:C5419 E5419:H5419 A5457:H5457 A5469:H5473 A5478:H5478 A5481:H5482 A5495:H5497 A5502:H5502 A5517:H5517 A5544:H5544 A5554:H5556 A5571:H5571 A5546:H5546 A5548:H5548 E634:H634">
    <cfRule type="expression" dxfId="1988" priority="5795">
      <formula>#REF!="01/06/2026"</formula>
    </cfRule>
  </conditionalFormatting>
  <conditionalFormatting sqref="A875:C875">
    <cfRule type="expression" dxfId="1987" priority="17004">
      <formula>$A3612="01/06/2026"</formula>
    </cfRule>
  </conditionalFormatting>
  <conditionalFormatting sqref="A1090:C1090 I2050">
    <cfRule type="expression" dxfId="1986" priority="21">
      <formula>$A3823="01/06/2026"</formula>
    </cfRule>
  </conditionalFormatting>
  <conditionalFormatting sqref="A1194:C1195">
    <cfRule type="expression" dxfId="1985" priority="13">
      <formula>$A3935="01/06/2026"</formula>
    </cfRule>
  </conditionalFormatting>
  <conditionalFormatting sqref="A1329:C1329 E1329:H1329 A1322:H1328 A1562:B1563 A1556:B1556 A1564:C1566 A1766:C1777 A1803:B1803 C291:C292 C448 A908:H910 A1330:H1345 A1371:C1372 E1371:H1372 A1381:H1381 A1374:C1380 E1374:H1380 A1547:C1548 E1547:H1548 A1549:H1550 A1551:C1555 A1557:C1561 D1551:H1558 E1559:H1566 D1559:D1592 A1684:C1699 E1684:H1699 A1724:C1747 E1724:H1747 A1779:C1802 A1804:C1824 E1766:H1824 A1373:H1373 A183:C194 E183:H194 A1462:C1470 E1462:H1470 B8480 D8767 D8808 D8846 D6693 C8472 G3630 C3521:C3522 D1594:D1595">
    <cfRule type="expression" dxfId="1984" priority="1301">
      <formula>$A2921="01/06/2026"</formula>
    </cfRule>
  </conditionalFormatting>
  <conditionalFormatting sqref="A1571:C1573">
    <cfRule type="expression" dxfId="1983" priority="1295">
      <formula>$A4311="01/06/2026"</formula>
    </cfRule>
  </conditionalFormatting>
  <conditionalFormatting sqref="A1615:C1615 E1615:H1615">
    <cfRule type="expression" dxfId="1982" priority="33029">
      <formula>#REF!="01/06/2026"</formula>
    </cfRule>
  </conditionalFormatting>
  <conditionalFormatting sqref="A1683:C1683 E1683:H1683">
    <cfRule type="expression" dxfId="1981" priority="20049">
      <formula>#REF!="01/06/2026"</formula>
    </cfRule>
  </conditionalFormatting>
  <conditionalFormatting sqref="A1778:C1778">
    <cfRule type="expression" dxfId="1980" priority="1053">
      <formula>$A4516="01/06/2026"</formula>
    </cfRule>
  </conditionalFormatting>
  <conditionalFormatting sqref="A2020:C2043 E2020:H2043 C2617">
    <cfRule type="expression" dxfId="1979" priority="1168">
      <formula>$A4764="01/06/2026"</formula>
    </cfRule>
  </conditionalFormatting>
  <conditionalFormatting sqref="A2050:C2050">
    <cfRule type="expression" dxfId="1978" priority="20">
      <formula>$A4783="01/06/2026"</formula>
    </cfRule>
  </conditionalFormatting>
  <conditionalFormatting sqref="A2902:C2902">
    <cfRule type="expression" dxfId="1977" priority="1090">
      <formula>$A5655="01/06/2026"</formula>
    </cfRule>
  </conditionalFormatting>
  <conditionalFormatting sqref="A3545:C3545">
    <cfRule type="expression" dxfId="1976" priority="2918">
      <formula>$A6314="01/06/2026"</formula>
    </cfRule>
  </conditionalFormatting>
  <conditionalFormatting sqref="A3883:C3883">
    <cfRule type="expression" dxfId="1975" priority="1115">
      <formula>$A6650="01/06/2026"</formula>
    </cfRule>
  </conditionalFormatting>
  <conditionalFormatting sqref="A4616:C4616 E4616:H4616">
    <cfRule type="expression" dxfId="1974" priority="19">
      <formula>$A4616="Dezembro"</formula>
    </cfRule>
  </conditionalFormatting>
  <conditionalFormatting sqref="A5278:C5278 E5278:I5278">
    <cfRule type="expression" dxfId="1973" priority="17">
      <formula>$A5278="Dezembro"</formula>
    </cfRule>
  </conditionalFormatting>
  <conditionalFormatting sqref="A5412:C5412 E5412:I5412">
    <cfRule type="expression" dxfId="1972" priority="15">
      <formula>$A5412="Dezembro"</formula>
    </cfRule>
  </conditionalFormatting>
  <conditionalFormatting sqref="A5413:C5413">
    <cfRule type="expression" dxfId="1971" priority="107">
      <formula>$A8183="01/06/2026"</formula>
    </cfRule>
  </conditionalFormatting>
  <conditionalFormatting sqref="A5414:C5418 E5414:H5418 G5605 G5635:G5637 G5648 G5680 G5719 G5731:G5734 G5736 G5740 G5744 G5778 G5790 G5596 A2493:H2496 E5411:H5411 A5411:C5411 G5309 E5322:H5325 G5330 A5322:C5325 A5332:C5336 E5332:H5336 A5349:C5360 E5349:H5360 A5337:H5348 C8447 C3239 A5305:C5307 E5305:H5307 C3384 A2654:H2660">
    <cfRule type="expression" dxfId="1970" priority="5794">
      <formula>$A5242="01/06/2026"</formula>
    </cfRule>
  </conditionalFormatting>
  <conditionalFormatting sqref="A933:F933 H933">
    <cfRule type="expression" dxfId="1969" priority="31179">
      <formula>#REF!="01/06/2026"</formula>
    </cfRule>
  </conditionalFormatting>
  <conditionalFormatting sqref="A3094:H3094">
    <cfRule type="expression" dxfId="1968" priority="5341">
      <formula>$A5855="01/06/2026"</formula>
    </cfRule>
  </conditionalFormatting>
  <conditionalFormatting sqref="A5144:H5148 A4653:H4713 A4759:H4788 A4758:C4758 E4758:H4758">
    <cfRule type="expression" dxfId="1967" priority="3537">
      <formula>$A7432="01/06/2026"</formula>
    </cfRule>
  </conditionalFormatting>
  <conditionalFormatting sqref="A668:H674">
    <cfRule type="expression" dxfId="1966" priority="1383">
      <formula>$A3397="01/06/2026"</formula>
    </cfRule>
  </conditionalFormatting>
  <conditionalFormatting sqref="A1471:H1471">
    <cfRule type="expression" dxfId="1965" priority="982">
      <formula>$A4209="01/06/2026"</formula>
    </cfRule>
  </conditionalFormatting>
  <conditionalFormatting sqref="A2545:H2551 A2544:B2544 D2544:H2544 C2483 C2230 C1771 C1719 C2030 C1978 C1809 C997 A2515:H2543 A5369:C5402 E5402:G5402 E5369:H5401 A2573:B2573 D2573:H2573 A2577:B2577 D2577:H2577 A2556:H2572 C3874 H3111 A5292:H5296 A2885:H2886 C3828 A2578:H2579">
    <cfRule type="expression" dxfId="1964" priority="5000">
      <formula>$A3749="01/06/2026"</formula>
    </cfRule>
  </conditionalFormatting>
  <conditionalFormatting sqref="A2574:H2576">
    <cfRule type="expression" dxfId="1963" priority="1329">
      <formula>$A5326="01/06/2026"</formula>
    </cfRule>
  </conditionalFormatting>
  <conditionalFormatting sqref="A2580:H2580 C2637">
    <cfRule type="expression" dxfId="1962" priority="49374">
      <formula>#REF!="01/06/2026"</formula>
    </cfRule>
  </conditionalFormatting>
  <conditionalFormatting sqref="A2610:H2610">
    <cfRule type="expression" dxfId="1961" priority="30283">
      <formula>#REF!="01/06/2026"</formula>
    </cfRule>
  </conditionalFormatting>
  <conditionalFormatting sqref="A2653:H2653">
    <cfRule type="expression" dxfId="1960" priority="1294">
      <formula>$A5401="01/06/2026"</formula>
    </cfRule>
  </conditionalFormatting>
  <conditionalFormatting sqref="A3663:H3666 A4263:B4263 D4263:H4263 E4233:H4233 A4222:H4232 A4233:C4233">
    <cfRule type="expression" dxfId="1959" priority="1109">
      <formula>$A6435="01/06/2026"</formula>
    </cfRule>
  </conditionalFormatting>
  <conditionalFormatting sqref="A3677:H3688">
    <cfRule type="expression" dxfId="1958" priority="3076">
      <formula>$A6448="01/06/2026"</formula>
    </cfRule>
  </conditionalFormatting>
  <conditionalFormatting sqref="A3696:H3701">
    <cfRule type="expression" dxfId="1957" priority="2936">
      <formula>$A6462="01/06/2026"</formula>
    </cfRule>
  </conditionalFormatting>
  <conditionalFormatting sqref="A4060:H4062">
    <cfRule type="expression" dxfId="1956" priority="12832">
      <formula>$A6827="01/06/2026"</formula>
    </cfRule>
  </conditionalFormatting>
  <conditionalFormatting sqref="A4108:H4108">
    <cfRule type="expression" dxfId="1955" priority="2914">
      <formula>$A6878="01/06/2026"</formula>
    </cfRule>
  </conditionalFormatting>
  <conditionalFormatting sqref="A4180:H4181">
    <cfRule type="expression" dxfId="1954" priority="52038">
      <formula>#REF!="01/06/2026"</formula>
    </cfRule>
  </conditionalFormatting>
  <conditionalFormatting sqref="A4210:H4211">
    <cfRule type="expression" dxfId="1953" priority="2949">
      <formula>$A6981="01/06/2026"</formula>
    </cfRule>
  </conditionalFormatting>
  <conditionalFormatting sqref="A4234:H4262">
    <cfRule type="expression" dxfId="1952" priority="4330">
      <formula>$A7006="01/06/2026"</formula>
    </cfRule>
  </conditionalFormatting>
  <conditionalFormatting sqref="A4362:H4363">
    <cfRule type="expression" dxfId="1951" priority="379">
      <formula>$A7137="01/06/2026"</formula>
    </cfRule>
  </conditionalFormatting>
  <conditionalFormatting sqref="A4421:H4421">
    <cfRule type="expression" dxfId="1950" priority="7779">
      <formula>$A7198="01/06/2026"</formula>
    </cfRule>
  </conditionalFormatting>
  <conditionalFormatting sqref="A4438:H4439">
    <cfRule type="expression" dxfId="1949" priority="3068">
      <formula>$A7218="01/06/2026"</formula>
    </cfRule>
  </conditionalFormatting>
  <conditionalFormatting sqref="A4616:H4616 A5278:I5278 A5412:I5412">
    <cfRule type="expression" dxfId="1948" priority="18">
      <formula>$A7384="01/06/2026"</formula>
    </cfRule>
  </conditionalFormatting>
  <conditionalFormatting sqref="A4714:H4757">
    <cfRule type="expression" dxfId="1947" priority="3549">
      <formula>$A7493="01/06/2026"</formula>
    </cfRule>
  </conditionalFormatting>
  <conditionalFormatting sqref="A4789:H4905">
    <cfRule type="expression" dxfId="1946" priority="3540">
      <formula>$A7567="01/06/2026"</formula>
    </cfRule>
  </conditionalFormatting>
  <conditionalFormatting sqref="A5149:H5149 A3702:H3702 A3849:H3849 A3857:C3857 E3857:H3857 A3858:H3859 A3884:H3884">
    <cfRule type="expression" dxfId="1945" priority="5310">
      <formula>#REF!="01/06/2026"</formula>
    </cfRule>
  </conditionalFormatting>
  <conditionalFormatting sqref="A5150:H5152 A4946:F4946 A4952:H4954 A4957:B4957 D4957:F4957 A4963:H4964 A4965:C4965 E4965:H4965 A4974:B4974 D4974:H4974 D5042:H5043 A5042:B5043 D4429:H4429 A4429:B4429 A4422:H4428 A4906:H4940 A4942:G4945 A4947:G4951 H4942:H4951 A4433:H4436 A4430:H4431 H4432 A4437:F4437 A4958:F4962 A4955:F4956 A4975:H5041 H4955:H4962 H4437 A5044:H5143 A4966:H4973 A4432:F4432 A4941:C4941 E4941:H4941">
    <cfRule type="expression" dxfId="1944" priority="3666">
      <formula>$A7200="01/06/2026"</formula>
    </cfRule>
  </conditionalFormatting>
  <conditionalFormatting sqref="A5170:H5171">
    <cfRule type="expression" dxfId="1943" priority="3075">
      <formula>$A7947="01/06/2026"</formula>
    </cfRule>
  </conditionalFormatting>
  <conditionalFormatting sqref="A5172:H5172 A5181:H5181 A1669:B1669 A3689:H3690 A3691:C3691 E3691:H3691 A3694:H3695 A5185:H5185 E1669:H1669">
    <cfRule type="expression" dxfId="1942" priority="5144">
      <formula>#REF!="01/06/2026"</formula>
    </cfRule>
  </conditionalFormatting>
  <conditionalFormatting sqref="A5173:H5173">
    <cfRule type="expression" dxfId="1941" priority="2952">
      <formula>$A7949="01/06/2026"</formula>
    </cfRule>
  </conditionalFormatting>
  <conditionalFormatting sqref="A5180:H5180">
    <cfRule type="expression" dxfId="1940" priority="3009">
      <formula>$A7951="01/06/2026"</formula>
    </cfRule>
  </conditionalFormatting>
  <conditionalFormatting sqref="A5187:H5187">
    <cfRule type="expression" dxfId="1939" priority="2863">
      <formula>$A7956="01/06/2026"</formula>
    </cfRule>
  </conditionalFormatting>
  <conditionalFormatting sqref="A5189:H5190 A3842:H3842 A3841:C3841 E3841:H3841 A3844:H3844 A3843:C3843 E3843:H3843 A3846:H3848 A3845:C3845 E3845:H3845 A3819:H3834 A3527:H3530 A3836:H3840 A3835:C3835 A3902:H3933 G4082:H4082 A4070:H4070 A3935:H3938 A3934:C3934 E3934:H3934 A3947:H3949 A3946:C3946 E3946:H3946 A3959:H3959 A3958:C3958 E3958:H3958 A3960:C3960 E3960:H3960 A3966:C3966 E3966:H3966 A3982:H4017 E3980:H3981 A4019:H4031 A4018:C4018 E4018:H4018 A4033:H4038 A4032:C4032 E4032:H4032 A4040:H4040 A4039:C4039 E4039:H4039 A4043:H4054 A4041:C4041 E4041:H4041 A4056:H4059 A4055:C4055 E4055:H4055 A4073:H4081 A4071:C4072 A4083:H4083 A4042:B4042 D4042:H4042 A3967:H3979 A3980:C3981 E4071:H4072 A3961:H3965 A4082:E4082 C3006:C3008 C3640 A3692:H3693 A4182:H4191 A3940:H3945 A3939:C3939 E3939:H3939 A3951:H3952 A3950:C3950 E3950:H3950 A3956:H3957 A3953:C3955 E3953:H3955 A3850:H3854 E3835:H3835">
    <cfRule type="expression" dxfId="1938" priority="2980">
      <formula>$A5774="01/06/2026"</formula>
    </cfRule>
  </conditionalFormatting>
  <conditionalFormatting sqref="A5192:H5197 E3883:H3883 A3871:H3877 A3816:H3818 A3404:H3404 A3526:H3526 A3880:H3882 A3898:H3901 A3878:C3879 C4010 E3878:H3879 A4064:H4069 A4063:C4063 E4063:H4063">
    <cfRule type="expression" dxfId="1937" priority="2933">
      <formula>$A6171="01/06/2026"</formula>
    </cfRule>
  </conditionalFormatting>
  <conditionalFormatting sqref="A5200:H5201">
    <cfRule type="expression" dxfId="1936" priority="3050">
      <formula>$A7965="01/06/2026"</formula>
    </cfRule>
  </conditionalFormatting>
  <conditionalFormatting sqref="A5229:H5234">
    <cfRule type="expression" dxfId="1935" priority="5386">
      <formula>$A7990="01/06/2026"</formula>
    </cfRule>
  </conditionalFormatting>
  <conditionalFormatting sqref="A5235:H5235 A5604:H5604">
    <cfRule type="expression" dxfId="1934" priority="35029">
      <formula>#REF!="01/06/2026"</formula>
    </cfRule>
  </conditionalFormatting>
  <conditionalFormatting sqref="A5301:H5304">
    <cfRule type="expression" dxfId="1933" priority="2875">
      <formula>$A8050="01/06/2026"</formula>
    </cfRule>
  </conditionalFormatting>
  <conditionalFormatting sqref="A5434:H5456 E5420:H5433 A5420:C5433 G6099 A2377:H2407 A2350:H2351 A2449:C2449 E2449:H2449 A2409:H2428 A2408:C2408 E2408:H2408 A2434:H2448 A2450:H2492 A2433:C2433 A2430:H2432 A2429:B2429 D2429:H2429 E2433:H2433 A5327:C5331 E5327:H5331 A2644:H2651 H2652 G4437 G4440 G4448:G4449 G4452:G4454 G4456 G4464 G4796 G4852 G4955:G4962 G4964:G4965 G5095 G5118 G5303 G5305 G5269 G4432 C4889:C4897 C3265 A2652:F2652">
    <cfRule type="expression" dxfId="1932" priority="2789">
      <formula>$A5098="01/06/2026"</formula>
    </cfRule>
  </conditionalFormatting>
  <conditionalFormatting sqref="A5458:H5468 G6110 E2328:H2328 A2287:H2317 A2329:H2349 A2319:H2327 A2318:B2318 D2318:H2318 A2328:C2328 A2352:H2376 G8463 G8465 G8483:G8485 G8529 G8543:G8545 G8371 G8379 G8433 G8456 G6277 G4415 G4418 G4361 G4373 G4376 G4379">
    <cfRule type="expression" dxfId="1931" priority="5223">
      <formula>$A5034="01/06/2026"</formula>
    </cfRule>
  </conditionalFormatting>
  <conditionalFormatting sqref="A5474:H5477 A1940:B1940 A1932:C1939 A1941:C2006 E1932:H2006 C5313:C5318 B8481 C3270">
    <cfRule type="expression" dxfId="1930" priority="6449">
      <formula>$A4674="01/06/2026"</formula>
    </cfRule>
  </conditionalFormatting>
  <conditionalFormatting sqref="A5479:H5480 A2:H2 A100:C143 E3:H143 B99:E99 B126:E126 C140:E140 A3:D99 C138:E138 C2269 C2385 A1668:B1668 A1596:H1597 C2079 C2042 A1590:C1595 E1590:H1595 A1598:C1614 E1598:H1614 A1619:C1667 E1619:H1668 A1912:C1931 E1912:H1931 D1598:D1610 C2118 D100:D191 E1194:H1195 D1612:D2036 D2038:D2085 D2087:D2094">
    <cfRule type="expression" dxfId="1929" priority="1459">
      <formula>$A2743="01/06/2026"</formula>
    </cfRule>
  </conditionalFormatting>
  <conditionalFormatting sqref="A5483:H5483 A159:C181 E159:H181 C2259 C2440 C2451 C1623 C1658 A1682:C1682 A1761:C1763 A1760:B1760 A1764:B1765 A1887:B1887 C1796 D196 A1382:H1415 D1416:D1419 D1421:D1440 D1442:D1452 A1453:H1460 E1682:H1682 A1748:C1759 E1748:H1765 A1825:C1886 A1888:C1901 E1825:H1901 C2254 B8400:B8403 D2632:D2633">
    <cfRule type="expression" dxfId="1928" priority="6590">
      <formula>$A2898="01/06/2026"</formula>
    </cfRule>
  </conditionalFormatting>
  <conditionalFormatting sqref="A5484:H5494">
    <cfRule type="expression" dxfId="1927" priority="1240">
      <formula>$A8222="01/06/2026"</formula>
    </cfRule>
  </conditionalFormatting>
  <conditionalFormatting sqref="A5498:H5501">
    <cfRule type="expression" dxfId="1926" priority="1290">
      <formula>$A8233="01/06/2026"</formula>
    </cfRule>
  </conditionalFormatting>
  <conditionalFormatting sqref="A5503:H5504 A5510:H5516 A5505:B5509 D5505:H5509 A1150:C1150 E1150:H1150 A1151:H1163 A1167:H1167 A1144:H1149 A1143:G1143 A1062:C1062 E1062:H1062 A1063:H1065 C1066 G1021 A929:F932 H929:H932 G929:G938 G1053 A1137:H1142 C8396:C8397 G2902 G2907 G2909 G2912 G2920:G2923 G2886:G2887 G2898:G2899 C2618">
    <cfRule type="expression" dxfId="1925" priority="7193">
      <formula>$A3663="01/06/2026"</formula>
    </cfRule>
  </conditionalFormatting>
  <conditionalFormatting sqref="A5545:H5545 G1188 A1109:H1109 A1102:C1108 A1087:C1089 E1102:H1108 H382:H383 A382:A383 F382:F383 A463:C479 A553:C555 A1099:H1101 E400:H479 E553:H555 A400:C461 A1091:C1098 E1091:H1098 E1087:H1089 G1193 D6969 C3229 G2648">
    <cfRule type="expression" dxfId="1924" priority="7264">
      <formula>$A3114="01/06/2026"</formula>
    </cfRule>
  </conditionalFormatting>
  <conditionalFormatting sqref="A5547:H5547">
    <cfRule type="expression" dxfId="1923" priority="1315">
      <formula>$A8278="01/06/2026"</formula>
    </cfRule>
  </conditionalFormatting>
  <conditionalFormatting sqref="A5549:H5553 C1632 C1624 C1622 C1481 F384:H384 A384:C384 A628:C633 B932 A507 E790:H790 A491:C506 A508:C551 E491:H551 A586:C617 E586:H610 C2449 E618:H633 E489:H489 B8457">
    <cfRule type="expression" dxfId="1922" priority="1606">
      <formula>$A3114="01/06/2026"</formula>
    </cfRule>
  </conditionalFormatting>
  <conditionalFormatting sqref="A5557:H5570">
    <cfRule type="expression" dxfId="1921" priority="1993">
      <formula>$A8284="01/06/2026"</formula>
    </cfRule>
  </conditionalFormatting>
  <conditionalFormatting sqref="A5572:H5603 A805:H819">
    <cfRule type="expression" dxfId="1920" priority="2788">
      <formula>$A3531="01/06/2026"</formula>
    </cfRule>
  </conditionalFormatting>
  <conditionalFormatting sqref="A5605:H5649 A821:H824 A826:H827 A825:C825 E825:H825 A829:H856 A828:C828 E828:H828 B8350:B8352">
    <cfRule type="expression" dxfId="1919" priority="1493">
      <formula>$A3546="01/06/2026"</formula>
    </cfRule>
  </conditionalFormatting>
  <conditionalFormatting sqref="A5650:H5650">
    <cfRule type="expression" dxfId="1918" priority="7905">
      <formula>#REF!="01/06/2026"</formula>
    </cfRule>
  </conditionalFormatting>
  <conditionalFormatting sqref="A5651:H5659 B8380 B8316">
    <cfRule type="expression" dxfId="1917" priority="1495">
      <formula>$A8375="01/06/2026"</formula>
    </cfRule>
  </conditionalFormatting>
  <conditionalFormatting sqref="A5661:H5668 B8374">
    <cfRule type="expression" dxfId="1916" priority="7432">
      <formula>$A8384="01/06/2026"</formula>
    </cfRule>
  </conditionalFormatting>
  <conditionalFormatting sqref="A5670:H5670 B8321:B8322 H8298 B8298:C8298">
    <cfRule type="expression" dxfId="1915" priority="1494">
      <formula>$A8392="01/06/2026"</formula>
    </cfRule>
  </conditionalFormatting>
  <conditionalFormatting sqref="A5676:H5678">
    <cfRule type="expression" dxfId="1914" priority="1600">
      <formula>$A8393="01/06/2026"</formula>
    </cfRule>
  </conditionalFormatting>
  <conditionalFormatting sqref="A5681:H5682">
    <cfRule type="expression" dxfId="1913" priority="8159">
      <formula>$A8396="01/06/2026"</formula>
    </cfRule>
  </conditionalFormatting>
  <conditionalFormatting sqref="A5685:H5686 C5415:C5422 C5411 C8236:D8236">
    <cfRule type="expression" dxfId="1912" priority="1680">
      <formula>$A8124="01/06/2026"</formula>
    </cfRule>
  </conditionalFormatting>
  <conditionalFormatting sqref="A5714:H5723 A5725:H5729 A5724:C5724 E5724:H5724 B8155">
    <cfRule type="expression" dxfId="1911" priority="2177">
      <formula>$A8424="01/06/2026"</formula>
    </cfRule>
  </conditionalFormatting>
  <conditionalFormatting sqref="A5741:H5742 A5740:C5740 E5740:H5740 A5730:H5739 A5745:H5747 A5743:C5744 E5743:H5744">
    <cfRule type="expression" dxfId="1910" priority="2743">
      <formula>$A8439="01/06/2026"</formula>
    </cfRule>
  </conditionalFormatting>
  <conditionalFormatting sqref="A5749:H5749 C5409:C5410">
    <cfRule type="expression" dxfId="1909" priority="2461">
      <formula>$A8117="01/06/2026"</formula>
    </cfRule>
  </conditionalFormatting>
  <conditionalFormatting sqref="A5757:H5757 C921 C8044 B8142 C8042 B8003 D8041:D8042 D7974 H8031 H8000:H8002 B8149:B8151">
    <cfRule type="expression" dxfId="1908" priority="2786">
      <formula>$A3622="01/06/2026"</formula>
    </cfRule>
  </conditionalFormatting>
  <conditionalFormatting sqref="A5758:H5759">
    <cfRule type="expression" dxfId="1907" priority="2766">
      <formula>$A8458="01/06/2026"</formula>
    </cfRule>
  </conditionalFormatting>
  <conditionalFormatting sqref="A5783:H5783">
    <cfRule type="expression" dxfId="1906" priority="2818">
      <formula>$A8481="01/06/2026"</formula>
    </cfRule>
  </conditionalFormatting>
  <conditionalFormatting sqref="A5784:H5793 C921 B7992:B7995 C3302 C3496 C3322">
    <cfRule type="expression" dxfId="1905" priority="2767">
      <formula>$A3618="01/06/2026"</formula>
    </cfRule>
  </conditionalFormatting>
  <conditionalFormatting sqref="A5795:H5820">
    <cfRule type="expression" dxfId="1904" priority="9413">
      <formula>$A8491="01/06/2026"</formula>
    </cfRule>
  </conditionalFormatting>
  <conditionalFormatting sqref="A5821:H5821 A5826:H5826 A5861:H5861 A293:C293 A5897:H5897 A5907 E5907:H5907 A5908:H5908 A5869:H5871 A5913:H5914 A5863:H5863 A5844:H5845 C5862:C5863 E293:H293">
    <cfRule type="expression" dxfId="1903" priority="9417">
      <formula>#REF!="01/06/2026"</formula>
    </cfRule>
  </conditionalFormatting>
  <conditionalFormatting sqref="A5822:H5825">
    <cfRule type="expression" dxfId="1902" priority="9989">
      <formula>$A8517="01/06/2026"</formula>
    </cfRule>
  </conditionalFormatting>
  <conditionalFormatting sqref="A5827:H5843">
    <cfRule type="expression" dxfId="1901" priority="7910">
      <formula>$A8521="01/06/2026"</formula>
    </cfRule>
  </conditionalFormatting>
  <conditionalFormatting sqref="A5846:H5851 A5864:H5868">
    <cfRule type="expression" dxfId="1900" priority="6181">
      <formula>$A8538="01/06/2026"</formula>
    </cfRule>
  </conditionalFormatting>
  <conditionalFormatting sqref="A5852:H5860 B7959 H7965:H7966 C7951:D7951 D7979:D7980 C7996:D7997 C7965:D7966 C2770">
    <cfRule type="expression" dxfId="1899" priority="5729">
      <formula>$A5464="01/06/2026"</formula>
    </cfRule>
  </conditionalFormatting>
  <conditionalFormatting sqref="A5862:H5862">
    <cfRule type="expression" dxfId="1898" priority="14111">
      <formula>$A8555="01/06/2026"</formula>
    </cfRule>
  </conditionalFormatting>
  <conditionalFormatting sqref="A5872:H5896 B7949 C7945:D7948 H7944:H7948">
    <cfRule type="expression" dxfId="1897" priority="27352">
      <formula>$A8561="01/06/2026"</formula>
    </cfRule>
  </conditionalFormatting>
  <conditionalFormatting sqref="A5898:H5906 C7935:D7944">
    <cfRule type="expression" dxfId="1896" priority="3042">
      <formula>$A8586="01/06/2026"</formula>
    </cfRule>
  </conditionalFormatting>
  <conditionalFormatting sqref="A5909:H5912">
    <cfRule type="expression" dxfId="1895" priority="15453">
      <formula>$A8595="01/06/2026"</formula>
    </cfRule>
  </conditionalFormatting>
  <conditionalFormatting sqref="A5915:H5932">
    <cfRule type="expression" dxfId="1894" priority="16028">
      <formula>$A8599="01/06/2026"</formula>
    </cfRule>
  </conditionalFormatting>
  <conditionalFormatting sqref="A5933:H5933 A5943:H5943">
    <cfRule type="expression" dxfId="1893" priority="18739">
      <formula>#REF!="01/06/2026"</formula>
    </cfRule>
  </conditionalFormatting>
  <conditionalFormatting sqref="A5934:H5942">
    <cfRule type="expression" dxfId="1892" priority="19181">
      <formula>$A8617="01/06/2026"</formula>
    </cfRule>
  </conditionalFormatting>
  <conditionalFormatting sqref="A5944:H5989 A5991:H6002 A5990:C5990 E5990:H5990">
    <cfRule type="expression" dxfId="1891" priority="35250">
      <formula>$A8626="01/06/2026"</formula>
    </cfRule>
  </conditionalFormatting>
  <conditionalFormatting sqref="A6003:H6003 A6009:H6009">
    <cfRule type="expression" dxfId="1890" priority="20231">
      <formula>#REF!="01/06/2026"</formula>
    </cfRule>
  </conditionalFormatting>
  <conditionalFormatting sqref="A6004:H6008">
    <cfRule type="expression" dxfId="1889" priority="20701">
      <formula>$A8685="01/06/2026"</formula>
    </cfRule>
  </conditionalFormatting>
  <conditionalFormatting sqref="A6010:H6012">
    <cfRule type="expression" dxfId="1888" priority="21174">
      <formula>$A8690="01/06/2026"</formula>
    </cfRule>
  </conditionalFormatting>
  <conditionalFormatting sqref="A6013:H6013 A6016:H6016 A1346:H1346 A1347:C1347 E1347:H1347 D1347:D1365">
    <cfRule type="expression" dxfId="1887" priority="21176">
      <formula>#REF!="01/06/2026"</formula>
    </cfRule>
  </conditionalFormatting>
  <conditionalFormatting sqref="A6014:H6015">
    <cfRule type="expression" dxfId="1886" priority="21651">
      <formula>$A8693="01/06/2026"</formula>
    </cfRule>
  </conditionalFormatting>
  <conditionalFormatting sqref="A6017:H6043">
    <cfRule type="expression" dxfId="1885" priority="23982">
      <formula>$A8695="01/06/2026"</formula>
    </cfRule>
  </conditionalFormatting>
  <conditionalFormatting sqref="A6044:H6044 A6047:H6047 A6055:H6057">
    <cfRule type="expression" dxfId="1884" priority="23510">
      <formula>#REF!="01/06/2026"</formula>
    </cfRule>
  </conditionalFormatting>
  <conditionalFormatting sqref="A6045:H6046 C2318 C2544 C2429">
    <cfRule type="expression" dxfId="1883" priority="18692">
      <formula>$A4995="01/06/2026"</formula>
    </cfRule>
  </conditionalFormatting>
  <conditionalFormatting sqref="A6048:H6054 C1764:C1765 C1760 C2854">
    <cfRule type="expression" dxfId="1882" priority="8519">
      <formula>$A4436="01/06/2026"</formula>
    </cfRule>
  </conditionalFormatting>
  <conditionalFormatting sqref="A6058:H6062">
    <cfRule type="expression" dxfId="1881" priority="25066">
      <formula>$A8731="01/06/2026"</formula>
    </cfRule>
  </conditionalFormatting>
  <conditionalFormatting sqref="A6063:H6063 A6069:H6069">
    <cfRule type="expression" dxfId="1880" priority="25874">
      <formula>#REF!="01/06/2026"</formula>
    </cfRule>
  </conditionalFormatting>
  <conditionalFormatting sqref="A6064:H6068 A6076:H6084 C6073 C6056 H8372 A6449:H6449 B8370:D8370 H8370 C8372:D8372">
    <cfRule type="expression" dxfId="1879" priority="26344">
      <formula>$A8728="01/06/2026"</formula>
    </cfRule>
  </conditionalFormatting>
  <conditionalFormatting sqref="A6070:H6075 A6086:H6108 A6448:H6448 H6443 A6451:H6451">
    <cfRule type="expression" dxfId="1878" priority="4270">
      <formula>$A8741="01/06/2026"</formula>
    </cfRule>
  </conditionalFormatting>
  <conditionalFormatting sqref="A6085:H6085">
    <cfRule type="expression" dxfId="1877" priority="27567">
      <formula>#REF!="01/06/2026"</formula>
    </cfRule>
  </conditionalFormatting>
  <conditionalFormatting sqref="A6131:H6131 A6137:H6137">
    <cfRule type="expression" dxfId="1876" priority="52503">
      <formula>#REF!="01/06/2026"</formula>
    </cfRule>
  </conditionalFormatting>
  <conditionalFormatting sqref="A6138:H6171">
    <cfRule type="expression" dxfId="1875" priority="52502">
      <formula>$A8805="01/06/2026"</formula>
    </cfRule>
  </conditionalFormatting>
  <conditionalFormatting sqref="A6185:H6229 A6132:H6136 A6423:H6432 F6433 A6304:H6409">
    <cfRule type="expression" dxfId="1874" priority="53203">
      <formula>$A8800="01/06/2026"</formula>
    </cfRule>
  </conditionalFormatting>
  <conditionalFormatting sqref="A6276:H6276">
    <cfRule type="expression" dxfId="1873" priority="51469">
      <formula>#REF!="01/06/2026"</formula>
    </cfRule>
  </conditionalFormatting>
  <conditionalFormatting sqref="A6277:H6302">
    <cfRule type="expression" dxfId="1872" priority="55634">
      <formula>$A8943="01/06/2026"</formula>
    </cfRule>
  </conditionalFormatting>
  <conditionalFormatting sqref="A6303:H6303 A6109:H6109">
    <cfRule type="expression" dxfId="1871" priority="49535">
      <formula>#REF!="01/06/2026"</formula>
    </cfRule>
  </conditionalFormatting>
  <conditionalFormatting sqref="A6410:H6410 D6230:H6230 A6230:B6230 A2555:H2555">
    <cfRule type="expression" dxfId="1870" priority="54866">
      <formula>#REF!="01/06/2026"</formula>
    </cfRule>
  </conditionalFormatting>
  <conditionalFormatting sqref="A6450:H6450">
    <cfRule type="expression" dxfId="1869" priority="34036">
      <formula>#REF!="01/06/2026"</formula>
    </cfRule>
  </conditionalFormatting>
  <conditionalFormatting sqref="A6452:H6452">
    <cfRule type="expression" dxfId="1868" priority="34539">
      <formula>#REF!="01/06/2026"</formula>
    </cfRule>
  </conditionalFormatting>
  <conditionalFormatting sqref="A6453:H6459">
    <cfRule type="expression" dxfId="1867" priority="52143">
      <formula>$A9123="01/06/2026"</formula>
    </cfRule>
  </conditionalFormatting>
  <conditionalFormatting sqref="A6460:H6461">
    <cfRule type="expression" dxfId="1866" priority="340">
      <formula>$A9133="01/06/2026"</formula>
    </cfRule>
  </conditionalFormatting>
  <conditionalFormatting sqref="A6462:H6467">
    <cfRule type="expression" dxfId="1865" priority="20229">
      <formula>$A9137="01/06/2026"</formula>
    </cfRule>
  </conditionalFormatting>
  <conditionalFormatting sqref="A6468:H6617">
    <cfRule type="expression" dxfId="1864" priority="17686">
      <formula>$A9144="01/06/2026"</formula>
    </cfRule>
  </conditionalFormatting>
  <conditionalFormatting sqref="A6618:H6625">
    <cfRule type="expression" dxfId="1863" priority="5910">
      <formula>$A9295="01/06/2026"</formula>
    </cfRule>
  </conditionalFormatting>
  <conditionalFormatting sqref="A6913:H6913">
    <cfRule type="expression" dxfId="1862" priority="109">
      <formula>$A9594="01/06/2026"</formula>
    </cfRule>
  </conditionalFormatting>
  <conditionalFormatting sqref="A7041:H7041 H7041:H7062">
    <cfRule type="expression" dxfId="1861" priority="3648">
      <formula>$A9335="01/06/2026"</formula>
    </cfRule>
  </conditionalFormatting>
  <conditionalFormatting sqref="B2182:B2183 A800:H803">
    <cfRule type="expression" dxfId="1860" priority="1679">
      <formula>$A3527="01/06/2026"</formula>
    </cfRule>
  </conditionalFormatting>
  <conditionalFormatting sqref="B4299 H4432:H4445 H5709:H5710 H5041:H5042 H3143:H3195 H3197:H3215">
    <cfRule type="expression" dxfId="1859" priority="3381">
      <formula>$A3143="Dezembro"</formula>
    </cfRule>
  </conditionalFormatting>
  <conditionalFormatting sqref="B5966:B5967">
    <cfRule type="expression" dxfId="1858" priority="3360">
      <formula>$A5966="Março"</formula>
    </cfRule>
    <cfRule type="expression" dxfId="1857" priority="3361">
      <formula>$A5966="Dezembro"</formula>
    </cfRule>
  </conditionalFormatting>
  <conditionalFormatting sqref="B7035:B7037 E7035:G7037 C7035:C7038">
    <cfRule type="expression" dxfId="1856" priority="4788">
      <formula>$C7035="análise"</formula>
    </cfRule>
    <cfRule type="expression" dxfId="1855" priority="4789">
      <formula>$C7035="autorizado"</formula>
    </cfRule>
    <cfRule type="expression" dxfId="1854" priority="4790">
      <formula>#REF!=""</formula>
    </cfRule>
  </conditionalFormatting>
  <conditionalFormatting sqref="B7036:B7037">
    <cfRule type="expression" dxfId="1853" priority="3058">
      <formula>$A7036="Março"</formula>
    </cfRule>
    <cfRule type="expression" dxfId="1852" priority="3059">
      <formula>$A7036="Dezembro"</formula>
    </cfRule>
  </conditionalFormatting>
  <conditionalFormatting sqref="B7912">
    <cfRule type="expression" dxfId="1851" priority="3049">
      <formula>$A10592="01/06/2026"</formula>
    </cfRule>
  </conditionalFormatting>
  <conditionalFormatting sqref="B7926">
    <cfRule type="expression" dxfId="1850" priority="3011">
      <formula>$A10606="01/06/2026"</formula>
    </cfRule>
  </conditionalFormatting>
  <conditionalFormatting sqref="B7926:B7927">
    <cfRule type="expression" dxfId="1849" priority="3010">
      <formula>$A10606="01/06/2026"</formula>
    </cfRule>
  </conditionalFormatting>
  <conditionalFormatting sqref="B7949">
    <cfRule type="expression" dxfId="1848" priority="2924">
      <formula>$A7949="Março"</formula>
    </cfRule>
    <cfRule type="expression" dxfId="1847" priority="2925">
      <formula>$A7949="Dezembro"</formula>
    </cfRule>
  </conditionalFormatting>
  <conditionalFormatting sqref="B7959">
    <cfRule type="expression" dxfId="1846" priority="2899">
      <formula>$A7959="Dezembro"</formula>
    </cfRule>
  </conditionalFormatting>
  <conditionalFormatting sqref="B7959:B7962">
    <cfRule type="expression" dxfId="1845" priority="2887">
      <formula>$A7959="Março"</formula>
    </cfRule>
  </conditionalFormatting>
  <conditionalFormatting sqref="B7960:B7962 C7959:D7964">
    <cfRule type="expression" dxfId="1844" priority="9385">
      <formula>$A10651="01/06/2026"</formula>
    </cfRule>
  </conditionalFormatting>
  <conditionalFormatting sqref="B7960:B7962">
    <cfRule type="expression" dxfId="1843" priority="2888">
      <formula>$A7960="Dezembro"</formula>
    </cfRule>
  </conditionalFormatting>
  <conditionalFormatting sqref="B7973 H7973 B7975">
    <cfRule type="expression" dxfId="1842" priority="55918">
      <formula>$A7973="Março"</formula>
    </cfRule>
  </conditionalFormatting>
  <conditionalFormatting sqref="B7975 B7973 H7973">
    <cfRule type="expression" dxfId="1841" priority="55917">
      <formula>$A10668="01/06/2026"</formula>
    </cfRule>
    <cfRule type="expression" dxfId="1840" priority="55919">
      <formula>$A7973="Dezembro"</formula>
    </cfRule>
  </conditionalFormatting>
  <conditionalFormatting sqref="B7979">
    <cfRule type="expression" dxfId="1839" priority="7376">
      <formula>$A10676="01/06/2026"</formula>
    </cfRule>
  </conditionalFormatting>
  <conditionalFormatting sqref="B7981">
    <cfRule type="expression" dxfId="1838" priority="2804">
      <formula>$A7981="Março"</formula>
    </cfRule>
    <cfRule type="expression" dxfId="1837" priority="2805">
      <formula>$A7981="Dezembro"</formula>
    </cfRule>
  </conditionalFormatting>
  <conditionalFormatting sqref="B7983:B7987 C7979:C7980 C7983:D7991 H7979:H7980 H7983:H7991">
    <cfRule type="expression" dxfId="1836" priority="53490">
      <formula>$A7979="Dezembro"</formula>
    </cfRule>
    <cfRule type="expression" dxfId="1835" priority="53491">
      <formula>$A10673="01/06/2026"</formula>
    </cfRule>
  </conditionalFormatting>
  <conditionalFormatting sqref="B7996">
    <cfRule type="expression" dxfId="1834" priority="35231">
      <formula>$A10695="01/06/2026"</formula>
    </cfRule>
  </conditionalFormatting>
  <conditionalFormatting sqref="B8003">
    <cfRule type="expression" dxfId="1833" priority="2702">
      <formula>$A8003="Março"</formula>
    </cfRule>
    <cfRule type="expression" dxfId="1832" priority="2703">
      <formula>$A8003="Dezembro"</formula>
    </cfRule>
  </conditionalFormatting>
  <conditionalFormatting sqref="B8010 H8007:H8008 H8011:H8012 H8044:H8047">
    <cfRule type="expression" dxfId="1831" priority="51796">
      <formula>$A8007="Dezembro"</formula>
    </cfRule>
    <cfRule type="expression" dxfId="1830" priority="51797">
      <formula>$A10713="01/06/2026"</formula>
    </cfRule>
  </conditionalFormatting>
  <conditionalFormatting sqref="B8050:B8051">
    <cfRule type="expression" dxfId="1829" priority="2469">
      <formula>$A8050="Março"</formula>
    </cfRule>
    <cfRule type="expression" dxfId="1828" priority="2470">
      <formula>$A8050="Dezembro"</formula>
    </cfRule>
  </conditionalFormatting>
  <conditionalFormatting sqref="B8058:B8060">
    <cfRule type="expression" dxfId="1827" priority="2459">
      <formula>$A10762="01/06/2026"</formula>
    </cfRule>
  </conditionalFormatting>
  <conditionalFormatting sqref="B8066">
    <cfRule type="expression" dxfId="1826" priority="2439">
      <formula>$A10779="01/06/2026"</formula>
    </cfRule>
  </conditionalFormatting>
  <conditionalFormatting sqref="B8071">
    <cfRule type="expression" dxfId="1825" priority="2428">
      <formula>$A10780="01/06/2026"</formula>
    </cfRule>
  </conditionalFormatting>
  <conditionalFormatting sqref="B8088:B8089 C8087:C8091">
    <cfRule type="expression" dxfId="1824" priority="53435">
      <formula>$A10795="01/06/2026"</formula>
    </cfRule>
    <cfRule type="expression" dxfId="1823" priority="53437">
      <formula>$A8087="Dezembro"</formula>
    </cfRule>
  </conditionalFormatting>
  <conditionalFormatting sqref="B8092">
    <cfRule type="expression" dxfId="1822" priority="2308">
      <formula>$A10796="01/06/2026"</formula>
    </cfRule>
  </conditionalFormatting>
  <conditionalFormatting sqref="B8092:B8093">
    <cfRule type="expression" dxfId="1821" priority="2307">
      <formula>$A10796="01/06/2026"</formula>
    </cfRule>
  </conditionalFormatting>
  <conditionalFormatting sqref="B8092:B8094">
    <cfRule type="expression" dxfId="1820" priority="2306">
      <formula>$A10796="01/06/2026"</formula>
    </cfRule>
  </conditionalFormatting>
  <conditionalFormatting sqref="B8156:B8160 B8143:B8148 A7983 C7955:D7956">
    <cfRule type="expression" dxfId="1819" priority="2155">
      <formula>$A10651="01/06/2026"</formula>
    </cfRule>
  </conditionalFormatting>
  <conditionalFormatting sqref="B8166">
    <cfRule type="expression" dxfId="1818" priority="2138">
      <formula>$A10862="01/06/2026"</formula>
    </cfRule>
  </conditionalFormatting>
  <conditionalFormatting sqref="B8168">
    <cfRule type="expression" dxfId="1817" priority="2130">
      <formula>$A10864="01/06/2026"</formula>
    </cfRule>
  </conditionalFormatting>
  <conditionalFormatting sqref="B8172">
    <cfRule type="expression" dxfId="1816" priority="2122">
      <formula>$A10875="01/06/2026"</formula>
    </cfRule>
  </conditionalFormatting>
  <conditionalFormatting sqref="B8180">
    <cfRule type="expression" dxfId="1815" priority="2105">
      <formula>$A10892="01/06/2026"</formula>
    </cfRule>
  </conditionalFormatting>
  <conditionalFormatting sqref="B8180:B8181">
    <cfRule type="expression" dxfId="1814" priority="2104">
      <formula>$A10892="01/06/2026"</formula>
    </cfRule>
  </conditionalFormatting>
  <conditionalFormatting sqref="B8180:B8182">
    <cfRule type="expression" dxfId="1813" priority="2103">
      <formula>$A10892="01/06/2026"</formula>
    </cfRule>
  </conditionalFormatting>
  <conditionalFormatting sqref="B8180:B8183">
    <cfRule type="expression" dxfId="1812" priority="2102">
      <formula>$A10892="01/06/2026"</formula>
    </cfRule>
  </conditionalFormatting>
  <conditionalFormatting sqref="B8184">
    <cfRule type="expression" dxfId="1811" priority="2101">
      <formula>$A10896="01/06/2026"</formula>
    </cfRule>
  </conditionalFormatting>
  <conditionalFormatting sqref="B8184:B8185">
    <cfRule type="expression" dxfId="1810" priority="2100">
      <formula>$A10896="01/06/2026"</formula>
    </cfRule>
  </conditionalFormatting>
  <conditionalFormatting sqref="B8184:B8186">
    <cfRule type="expression" dxfId="1809" priority="2099">
      <formula>$A10896="01/06/2026"</formula>
    </cfRule>
  </conditionalFormatting>
  <conditionalFormatting sqref="B8184:B8187">
    <cfRule type="expression" dxfId="1808" priority="2098">
      <formula>$A10896="01/06/2026"</formula>
    </cfRule>
  </conditionalFormatting>
  <conditionalFormatting sqref="B8184:B8190">
    <cfRule type="expression" dxfId="1807" priority="2097">
      <formula>$A10896="01/06/2026"</formula>
    </cfRule>
  </conditionalFormatting>
  <conditionalFormatting sqref="B8191">
    <cfRule type="expression" dxfId="1806" priority="2062">
      <formula>$A10892="01/06/2026"</formula>
    </cfRule>
  </conditionalFormatting>
  <conditionalFormatting sqref="B8191:B8192">
    <cfRule type="expression" dxfId="1805" priority="2061">
      <formula>$A10892="01/06/2026"</formula>
    </cfRule>
  </conditionalFormatting>
  <conditionalFormatting sqref="B8191:B8193">
    <cfRule type="expression" dxfId="1804" priority="2060">
      <formula>$A10892="01/06/2026"</formula>
    </cfRule>
  </conditionalFormatting>
  <conditionalFormatting sqref="B8191:B8194">
    <cfRule type="expression" dxfId="1803" priority="2059">
      <formula>$A10892="01/06/2026"</formula>
    </cfRule>
  </conditionalFormatting>
  <conditionalFormatting sqref="B8196">
    <cfRule type="expression" dxfId="1802" priority="2039">
      <formula>$A10891="01/06/2026"</formula>
    </cfRule>
  </conditionalFormatting>
  <conditionalFormatting sqref="B8196:B8197">
    <cfRule type="expression" dxfId="1801" priority="2038">
      <formula>$A10891="01/06/2026"</formula>
    </cfRule>
  </conditionalFormatting>
  <conditionalFormatting sqref="B8196:B8198">
    <cfRule type="expression" dxfId="1800" priority="2037">
      <formula>$A10891="01/06/2026"</formula>
    </cfRule>
  </conditionalFormatting>
  <conditionalFormatting sqref="B8196:B8199">
    <cfRule type="expression" dxfId="1799" priority="2036">
      <formula>$A10891="01/06/2026"</formula>
    </cfRule>
  </conditionalFormatting>
  <conditionalFormatting sqref="B8200">
    <cfRule type="expression" dxfId="1798" priority="2035">
      <formula>$A10895="01/06/2026"</formula>
    </cfRule>
  </conditionalFormatting>
  <conditionalFormatting sqref="B8200:B8201">
    <cfRule type="expression" dxfId="1797" priority="2034">
      <formula>$A10895="01/06/2026"</formula>
    </cfRule>
  </conditionalFormatting>
  <conditionalFormatting sqref="B8202">
    <cfRule type="expression" dxfId="1796" priority="2031">
      <formula>$A10905="01/06/2026"</formula>
    </cfRule>
  </conditionalFormatting>
  <conditionalFormatting sqref="B8222 C8308:C8309">
    <cfRule type="expression" dxfId="1795" priority="1970">
      <formula>$A10942="01/06/2026"</formula>
    </cfRule>
  </conditionalFormatting>
  <conditionalFormatting sqref="B8222:B8223">
    <cfRule type="expression" dxfId="1794" priority="1969">
      <formula>$A10942="01/06/2026"</formula>
    </cfRule>
  </conditionalFormatting>
  <conditionalFormatting sqref="B8222:B8224">
    <cfRule type="expression" dxfId="1793" priority="1968">
      <formula>$A10942="01/06/2026"</formula>
    </cfRule>
  </conditionalFormatting>
  <conditionalFormatting sqref="B8225 B8308:B8309 C8226 C8066:C8068 H8066:H8067 H2743:H2744">
    <cfRule type="expression" dxfId="1792" priority="53211">
      <formula>$A2743="Dezembro"</formula>
    </cfRule>
    <cfRule type="expression" dxfId="1791" priority="53212">
      <formula>$A5456="01/06/2026"</formula>
    </cfRule>
  </conditionalFormatting>
  <conditionalFormatting sqref="B8225 C8226 B8308:B8309">
    <cfRule type="expression" dxfId="1790" priority="53210">
      <formula>$A8225="Março"</formula>
    </cfRule>
  </conditionalFormatting>
  <conditionalFormatting sqref="B8227:B8229">
    <cfRule type="expression" dxfId="1789" priority="1949">
      <formula>$A10933="01/06/2026"</formula>
    </cfRule>
  </conditionalFormatting>
  <conditionalFormatting sqref="B8233">
    <cfRule type="expression" dxfId="1788" priority="1939">
      <formula>$A10948="01/06/2026"</formula>
    </cfRule>
  </conditionalFormatting>
  <conditionalFormatting sqref="B8234">
    <cfRule type="expression" dxfId="1787" priority="1937">
      <formula>$A10949="01/06/2026"</formula>
    </cfRule>
  </conditionalFormatting>
  <conditionalFormatting sqref="B8235">
    <cfRule type="expression" dxfId="1786" priority="1938">
      <formula>$A10950="01/06/2026"</formula>
    </cfRule>
  </conditionalFormatting>
  <conditionalFormatting sqref="B8236">
    <cfRule type="expression" dxfId="1785" priority="1919">
      <formula>$A10949="01/06/2026"</formula>
    </cfRule>
    <cfRule type="expression" dxfId="1784" priority="1920">
      <formula>$A10949="01/06/2026"</formula>
    </cfRule>
  </conditionalFormatting>
  <conditionalFormatting sqref="B8241">
    <cfRule type="expression" dxfId="1783" priority="1912">
      <formula>$A10957="01/06/2026"</formula>
    </cfRule>
  </conditionalFormatting>
  <conditionalFormatting sqref="B8242">
    <cfRule type="expression" dxfId="1782" priority="1906">
      <formula>$A10954="01/06/2026"</formula>
    </cfRule>
  </conditionalFormatting>
  <conditionalFormatting sqref="B8242:B8243">
    <cfRule type="expression" dxfId="1781" priority="1905">
      <formula>$A10954="01/06/2026"</formula>
    </cfRule>
  </conditionalFormatting>
  <conditionalFormatting sqref="B8275:B8276">
    <cfRule type="expression" dxfId="1780" priority="1838">
      <formula>$A10992="01/06/2026"</formula>
    </cfRule>
  </conditionalFormatting>
  <conditionalFormatting sqref="B8279">
    <cfRule type="expression" dxfId="1779" priority="1804">
      <formula>$A10986="01/06/2026"</formula>
    </cfRule>
  </conditionalFormatting>
  <conditionalFormatting sqref="B8279:B8281">
    <cfRule type="expression" dxfId="1778" priority="1803">
      <formula>$A10986="01/06/2026"</formula>
    </cfRule>
  </conditionalFormatting>
  <conditionalFormatting sqref="B8294:B8296">
    <cfRule type="expression" dxfId="1777" priority="1717">
      <formula>$A11015="01/06/2026"</formula>
    </cfRule>
    <cfRule type="expression" dxfId="1776" priority="1719">
      <formula>$A11015="01/06/2026"</formula>
    </cfRule>
    <cfRule type="expression" dxfId="1775" priority="1720">
      <formula>$A11015="01/06/2026"</formula>
    </cfRule>
  </conditionalFormatting>
  <conditionalFormatting sqref="B8297">
    <cfRule type="expression" dxfId="1774" priority="1718">
      <formula>$A11018="01/06/2026"</formula>
    </cfRule>
  </conditionalFormatting>
  <conditionalFormatting sqref="B8306">
    <cfRule type="expression" dxfId="1773" priority="1672">
      <formula>$A11002="01/06/2026"</formula>
    </cfRule>
  </conditionalFormatting>
  <conditionalFormatting sqref="B8310:B8311">
    <cfRule type="expression" dxfId="1772" priority="1648">
      <formula>$A11030="01/06/2026"</formula>
    </cfRule>
  </conditionalFormatting>
  <conditionalFormatting sqref="B8313">
    <cfRule type="expression" dxfId="1771" priority="1642">
      <formula>$A11028="01/06/2026"</formula>
    </cfRule>
  </conditionalFormatting>
  <conditionalFormatting sqref="B8318:B8320">
    <cfRule type="expression" dxfId="1770" priority="1621">
      <formula>$A11038="01/06/2026"</formula>
    </cfRule>
  </conditionalFormatting>
  <conditionalFormatting sqref="B8321:B8323">
    <cfRule type="expression" dxfId="1769" priority="1604">
      <formula>$A11043="01/06/2026"</formula>
    </cfRule>
  </conditionalFormatting>
  <conditionalFormatting sqref="B8321:B8324">
    <cfRule type="expression" dxfId="1768" priority="1603">
      <formula>$A11043="01/06/2026"</formula>
    </cfRule>
  </conditionalFormatting>
  <conditionalFormatting sqref="B8334">
    <cfRule type="expression" dxfId="1767" priority="1592">
      <formula>$A11054="01/06/2026"</formula>
    </cfRule>
  </conditionalFormatting>
  <conditionalFormatting sqref="B8337">
    <cfRule type="expression" dxfId="1766" priority="1580">
      <formula>$A11049="01/06/2026"</formula>
    </cfRule>
  </conditionalFormatting>
  <conditionalFormatting sqref="B8338">
    <cfRule type="expression" dxfId="1765" priority="1572">
      <formula>$A11059="01/06/2026"</formula>
    </cfRule>
  </conditionalFormatting>
  <conditionalFormatting sqref="B8338:B8339">
    <cfRule type="expression" dxfId="1764" priority="1571">
      <formula>$A11059="01/06/2026"</formula>
    </cfRule>
  </conditionalFormatting>
  <conditionalFormatting sqref="B8338:B8340">
    <cfRule type="expression" dxfId="1763" priority="1570">
      <formula>$A11059="01/06/2026"</formula>
    </cfRule>
  </conditionalFormatting>
  <conditionalFormatting sqref="B8338:B8341">
    <cfRule type="expression" dxfId="1762" priority="1569">
      <formula>$A11059="01/06/2026"</formula>
    </cfRule>
  </conditionalFormatting>
  <conditionalFormatting sqref="B8342">
    <cfRule type="expression" dxfId="1761" priority="1568">
      <formula>$A11063="01/06/2026"</formula>
    </cfRule>
  </conditionalFormatting>
  <conditionalFormatting sqref="B8343">
    <cfRule type="expression" dxfId="1760" priority="1567">
      <formula>$A11064="01/06/2026"</formula>
    </cfRule>
  </conditionalFormatting>
  <conditionalFormatting sqref="B8356:B8358">
    <cfRule type="expression" dxfId="1759" priority="1517">
      <formula>$A11081="01/06/2026"</formula>
    </cfRule>
  </conditionalFormatting>
  <conditionalFormatting sqref="B8367">
    <cfRule type="expression" dxfId="1758" priority="1501">
      <formula>$A11079="01/06/2026"</formula>
    </cfRule>
  </conditionalFormatting>
  <conditionalFormatting sqref="B8376 B8278:D8278 B8220 B8284:D8284">
    <cfRule type="expression" dxfId="1757" priority="1476">
      <formula>$A10939="01/06/2026"</formula>
    </cfRule>
  </conditionalFormatting>
  <conditionalFormatting sqref="B8378">
    <cfRule type="expression" dxfId="1756" priority="1466">
      <formula>$A11093="01/06/2026"</formula>
    </cfRule>
  </conditionalFormatting>
  <conditionalFormatting sqref="B8378:B8379">
    <cfRule type="expression" dxfId="1755" priority="1465">
      <formula>$A11093="01/06/2026"</formula>
    </cfRule>
  </conditionalFormatting>
  <conditionalFormatting sqref="B8381 B8277:D8277">
    <cfRule type="expression" dxfId="1754" priority="1456">
      <formula>$A10995="01/06/2026"</formula>
    </cfRule>
  </conditionalFormatting>
  <conditionalFormatting sqref="B8382">
    <cfRule type="expression" dxfId="1753" priority="1453">
      <formula>$A11101="01/06/2026"</formula>
    </cfRule>
  </conditionalFormatting>
  <conditionalFormatting sqref="B8384">
    <cfRule type="expression" dxfId="1752" priority="1449">
      <formula>$A11105="01/06/2026"</formula>
    </cfRule>
  </conditionalFormatting>
  <conditionalFormatting sqref="B8385">
    <cfRule type="expression" dxfId="1751" priority="1439">
      <formula>$A11101="01/06/2026"</formula>
    </cfRule>
  </conditionalFormatting>
  <conditionalFormatting sqref="B8385:B8386">
    <cfRule type="expression" dxfId="1750" priority="1438">
      <formula>$A11101="01/06/2026"</formula>
    </cfRule>
  </conditionalFormatting>
  <conditionalFormatting sqref="B8385:B8387">
    <cfRule type="expression" dxfId="1749" priority="1437">
      <formula>$A11101="01/06/2026"</formula>
    </cfRule>
  </conditionalFormatting>
  <conditionalFormatting sqref="B8388">
    <cfRule type="expression" dxfId="1748" priority="1427">
      <formula>$A11112="01/06/2026"</formula>
    </cfRule>
  </conditionalFormatting>
  <conditionalFormatting sqref="B8388:B8389">
    <cfRule type="expression" dxfId="1747" priority="1426">
      <formula>$A11112="01/06/2026"</formula>
    </cfRule>
  </conditionalFormatting>
  <conditionalFormatting sqref="B8388:B8390">
    <cfRule type="expression" dxfId="1746" priority="1425">
      <formula>$A11112="01/06/2026"</formula>
    </cfRule>
  </conditionalFormatting>
  <conditionalFormatting sqref="B8391">
    <cfRule type="expression" dxfId="1745" priority="1418">
      <formula>$A11111="01/06/2026"</formula>
    </cfRule>
  </conditionalFormatting>
  <conditionalFormatting sqref="B8391:B8392">
    <cfRule type="expression" dxfId="1744" priority="1417">
      <formula>$A11111="01/06/2026"</formula>
    </cfRule>
  </conditionalFormatting>
  <conditionalFormatting sqref="B8404">
    <cfRule type="expression" dxfId="1743" priority="1353">
      <formula>$A11128="01/06/2026"</formula>
    </cfRule>
  </conditionalFormatting>
  <conditionalFormatting sqref="B8404:B8405">
    <cfRule type="expression" dxfId="1742" priority="1352">
      <formula>$A11128="01/06/2026"</formula>
    </cfRule>
  </conditionalFormatting>
  <conditionalFormatting sqref="B8404:B8406">
    <cfRule type="expression" dxfId="1741" priority="1351">
      <formula>$A11128="01/06/2026"</formula>
    </cfRule>
  </conditionalFormatting>
  <conditionalFormatting sqref="B8410:B8413">
    <cfRule type="expression" dxfId="1740" priority="1327">
      <formula>$A11155="01/06/2026"</formula>
    </cfRule>
  </conditionalFormatting>
  <conditionalFormatting sqref="B8448:B8449">
    <cfRule type="expression" dxfId="1739" priority="1239">
      <formula>$A11179="01/06/2026"</formula>
    </cfRule>
  </conditionalFormatting>
  <conditionalFormatting sqref="B8448:B8450">
    <cfRule type="expression" dxfId="1738" priority="1238">
      <formula>$A11179="01/06/2026"</formula>
    </cfRule>
  </conditionalFormatting>
  <conditionalFormatting sqref="B8459">
    <cfRule type="expression" dxfId="1737" priority="1210">
      <formula>$A11190="01/06/2026"</formula>
    </cfRule>
  </conditionalFormatting>
  <conditionalFormatting sqref="B8459:B8460">
    <cfRule type="expression" dxfId="1736" priority="1209">
      <formula>$A11190="01/06/2026"</formula>
    </cfRule>
  </conditionalFormatting>
  <conditionalFormatting sqref="B8459:B8461">
    <cfRule type="expression" dxfId="1735" priority="1208">
      <formula>$A11190="01/06/2026"</formula>
    </cfRule>
  </conditionalFormatting>
  <conditionalFormatting sqref="B8483">
    <cfRule type="expression" dxfId="1734" priority="1161">
      <formula>$A11225="01/06/2026"</formula>
    </cfRule>
  </conditionalFormatting>
  <conditionalFormatting sqref="B8483:B8484">
    <cfRule type="expression" dxfId="1733" priority="1160">
      <formula>$A11225="01/06/2026"</formula>
    </cfRule>
  </conditionalFormatting>
  <conditionalFormatting sqref="B8483:B8485">
    <cfRule type="expression" dxfId="1732" priority="1159">
      <formula>$A11225="01/06/2026"</formula>
    </cfRule>
  </conditionalFormatting>
  <conditionalFormatting sqref="B8486">
    <cfRule type="expression" dxfId="1731" priority="1153">
      <formula>$A11226="01/06/2026"</formula>
    </cfRule>
  </conditionalFormatting>
  <conditionalFormatting sqref="B8486:B8487">
    <cfRule type="expression" dxfId="1730" priority="1152">
      <formula>$A11226="01/06/2026"</formula>
    </cfRule>
  </conditionalFormatting>
  <conditionalFormatting sqref="B8491">
    <cfRule type="expression" dxfId="1729" priority="1136">
      <formula>$A11241="01/06/2026"</formula>
    </cfRule>
  </conditionalFormatting>
  <conditionalFormatting sqref="B8499 E2976:H2979 A2980:H2995 A5265:H5266 A2976:C2979">
    <cfRule type="expression" dxfId="1728" priority="2468">
      <formula>$A5733="01/06/2026"</formula>
    </cfRule>
  </conditionalFormatting>
  <conditionalFormatting sqref="B8500">
    <cfRule type="expression" dxfId="1727" priority="1110">
      <formula>$A11250="01/06/2026"</formula>
    </cfRule>
  </conditionalFormatting>
  <conditionalFormatting sqref="B8507">
    <cfRule type="expression" dxfId="1726" priority="1082">
      <formula>$A11260="01/06/2026"</formula>
    </cfRule>
  </conditionalFormatting>
  <conditionalFormatting sqref="B8508:B8509">
    <cfRule type="expression" dxfId="1725" priority="1077">
      <formula>$A11258="01/06/2026"</formula>
    </cfRule>
  </conditionalFormatting>
  <conditionalFormatting sqref="B8512">
    <cfRule type="expression" dxfId="1724" priority="1071">
      <formula>$A11265="01/06/2026"</formula>
    </cfRule>
  </conditionalFormatting>
  <conditionalFormatting sqref="B8513:B8515">
    <cfRule type="expression" dxfId="1723" priority="1064">
      <formula>$A11258="01/06/2026"</formula>
    </cfRule>
  </conditionalFormatting>
  <conditionalFormatting sqref="B8516">
    <cfRule type="expression" dxfId="1722" priority="1061">
      <formula>$A11240="01/06/2026"</formula>
    </cfRule>
  </conditionalFormatting>
  <conditionalFormatting sqref="B8517">
    <cfRule type="expression" dxfId="1721" priority="1048">
      <formula>$A11260="01/06/2026"</formula>
    </cfRule>
    <cfRule type="expression" dxfId="1720" priority="1049">
      <formula>$A8517="Março"</formula>
    </cfRule>
  </conditionalFormatting>
  <conditionalFormatting sqref="B8518">
    <cfRule type="expression" dxfId="1719" priority="1043">
      <formula>$A8518="Março"</formula>
    </cfRule>
    <cfRule type="expression" dxfId="1718" priority="1044">
      <formula>$A11277="01/06/2026"</formula>
    </cfRule>
  </conditionalFormatting>
  <conditionalFormatting sqref="B8523">
    <cfRule type="expression" dxfId="1717" priority="1009">
      <formula>$A11266="01/06/2026"</formula>
    </cfRule>
    <cfRule type="expression" dxfId="1716" priority="1010">
      <formula>$A8523="Março"</formula>
    </cfRule>
  </conditionalFormatting>
  <conditionalFormatting sqref="B8523:B8524">
    <cfRule type="expression" dxfId="1715" priority="1007">
      <formula>$A11266="01/06/2026"</formula>
    </cfRule>
    <cfRule type="expression" dxfId="1714" priority="1008">
      <formula>$A8523="Março"</formula>
    </cfRule>
  </conditionalFormatting>
  <conditionalFormatting sqref="B8523:B8525">
    <cfRule type="expression" dxfId="1713" priority="1005">
      <formula>$A11266="01/06/2026"</formula>
    </cfRule>
    <cfRule type="expression" dxfId="1712" priority="1006">
      <formula>$A8523="Março"</formula>
    </cfRule>
  </conditionalFormatting>
  <conditionalFormatting sqref="B8523:B8526">
    <cfRule type="expression" dxfId="1711" priority="1003">
      <formula>$A11266="01/06/2026"</formula>
    </cfRule>
    <cfRule type="expression" dxfId="1710" priority="1004">
      <formula>$A8523="Março"</formula>
    </cfRule>
  </conditionalFormatting>
  <conditionalFormatting sqref="B8530">
    <cfRule type="expression" dxfId="1709" priority="996">
      <formula>$A11278="01/06/2026"</formula>
    </cfRule>
    <cfRule type="expression" dxfId="1708" priority="997">
      <formula>$A8530="Março"</formula>
    </cfRule>
  </conditionalFormatting>
  <conditionalFormatting sqref="B8537">
    <cfRule type="expression" dxfId="1707" priority="978">
      <formula>$A11278="01/06/2026"</formula>
    </cfRule>
    <cfRule type="expression" dxfId="1706" priority="979">
      <formula>$A11278="01/06/2026"</formula>
    </cfRule>
  </conditionalFormatting>
  <conditionalFormatting sqref="B8542">
    <cfRule type="expression" dxfId="1705" priority="965">
      <formula>$A11292="01/06/2026"</formula>
    </cfRule>
  </conditionalFormatting>
  <conditionalFormatting sqref="B8542:B8545">
    <cfRule type="expression" dxfId="1704" priority="964">
      <formula>$A11292="01/06/2026"</formula>
    </cfRule>
  </conditionalFormatting>
  <conditionalFormatting sqref="B8546">
    <cfRule type="expression" dxfId="1703" priority="957">
      <formula>$A11294="01/06/2026"</formula>
    </cfRule>
    <cfRule type="expression" dxfId="1702" priority="958">
      <formula>$A8546="Março"</formula>
    </cfRule>
  </conditionalFormatting>
  <conditionalFormatting sqref="B8555">
    <cfRule type="expression" dxfId="1701" priority="915">
      <formula>$A11308="01/06/2026"</formula>
    </cfRule>
    <cfRule type="expression" dxfId="1700" priority="916">
      <formula>$A8555="Dezembro"</formula>
    </cfRule>
    <cfRule type="expression" dxfId="1699" priority="917">
      <formula>$A11308="01/06/2026"</formula>
    </cfRule>
  </conditionalFormatting>
  <conditionalFormatting sqref="B8557:B8558">
    <cfRule type="expression" dxfId="1698" priority="912">
      <formula>$A11311="01/06/2026"</formula>
    </cfRule>
  </conditionalFormatting>
  <conditionalFormatting sqref="B8560">
    <cfRule type="expression" dxfId="1697" priority="897">
      <formula>$A11297="01/06/2026"</formula>
    </cfRule>
  </conditionalFormatting>
  <conditionalFormatting sqref="B8563">
    <cfRule type="expression" dxfId="1696" priority="867">
      <formula>$A11319="01/06/2026"</formula>
    </cfRule>
  </conditionalFormatting>
  <conditionalFormatting sqref="B8565:B8566">
    <cfRule type="expression" dxfId="1695" priority="844">
      <formula>$A11323="01/06/2026"</formula>
    </cfRule>
  </conditionalFormatting>
  <conditionalFormatting sqref="B8567">
    <cfRule type="expression" dxfId="1694" priority="843">
      <formula>$A11314="01/06/2026"</formula>
    </cfRule>
  </conditionalFormatting>
  <conditionalFormatting sqref="B8567:B8568">
    <cfRule type="expression" dxfId="1693" priority="842">
      <formula>$A11314="01/06/2026"</formula>
    </cfRule>
  </conditionalFormatting>
  <conditionalFormatting sqref="B8567:B8569">
    <cfRule type="expression" dxfId="1692" priority="841">
      <formula>$A11314="01/06/2026"</formula>
    </cfRule>
  </conditionalFormatting>
  <conditionalFormatting sqref="B8567:B8570">
    <cfRule type="expression" dxfId="1691" priority="840">
      <formula>$A11314="01/06/2026"</formula>
    </cfRule>
  </conditionalFormatting>
  <conditionalFormatting sqref="B8571">
    <cfRule type="expression" dxfId="1690" priority="822">
      <formula>$A11331="01/06/2026"</formula>
    </cfRule>
  </conditionalFormatting>
  <conditionalFormatting sqref="B8572">
    <cfRule type="expression" dxfId="1689" priority="821">
      <formula>$A11332="01/06/2026"</formula>
    </cfRule>
  </conditionalFormatting>
  <conditionalFormatting sqref="B8578">
    <cfRule type="expression" dxfId="1688" priority="814">
      <formula>$A11329="01/06/2026"</formula>
    </cfRule>
  </conditionalFormatting>
  <conditionalFormatting sqref="B8579">
    <cfRule type="expression" dxfId="1687" priority="808">
      <formula>$A11338="01/06/2026"</formula>
    </cfRule>
  </conditionalFormatting>
  <conditionalFormatting sqref="B8580:B8581">
    <cfRule type="expression" dxfId="1686" priority="802">
      <formula>$A11331="01/06/2026"</formula>
    </cfRule>
  </conditionalFormatting>
  <conditionalFormatting sqref="B8581">
    <cfRule type="expression" dxfId="1685" priority="803">
      <formula>$A11332="01/06/2026"</formula>
    </cfRule>
  </conditionalFormatting>
  <conditionalFormatting sqref="B8584">
    <cfRule type="expression" dxfId="1684" priority="789">
      <formula>$A11343="01/06/2026"</formula>
    </cfRule>
  </conditionalFormatting>
  <conditionalFormatting sqref="B8584:B8585">
    <cfRule type="expression" dxfId="1683" priority="787">
      <formula>$A11343="01/06/2026"</formula>
    </cfRule>
    <cfRule type="expression" dxfId="1682" priority="788">
      <formula>$A11343="01/06/2026"</formula>
    </cfRule>
  </conditionalFormatting>
  <conditionalFormatting sqref="B8586">
    <cfRule type="expression" dxfId="1681" priority="781">
      <formula>$A11340="01/06/2026"</formula>
    </cfRule>
  </conditionalFormatting>
  <conditionalFormatting sqref="B8595">
    <cfRule type="expression" dxfId="1680" priority="746">
      <formula>$A11332="01/06/2026"</formula>
    </cfRule>
  </conditionalFormatting>
  <conditionalFormatting sqref="B8597">
    <cfRule type="expression" dxfId="1679" priority="739">
      <formula>$A11357="01/06/2026"</formula>
    </cfRule>
  </conditionalFormatting>
  <conditionalFormatting sqref="B8599:B8601">
    <cfRule type="expression" dxfId="1678" priority="726">
      <formula>$A8599="Dezembro"</formula>
    </cfRule>
    <cfRule type="expression" dxfId="1677" priority="727">
      <formula>$A11353="01/06/2026"</formula>
    </cfRule>
  </conditionalFormatting>
  <conditionalFormatting sqref="B8605">
    <cfRule type="expression" dxfId="1676" priority="702">
      <formula>$A11346="01/06/2026"</formula>
    </cfRule>
  </conditionalFormatting>
  <conditionalFormatting sqref="B8606">
    <cfRule type="expression" dxfId="1675" priority="690">
      <formula>$A11365="01/06/2026"</formula>
    </cfRule>
  </conditionalFormatting>
  <conditionalFormatting sqref="B8608">
    <cfRule type="expression" dxfId="1674" priority="682">
      <formula>$A11367="01/06/2026"</formula>
    </cfRule>
  </conditionalFormatting>
  <conditionalFormatting sqref="B8616:B8617">
    <cfRule type="expression" dxfId="1673" priority="602">
      <formula>$A11377="01/06/2026"</formula>
    </cfRule>
  </conditionalFormatting>
  <conditionalFormatting sqref="B8618:B8619">
    <cfRule type="expression" dxfId="1672" priority="596">
      <formula>$A11372="01/06/2026"</formula>
    </cfRule>
  </conditionalFormatting>
  <conditionalFormatting sqref="B8621">
    <cfRule type="expression" dxfId="1671" priority="591">
      <formula>$A11359="01/06/2026"</formula>
    </cfRule>
  </conditionalFormatting>
  <conditionalFormatting sqref="B8621:B8622">
    <cfRule type="expression" dxfId="1670" priority="590">
      <formula>$A11359="01/06/2026"</formula>
    </cfRule>
  </conditionalFormatting>
  <conditionalFormatting sqref="B8626">
    <cfRule type="expression" dxfId="1669" priority="582">
      <formula>$A11366="01/06/2026"</formula>
    </cfRule>
  </conditionalFormatting>
  <conditionalFormatting sqref="B8627:B8629">
    <cfRule type="expression" dxfId="1668" priority="581">
      <formula>$A11381="01/06/2026"</formula>
    </cfRule>
  </conditionalFormatting>
  <conditionalFormatting sqref="B8633">
    <cfRule type="expression" dxfId="1667" priority="567">
      <formula>$A11377="01/06/2026"</formula>
    </cfRule>
  </conditionalFormatting>
  <conditionalFormatting sqref="B8633:B8634">
    <cfRule type="expression" dxfId="1666" priority="566">
      <formula>$A11377="01/06/2026"</formula>
    </cfRule>
  </conditionalFormatting>
  <conditionalFormatting sqref="B8635">
    <cfRule type="expression" dxfId="1665" priority="546">
      <formula>$A8635="Março"</formula>
    </cfRule>
    <cfRule type="expression" dxfId="1664" priority="547">
      <formula>$A11299="01/06/2026"</formula>
    </cfRule>
  </conditionalFormatting>
  <conditionalFormatting sqref="B8679">
    <cfRule type="expression" dxfId="1663" priority="484">
      <formula>$A11438="01/06/2026"</formula>
    </cfRule>
  </conditionalFormatting>
  <conditionalFormatting sqref="B8681">
    <cfRule type="expression" dxfId="1662" priority="479">
      <formula>$A11441="01/06/2026"</formula>
    </cfRule>
  </conditionalFormatting>
  <conditionalFormatting sqref="B8682">
    <cfRule type="expression" dxfId="1661" priority="470">
      <formula>$A11436="01/06/2026"</formula>
    </cfRule>
  </conditionalFormatting>
  <conditionalFormatting sqref="B8682:B8683">
    <cfRule type="expression" dxfId="1660" priority="469">
      <formula>$A11436="01/06/2026"</formula>
    </cfRule>
  </conditionalFormatting>
  <conditionalFormatting sqref="B8692">
    <cfRule type="expression" dxfId="1659" priority="449">
      <formula>$A11452="01/06/2026"</formula>
    </cfRule>
  </conditionalFormatting>
  <conditionalFormatting sqref="B8693">
    <cfRule type="expression" dxfId="1658" priority="444">
      <formula>$A11460="01/06/2026"</formula>
    </cfRule>
  </conditionalFormatting>
  <conditionalFormatting sqref="B8694">
    <cfRule type="expression" dxfId="1657" priority="437">
      <formula>$A11463="01/06/2026"</formula>
    </cfRule>
  </conditionalFormatting>
  <conditionalFormatting sqref="B8699">
    <cfRule type="expression" dxfId="1656" priority="427">
      <formula>$A11438="01/06/2026"</formula>
    </cfRule>
  </conditionalFormatting>
  <conditionalFormatting sqref="B8699:B8700">
    <cfRule type="expression" dxfId="1655" priority="426">
      <formula>$A11438="01/06/2026"</formula>
    </cfRule>
  </conditionalFormatting>
  <conditionalFormatting sqref="B8702">
    <cfRule type="expression" dxfId="1654" priority="412">
      <formula>$A11468="01/06/2026"</formula>
    </cfRule>
  </conditionalFormatting>
  <conditionalFormatting sqref="B8703">
    <cfRule type="expression" dxfId="1653" priority="409">
      <formula>$A11449="01/06/2026"</formula>
    </cfRule>
  </conditionalFormatting>
  <conditionalFormatting sqref="B8714">
    <cfRule type="expression" dxfId="1652" priority="398">
      <formula>$A11458="01/06/2026"</formula>
    </cfRule>
  </conditionalFormatting>
  <conditionalFormatting sqref="B8718">
    <cfRule type="expression" dxfId="1651" priority="395">
      <formula>$A11479="01/06/2026"</formula>
    </cfRule>
  </conditionalFormatting>
  <conditionalFormatting sqref="B8724:B8727">
    <cfRule type="expression" dxfId="1650" priority="380">
      <formula>$A11485="01/06/2026"</formula>
    </cfRule>
  </conditionalFormatting>
  <conditionalFormatting sqref="B8746:B8747">
    <cfRule type="expression" dxfId="1649" priority="343">
      <formula>$A11515="01/06/2026"</formula>
    </cfRule>
  </conditionalFormatting>
  <conditionalFormatting sqref="B8748">
    <cfRule type="expression" dxfId="1648" priority="329">
      <formula>$A11427="01/06/2026"</formula>
    </cfRule>
    <cfRule type="expression" dxfId="1647" priority="330">
      <formula>$A8748="Março"</formula>
    </cfRule>
  </conditionalFormatting>
  <conditionalFormatting sqref="B8749">
    <cfRule type="expression" dxfId="1646" priority="325">
      <formula>$A11509="01/06/2026"</formula>
    </cfRule>
  </conditionalFormatting>
  <conditionalFormatting sqref="B8750">
    <cfRule type="expression" dxfId="1645" priority="322">
      <formula>$A11523="01/06/2026"</formula>
    </cfRule>
  </conditionalFormatting>
  <conditionalFormatting sqref="B8751:B8754">
    <cfRule type="expression" dxfId="1644" priority="317">
      <formula>$A11511="01/06/2026"</formula>
    </cfRule>
  </conditionalFormatting>
  <conditionalFormatting sqref="B8972">
    <cfRule type="expression" dxfId="1643" priority="175">
      <formula>$A11748="01/06/2026"</formula>
    </cfRule>
  </conditionalFormatting>
  <conditionalFormatting sqref="B8973:B8979">
    <cfRule type="expression" dxfId="1642" priority="171">
      <formula>$A8973="Março"</formula>
    </cfRule>
    <cfRule type="expression" dxfId="1641" priority="172">
      <formula>$A8973="Dezembro"</formula>
    </cfRule>
    <cfRule type="expression" dxfId="1640" priority="173">
      <formula>$A11751="01/06/2026"</formula>
    </cfRule>
  </conditionalFormatting>
  <conditionalFormatting sqref="B9118">
    <cfRule type="expression" dxfId="1639" priority="156">
      <formula>$A9118="Março"</formula>
    </cfRule>
  </conditionalFormatting>
  <conditionalFormatting sqref="B9119">
    <cfRule type="expression" dxfId="1638" priority="155">
      <formula>$A9119="Março"</formula>
    </cfRule>
  </conditionalFormatting>
  <conditionalFormatting sqref="B9121">
    <cfRule type="expression" dxfId="1637" priority="143">
      <formula>$A11856="01/06/2026"</formula>
    </cfRule>
  </conditionalFormatting>
  <conditionalFormatting sqref="B9123">
    <cfRule type="expression" dxfId="1636" priority="116">
      <formula>$A11876="01/06/2026"</formula>
    </cfRule>
  </conditionalFormatting>
  <conditionalFormatting sqref="B9125">
    <cfRule type="expression" dxfId="1635" priority="79">
      <formula>$A11885="01/06/2026"</formula>
    </cfRule>
  </conditionalFormatting>
  <conditionalFormatting sqref="B9126">
    <cfRule type="expression" dxfId="1634" priority="74">
      <formula>$A11905="01/06/2026"</formula>
    </cfRule>
  </conditionalFormatting>
  <conditionalFormatting sqref="B9128">
    <cfRule type="expression" dxfId="1633" priority="67">
      <formula>$A11900="01/06/2026"</formula>
    </cfRule>
  </conditionalFormatting>
  <conditionalFormatting sqref="B9129">
    <cfRule type="expression" dxfId="1632" priority="57">
      <formula>$A9129="Dezembro"</formula>
    </cfRule>
    <cfRule type="expression" dxfId="1631" priority="58">
      <formula>$A11911="01/06/2026"</formula>
    </cfRule>
  </conditionalFormatting>
  <conditionalFormatting sqref="B9130">
    <cfRule type="expression" dxfId="1630" priority="48">
      <formula>$A9130="Dezembro"</formula>
    </cfRule>
    <cfRule type="expression" dxfId="1629" priority="49">
      <formula>$A11911="01/06/2026"</formula>
    </cfRule>
  </conditionalFormatting>
  <conditionalFormatting sqref="B9131">
    <cfRule type="expression" dxfId="1628" priority="34">
      <formula>$A9131="Dezembro"</formula>
    </cfRule>
    <cfRule type="expression" dxfId="1627" priority="35">
      <formula>#REF!="01/06/2026"</formula>
    </cfRule>
  </conditionalFormatting>
  <conditionalFormatting sqref="B9132">
    <cfRule type="expression" dxfId="1626" priority="28">
      <formula>$A9132="Março"</formula>
    </cfRule>
    <cfRule type="expression" dxfId="1625" priority="29">
      <formula>#REF!="01/06/2026"</formula>
    </cfRule>
  </conditionalFormatting>
  <conditionalFormatting sqref="B9133">
    <cfRule type="expression" dxfId="1624" priority="23">
      <formula>$A9133="Dezembro"</formula>
    </cfRule>
    <cfRule type="expression" dxfId="1623" priority="24">
      <formula>$A11812="01/06/2026"</formula>
    </cfRule>
  </conditionalFormatting>
  <conditionalFormatting sqref="B379:C383">
    <cfRule type="expression" dxfId="1622" priority="283">
      <formula>$A3108="01/06/2026"</formula>
    </cfRule>
  </conditionalFormatting>
  <conditionalFormatting sqref="B507:C507">
    <cfRule type="expression" dxfId="1621" priority="55">
      <formula>$A3242="01/06/2026"</formula>
    </cfRule>
  </conditionalFormatting>
  <conditionalFormatting sqref="B4685:C4688 E4685:H4688">
    <cfRule type="expression" dxfId="1620" priority="3500">
      <formula>$A4687="Março"</formula>
    </cfRule>
    <cfRule type="expression" dxfId="1619" priority="3501">
      <formula>$A4687="Dezembro"</formula>
    </cfRule>
  </conditionalFormatting>
  <conditionalFormatting sqref="B6915:C6915">
    <cfRule type="expression" dxfId="1618" priority="110">
      <formula>$A6915="Março"</formula>
    </cfRule>
    <cfRule type="expression" dxfId="1617" priority="111">
      <formula>$A6915="Dezembro"</formula>
    </cfRule>
    <cfRule type="expression" dxfId="1616" priority="112">
      <formula>$A9596="01/06/2026"</formula>
    </cfRule>
  </conditionalFormatting>
  <conditionalFormatting sqref="B7998:C7998 H7998">
    <cfRule type="expression" dxfId="1615" priority="55905">
      <formula>$A10691="01/06/2026"</formula>
    </cfRule>
    <cfRule type="expression" dxfId="1614" priority="55906">
      <formula>$A7998="Março"</formula>
    </cfRule>
    <cfRule type="expression" dxfId="1613" priority="55907">
      <formula>$A7998="Dezembro"</formula>
    </cfRule>
  </conditionalFormatting>
  <conditionalFormatting sqref="B8069:C8070 C4042">
    <cfRule type="expression" dxfId="1612" priority="8272">
      <formula>$A6750="01/06/2026"</formula>
    </cfRule>
  </conditionalFormatting>
  <conditionalFormatting sqref="B8152:C8154">
    <cfRule type="expression" dxfId="1611" priority="2856">
      <formula>$A10852="01/06/2026"</formula>
    </cfRule>
  </conditionalFormatting>
  <conditionalFormatting sqref="B8274:C8274">
    <cfRule type="expression" dxfId="1610" priority="1533">
      <formula>$A11000="01/06/2026"</formula>
    </cfRule>
  </conditionalFormatting>
  <conditionalFormatting sqref="B790:D790">
    <cfRule type="expression" dxfId="1609" priority="53">
      <formula>$A3525="01/06/2026"</formula>
    </cfRule>
  </conditionalFormatting>
  <conditionalFormatting sqref="B5907:D5907">
    <cfRule type="expression" dxfId="1608" priority="12244">
      <formula>$A8594="01/06/2026"</formula>
    </cfRule>
  </conditionalFormatting>
  <conditionalFormatting sqref="C262:C263">
    <cfRule type="expression" dxfId="1607" priority="899">
      <formula>$A3002="01/06/2026"</formula>
    </cfRule>
  </conditionalFormatting>
  <conditionalFormatting sqref="C436 B8503:B8506 C3061 E2937:H2937 A2947:H2951 A2945:C2946 E2945:H2946 E2975:H2975 A2975:C2975 A2974:H2974 A2936:H2936 A2938:H2939 A2996:H3001 A5267:H5277 A2942:H2944 A2940:C2941 E2940:H2941 A5279:H5284 A2937:C2937">
    <cfRule type="expression" dxfId="1606" priority="5182">
      <formula>$A3192="01/06/2026"</formula>
    </cfRule>
  </conditionalFormatting>
  <conditionalFormatting sqref="C436 C8127:C8131 C8690:C8691 C8125 E2933:H2933 A2973:H2973 A2967:C2972 E2967:H2972 C3549 C3599 A2954:H2966 A2934:H2935 A2933:C2933 A2953:C2953 E2953:H2953">
    <cfRule type="expression" dxfId="1605" priority="5136">
      <formula>$A3191="01/06/2026"</formula>
    </cfRule>
  </conditionalFormatting>
  <conditionalFormatting sqref="C921">
    <cfRule type="expression" dxfId="1604" priority="2135">
      <formula>$A3624="01/06/2026"</formula>
    </cfRule>
  </conditionalFormatting>
  <conditionalFormatting sqref="C997 C2483 C2230 C1559 C1546 C1571:C1572 B8502 A2900:H2901 A2898:F2899 H2898:H2899 A2903:H2920 E2902:H2902 A2887:H2897 C3503 A5290:H5290 A2552:H2554">
    <cfRule type="expression" dxfId="1603" priority="5046">
      <formula>$A3750="01/06/2026"</formula>
    </cfRule>
  </conditionalFormatting>
  <conditionalFormatting sqref="C1017">
    <cfRule type="expression" dxfId="1602" priority="5471">
      <formula>$A3782="01/06/2026"</formula>
    </cfRule>
  </conditionalFormatting>
  <conditionalFormatting sqref="C1109">
    <cfRule type="expression" dxfId="1601" priority="1094">
      <formula>$A3875="01/06/2026"</formula>
    </cfRule>
  </conditionalFormatting>
  <conditionalFormatting sqref="C1363">
    <cfRule type="expression" dxfId="1600" priority="216">
      <formula>$A4089="01/06/2026"</formula>
    </cfRule>
  </conditionalFormatting>
  <conditionalFormatting sqref="C1462">
    <cfRule type="expression" dxfId="1599" priority="214">
      <formula>$A4190="01/06/2026"</formula>
    </cfRule>
    <cfRule type="expression" dxfId="1598" priority="215">
      <formula>$A4201="01/06/2026"</formula>
    </cfRule>
  </conditionalFormatting>
  <conditionalFormatting sqref="C1537">
    <cfRule type="expression" dxfId="1597" priority="9347">
      <formula>$A4215="01/06/2026"</formula>
    </cfRule>
  </conditionalFormatting>
  <conditionalFormatting sqref="C1559 C1546 C1571:C1572 C4108 C3995 A5287:H5288 A2921:H2932 C2934:C2935 C4029">
    <cfRule type="expression" dxfId="1596" priority="5094">
      <formula>$A4300="01/06/2026"</formula>
    </cfRule>
  </conditionalFormatting>
  <conditionalFormatting sqref="C1577">
    <cfRule type="expression" dxfId="1595" priority="101">
      <formula>$A4315="01/06/2026"</formula>
    </cfRule>
  </conditionalFormatting>
  <conditionalFormatting sqref="C1584">
    <cfRule type="expression" dxfId="1594" priority="212">
      <formula>$A4312="01/06/2026"</formula>
    </cfRule>
    <cfRule type="expression" dxfId="1593" priority="213">
      <formula>$A4323="01/06/2026"</formula>
    </cfRule>
  </conditionalFormatting>
  <conditionalFormatting sqref="C1668:C1669">
    <cfRule type="expression" dxfId="1592" priority="3043">
      <formula>$A4346="01/06/2026"</formula>
    </cfRule>
  </conditionalFormatting>
  <conditionalFormatting sqref="C1739">
    <cfRule type="expression" dxfId="1591" priority="210">
      <formula>$A4465="01/06/2026"</formula>
    </cfRule>
    <cfRule type="expression" dxfId="1590" priority="211">
      <formula>$A4476="01/06/2026"</formula>
    </cfRule>
  </conditionalFormatting>
  <conditionalFormatting sqref="C1887">
    <cfRule type="expression" dxfId="1589" priority="24458">
      <formula>$A4563="01/06/2026"</formula>
    </cfRule>
  </conditionalFormatting>
  <conditionalFormatting sqref="C2130">
    <cfRule type="expression" dxfId="1588" priority="1363">
      <formula>$A4873="01/06/2026"</formula>
    </cfRule>
  </conditionalFormatting>
  <conditionalFormatting sqref="C2150 C2570 H1132 C1646 A1348:C1357 A1359:C1359 A1220:H1233 A1358:B1358 A858:C860 E858:H860 A861:H871 A857:H857 A926:H926 D741 D825 D828 D891:D892 D894:D896 D2095 D1194:D1195 A200:C224 E200:H239 A249:C258 E249:H258 A283:C292 E283:H292 B201:E201 A226:C239 A225:B225 E1348:H1359 A1486:C1499 E1486:H1499 A1500:H1533 A1702:C1722 E1702:H1722 C2134 B8421:B8422 G3092 G3103 G3105 G3108:G3109 G3122 G3136 G3173 G3176:G3177 G3182 G3207:G3209 G3219 G3236:G3237 G3242 G3245:G3246 G3248:G3251 G3261 G3266:G3267 G3271:G3273 G3276:G3277 G3279 G3285 G3287 D3219 C3103 C3105 C3108:C3109 C3122 C3133 C3136 C3155 C3160 C3168 C3173 C3176:C3177 C3182 C3207 G3025 G3040 G3044:G3045 G3048 G3050 G3053 G3057 G3063:G3064 G3070 G3074 G3079 D2827 D2835 G3081 G3086">
    <cfRule type="expression" dxfId="1587" priority="6969">
      <formula>$A2936="01/06/2026"</formula>
    </cfRule>
  </conditionalFormatting>
  <conditionalFormatting sqref="C2260 H1119 A2007:C2019 E2007:H2019 D8517 H8517 C3256 C3041">
    <cfRule type="expression" dxfId="1586" priority="6360">
      <formula>$A3862="01/06/2026"</formula>
    </cfRule>
  </conditionalFormatting>
  <conditionalFormatting sqref="C2364 A2206:H2234 A2205:C2205 E2205:H2205 A2236:H2238 A2235:C2235 E2235:H2235 A2240:H2286 A2239:C2239 E2239:H2239 F2110:H2110 A2087:C2095 E2087:H2095 A2096:H2101 E2102:H2109 E2111:H2202 A2102:D2202 A2203:H2204 G8039 B8423:C8423 G8123 G7919:G7922 G4351 C2898:C2899">
    <cfRule type="expression" dxfId="1585" priority="1302">
      <formula>$A4833="01/06/2026"</formula>
    </cfRule>
  </conditionalFormatting>
  <conditionalFormatting sqref="C2693">
    <cfRule type="expression" dxfId="1584" priority="208">
      <formula>$A5419="01/06/2026"</formula>
    </cfRule>
    <cfRule type="expression" dxfId="1583" priority="209">
      <formula>$A5430="01/06/2026"</formula>
    </cfRule>
  </conditionalFormatting>
  <conditionalFormatting sqref="C2939">
    <cfRule type="expression" dxfId="1582" priority="1223">
      <formula>$A5676="01/06/2026"</formula>
    </cfRule>
  </conditionalFormatting>
  <conditionalFormatting sqref="C2962">
    <cfRule type="expression" dxfId="1581" priority="178">
      <formula>$A5690="01/06/2026"</formula>
    </cfRule>
    <cfRule type="expression" dxfId="1580" priority="179">
      <formula>$A5701="01/06/2026"</formula>
    </cfRule>
    <cfRule type="expression" dxfId="1579" priority="180">
      <formula>$A5714="01/06/2026"</formula>
    </cfRule>
  </conditionalFormatting>
  <conditionalFormatting sqref="C2964">
    <cfRule type="expression" dxfId="1578" priority="206">
      <formula>$A5692="01/06/2026"</formula>
    </cfRule>
    <cfRule type="expression" dxfId="1577" priority="207">
      <formula>$A5703="01/06/2026"</formula>
    </cfRule>
  </conditionalFormatting>
  <conditionalFormatting sqref="C2966">
    <cfRule type="expression" dxfId="1576" priority="204">
      <formula>$A5694="01/06/2026"</formula>
    </cfRule>
    <cfRule type="expression" dxfId="1575" priority="205">
      <formula>$A5705="01/06/2026"</formula>
    </cfRule>
  </conditionalFormatting>
  <conditionalFormatting sqref="C2983">
    <cfRule type="expression" dxfId="1574" priority="202">
      <formula>$A5711="01/06/2026"</formula>
    </cfRule>
    <cfRule type="expression" dxfId="1573" priority="203">
      <formula>$A5722="01/06/2026"</formula>
    </cfRule>
  </conditionalFormatting>
  <conditionalFormatting sqref="C3116:C3120">
    <cfRule type="expression" dxfId="1572" priority="2717">
      <formula>$A5858="01/06/2026"</formula>
    </cfRule>
  </conditionalFormatting>
  <conditionalFormatting sqref="C3338">
    <cfRule type="expression" dxfId="1571" priority="6672">
      <formula>$A6086="01/06/2026"</formula>
    </cfRule>
  </conditionalFormatting>
  <conditionalFormatting sqref="C3538">
    <cfRule type="expression" dxfId="1570" priority="1185">
      <formula>$A6283="01/06/2026"</formula>
    </cfRule>
  </conditionalFormatting>
  <conditionalFormatting sqref="C3637">
    <cfRule type="expression" dxfId="1569" priority="1479">
      <formula>$A6393="01/06/2026"</formula>
    </cfRule>
  </conditionalFormatting>
  <conditionalFormatting sqref="C3729">
    <cfRule type="expression" dxfId="1568" priority="1669">
      <formula>$A6432="01/06/2026"</formula>
    </cfRule>
  </conditionalFormatting>
  <conditionalFormatting sqref="C3763">
    <cfRule type="expression" dxfId="1567" priority="2905">
      <formula>$A6521="01/06/2026"</formula>
    </cfRule>
  </conditionalFormatting>
  <conditionalFormatting sqref="C4179">
    <cfRule type="expression" dxfId="1566" priority="2167">
      <formula>$A6887="01/06/2026"</formula>
    </cfRule>
  </conditionalFormatting>
  <conditionalFormatting sqref="C4308 C4179 C4042 C3729 C3616 C3496 C3322 C3302 C2770 C2637">
    <cfRule type="expression" dxfId="1565" priority="256">
      <formula>$A2637="Dezembro"</formula>
    </cfRule>
  </conditionalFormatting>
  <conditionalFormatting sqref="C4308">
    <cfRule type="expression" dxfId="1564" priority="2143">
      <formula>$A7014="01/06/2026"</formula>
    </cfRule>
  </conditionalFormatting>
  <conditionalFormatting sqref="C4429">
    <cfRule type="expression" dxfId="1563" priority="1382">
      <formula>$A7164="01/06/2026"</formula>
    </cfRule>
  </conditionalFormatting>
  <conditionalFormatting sqref="C4441">
    <cfRule type="expression" dxfId="1562" priority="1951">
      <formula>$A7154="01/06/2026"</formula>
    </cfRule>
    <cfRule type="expression" dxfId="1561" priority="2160">
      <formula>$A7148="01/06/2026"</formula>
    </cfRule>
    <cfRule type="expression" dxfId="1560" priority="2162">
      <formula>$A7148="01/06/2026"</formula>
    </cfRule>
  </conditionalFormatting>
  <conditionalFormatting sqref="C4475:C4477">
    <cfRule type="expression" dxfId="1559" priority="2902">
      <formula>$A7244="01/06/2026"</formula>
    </cfRule>
  </conditionalFormatting>
  <conditionalFormatting sqref="C4751:C4755 C4749">
    <cfRule type="expression" dxfId="1558" priority="91">
      <formula>$A4749="Dezembro"</formula>
    </cfRule>
  </conditionalFormatting>
  <conditionalFormatting sqref="C4751:C4755">
    <cfRule type="expression" dxfId="1557" priority="92">
      <formula>$A7502="01/06/2026"</formula>
    </cfRule>
  </conditionalFormatting>
  <conditionalFormatting sqref="C4833:C4848">
    <cfRule type="expression" dxfId="1556" priority="3440">
      <formula>$A4833="Março"</formula>
    </cfRule>
    <cfRule type="expression" dxfId="1555" priority="3441">
      <formula>$A4833="Dezembro"</formula>
    </cfRule>
  </conditionalFormatting>
  <conditionalFormatting sqref="C4885:C4887 C4889:C4897">
    <cfRule type="expression" dxfId="1554" priority="147">
      <formula>$A4885="Dezembro"</formula>
    </cfRule>
  </conditionalFormatting>
  <conditionalFormatting sqref="C4885:C4887">
    <cfRule type="expression" dxfId="1553" priority="146">
      <formula>$A7633="01/06/2026"</formula>
    </cfRule>
    <cfRule type="expression" dxfId="1552" priority="148">
      <formula>$A7662="01/06/2026"</formula>
    </cfRule>
  </conditionalFormatting>
  <conditionalFormatting sqref="C4889:C4897">
    <cfRule type="expression" dxfId="1551" priority="6764">
      <formula>$A7666="01/06/2026"</formula>
    </cfRule>
  </conditionalFormatting>
  <conditionalFormatting sqref="C5042">
    <cfRule type="expression" dxfId="1550" priority="2929">
      <formula>$A7808="01/06/2026"</formula>
    </cfRule>
  </conditionalFormatting>
  <conditionalFormatting sqref="C5043">
    <cfRule type="expression" dxfId="1549" priority="5266">
      <formula>$A7810="01/06/2026"</formula>
    </cfRule>
  </conditionalFormatting>
  <conditionalFormatting sqref="C5159:C5177">
    <cfRule type="expression" dxfId="1548" priority="3428">
      <formula>$A5159="Março"</formula>
    </cfRule>
    <cfRule type="expression" dxfId="1547" priority="3429">
      <formula>$A5159="Dezembro"</formula>
    </cfRule>
  </conditionalFormatting>
  <conditionalFormatting sqref="C5360">
    <cfRule type="expression" dxfId="1546" priority="70">
      <formula>#REF!="01/06/2026"</formula>
    </cfRule>
  </conditionalFormatting>
  <conditionalFormatting sqref="C5409:C5410 A8367">
    <cfRule type="expression" dxfId="1545" priority="2156">
      <formula>$A8121="01/06/2026"</formula>
    </cfRule>
  </conditionalFormatting>
  <conditionalFormatting sqref="C5409:C5410 B8244:C8244 B8325">
    <cfRule type="expression" dxfId="1544" priority="1499">
      <formula>$A8123="01/06/2026"</formula>
    </cfRule>
  </conditionalFormatting>
  <conditionalFormatting sqref="C5415:C5422 A5689:H5712 C5411">
    <cfRule type="expression" dxfId="1543" priority="7642">
      <formula>$A8122="01/06/2026"</formula>
    </cfRule>
  </conditionalFormatting>
  <conditionalFormatting sqref="C5415:C5422 C5411 C8121:D8124 C8075:D8078">
    <cfRule type="expression" dxfId="1542" priority="2862">
      <formula>$A8118="01/06/2026"</formula>
    </cfRule>
  </conditionalFormatting>
  <conditionalFormatting sqref="C5447:C5450">
    <cfRule type="expression" dxfId="1541" priority="257">
      <formula>$A8216="01/06/2026"</formula>
    </cfRule>
    <cfRule type="expression" dxfId="1540" priority="258">
      <formula>$A8215="01/06/2026"</formula>
    </cfRule>
    <cfRule type="expression" dxfId="1539" priority="259">
      <formula>$A5447="Dezembro"</formula>
    </cfRule>
  </conditionalFormatting>
  <conditionalFormatting sqref="C5464:C5465">
    <cfRule type="expression" dxfId="1538" priority="3374">
      <formula>$A5464="Março"</formula>
    </cfRule>
    <cfRule type="expression" dxfId="1537" priority="3375">
      <formula>$A5464="Dezembro"</formula>
    </cfRule>
  </conditionalFormatting>
  <conditionalFormatting sqref="C5501:C5504">
    <cfRule type="expression" dxfId="1536" priority="2946">
      <formula>$A8268="01/06/2026"</formula>
    </cfRule>
  </conditionalFormatting>
  <conditionalFormatting sqref="C5535 C5542 C5588 C8125 C8127:C8131">
    <cfRule type="expression" dxfId="1535" priority="238">
      <formula>$A5535="Dezembro"</formula>
    </cfRule>
  </conditionalFormatting>
  <conditionalFormatting sqref="C5535">
    <cfRule type="expression" dxfId="1534" priority="239">
      <formula>$A8295="01/06/2026"</formula>
    </cfRule>
    <cfRule type="expression" dxfId="1533" priority="240">
      <formula>$A8311="01/06/2026"</formula>
    </cfRule>
  </conditionalFormatting>
  <conditionalFormatting sqref="C5542 A4419:H4420 E4416:H4417 A4415:F4415 H4415 E4418:F4418 H4418 A4410:H4414 A5155:H5169 A4416:C4418">
    <cfRule type="expression" dxfId="1532" priority="7058">
      <formula>$A7186="01/06/2026"</formula>
    </cfRule>
  </conditionalFormatting>
  <conditionalFormatting sqref="C5542 H8555 A3025:H3028 A5236:H5244 C2637">
    <cfRule type="expression" dxfId="1531" priority="2814">
      <formula>$A5397="01/06/2026"</formula>
    </cfRule>
  </conditionalFormatting>
  <conditionalFormatting sqref="C5588 A4372:H4372 A4378:C4378 E4378:H4378 A4365:H4369 A4364:G4364 A4380:H4409 H4361 A4374:H4375 A4377:H4377 H4376 H4379 A4373:F4373 A4376:F4376 H4373 A4356:H4360 A4361:C4361 E4361:F4361 A4379:F4379 A4370:C4371 C4042 E4370:H4371">
    <cfRule type="expression" dxfId="1530" priority="3054">
      <formula>$A6817="01/06/2026"</formula>
    </cfRule>
  </conditionalFormatting>
  <conditionalFormatting sqref="C5588 A5518:H5527 A5529:H5543 A5528:C5528 E5528:H5528 A1166:H1166 A1169:H1188 C1548 C1896 C1780 A1083:C1085 A1058:C1058 A1060:C1061 A973:H1003 E972:H972 A1005:H1007 E1004:H1004 A1009:H1019 E1008:H1008 A1021:H1027 E1020:H1020 A1029:H1037 E1028:H1028 A1040:H1040 E1038:H1039 A1042:H1044 E1041:H1041 A1048:H1049 E1045:H1047 A1051:H1057 E1050:H1050 A1059:H1059 E1058:H1058 E1060:H1061 A939:H971 A972:C972 A934:F938 H934:H938 A1004:C1004 A1008:C1008 A1020:C1020 A1028:C1028 A1038:C1039 A1041:C1041 A1045:C1047 A1050:C1050 E1083:H1085 A1165:C1165 E1090:H1090 E2050:H2050 E1165:H1165 D6904 D6908 D6932 D6948 D7070 D8491 D8694 B8424:C8424 D6676 D6729 D6867 G2831 G2834:G2835 G2841:G2843 G2847 G2863 G2866 G2869 G2875:G2876 G2731 G2747 G2749 G2751 G2754 G2757 G2761 G2763 G2767 G2793 G2795:G2797 G2816:G2817 G2827 G2829">
    <cfRule type="expression" dxfId="1529" priority="1722">
      <formula>$A3667="01/06/2026"</formula>
    </cfRule>
  </conditionalFormatting>
  <conditionalFormatting sqref="C5588 D8518:D8520 H8690:H8691 C8690:D8691 A5246:H5246 C3663 A3019:H3024">
    <cfRule type="expression" dxfId="1528" priority="5294">
      <formula>$A5778="01/06/2026"</formula>
    </cfRule>
  </conditionalFormatting>
  <conditionalFormatting sqref="C5653">
    <cfRule type="expression" dxfId="1527" priority="199">
      <formula>$A8392="01/06/2026"</formula>
    </cfRule>
    <cfRule type="expression" dxfId="1526" priority="200">
      <formula>$A5653="Dezembro"</formula>
    </cfRule>
    <cfRule type="expression" dxfId="1525" priority="201">
      <formula>$A8403="01/06/2026"</formula>
    </cfRule>
  </conditionalFormatting>
  <conditionalFormatting sqref="C5654">
    <cfRule type="expression" dxfId="1524" priority="196">
      <formula>$A8393="01/06/2026"</formula>
    </cfRule>
    <cfRule type="expression" dxfId="1523" priority="197">
      <formula>$A5654="Dezembro"</formula>
    </cfRule>
    <cfRule type="expression" dxfId="1522" priority="198">
      <formula>$A8404="01/06/2026"</formula>
    </cfRule>
  </conditionalFormatting>
  <conditionalFormatting sqref="C5655">
    <cfRule type="expression" dxfId="1521" priority="193">
      <formula>$A8394="01/06/2026"</formula>
    </cfRule>
    <cfRule type="expression" dxfId="1520" priority="194">
      <formula>$A5655="Dezembro"</formula>
    </cfRule>
    <cfRule type="expression" dxfId="1519" priority="195">
      <formula>$A8405="01/06/2026"</formula>
    </cfRule>
  </conditionalFormatting>
  <conditionalFormatting sqref="C5656">
    <cfRule type="expression" dxfId="1518" priority="190">
      <formula>$A8395="01/06/2026"</formula>
    </cfRule>
    <cfRule type="expression" dxfId="1517" priority="191">
      <formula>$A5656="Dezembro"</formula>
    </cfRule>
    <cfRule type="expression" dxfId="1516" priority="192">
      <formula>$A8406="01/06/2026"</formula>
    </cfRule>
  </conditionalFormatting>
  <conditionalFormatting sqref="C5657">
    <cfRule type="expression" dxfId="1515" priority="187">
      <formula>$A8396="01/06/2026"</formula>
    </cfRule>
    <cfRule type="expression" dxfId="1514" priority="188">
      <formula>$A5657="Dezembro"</formula>
    </cfRule>
    <cfRule type="expression" dxfId="1513" priority="189">
      <formula>$A8407="01/06/2026"</formula>
    </cfRule>
  </conditionalFormatting>
  <conditionalFormatting sqref="C5658">
    <cfRule type="expression" dxfId="1512" priority="184">
      <formula>$A8397="01/06/2026"</formula>
    </cfRule>
    <cfRule type="expression" dxfId="1511" priority="185">
      <formula>$A5658="Dezembro"</formula>
    </cfRule>
    <cfRule type="expression" dxfId="1510" priority="186">
      <formula>$A8408="01/06/2026"</formula>
    </cfRule>
  </conditionalFormatting>
  <conditionalFormatting sqref="C5659">
    <cfRule type="expression" dxfId="1509" priority="181">
      <formula>$A8398="01/06/2026"</formula>
    </cfRule>
    <cfRule type="expression" dxfId="1508" priority="182">
      <formula>$A5659="Dezembro"</formula>
    </cfRule>
    <cfRule type="expression" dxfId="1507" priority="183">
      <formula>$A8409="01/06/2026"</formula>
    </cfRule>
  </conditionalFormatting>
  <conditionalFormatting sqref="C5665:C5669 E2044:H2049 A2051:C2086 E2051:H2086 A2044:C2049">
    <cfRule type="expression" dxfId="1506" priority="1175">
      <formula>$A4789="01/06/2026"</formula>
    </cfRule>
  </conditionalFormatting>
  <conditionalFormatting sqref="C5682:C5685 C5754:C5759 A5186:C5186 E5186:H5186 C4518 C4957 A4192:H4199 E3545:H3545 A3531:C3531 A3532:H3539 A3540:C3541 A3855:H3856 E3540:H3541 A3542:H3544 C4974">
    <cfRule type="expression" dxfId="1505" priority="2896">
      <formula>$A6300="01/06/2026"</formula>
    </cfRule>
  </conditionalFormatting>
  <conditionalFormatting sqref="C5729">
    <cfRule type="expression" dxfId="1504" priority="3072">
      <formula>$A5729="Março"</formula>
    </cfRule>
    <cfRule type="expression" dxfId="1503" priority="3073">
      <formula>$A5729="Dezembro"</formula>
    </cfRule>
  </conditionalFormatting>
  <conditionalFormatting sqref="C6114:C6119 A6127:H6130 A6172:H6183 G6433:H6433 A6433:E6433 A6434:H6447">
    <cfRule type="expression" dxfId="1502" priority="26817">
      <formula>$A8783="01/06/2026"</formula>
    </cfRule>
  </conditionalFormatting>
  <conditionalFormatting sqref="C6230:C6239">
    <cfRule type="expression" dxfId="1501" priority="227">
      <formula>$A8914="01/06/2026"</formula>
    </cfRule>
  </conditionalFormatting>
  <conditionalFormatting sqref="C6506:C6510">
    <cfRule type="expression" dxfId="1500" priority="3188">
      <formula>$A6506="Março"</formula>
    </cfRule>
    <cfRule type="expression" dxfId="1499" priority="3189">
      <formula>$A6506="Dezembro"</formula>
    </cfRule>
  </conditionalFormatting>
  <conditionalFormatting sqref="C6886:C6887 C6881 A4264:H4264 A4265:D4265 A4310:B4311 A4312:H4317 A4318:C4318 E4318:H4318 A4319:H4340 A4341:C4342 E4341:H4342 A4343:H4350 D4310:H4311 A4352:H4355 H4351 A4289:H4309 A4351:F4351 A5176:H5176 F4265:H4265 A4266:H4266 A4268:H4270">
    <cfRule type="expression" dxfId="1498" priority="3522">
      <formula>$A7038="01/06/2026"</formula>
    </cfRule>
  </conditionalFormatting>
  <conditionalFormatting sqref="C6902:C6903 C2770 C4263 A3052:G3052 D3061:G3061 A3061:B3061 A3042:C3042 E3042:H3042 A3081:H3093 A3080:C3080 E3080:H3080 A3123:C3124 E3123:H3124 A3111:G3111 A3043:H3051 A3029:H3041 A3065:G3065 A3066:H3079 A3062:H3064 A3053:H3060 A3125:H3145 A3112:H3122 A3095:H3110">
    <cfRule type="expression" dxfId="1497" priority="5511">
      <formula>$A5531="01/06/2026"</formula>
    </cfRule>
  </conditionalFormatting>
  <conditionalFormatting sqref="C6965">
    <cfRule type="expression" dxfId="1496" priority="2834">
      <formula>$A6965="Março"</formula>
    </cfRule>
    <cfRule type="expression" dxfId="1495" priority="2835">
      <formula>$A6965="Dezembro"</formula>
    </cfRule>
  </conditionalFormatting>
  <conditionalFormatting sqref="C7025">
    <cfRule type="expression" dxfId="1494" priority="35600">
      <formula>$A9725="01/06/2026"</formula>
    </cfRule>
  </conditionalFormatting>
  <conditionalFormatting sqref="C7935">
    <cfRule type="expression" dxfId="1493" priority="2948">
      <formula>$A7935="Dezembro"</formula>
    </cfRule>
  </conditionalFormatting>
  <conditionalFormatting sqref="C7935:C7949">
    <cfRule type="expression" dxfId="1492" priority="2947">
      <formula>$A7935="Março"</formula>
    </cfRule>
  </conditionalFormatting>
  <conditionalFormatting sqref="C7936:C7943">
    <cfRule type="expression" dxfId="1491" priority="2954">
      <formula>$A7936="Dezembro"</formula>
    </cfRule>
  </conditionalFormatting>
  <conditionalFormatting sqref="C7944">
    <cfRule type="expression" dxfId="1490" priority="2951">
      <formula>$A7944="Dezembro"</formula>
    </cfRule>
  </conditionalFormatting>
  <conditionalFormatting sqref="C7971:C7972">
    <cfRule type="expression" dxfId="1489" priority="2861">
      <formula>$A7971="Dezembro"</formula>
    </cfRule>
  </conditionalFormatting>
  <conditionalFormatting sqref="C7971:C7976">
    <cfRule type="expression" dxfId="1488" priority="2860">
      <formula>$A7971="Março"</formula>
    </cfRule>
  </conditionalFormatting>
  <conditionalFormatting sqref="C7975">
    <cfRule type="expression" dxfId="1487" priority="2832">
      <formula>$A10670="01/06/2026"</formula>
    </cfRule>
  </conditionalFormatting>
  <conditionalFormatting sqref="C7979:C7980 H7979:H7980 B7983:B7987 C7983:D7991 H7983:H7997">
    <cfRule type="expression" dxfId="1486" priority="53489">
      <formula>$A7979="Março"</formula>
    </cfRule>
  </conditionalFormatting>
  <conditionalFormatting sqref="C7981:C7982">
    <cfRule type="expression" dxfId="1485" priority="55914">
      <formula>$A10679="01/06/2026"</formula>
    </cfRule>
    <cfRule type="expression" dxfId="1484" priority="55915">
      <formula>$A7981="Março"</formula>
    </cfRule>
    <cfRule type="expression" dxfId="1483" priority="55916">
      <formula>$A7981="Dezembro"</formula>
    </cfRule>
  </conditionalFormatting>
  <conditionalFormatting sqref="C7992:C7995 B7988:B7989">
    <cfRule type="expression" dxfId="1482" priority="2762">
      <formula>$A10681="01/06/2026"</formula>
    </cfRule>
  </conditionalFormatting>
  <conditionalFormatting sqref="C7999:C8000 C8002:C8003">
    <cfRule type="expression" dxfId="1481" priority="2721">
      <formula>$A7999="Março"</formula>
    </cfRule>
    <cfRule type="expression" dxfId="1480" priority="2722">
      <formula>$A7999="Dezembro"</formula>
    </cfRule>
  </conditionalFormatting>
  <conditionalFormatting sqref="C8001">
    <cfRule type="expression" dxfId="1479" priority="3048">
      <formula>$A10684="01/06/2026"</formula>
    </cfRule>
  </conditionalFormatting>
  <conditionalFormatting sqref="C8004">
    <cfRule type="expression" dxfId="1478" priority="2693">
      <formula>$A10708="01/06/2026"</formula>
    </cfRule>
  </conditionalFormatting>
  <conditionalFormatting sqref="C8005:C8013">
    <cfRule type="expression" dxfId="1477" priority="2652">
      <formula>$A10711="01/06/2026"</formula>
    </cfRule>
  </conditionalFormatting>
  <conditionalFormatting sqref="C8014">
    <cfRule type="expression" dxfId="1476" priority="2607">
      <formula>$A10715="01/06/2026"</formula>
    </cfRule>
  </conditionalFormatting>
  <conditionalFormatting sqref="C8014:C8015">
    <cfRule type="expression" dxfId="1475" priority="2606">
      <formula>$A10715="01/06/2026"</formula>
    </cfRule>
  </conditionalFormatting>
  <conditionalFormatting sqref="C8014:C8016">
    <cfRule type="expression" dxfId="1474" priority="2605">
      <formula>$A10715="01/06/2026"</formula>
    </cfRule>
  </conditionalFormatting>
  <conditionalFormatting sqref="C8014:C8017">
    <cfRule type="expression" dxfId="1473" priority="2604">
      <formula>$A10715="01/06/2026"</formula>
    </cfRule>
  </conditionalFormatting>
  <conditionalFormatting sqref="C8014:C8018">
    <cfRule type="expression" dxfId="1472" priority="2603">
      <formula>$A10715="01/06/2026"</formula>
    </cfRule>
  </conditionalFormatting>
  <conditionalFormatting sqref="C8014:C8019">
    <cfRule type="expression" dxfId="1471" priority="2602">
      <formula>$A10715="01/06/2026"</formula>
    </cfRule>
  </conditionalFormatting>
  <conditionalFormatting sqref="C8014:C8020">
    <cfRule type="expression" dxfId="1470" priority="2601">
      <formula>$A10715="01/06/2026"</formula>
    </cfRule>
  </conditionalFormatting>
  <conditionalFormatting sqref="C8014:C8023">
    <cfRule type="expression" dxfId="1469" priority="2599">
      <formula>$A10715="01/06/2026"</formula>
    </cfRule>
    <cfRule type="expression" dxfId="1468" priority="2600">
      <formula>$A10715="01/06/2026"</formula>
    </cfRule>
  </conditionalFormatting>
  <conditionalFormatting sqref="C8023">
    <cfRule type="expression" dxfId="1467" priority="2598">
      <formula>$A10724="01/06/2026"</formula>
    </cfRule>
  </conditionalFormatting>
  <conditionalFormatting sqref="C8023:C8024">
    <cfRule type="expression" dxfId="1466" priority="2597">
      <formula>$A10724="01/06/2026"</formula>
    </cfRule>
  </conditionalFormatting>
  <conditionalFormatting sqref="C8023:C8025">
    <cfRule type="expression" dxfId="1465" priority="2596">
      <formula>$A10724="01/06/2026"</formula>
    </cfRule>
  </conditionalFormatting>
  <conditionalFormatting sqref="C8023:C8026">
    <cfRule type="expression" dxfId="1464" priority="2595">
      <formula>$A10724="01/06/2026"</formula>
    </cfRule>
  </conditionalFormatting>
  <conditionalFormatting sqref="C8023:C8027">
    <cfRule type="expression" dxfId="1463" priority="2594">
      <formula>$A10724="01/06/2026"</formula>
    </cfRule>
  </conditionalFormatting>
  <conditionalFormatting sqref="C8023:C8028">
    <cfRule type="expression" dxfId="1462" priority="2593">
      <formula>$A10724="01/06/2026"</formula>
    </cfRule>
  </conditionalFormatting>
  <conditionalFormatting sqref="C8023:C8029">
    <cfRule type="expression" dxfId="1461" priority="2592">
      <formula>$A10724="01/06/2026"</formula>
    </cfRule>
  </conditionalFormatting>
  <conditionalFormatting sqref="C8030">
    <cfRule type="expression" dxfId="1460" priority="2591">
      <formula>$A10731="01/06/2026"</formula>
    </cfRule>
  </conditionalFormatting>
  <conditionalFormatting sqref="C8030:C8031">
    <cfRule type="expression" dxfId="1459" priority="2590">
      <formula>$A10731="01/06/2026"</formula>
    </cfRule>
  </conditionalFormatting>
  <conditionalFormatting sqref="C8030:C8032">
    <cfRule type="expression" dxfId="1458" priority="2589">
      <formula>$A10731="01/06/2026"</formula>
    </cfRule>
  </conditionalFormatting>
  <conditionalFormatting sqref="C8030:C8033">
    <cfRule type="expression" dxfId="1457" priority="2588">
      <formula>$A10731="01/06/2026"</formula>
    </cfRule>
  </conditionalFormatting>
  <conditionalFormatting sqref="C8034 B8079:B8081 C8079:C8086 H8034:H8036 H8078:H8084 H8086:H8091 B8087 C8036">
    <cfRule type="expression" dxfId="1456" priority="55809">
      <formula>$A10740="01/06/2026"</formula>
    </cfRule>
    <cfRule type="expression" dxfId="1455" priority="55811">
      <formula>$A8034="Dezembro"</formula>
    </cfRule>
  </conditionalFormatting>
  <conditionalFormatting sqref="C8034 H8034:H8036 C8036 H8078:H8084 B8079:B8081 C8079:C8086 H8086:H8091 B8087">
    <cfRule type="expression" dxfId="1454" priority="55810">
      <formula>$A8034="Março"</formula>
    </cfRule>
  </conditionalFormatting>
  <conditionalFormatting sqref="C8035">
    <cfRule type="expression" dxfId="1453" priority="2134">
      <formula>$A10736="01/06/2026"</formula>
    </cfRule>
  </conditionalFormatting>
  <conditionalFormatting sqref="C8037">
    <cfRule type="expression" dxfId="1452" priority="2551">
      <formula>$A10738="01/06/2026"</formula>
    </cfRule>
  </conditionalFormatting>
  <conditionalFormatting sqref="C8037:C8040">
    <cfRule type="expression" dxfId="1451" priority="2550">
      <formula>$A10738="01/06/2026"</formula>
    </cfRule>
  </conditionalFormatting>
  <conditionalFormatting sqref="C8039">
    <cfRule type="expression" dxfId="1450" priority="2175">
      <formula>$A10740="01/06/2026"</formula>
    </cfRule>
  </conditionalFormatting>
  <conditionalFormatting sqref="C8041 H8191">
    <cfRule type="expression" dxfId="1449" priority="55840">
      <formula>$A8041="Março"</formula>
    </cfRule>
  </conditionalFormatting>
  <conditionalFormatting sqref="C8045 C8152 C8126 C8123 C8108 C8099 C7025 B8005 B8058:B8059 C8069:C8071">
    <cfRule type="expression" dxfId="1448" priority="2460">
      <formula>$A9729="01/06/2026"</formula>
    </cfRule>
  </conditionalFormatting>
  <conditionalFormatting sqref="C8046">
    <cfRule type="expression" dxfId="1447" priority="2499">
      <formula>$A10752="01/06/2026"</formula>
    </cfRule>
  </conditionalFormatting>
  <conditionalFormatting sqref="C8046:C8047">
    <cfRule type="expression" dxfId="1446" priority="2498">
      <formula>$A10752="01/06/2026"</formula>
    </cfRule>
  </conditionalFormatting>
  <conditionalFormatting sqref="C8046:C8048">
    <cfRule type="expression" dxfId="1445" priority="2497">
      <formula>$A10752="01/06/2026"</formula>
    </cfRule>
  </conditionalFormatting>
  <conditionalFormatting sqref="C8049:C8055">
    <cfRule type="expression" dxfId="1444" priority="2482">
      <formula>$A10756="01/06/2026"</formula>
    </cfRule>
  </conditionalFormatting>
  <conditionalFormatting sqref="C8071:C8074 H8071:H8072 C8216 C8118:D8119">
    <cfRule type="expression" dxfId="1443" priority="1489">
      <formula>$A10780="01/06/2026"</formula>
    </cfRule>
  </conditionalFormatting>
  <conditionalFormatting sqref="C8087:C8091 B8088:B8089">
    <cfRule type="expression" dxfId="1442" priority="53436">
      <formula>$A8087="Março"</formula>
    </cfRule>
  </conditionalFormatting>
  <conditionalFormatting sqref="C8092">
    <cfRule type="expression" dxfId="1441" priority="2305">
      <formula>$A10796="01/06/2026"</formula>
    </cfRule>
  </conditionalFormatting>
  <conditionalFormatting sqref="C8092:C8093">
    <cfRule type="expression" dxfId="1440" priority="2304">
      <formula>$A10796="01/06/2026"</formula>
    </cfRule>
  </conditionalFormatting>
  <conditionalFormatting sqref="C8092:C8115">
    <cfRule type="expression" dxfId="1439" priority="2303">
      <formula>$A10796="01/06/2026"</formula>
    </cfRule>
  </conditionalFormatting>
  <conditionalFormatting sqref="C8116">
    <cfRule type="expression" dxfId="1438" priority="2279">
      <formula>$A10825="01/06/2026"</formula>
    </cfRule>
  </conditionalFormatting>
  <conditionalFormatting sqref="C8116:C8117">
    <cfRule type="expression" dxfId="1437" priority="2278">
      <formula>$A10825="01/06/2026"</formula>
    </cfRule>
  </conditionalFormatting>
  <conditionalFormatting sqref="C8118:C8120">
    <cfRule type="expression" dxfId="1436" priority="2266">
      <formula>$A10827="01/06/2026"</formula>
    </cfRule>
  </conditionalFormatting>
  <conditionalFormatting sqref="C8120">
    <cfRule type="expression" dxfId="1435" priority="2184">
      <formula>$A10829="01/06/2026"</formula>
    </cfRule>
  </conditionalFormatting>
  <conditionalFormatting sqref="C8125 C8127:C8131 E4212:H4212 A4213:H4221 A4212:C4212 A3649:H3651">
    <cfRule type="expression" dxfId="1434" priority="3074">
      <formula>$A6420="01/06/2026"</formula>
    </cfRule>
  </conditionalFormatting>
  <conditionalFormatting sqref="C8126 C8123 C8108 B8167:C8167 C8069:C8071 C8099 C8045 H8152:H8154">
    <cfRule type="expression" dxfId="1433" priority="9255">
      <formula>$A10745="01/06/2026"</formula>
    </cfRule>
  </conditionalFormatting>
  <conditionalFormatting sqref="C8126">
    <cfRule type="expression" dxfId="1432" priority="2242">
      <formula>$A10833="01/06/2026"</formula>
    </cfRule>
    <cfRule type="expression" dxfId="1431" priority="2243">
      <formula>$A10833="01/06/2026"</formula>
    </cfRule>
    <cfRule type="expression" dxfId="1430" priority="2244">
      <formula>$A10833="01/06/2026"</formula>
    </cfRule>
    <cfRule type="expression" dxfId="1429" priority="2245">
      <formula>$A10833="01/06/2026"</formula>
    </cfRule>
  </conditionalFormatting>
  <conditionalFormatting sqref="C8142">
    <cfRule type="expression" dxfId="1428" priority="2178">
      <formula>$A10843="01/06/2026"</formula>
    </cfRule>
  </conditionalFormatting>
  <conditionalFormatting sqref="C8143:C8148">
    <cfRule type="expression" dxfId="1427" priority="2174">
      <formula>$A10839="01/06/2026"</formula>
    </cfRule>
  </conditionalFormatting>
  <conditionalFormatting sqref="C8147:C8148">
    <cfRule type="expression" dxfId="1426" priority="2170">
      <formula>$A8147="Março"</formula>
    </cfRule>
    <cfRule type="expression" dxfId="1425" priority="2171">
      <formula>$A8147="Dezembro"</formula>
    </cfRule>
  </conditionalFormatting>
  <conditionalFormatting sqref="C8149:C8151">
    <cfRule type="expression" dxfId="1424" priority="2168">
      <formula>$A10850="01/06/2026"</formula>
    </cfRule>
  </conditionalFormatting>
  <conditionalFormatting sqref="C8155">
    <cfRule type="expression" dxfId="1423" priority="2157">
      <formula>$A10865="01/06/2026"</formula>
    </cfRule>
  </conditionalFormatting>
  <conditionalFormatting sqref="C8156:C8160">
    <cfRule type="expression" dxfId="1422" priority="2154">
      <formula>$A10852="01/06/2026"</formula>
    </cfRule>
  </conditionalFormatting>
  <conditionalFormatting sqref="C8161:C8165 C8002:C8003 B7981 D7976 B7976 C8043:D8043 C7999:C8000 D7999:D8003 H8041:H8042 B8161:B8162 B8307">
    <cfRule type="expression" dxfId="1421" priority="2144">
      <formula>$A10678="01/06/2026"</formula>
    </cfRule>
  </conditionalFormatting>
  <conditionalFormatting sqref="C8166">
    <cfRule type="expression" dxfId="1420" priority="55806">
      <formula>$A8166="Março"</formula>
    </cfRule>
    <cfRule type="expression" dxfId="1419" priority="55807">
      <formula>$A8166="Dezembro"</formula>
    </cfRule>
    <cfRule type="expression" dxfId="1418" priority="55808">
      <formula>$A10862="01/06/2026"</formula>
    </cfRule>
  </conditionalFormatting>
  <conditionalFormatting sqref="C8168">
    <cfRule type="expression" dxfId="1417" priority="2131">
      <formula>$A10864="01/06/2026"</formula>
    </cfRule>
  </conditionalFormatting>
  <conditionalFormatting sqref="C8169:C8171">
    <cfRule type="expression" dxfId="1416" priority="2128">
      <formula>$A10871="01/06/2026"</formula>
    </cfRule>
  </conditionalFormatting>
  <conditionalFormatting sqref="C8172">
    <cfRule type="expression" dxfId="1415" priority="2123">
      <formula>$A10875="01/06/2026"</formula>
    </cfRule>
  </conditionalFormatting>
  <conditionalFormatting sqref="C8173">
    <cfRule type="expression" dxfId="1414" priority="2114">
      <formula>$A10875="01/06/2026"</formula>
    </cfRule>
  </conditionalFormatting>
  <conditionalFormatting sqref="C8174:C8190">
    <cfRule type="expression" dxfId="1413" priority="2113">
      <formula>$A10886="01/06/2026"</formula>
    </cfRule>
  </conditionalFormatting>
  <conditionalFormatting sqref="C8191">
    <cfRule type="expression" dxfId="1412" priority="2066">
      <formula>$A10892="01/06/2026"</formula>
    </cfRule>
  </conditionalFormatting>
  <conditionalFormatting sqref="C8191:C8192">
    <cfRule type="expression" dxfId="1411" priority="2065">
      <formula>$A10892="01/06/2026"</formula>
    </cfRule>
  </conditionalFormatting>
  <conditionalFormatting sqref="C8191:C8193">
    <cfRule type="expression" dxfId="1410" priority="2064">
      <formula>$A10892="01/06/2026"</formula>
    </cfRule>
  </conditionalFormatting>
  <conditionalFormatting sqref="C8191:C8195">
    <cfRule type="expression" dxfId="1409" priority="2063">
      <formula>$A10892="01/06/2026"</formula>
    </cfRule>
  </conditionalFormatting>
  <conditionalFormatting sqref="C8196">
    <cfRule type="expression" dxfId="1408" priority="2045">
      <formula>$A10891="01/06/2026"</formula>
    </cfRule>
  </conditionalFormatting>
  <conditionalFormatting sqref="C8196:C8197">
    <cfRule type="expression" dxfId="1407" priority="2044">
      <formula>$A10891="01/06/2026"</formula>
    </cfRule>
  </conditionalFormatting>
  <conditionalFormatting sqref="C8196:C8198">
    <cfRule type="expression" dxfId="1406" priority="2043">
      <formula>$A10891="01/06/2026"</formula>
    </cfRule>
  </conditionalFormatting>
  <conditionalFormatting sqref="C8199">
    <cfRule type="expression" dxfId="1405" priority="2042">
      <formula>$A10894="01/06/2026"</formula>
    </cfRule>
  </conditionalFormatting>
  <conditionalFormatting sqref="C8199:C8200">
    <cfRule type="expression" dxfId="1404" priority="2041">
      <formula>$A10894="01/06/2026"</formula>
    </cfRule>
  </conditionalFormatting>
  <conditionalFormatting sqref="C8201">
    <cfRule type="expression" dxfId="1403" priority="2040">
      <formula>$A10896="01/06/2026"</formula>
    </cfRule>
  </conditionalFormatting>
  <conditionalFormatting sqref="C8202">
    <cfRule type="expression" dxfId="1402" priority="2032">
      <formula>$A10905="01/06/2026"</formula>
    </cfRule>
  </conditionalFormatting>
  <conditionalFormatting sqref="C8213">
    <cfRule type="expression" dxfId="1401" priority="2019">
      <formula>$A10917="01/06/2026"</formula>
    </cfRule>
  </conditionalFormatting>
  <conditionalFormatting sqref="C8213:C8214">
    <cfRule type="expression" dxfId="1400" priority="2018">
      <formula>$A10917="01/06/2026"</formula>
    </cfRule>
  </conditionalFormatting>
  <conditionalFormatting sqref="C8213:C8215">
    <cfRule type="expression" dxfId="1399" priority="2016">
      <formula>$A10917="01/06/2026"</formula>
    </cfRule>
    <cfRule type="expression" dxfId="1398" priority="2017">
      <formula>$A10917="01/06/2026"</formula>
    </cfRule>
  </conditionalFormatting>
  <conditionalFormatting sqref="C8220:C8221">
    <cfRule type="expression" dxfId="1397" priority="1994">
      <formula>$A10939="01/06/2026"</formula>
    </cfRule>
  </conditionalFormatting>
  <conditionalFormatting sqref="C8222">
    <cfRule type="expression" dxfId="1396" priority="1973">
      <formula>$A10942="01/06/2026"</formula>
    </cfRule>
  </conditionalFormatting>
  <conditionalFormatting sqref="C8222:C8223">
    <cfRule type="expression" dxfId="1395" priority="1972">
      <formula>$A10942="01/06/2026"</formula>
    </cfRule>
  </conditionalFormatting>
  <conditionalFormatting sqref="C8222:C8224">
    <cfRule type="expression" dxfId="1394" priority="1971">
      <formula>$A10942="01/06/2026"</formula>
    </cfRule>
  </conditionalFormatting>
  <conditionalFormatting sqref="C8225 H8276">
    <cfRule type="expression" dxfId="1393" priority="55833">
      <formula>$A10945="01/06/2026"</formula>
    </cfRule>
    <cfRule type="expression" dxfId="1392" priority="55834">
      <formula>$A8225="Março"</formula>
    </cfRule>
    <cfRule type="expression" dxfId="1391" priority="55835">
      <formula>$A8225="Dezembro"</formula>
    </cfRule>
  </conditionalFormatting>
  <conditionalFormatting sqref="C8227">
    <cfRule type="expression" dxfId="1390" priority="1954">
      <formula>$A10933="01/06/2026"</formula>
    </cfRule>
  </conditionalFormatting>
  <conditionalFormatting sqref="C8227:C8228">
    <cfRule type="expression" dxfId="1389" priority="1953">
      <formula>$A10933="01/06/2026"</formula>
    </cfRule>
  </conditionalFormatting>
  <conditionalFormatting sqref="C8227:C8231">
    <cfRule type="expression" dxfId="1388" priority="1952">
      <formula>$A10933="01/06/2026"</formula>
    </cfRule>
  </conditionalFormatting>
  <conditionalFormatting sqref="C8232">
    <cfRule type="expression" dxfId="1387" priority="1947">
      <formula>$A10938="01/06/2026"</formula>
    </cfRule>
    <cfRule type="expression" dxfId="1386" priority="1948">
      <formula>$A10938="01/06/2026"</formula>
    </cfRule>
  </conditionalFormatting>
  <conditionalFormatting sqref="C8233">
    <cfRule type="expression" dxfId="1385" priority="1942">
      <formula>$A10948="01/06/2026"</formula>
    </cfRule>
  </conditionalFormatting>
  <conditionalFormatting sqref="C8233:C8234">
    <cfRule type="expression" dxfId="1384" priority="1941">
      <formula>$A10948="01/06/2026"</formula>
    </cfRule>
  </conditionalFormatting>
  <conditionalFormatting sqref="C8233:C8235">
    <cfRule type="expression" dxfId="1383" priority="1940">
      <formula>$A10948="01/06/2026"</formula>
    </cfRule>
  </conditionalFormatting>
  <conditionalFormatting sqref="C8236">
    <cfRule type="expression" dxfId="1382" priority="1922">
      <formula>$A10949="01/06/2026"</formula>
    </cfRule>
  </conditionalFormatting>
  <conditionalFormatting sqref="C8239">
    <cfRule type="expression" dxfId="1381" priority="1916">
      <formula>$A10951="01/06/2026"</formula>
    </cfRule>
  </conditionalFormatting>
  <conditionalFormatting sqref="C8239:C8240">
    <cfRule type="expression" dxfId="1380" priority="1915">
      <formula>$A10951="01/06/2026"</formula>
    </cfRule>
  </conditionalFormatting>
  <conditionalFormatting sqref="C8241">
    <cfRule type="expression" dxfId="1379" priority="1913">
      <formula>$A10957="01/06/2026"</formula>
    </cfRule>
  </conditionalFormatting>
  <conditionalFormatting sqref="C8242">
    <cfRule type="expression" dxfId="1378" priority="1908">
      <formula>$A10954="01/06/2026"</formula>
    </cfRule>
  </conditionalFormatting>
  <conditionalFormatting sqref="C8242:C8243">
    <cfRule type="expression" dxfId="1377" priority="1907">
      <formula>$A10954="01/06/2026"</formula>
    </cfRule>
  </conditionalFormatting>
  <conditionalFormatting sqref="C8245:C8246 H8245:H8246">
    <cfRule type="expression" dxfId="1376" priority="51711">
      <formula>$A8245="Março"</formula>
    </cfRule>
    <cfRule type="expression" dxfId="1375" priority="51712">
      <formula>$A8245="Dezembro"</formula>
    </cfRule>
    <cfRule type="expression" dxfId="1374" priority="51713">
      <formula>$A10960="01/06/2026"</formula>
    </cfRule>
  </conditionalFormatting>
  <conditionalFormatting sqref="C8247">
    <cfRule type="expression" dxfId="1373" priority="1890">
      <formula>$A10950="01/06/2026"</formula>
    </cfRule>
  </conditionalFormatting>
  <conditionalFormatting sqref="C8247:C8248">
    <cfRule type="expression" dxfId="1372" priority="1889">
      <formula>$A10950="01/06/2026"</formula>
    </cfRule>
  </conditionalFormatting>
  <conditionalFormatting sqref="C8247:C8249">
    <cfRule type="expression" dxfId="1371" priority="1888">
      <formula>$A10950="01/06/2026"</formula>
    </cfRule>
  </conditionalFormatting>
  <conditionalFormatting sqref="C8275:C8276">
    <cfRule type="expression" dxfId="1370" priority="1826">
      <formula>$A10992="01/06/2026"</formula>
    </cfRule>
  </conditionalFormatting>
  <conditionalFormatting sqref="C8276">
    <cfRule type="expression" dxfId="1369" priority="1827">
      <formula>$A8276="Março"</formula>
    </cfRule>
    <cfRule type="expression" dxfId="1368" priority="1828">
      <formula>$A8276="Dezembro"</formula>
    </cfRule>
  </conditionalFormatting>
  <conditionalFormatting sqref="C8279">
    <cfRule type="expression" dxfId="1367" priority="1802">
      <formula>$A10986="01/06/2026"</formula>
    </cfRule>
  </conditionalFormatting>
  <conditionalFormatting sqref="C8279:C8283">
    <cfRule type="expression" dxfId="1366" priority="1801">
      <formula>$A10986="01/06/2026"</formula>
    </cfRule>
  </conditionalFormatting>
  <conditionalFormatting sqref="C8285:C8292 H8286:H8292 C8302:C8304 H8303">
    <cfRule type="expression" dxfId="1365" priority="55846">
      <formula>$A8285="Março"</formula>
    </cfRule>
  </conditionalFormatting>
  <conditionalFormatting sqref="C8293">
    <cfRule type="expression" dxfId="1364" priority="1730">
      <formula>$A11022="01/06/2026"</formula>
    </cfRule>
  </conditionalFormatting>
  <conditionalFormatting sqref="C8294">
    <cfRule type="expression" dxfId="1363" priority="1728">
      <formula>$A11015="01/06/2026"</formula>
    </cfRule>
  </conditionalFormatting>
  <conditionalFormatting sqref="C8294:C8295">
    <cfRule type="expression" dxfId="1362" priority="1727">
      <formula>$A11015="01/06/2026"</formula>
    </cfRule>
  </conditionalFormatting>
  <conditionalFormatting sqref="C8294:C8296">
    <cfRule type="expression" dxfId="1361" priority="1726">
      <formula>$A11015="01/06/2026"</formula>
    </cfRule>
  </conditionalFormatting>
  <conditionalFormatting sqref="C8294:C8297">
    <cfRule type="expression" dxfId="1360" priority="1724">
      <formula>$A11015="01/06/2026"</formula>
    </cfRule>
    <cfRule type="expression" dxfId="1359" priority="1725">
      <formula>$A11015="01/06/2026"</formula>
    </cfRule>
  </conditionalFormatting>
  <conditionalFormatting sqref="C8306">
    <cfRule type="expression" dxfId="1358" priority="1673">
      <formula>$A11002="01/06/2026"</formula>
    </cfRule>
  </conditionalFormatting>
  <conditionalFormatting sqref="C8307">
    <cfRule type="expression" dxfId="1357" priority="1670">
      <formula>$A11009="01/06/2026"</formula>
    </cfRule>
  </conditionalFormatting>
  <conditionalFormatting sqref="C8310:C8311">
    <cfRule type="expression" dxfId="1356" priority="1649">
      <formula>$A11030="01/06/2026"</formula>
    </cfRule>
  </conditionalFormatting>
  <conditionalFormatting sqref="C8312">
    <cfRule type="expression" dxfId="1355" priority="1646">
      <formula>$A11018="01/06/2026"</formula>
    </cfRule>
  </conditionalFormatting>
  <conditionalFormatting sqref="C8313:C8315">
    <cfRule type="expression" dxfId="1354" priority="1643">
      <formula>$A11028="01/06/2026"</formula>
    </cfRule>
  </conditionalFormatting>
  <conditionalFormatting sqref="C8316 H8316 H8380 H8389 H9071">
    <cfRule type="expression" dxfId="1353" priority="55130">
      <formula>$A8316="Março"</formula>
    </cfRule>
  </conditionalFormatting>
  <conditionalFormatting sqref="C8317">
    <cfRule type="expression" dxfId="1352" priority="1625">
      <formula>$A11021="01/06/2026"</formula>
    </cfRule>
    <cfRule type="expression" dxfId="1351" priority="1626">
      <formula>$A11021="01/06/2026"</formula>
    </cfRule>
    <cfRule type="expression" dxfId="1350" priority="1627">
      <formula>$A11021="01/06/2026"</formula>
    </cfRule>
  </conditionalFormatting>
  <conditionalFormatting sqref="C8318:C8320">
    <cfRule type="expression" dxfId="1349" priority="1622">
      <formula>$A11038="01/06/2026"</formula>
    </cfRule>
  </conditionalFormatting>
  <conditionalFormatting sqref="C8321">
    <cfRule type="expression" dxfId="1348" priority="1610">
      <formula>$A11043="01/06/2026"</formula>
    </cfRule>
  </conditionalFormatting>
  <conditionalFormatting sqref="C8321:C8322">
    <cfRule type="expression" dxfId="1347" priority="1609">
      <formula>$A11043="01/06/2026"</formula>
    </cfRule>
  </conditionalFormatting>
  <conditionalFormatting sqref="C8321:C8323">
    <cfRule type="expression" dxfId="1346" priority="1608">
      <formula>$A11043="01/06/2026"</formula>
    </cfRule>
  </conditionalFormatting>
  <conditionalFormatting sqref="C8321:C8324">
    <cfRule type="expression" dxfId="1345" priority="1607">
      <formula>$A11043="01/06/2026"</formula>
    </cfRule>
  </conditionalFormatting>
  <conditionalFormatting sqref="C8325">
    <cfRule type="expression" dxfId="1344" priority="1601">
      <formula>$A11039="01/06/2026"</formula>
    </cfRule>
  </conditionalFormatting>
  <conditionalFormatting sqref="C8326">
    <cfRule type="expression" dxfId="1343" priority="1598">
      <formula>$A11036="01/06/2026"</formula>
    </cfRule>
  </conditionalFormatting>
  <conditionalFormatting sqref="C8326:C8327">
    <cfRule type="expression" dxfId="1342" priority="1597">
      <formula>$A11036="01/06/2026"</formula>
    </cfRule>
  </conditionalFormatting>
  <conditionalFormatting sqref="C8326:C8328">
    <cfRule type="expression" dxfId="1341" priority="1596">
      <formula>$A11036="01/06/2026"</formula>
    </cfRule>
  </conditionalFormatting>
  <conditionalFormatting sqref="C8331">
    <cfRule type="expression" dxfId="1340" priority="1594">
      <formula>$A11056="01/06/2026"</formula>
    </cfRule>
  </conditionalFormatting>
  <conditionalFormatting sqref="C8334">
    <cfRule type="expression" dxfId="1339" priority="1591">
      <formula>$A11054="01/06/2026"</formula>
    </cfRule>
  </conditionalFormatting>
  <conditionalFormatting sqref="C8335">
    <cfRule type="expression" dxfId="1338" priority="1588">
      <formula>$A11056="01/06/2026"</formula>
    </cfRule>
  </conditionalFormatting>
  <conditionalFormatting sqref="C8336">
    <cfRule type="expression" dxfId="1337" priority="1583">
      <formula>$A11045="01/06/2026"</formula>
    </cfRule>
  </conditionalFormatting>
  <conditionalFormatting sqref="C8337">
    <cfRule type="expression" dxfId="1336" priority="1581">
      <formula>$A11049="01/06/2026"</formula>
    </cfRule>
  </conditionalFormatting>
  <conditionalFormatting sqref="C8338">
    <cfRule type="expression" dxfId="1335" priority="1566">
      <formula>$A11059="01/06/2026"</formula>
    </cfRule>
  </conditionalFormatting>
  <conditionalFormatting sqref="C8338:C8339">
    <cfRule type="expression" dxfId="1334" priority="1565">
      <formula>$A11059="01/06/2026"</formula>
    </cfRule>
  </conditionalFormatting>
  <conditionalFormatting sqref="C8338:C8340">
    <cfRule type="expression" dxfId="1333" priority="1564">
      <formula>$A11059="01/06/2026"</formula>
    </cfRule>
  </conditionalFormatting>
  <conditionalFormatting sqref="C8338:C8341">
    <cfRule type="expression" dxfId="1332" priority="1563">
      <formula>$A11059="01/06/2026"</formula>
    </cfRule>
  </conditionalFormatting>
  <conditionalFormatting sqref="C8338:C8342">
    <cfRule type="expression" dxfId="1331" priority="1562">
      <formula>$A11059="01/06/2026"</formula>
    </cfRule>
  </conditionalFormatting>
  <conditionalFormatting sqref="C8338:C8349">
    <cfRule type="expression" dxfId="1330" priority="1561">
      <formula>$A11059="01/06/2026"</formula>
    </cfRule>
  </conditionalFormatting>
  <conditionalFormatting sqref="C8350:C8363 H8351:H8353 H8362:H8363">
    <cfRule type="expression" dxfId="1329" priority="55051">
      <formula>$A8350="Março"</formula>
    </cfRule>
    <cfRule type="expression" dxfId="1328" priority="55052">
      <formula>$A8350="Dezembro"</formula>
    </cfRule>
    <cfRule type="expression" dxfId="1327" priority="55053">
      <formula>$A11075="01/06/2026"</formula>
    </cfRule>
  </conditionalFormatting>
  <conditionalFormatting sqref="C8364">
    <cfRule type="expression" dxfId="1326" priority="1508">
      <formula>$A11085="01/06/2026"</formula>
    </cfRule>
  </conditionalFormatting>
  <conditionalFormatting sqref="C8365:C8366">
    <cfRule type="expression" dxfId="1325" priority="1505">
      <formula>$A11074="01/06/2026"</formula>
    </cfRule>
  </conditionalFormatting>
  <conditionalFormatting sqref="C8367">
    <cfRule type="expression" dxfId="1324" priority="1502">
      <formula>$A11079="01/06/2026"</formula>
    </cfRule>
  </conditionalFormatting>
  <conditionalFormatting sqref="C8369">
    <cfRule type="expression" dxfId="1323" priority="1497">
      <formula>$A11090="01/06/2026"</formula>
    </cfRule>
  </conditionalFormatting>
  <conditionalFormatting sqref="C8373:C8374">
    <cfRule type="expression" dxfId="1322" priority="1485">
      <formula>$A11096="01/06/2026"</formula>
    </cfRule>
  </conditionalFormatting>
  <conditionalFormatting sqref="C8375">
    <cfRule type="expression" dxfId="1321" priority="1483">
      <formula>$A11099="01/06/2026"</formula>
    </cfRule>
  </conditionalFormatting>
  <conditionalFormatting sqref="C8376">
    <cfRule type="expression" dxfId="1320" priority="1477">
      <formula>$A11095="01/06/2026"</formula>
    </cfRule>
  </conditionalFormatting>
  <conditionalFormatting sqref="C8377">
    <cfRule type="expression" dxfId="1319" priority="1473">
      <formula>$A11094="01/06/2026"</formula>
    </cfRule>
  </conditionalFormatting>
  <conditionalFormatting sqref="C8378">
    <cfRule type="expression" dxfId="1318" priority="1468">
      <formula>$A11093="01/06/2026"</formula>
    </cfRule>
  </conditionalFormatting>
  <conditionalFormatting sqref="C8378:C8379">
    <cfRule type="expression" dxfId="1317" priority="1467">
      <formula>$A11093="01/06/2026"</formula>
    </cfRule>
  </conditionalFormatting>
  <conditionalFormatting sqref="C8380">
    <cfRule type="expression" dxfId="1316" priority="1460">
      <formula>$A11104="01/06/2026"</formula>
    </cfRule>
  </conditionalFormatting>
  <conditionalFormatting sqref="C8381">
    <cfRule type="expression" dxfId="1315" priority="1457">
      <formula>$A11099="01/06/2026"</formula>
    </cfRule>
  </conditionalFormatting>
  <conditionalFormatting sqref="C8382:C8383">
    <cfRule type="expression" dxfId="1314" priority="1454">
      <formula>$A11101="01/06/2026"</formula>
    </cfRule>
  </conditionalFormatting>
  <conditionalFormatting sqref="C8384">
    <cfRule type="expression" dxfId="1313" priority="1450">
      <formula>$A11105="01/06/2026"</formula>
    </cfRule>
  </conditionalFormatting>
  <conditionalFormatting sqref="C8385">
    <cfRule type="expression" dxfId="1312" priority="1442">
      <formula>$A11101="01/06/2026"</formula>
    </cfRule>
  </conditionalFormatting>
  <conditionalFormatting sqref="C8385:C8386">
    <cfRule type="expression" dxfId="1311" priority="1441">
      <formula>$A11101="01/06/2026"</formula>
    </cfRule>
  </conditionalFormatting>
  <conditionalFormatting sqref="C8385:C8387">
    <cfRule type="expression" dxfId="1310" priority="1440">
      <formula>$A11101="01/06/2026"</formula>
    </cfRule>
  </conditionalFormatting>
  <conditionalFormatting sqref="C8388">
    <cfRule type="expression" dxfId="1309" priority="1430">
      <formula>$A11112="01/06/2026"</formula>
    </cfRule>
  </conditionalFormatting>
  <conditionalFormatting sqref="C8388:C8389">
    <cfRule type="expression" dxfId="1308" priority="1429">
      <formula>$A11112="01/06/2026"</formula>
    </cfRule>
  </conditionalFormatting>
  <conditionalFormatting sqref="C8388:C8390">
    <cfRule type="expression" dxfId="1307" priority="1428">
      <formula>$A11112="01/06/2026"</formula>
    </cfRule>
  </conditionalFormatting>
  <conditionalFormatting sqref="C8391">
    <cfRule type="expression" dxfId="1306" priority="1420">
      <formula>$A11111="01/06/2026"</formula>
    </cfRule>
  </conditionalFormatting>
  <conditionalFormatting sqref="C8391:C8392">
    <cfRule type="expression" dxfId="1305" priority="1419">
      <formula>$A11111="01/06/2026"</formula>
    </cfRule>
  </conditionalFormatting>
  <conditionalFormatting sqref="C8393">
    <cfRule type="expression" dxfId="1304" priority="1402">
      <formula>$A11115="01/06/2026"</formula>
    </cfRule>
  </conditionalFormatting>
  <conditionalFormatting sqref="C8393:C8394">
    <cfRule type="expression" dxfId="1303" priority="1401">
      <formula>$A11115="01/06/2026"</formula>
    </cfRule>
  </conditionalFormatting>
  <conditionalFormatting sqref="C8395">
    <cfRule type="expression" dxfId="1302" priority="1398">
      <formula>$A11122="01/06/2026"</formula>
    </cfRule>
  </conditionalFormatting>
  <conditionalFormatting sqref="C8398">
    <cfRule type="expression" dxfId="1301" priority="1381">
      <formula>$A11129="01/06/2026"</formula>
    </cfRule>
    <cfRule type="expression" dxfId="1300" priority="1384">
      <formula>$A11129="01/06/2026"</formula>
    </cfRule>
    <cfRule type="expression" dxfId="1299" priority="1386">
      <formula>$A11129="01/06/2026"</formula>
    </cfRule>
  </conditionalFormatting>
  <conditionalFormatting sqref="C8398:C8399">
    <cfRule type="expression" dxfId="1298" priority="1385">
      <formula>$A11129="01/06/2026"</formula>
    </cfRule>
  </conditionalFormatting>
  <conditionalFormatting sqref="C8400:C8403 H8400:H8403">
    <cfRule type="expression" dxfId="1297" priority="55789">
      <formula>$A8400="Dezembro"</formula>
    </cfRule>
    <cfRule type="expression" dxfId="1296" priority="55790">
      <formula>$A11139="01/06/2026"</formula>
    </cfRule>
  </conditionalFormatting>
  <conditionalFormatting sqref="C8400:C8403">
    <cfRule type="expression" dxfId="1295" priority="55788">
      <formula>$A8400="Março"</formula>
    </cfRule>
  </conditionalFormatting>
  <conditionalFormatting sqref="C8404">
    <cfRule type="expression" dxfId="1294" priority="1356">
      <formula>$A11128="01/06/2026"</formula>
    </cfRule>
  </conditionalFormatting>
  <conditionalFormatting sqref="C8404:C8405">
    <cfRule type="expression" dxfId="1293" priority="1355">
      <formula>$A11128="01/06/2026"</formula>
    </cfRule>
  </conditionalFormatting>
  <conditionalFormatting sqref="C8404:C8406">
    <cfRule type="expression" dxfId="1292" priority="1354">
      <formula>$A11128="01/06/2026"</formula>
    </cfRule>
  </conditionalFormatting>
  <conditionalFormatting sqref="C8407">
    <cfRule type="expression" dxfId="1291" priority="1344">
      <formula>$A11131="01/06/2026"</formula>
    </cfRule>
  </conditionalFormatting>
  <conditionalFormatting sqref="C8407:C8408">
    <cfRule type="expression" dxfId="1290" priority="1343">
      <formula>$A11131="01/06/2026"</formula>
    </cfRule>
  </conditionalFormatting>
  <conditionalFormatting sqref="C8407:C8409">
    <cfRule type="expression" dxfId="1289" priority="1342">
      <formula>$A11131="01/06/2026"</formula>
    </cfRule>
  </conditionalFormatting>
  <conditionalFormatting sqref="C8410">
    <cfRule type="expression" dxfId="1288" priority="1334">
      <formula>$A11155="01/06/2026"</formula>
    </cfRule>
  </conditionalFormatting>
  <conditionalFormatting sqref="C8410:C8411">
    <cfRule type="expression" dxfId="1287" priority="1333">
      <formula>$A11155="01/06/2026"</formula>
    </cfRule>
  </conditionalFormatting>
  <conditionalFormatting sqref="C8410:C8412">
    <cfRule type="expression" dxfId="1286" priority="1332">
      <formula>$A11155="01/06/2026"</formula>
    </cfRule>
  </conditionalFormatting>
  <conditionalFormatting sqref="C8410:C8414">
    <cfRule type="expression" dxfId="1285" priority="1331">
      <formula>$A11155="01/06/2026"</formula>
    </cfRule>
  </conditionalFormatting>
  <conditionalFormatting sqref="C8415:C8418">
    <cfRule type="expression" dxfId="1284" priority="1313">
      <formula>$A11143="01/06/2026"</formula>
    </cfRule>
    <cfRule type="expression" dxfId="1283" priority="1314">
      <formula>$A11143="01/06/2026"</formula>
    </cfRule>
    <cfRule type="expression" dxfId="1282" priority="1317">
      <formula>$A11143="01/06/2026"</formula>
    </cfRule>
  </conditionalFormatting>
  <conditionalFormatting sqref="C8420">
    <cfRule type="expression" dxfId="1281" priority="1305">
      <formula>$A11156="01/06/2026"</formula>
    </cfRule>
  </conditionalFormatting>
  <conditionalFormatting sqref="C8420:C8421">
    <cfRule type="expression" dxfId="1280" priority="1304">
      <formula>$A11156="01/06/2026"</formula>
    </cfRule>
  </conditionalFormatting>
  <conditionalFormatting sqref="C8420:C8422">
    <cfRule type="expression" dxfId="1279" priority="1303">
      <formula>$A11156="01/06/2026"</formula>
    </cfRule>
  </conditionalFormatting>
  <conditionalFormatting sqref="C8424:C8425">
    <cfRule type="expression" dxfId="1278" priority="1289">
      <formula>$A11157="01/06/2026"</formula>
    </cfRule>
  </conditionalFormatting>
  <conditionalFormatting sqref="C8448">
    <cfRule type="expression" dxfId="1277" priority="1243">
      <formula>$A11179="01/06/2026"</formula>
    </cfRule>
  </conditionalFormatting>
  <conditionalFormatting sqref="C8448:C8449">
    <cfRule type="expression" dxfId="1276" priority="1242">
      <formula>$A11179="01/06/2026"</formula>
    </cfRule>
  </conditionalFormatting>
  <conditionalFormatting sqref="C8448:C8450">
    <cfRule type="expression" dxfId="1275" priority="1241">
      <formula>$A11179="01/06/2026"</formula>
    </cfRule>
  </conditionalFormatting>
  <conditionalFormatting sqref="C8457">
    <cfRule type="expression" dxfId="1274" priority="1224">
      <formula>$A11187="01/06/2026"</formula>
    </cfRule>
  </conditionalFormatting>
  <conditionalFormatting sqref="C8459">
    <cfRule type="expression" dxfId="1273" priority="1213">
      <formula>$A11190="01/06/2026"</formula>
    </cfRule>
  </conditionalFormatting>
  <conditionalFormatting sqref="C8459:C8460">
    <cfRule type="expression" dxfId="1272" priority="1212">
      <formula>$A11190="01/06/2026"</formula>
    </cfRule>
  </conditionalFormatting>
  <conditionalFormatting sqref="C8459:C8461">
    <cfRule type="expression" dxfId="1271" priority="1211">
      <formula>$A11190="01/06/2026"</formula>
    </cfRule>
  </conditionalFormatting>
  <conditionalFormatting sqref="C8466">
    <cfRule type="expression" dxfId="1270" priority="1207">
      <formula>$A11196="01/06/2026"</formula>
    </cfRule>
  </conditionalFormatting>
  <conditionalFormatting sqref="C8466:C8467">
    <cfRule type="expression" dxfId="1269" priority="1206">
      <formula>$A11196="01/06/2026"</formula>
    </cfRule>
  </conditionalFormatting>
  <conditionalFormatting sqref="C8466:C8468">
    <cfRule type="expression" dxfId="1268" priority="1205">
      <formula>$A11196="01/06/2026"</formula>
    </cfRule>
  </conditionalFormatting>
  <conditionalFormatting sqref="C8466:C8471">
    <cfRule type="expression" dxfId="1267" priority="1204">
      <formula>$A11196="01/06/2026"</formula>
    </cfRule>
  </conditionalFormatting>
  <conditionalFormatting sqref="C8473">
    <cfRule type="expression" dxfId="1266" priority="1184">
      <formula>$A11211="01/06/2026"</formula>
    </cfRule>
  </conditionalFormatting>
  <conditionalFormatting sqref="C8473:C8474">
    <cfRule type="expression" dxfId="1265" priority="1183">
      <formula>$A11211="01/06/2026"</formula>
    </cfRule>
  </conditionalFormatting>
  <conditionalFormatting sqref="C8473:C8475">
    <cfRule type="expression" dxfId="1264" priority="1182">
      <formula>$A11211="01/06/2026"</formula>
    </cfRule>
  </conditionalFormatting>
  <conditionalFormatting sqref="C8473:C8476">
    <cfRule type="expression" dxfId="1263" priority="1181">
      <formula>$A11211="01/06/2026"</formula>
    </cfRule>
  </conditionalFormatting>
  <conditionalFormatting sqref="C8473:C8477">
    <cfRule type="expression" dxfId="1262" priority="1180">
      <formula>$A11211="01/06/2026"</formula>
    </cfRule>
  </conditionalFormatting>
  <conditionalFormatting sqref="C8473:C8478">
    <cfRule type="expression" dxfId="1261" priority="1179">
      <formula>$A11211="01/06/2026"</formula>
    </cfRule>
  </conditionalFormatting>
  <conditionalFormatting sqref="C8479">
    <cfRule type="expression" dxfId="1260" priority="1178">
      <formula>$A11217="01/06/2026"</formula>
    </cfRule>
  </conditionalFormatting>
  <conditionalFormatting sqref="C8480">
    <cfRule type="expression" dxfId="1259" priority="1176">
      <formula>$A11218="01/06/2026"</formula>
    </cfRule>
  </conditionalFormatting>
  <conditionalFormatting sqref="C8481">
    <cfRule type="expression" dxfId="1258" priority="1170">
      <formula>$A11223="01/06/2026"</formula>
    </cfRule>
  </conditionalFormatting>
  <conditionalFormatting sqref="C8481:C8482">
    <cfRule type="expression" dxfId="1257" priority="1169">
      <formula>$A11223="01/06/2026"</formula>
    </cfRule>
  </conditionalFormatting>
  <conditionalFormatting sqref="C8483">
    <cfRule type="expression" dxfId="1256" priority="1164">
      <formula>$A11225="01/06/2026"</formula>
    </cfRule>
  </conditionalFormatting>
  <conditionalFormatting sqref="C8483:C8484">
    <cfRule type="expression" dxfId="1255" priority="1163">
      <formula>$A11225="01/06/2026"</formula>
    </cfRule>
  </conditionalFormatting>
  <conditionalFormatting sqref="C8483:C8485">
    <cfRule type="expression" dxfId="1254" priority="1162">
      <formula>$A11225="01/06/2026"</formula>
    </cfRule>
  </conditionalFormatting>
  <conditionalFormatting sqref="C8486">
    <cfRule type="expression" dxfId="1253" priority="1155">
      <formula>$A11226="01/06/2026"</formula>
    </cfRule>
    <cfRule type="expression" dxfId="1252" priority="1156">
      <formula>$A11226="01/06/2026"</formula>
    </cfRule>
  </conditionalFormatting>
  <conditionalFormatting sqref="C8486:C8489">
    <cfRule type="expression" dxfId="1251" priority="1154">
      <formula>$A11226="01/06/2026"</formula>
    </cfRule>
  </conditionalFormatting>
  <conditionalFormatting sqref="C8488">
    <cfRule type="expression" dxfId="1250" priority="1148">
      <formula>$A11228="01/06/2026"</formula>
    </cfRule>
    <cfRule type="expression" dxfId="1249" priority="1149">
      <formula>$A11228="01/06/2026"</formula>
    </cfRule>
  </conditionalFormatting>
  <conditionalFormatting sqref="C8488:C8489">
    <cfRule type="expression" dxfId="1248" priority="1146">
      <formula>$A11228="01/06/2026"</formula>
    </cfRule>
    <cfRule type="expression" dxfId="1247" priority="1147">
      <formula>$A11228="01/06/2026"</formula>
    </cfRule>
  </conditionalFormatting>
  <conditionalFormatting sqref="C8490">
    <cfRule type="expression" dxfId="1246" priority="1140">
      <formula>$A11236="01/06/2026"</formula>
    </cfRule>
  </conditionalFormatting>
  <conditionalFormatting sqref="C8491">
    <cfRule type="expression" dxfId="1245" priority="1137">
      <formula>$A11241="01/06/2026"</formula>
    </cfRule>
  </conditionalFormatting>
  <conditionalFormatting sqref="C8499">
    <cfRule type="expression" dxfId="1244" priority="1116">
      <formula>$A11256="01/06/2026"</formula>
    </cfRule>
  </conditionalFormatting>
  <conditionalFormatting sqref="C8500">
    <cfRule type="expression" dxfId="1243" priority="1111">
      <formula>$A11250="01/06/2026"</formula>
    </cfRule>
  </conditionalFormatting>
  <conditionalFormatting sqref="C8501:C8502 H8501:H8502 C8507 H8507">
    <cfRule type="expression" dxfId="1242" priority="55756">
      <formula>$A8501="Março"</formula>
    </cfRule>
  </conditionalFormatting>
  <conditionalFormatting sqref="C8503:C8506">
    <cfRule type="expression" dxfId="1241" priority="1091">
      <formula>$A11259="01/06/2026"</formula>
    </cfRule>
  </conditionalFormatting>
  <conditionalFormatting sqref="C8507 C8501:C8502 H8501:H8502 H8507">
    <cfRule type="expression" dxfId="1240" priority="55755">
      <formula>$A11254="01/06/2026"</formula>
    </cfRule>
    <cfRule type="expression" dxfId="1239" priority="55757">
      <formula>$A8501="Dezembro"</formula>
    </cfRule>
  </conditionalFormatting>
  <conditionalFormatting sqref="C8508:C8511 H8510:H8511">
    <cfRule type="expression" dxfId="1238" priority="55617">
      <formula>$A8508="Dezembro"</formula>
    </cfRule>
    <cfRule type="expression" dxfId="1237" priority="55618">
      <formula>$A11258="01/06/2026"</formula>
    </cfRule>
  </conditionalFormatting>
  <conditionalFormatting sqref="C8512">
    <cfRule type="expression" dxfId="1236" priority="1072">
      <formula>$A11265="01/06/2026"</formula>
    </cfRule>
  </conditionalFormatting>
  <conditionalFormatting sqref="C8513:C8515">
    <cfRule type="expression" dxfId="1235" priority="1065">
      <formula>$A11258="01/06/2026"</formula>
    </cfRule>
  </conditionalFormatting>
  <conditionalFormatting sqref="C8516">
    <cfRule type="expression" dxfId="1234" priority="1062">
      <formula>$A11240="01/06/2026"</formula>
    </cfRule>
  </conditionalFormatting>
  <conditionalFormatting sqref="C8517">
    <cfRule type="expression" dxfId="1233" priority="1050">
      <formula>$A11260="01/06/2026"</formula>
    </cfRule>
    <cfRule type="expression" dxfId="1232" priority="1051">
      <formula>$A8517="Março"</formula>
    </cfRule>
  </conditionalFormatting>
  <conditionalFormatting sqref="C8518:C8520">
    <cfRule type="expression" dxfId="1231" priority="1045">
      <formula>$A8518="Março"</formula>
    </cfRule>
    <cfRule type="expression" dxfId="1230" priority="1046">
      <formula>$A11277="01/06/2026"</formula>
    </cfRule>
  </conditionalFormatting>
  <conditionalFormatting sqref="C8521">
    <cfRule type="expression" dxfId="1229" priority="1027">
      <formula>$A11270="01/06/2026"</formula>
    </cfRule>
    <cfRule type="expression" dxfId="1228" priority="1028">
      <formula>$A8521="Março"</formula>
    </cfRule>
  </conditionalFormatting>
  <conditionalFormatting sqref="C8521:C8522">
    <cfRule type="expression" dxfId="1227" priority="1025">
      <formula>$A11270="01/06/2026"</formula>
    </cfRule>
    <cfRule type="expression" dxfId="1226" priority="1026">
      <formula>$A8521="Março"</formula>
    </cfRule>
  </conditionalFormatting>
  <conditionalFormatting sqref="C8523">
    <cfRule type="expression" dxfId="1225" priority="1017">
      <formula>$A11266="01/06/2026"</formula>
    </cfRule>
    <cfRule type="expression" dxfId="1224" priority="1018">
      <formula>$A8523="Março"</formula>
    </cfRule>
  </conditionalFormatting>
  <conditionalFormatting sqref="C8523:C8524">
    <cfRule type="expression" dxfId="1223" priority="1015">
      <formula>$A11266="01/06/2026"</formula>
    </cfRule>
    <cfRule type="expression" dxfId="1222" priority="1016">
      <formula>$A8523="Março"</formula>
    </cfRule>
  </conditionalFormatting>
  <conditionalFormatting sqref="C8523:C8525">
    <cfRule type="expression" dxfId="1221" priority="1013">
      <formula>$A11266="01/06/2026"</formula>
    </cfRule>
    <cfRule type="expression" dxfId="1220" priority="1014">
      <formula>$A8523="Março"</formula>
    </cfRule>
  </conditionalFormatting>
  <conditionalFormatting sqref="C8523:C8526">
    <cfRule type="expression" dxfId="1219" priority="1011">
      <formula>$A11266="01/06/2026"</formula>
    </cfRule>
    <cfRule type="expression" dxfId="1218" priority="1012">
      <formula>$A8523="Março"</formula>
    </cfRule>
  </conditionalFormatting>
  <conditionalFormatting sqref="C8530:C8535">
    <cfRule type="expression" dxfId="1217" priority="998">
      <formula>$A11278="01/06/2026"</formula>
    </cfRule>
    <cfRule type="expression" dxfId="1216" priority="999">
      <formula>$A8530="Março"</formula>
    </cfRule>
  </conditionalFormatting>
  <conditionalFormatting sqref="C8542">
    <cfRule type="expression" dxfId="1215" priority="967">
      <formula>$A11292="01/06/2026"</formula>
    </cfRule>
  </conditionalFormatting>
  <conditionalFormatting sqref="C8542:C8545">
    <cfRule type="expression" dxfId="1214" priority="966">
      <formula>$A11292="01/06/2026"</formula>
    </cfRule>
  </conditionalFormatting>
  <conditionalFormatting sqref="C8546:C8548">
    <cfRule type="expression" dxfId="1213" priority="959">
      <formula>$A11294="01/06/2026"</formula>
    </cfRule>
    <cfRule type="expression" dxfId="1212" priority="960">
      <formula>$A8546="Março"</formula>
    </cfRule>
  </conditionalFormatting>
  <conditionalFormatting sqref="C8549">
    <cfRule type="expression" dxfId="1211" priority="941">
      <formula>$A11298="01/06/2026"</formula>
    </cfRule>
    <cfRule type="expression" dxfId="1210" priority="942">
      <formula>$A8549="Março"</formula>
    </cfRule>
  </conditionalFormatting>
  <conditionalFormatting sqref="C8549:C8550">
    <cfRule type="expression" dxfId="1209" priority="939">
      <formula>$A11298="01/06/2026"</formula>
    </cfRule>
    <cfRule type="expression" dxfId="1208" priority="940">
      <formula>$A8549="Março"</formula>
    </cfRule>
  </conditionalFormatting>
  <conditionalFormatting sqref="C8549:C8551">
    <cfRule type="expression" dxfId="1207" priority="937">
      <formula>$A11298="01/06/2026"</formula>
    </cfRule>
    <cfRule type="expression" dxfId="1206" priority="938">
      <formula>$A8549="Março"</formula>
    </cfRule>
  </conditionalFormatting>
  <conditionalFormatting sqref="C8552">
    <cfRule type="expression" dxfId="1205" priority="935">
      <formula>$A11301="01/06/2026"</formula>
    </cfRule>
    <cfRule type="expression" dxfId="1204" priority="936">
      <formula>$A8552="Março"</formula>
    </cfRule>
  </conditionalFormatting>
  <conditionalFormatting sqref="C8552:C8553">
    <cfRule type="expression" dxfId="1203" priority="933">
      <formula>$A11301="01/06/2026"</formula>
    </cfRule>
    <cfRule type="expression" dxfId="1202" priority="934">
      <formula>$A8552="Março"</formula>
    </cfRule>
  </conditionalFormatting>
  <conditionalFormatting sqref="C8552:C8554">
    <cfRule type="expression" dxfId="1201" priority="929">
      <formula>$A11301="01/06/2026"</formula>
    </cfRule>
    <cfRule type="expression" dxfId="1200" priority="931">
      <formula>$A11301="01/06/2026"</formula>
    </cfRule>
    <cfRule type="expression" dxfId="1199" priority="932">
      <formula>$A8552="Março"</formula>
    </cfRule>
  </conditionalFormatting>
  <conditionalFormatting sqref="C8555">
    <cfRule type="expression" dxfId="1198" priority="919">
      <formula>$A11308="01/06/2026"</formula>
    </cfRule>
    <cfRule type="expression" dxfId="1197" priority="920">
      <formula>$A8555="Dezembro"</formula>
    </cfRule>
    <cfRule type="expression" dxfId="1196" priority="921">
      <formula>$A11308="01/06/2026"</formula>
    </cfRule>
  </conditionalFormatting>
  <conditionalFormatting sqref="C8557">
    <cfRule type="expression" dxfId="1195" priority="910">
      <formula>$A8557="Dezembro"</formula>
    </cfRule>
    <cfRule type="expression" dxfId="1194" priority="911">
      <formula>$A11311="01/06/2026"</formula>
    </cfRule>
  </conditionalFormatting>
  <conditionalFormatting sqref="C8557:C8559">
    <cfRule type="expression" dxfId="1193" priority="908">
      <formula>$A8557="Dezembro"</formula>
    </cfRule>
    <cfRule type="expression" dxfId="1192" priority="909">
      <formula>$A11311="01/06/2026"</formula>
    </cfRule>
  </conditionalFormatting>
  <conditionalFormatting sqref="C8560">
    <cfRule type="expression" dxfId="1191" priority="898">
      <formula>$A11297="01/06/2026"</formula>
    </cfRule>
  </conditionalFormatting>
  <conditionalFormatting sqref="C8561">
    <cfRule type="expression" dxfId="1190" priority="878">
      <formula>$A11320="01/06/2026"</formula>
    </cfRule>
  </conditionalFormatting>
  <conditionalFormatting sqref="C8562">
    <cfRule type="expression" dxfId="1189" priority="871">
      <formula>$A8562="Dezembro"</formula>
    </cfRule>
    <cfRule type="expression" dxfId="1188" priority="872">
      <formula>$A11250="01/06/2026"</formula>
    </cfRule>
  </conditionalFormatting>
  <conditionalFormatting sqref="C8563">
    <cfRule type="expression" dxfId="1187" priority="868">
      <formula>$A11319="01/06/2026"</formula>
    </cfRule>
  </conditionalFormatting>
  <conditionalFormatting sqref="C8564:C8566">
    <cfRule type="expression" dxfId="1186" priority="846">
      <formula>$A8564="Março"</formula>
    </cfRule>
    <cfRule type="expression" dxfId="1185" priority="847">
      <formula>$A8564="Dezembro"</formula>
    </cfRule>
    <cfRule type="expression" dxfId="1184" priority="848">
      <formula>$A11322="01/06/2026"</formula>
    </cfRule>
  </conditionalFormatting>
  <conditionalFormatting sqref="C8567">
    <cfRule type="expression" dxfId="1183" priority="839">
      <formula>$A11314="01/06/2026"</formula>
    </cfRule>
  </conditionalFormatting>
  <conditionalFormatting sqref="C8567:C8568">
    <cfRule type="expression" dxfId="1182" priority="838">
      <formula>$A11314="01/06/2026"</formula>
    </cfRule>
  </conditionalFormatting>
  <conditionalFormatting sqref="C8567:C8569">
    <cfRule type="expression" dxfId="1181" priority="837">
      <formula>$A11314="01/06/2026"</formula>
    </cfRule>
  </conditionalFormatting>
  <conditionalFormatting sqref="C8567:C8570">
    <cfRule type="expression" dxfId="1180" priority="836">
      <formula>$A11314="01/06/2026"</formula>
    </cfRule>
  </conditionalFormatting>
  <conditionalFormatting sqref="C8571:C8572">
    <cfRule type="expression" dxfId="1179" priority="823">
      <formula>$A11331="01/06/2026"</formula>
    </cfRule>
  </conditionalFormatting>
  <conditionalFormatting sqref="C8578">
    <cfRule type="expression" dxfId="1178" priority="815">
      <formula>$A11329="01/06/2026"</formula>
    </cfRule>
  </conditionalFormatting>
  <conditionalFormatting sqref="C8579">
    <cfRule type="expression" dxfId="1177" priority="809">
      <formula>$A11338="01/06/2026"</formula>
    </cfRule>
  </conditionalFormatting>
  <conditionalFormatting sqref="C8580">
    <cfRule type="expression" dxfId="1176" priority="801">
      <formula>$A11331="01/06/2026"</formula>
    </cfRule>
  </conditionalFormatting>
  <conditionalFormatting sqref="C8580:C8583">
    <cfRule type="expression" dxfId="1175" priority="800">
      <formula>$A11331="01/06/2026"</formula>
    </cfRule>
  </conditionalFormatting>
  <conditionalFormatting sqref="C8584">
    <cfRule type="expression" dxfId="1174" priority="792">
      <formula>$A11343="01/06/2026"</formula>
    </cfRule>
  </conditionalFormatting>
  <conditionalFormatting sqref="C8584:C8585">
    <cfRule type="expression" dxfId="1173" priority="790">
      <formula>$A11343="01/06/2026"</formula>
    </cfRule>
    <cfRule type="expression" dxfId="1172" priority="791">
      <formula>$A11343="01/06/2026"</formula>
    </cfRule>
  </conditionalFormatting>
  <conditionalFormatting sqref="C8586">
    <cfRule type="expression" dxfId="1171" priority="782">
      <formula>$A11340="01/06/2026"</formula>
    </cfRule>
  </conditionalFormatting>
  <conditionalFormatting sqref="C8587">
    <cfRule type="expression" dxfId="1170" priority="767">
      <formula>$A11348="01/06/2026"</formula>
    </cfRule>
    <cfRule type="expression" dxfId="1169" priority="768">
      <formula>$A8587="Dezembro"</formula>
    </cfRule>
  </conditionalFormatting>
  <conditionalFormatting sqref="C8588">
    <cfRule type="expression" dxfId="1168" priority="765">
      <formula>$A11349="01/06/2026"</formula>
    </cfRule>
    <cfRule type="expression" dxfId="1167" priority="766">
      <formula>$A8588="Dezembro"</formula>
    </cfRule>
  </conditionalFormatting>
  <conditionalFormatting sqref="C8588:C8589">
    <cfRule type="expression" dxfId="1166" priority="763">
      <formula>$A11349="01/06/2026"</formula>
    </cfRule>
    <cfRule type="expression" dxfId="1165" priority="764">
      <formula>$A8588="Dezembro"</formula>
    </cfRule>
  </conditionalFormatting>
  <conditionalFormatting sqref="C8590">
    <cfRule type="expression" dxfId="1164" priority="761">
      <formula>$A11351="01/06/2026"</formula>
    </cfRule>
    <cfRule type="expression" dxfId="1163" priority="762">
      <formula>$A8590="Dezembro"</formula>
    </cfRule>
  </conditionalFormatting>
  <conditionalFormatting sqref="C8590:C8591">
    <cfRule type="expression" dxfId="1162" priority="759">
      <formula>$A11351="01/06/2026"</formula>
    </cfRule>
    <cfRule type="expression" dxfId="1161" priority="760">
      <formula>$A8590="Dezembro"</formula>
    </cfRule>
  </conditionalFormatting>
  <conditionalFormatting sqref="C8590:C8592">
    <cfRule type="expression" dxfId="1160" priority="757">
      <formula>$A11351="01/06/2026"</formula>
    </cfRule>
    <cfRule type="expression" dxfId="1159" priority="758">
      <formula>$A8590="Dezembro"</formula>
    </cfRule>
  </conditionalFormatting>
  <conditionalFormatting sqref="C8590:C8593">
    <cfRule type="expression" dxfId="1158" priority="755">
      <formula>$A11351="01/06/2026"</formula>
    </cfRule>
    <cfRule type="expression" dxfId="1157" priority="756">
      <formula>$A8590="Dezembro"</formula>
    </cfRule>
  </conditionalFormatting>
  <conditionalFormatting sqref="C8590:C8594">
    <cfRule type="expression" dxfId="1156" priority="753">
      <formula>$A11351="01/06/2026"</formula>
    </cfRule>
    <cfRule type="expression" dxfId="1155" priority="754">
      <formula>$A8590="Dezembro"</formula>
    </cfRule>
  </conditionalFormatting>
  <conditionalFormatting sqref="C8595">
    <cfRule type="expression" dxfId="1154" priority="747">
      <formula>$A11332="01/06/2026"</formula>
    </cfRule>
  </conditionalFormatting>
  <conditionalFormatting sqref="C8596">
    <cfRule type="expression" dxfId="1153" priority="742">
      <formula>$A11355="01/06/2026"</formula>
    </cfRule>
  </conditionalFormatting>
  <conditionalFormatting sqref="C8597">
    <cfRule type="expression" dxfId="1152" priority="740">
      <formula>$A11357="01/06/2026"</formula>
    </cfRule>
  </conditionalFormatting>
  <conditionalFormatting sqref="C8599:C8601">
    <cfRule type="expression" dxfId="1151" priority="728">
      <formula>$A8599="Dezembro"</formula>
    </cfRule>
    <cfRule type="expression" dxfId="1150" priority="729">
      <formula>$A11353="01/06/2026"</formula>
    </cfRule>
  </conditionalFormatting>
  <conditionalFormatting sqref="C8602">
    <cfRule type="expression" dxfId="1149" priority="714">
      <formula>$A11351="01/06/2026"</formula>
    </cfRule>
    <cfRule type="expression" dxfId="1148" priority="715">
      <formula>$A8602="Março"</formula>
    </cfRule>
  </conditionalFormatting>
  <conditionalFormatting sqref="C8603:C8604">
    <cfRule type="expression" dxfId="1147" priority="710">
      <formula>$A11352="01/06/2026"</formula>
    </cfRule>
    <cfRule type="expression" dxfId="1146" priority="711">
      <formula>$A8603="Março"</formula>
    </cfRule>
  </conditionalFormatting>
  <conditionalFormatting sqref="C8605">
    <cfRule type="expression" dxfId="1145" priority="703">
      <formula>$A11346="01/06/2026"</formula>
    </cfRule>
  </conditionalFormatting>
  <conditionalFormatting sqref="C8606">
    <cfRule type="expression" dxfId="1144" priority="691">
      <formula>$A11365="01/06/2026"</formula>
    </cfRule>
  </conditionalFormatting>
  <conditionalFormatting sqref="C8607">
    <cfRule type="expression" dxfId="1143" priority="687">
      <formula>$A11366="01/06/2026"</formula>
    </cfRule>
  </conditionalFormatting>
  <conditionalFormatting sqref="C8608">
    <cfRule type="expression" dxfId="1142" priority="683">
      <formula>$A11367="01/06/2026"</formula>
    </cfRule>
  </conditionalFormatting>
  <conditionalFormatting sqref="C8609">
    <cfRule type="expression" dxfId="1141" priority="670">
      <formula>$A11370="01/06/2026"</formula>
    </cfRule>
    <cfRule type="expression" dxfId="1140" priority="671">
      <formula>$A8609="Dezembro"</formula>
    </cfRule>
  </conditionalFormatting>
  <conditionalFormatting sqref="C8610">
    <cfRule type="expression" dxfId="1139" priority="668">
      <formula>$A11371="01/06/2026"</formula>
    </cfRule>
    <cfRule type="expression" dxfId="1138" priority="669">
      <formula>$A8610="Dezembro"</formula>
    </cfRule>
  </conditionalFormatting>
  <conditionalFormatting sqref="C8611:C8612">
    <cfRule type="expression" dxfId="1137" priority="663">
      <formula>$A11372="01/06/2026"</formula>
    </cfRule>
    <cfRule type="expression" dxfId="1136" priority="664">
      <formula>$A8611="Dezembro"</formula>
    </cfRule>
  </conditionalFormatting>
  <conditionalFormatting sqref="C8613">
    <cfRule type="expression" dxfId="1135" priority="616">
      <formula>$A11369="01/06/2026"</formula>
    </cfRule>
  </conditionalFormatting>
  <conditionalFormatting sqref="C8614">
    <cfRule type="expression" dxfId="1134" priority="615">
      <formula>$A11370="01/06/2026"</formula>
    </cfRule>
  </conditionalFormatting>
  <conditionalFormatting sqref="C8616:C8617">
    <cfRule type="expression" dxfId="1133" priority="604">
      <formula>$A11377="01/06/2026"</formula>
    </cfRule>
  </conditionalFormatting>
  <conditionalFormatting sqref="C8618:C8619">
    <cfRule type="expression" dxfId="1132" priority="597">
      <formula>$A11372="01/06/2026"</formula>
    </cfRule>
  </conditionalFormatting>
  <conditionalFormatting sqref="C8621">
    <cfRule type="expression" dxfId="1131" priority="593">
      <formula>$A11359="01/06/2026"</formula>
    </cfRule>
  </conditionalFormatting>
  <conditionalFormatting sqref="C8621:C8622">
    <cfRule type="expression" dxfId="1130" priority="592">
      <formula>$A11359="01/06/2026"</formula>
    </cfRule>
  </conditionalFormatting>
  <conditionalFormatting sqref="C8626">
    <cfRule type="expression" dxfId="1129" priority="585">
      <formula>$A11366="01/06/2026"</formula>
    </cfRule>
  </conditionalFormatting>
  <conditionalFormatting sqref="C8627:C8629">
    <cfRule type="expression" dxfId="1128" priority="584">
      <formula>$A11381="01/06/2026"</formula>
    </cfRule>
  </conditionalFormatting>
  <conditionalFormatting sqref="C8632">
    <cfRule type="expression" dxfId="1127" priority="570">
      <formula>$A11376="01/06/2026"</formula>
    </cfRule>
  </conditionalFormatting>
  <conditionalFormatting sqref="C8632:C8633">
    <cfRule type="expression" dxfId="1126" priority="569">
      <formula>$A11376="01/06/2026"</formula>
    </cfRule>
  </conditionalFormatting>
  <conditionalFormatting sqref="C8632:C8634">
    <cfRule type="expression" dxfId="1125" priority="568">
      <formula>$A11376="01/06/2026"</formula>
    </cfRule>
  </conditionalFormatting>
  <conditionalFormatting sqref="C8635 H8635 H8637:H8639">
    <cfRule type="expression" dxfId="1124" priority="563">
      <formula>$A11299="01/06/2026"</formula>
    </cfRule>
  </conditionalFormatting>
  <conditionalFormatting sqref="C8635">
    <cfRule type="expression" dxfId="1123" priority="562">
      <formula>$A8635="Março"</formula>
    </cfRule>
  </conditionalFormatting>
  <conditionalFormatting sqref="C8635:C8636">
    <cfRule type="expression" dxfId="1122" priority="560">
      <formula>$A8635="Março"</formula>
    </cfRule>
    <cfRule type="expression" dxfId="1121" priority="561">
      <formula>$A11299="01/06/2026"</formula>
    </cfRule>
  </conditionalFormatting>
  <conditionalFormatting sqref="C8635:C8637">
    <cfRule type="expression" dxfId="1120" priority="558">
      <formula>$A8635="Março"</formula>
    </cfRule>
    <cfRule type="expression" dxfId="1119" priority="559">
      <formula>$A11299="01/06/2026"</formula>
    </cfRule>
  </conditionalFormatting>
  <conditionalFormatting sqref="C8635:C8638">
    <cfRule type="expression" dxfId="1118" priority="556">
      <formula>$A8635="Março"</formula>
    </cfRule>
    <cfRule type="expression" dxfId="1117" priority="557">
      <formula>$A11299="01/06/2026"</formula>
    </cfRule>
  </conditionalFormatting>
  <conditionalFormatting sqref="C8635:C8639">
    <cfRule type="expression" dxfId="1116" priority="554">
      <formula>$A8635="Março"</formula>
    </cfRule>
    <cfRule type="expression" dxfId="1115" priority="555">
      <formula>$A11299="01/06/2026"</formula>
    </cfRule>
  </conditionalFormatting>
  <conditionalFormatting sqref="C8635:C8640">
    <cfRule type="expression" dxfId="1114" priority="552">
      <formula>$A8635="Março"</formula>
    </cfRule>
    <cfRule type="expression" dxfId="1113" priority="553">
      <formula>$A11299="01/06/2026"</formula>
    </cfRule>
  </conditionalFormatting>
  <conditionalFormatting sqref="C8635:C8641">
    <cfRule type="expression" dxfId="1112" priority="550">
      <formula>$A8635="Março"</formula>
    </cfRule>
    <cfRule type="expression" dxfId="1111" priority="551">
      <formula>$A11299="01/06/2026"</formula>
    </cfRule>
  </conditionalFormatting>
  <conditionalFormatting sqref="C8635:C8642">
    <cfRule type="expression" dxfId="1110" priority="548">
      <formula>$A8635="Março"</formula>
    </cfRule>
    <cfRule type="expression" dxfId="1109" priority="549">
      <formula>$A11299="01/06/2026"</formula>
    </cfRule>
  </conditionalFormatting>
  <conditionalFormatting sqref="C8667 A3283:H3287 A3220:H3220 A3219:C3219 E3219:H3219 A5210:H5215 A3212:H3218 C4173">
    <cfRule type="expression" dxfId="1108" priority="516">
      <formula>$A5975="01/06/2026"</formula>
    </cfRule>
  </conditionalFormatting>
  <conditionalFormatting sqref="C8668">
    <cfRule type="expression" dxfId="1107" priority="508">
      <formula>$A11431="01/06/2026"</formula>
    </cfRule>
  </conditionalFormatting>
  <conditionalFormatting sqref="C8668:C8669">
    <cfRule type="expression" dxfId="1106" priority="507">
      <formula>$A11431="01/06/2026"</formula>
    </cfRule>
  </conditionalFormatting>
  <conditionalFormatting sqref="C8668:C8670">
    <cfRule type="expression" dxfId="1105" priority="506">
      <formula>$A11431="01/06/2026"</formula>
    </cfRule>
  </conditionalFormatting>
  <conditionalFormatting sqref="C8668:C8671">
    <cfRule type="expression" dxfId="1104" priority="505">
      <formula>$A11431="01/06/2026"</formula>
    </cfRule>
  </conditionalFormatting>
  <conditionalFormatting sqref="C8672">
    <cfRule type="expression" dxfId="1103" priority="502">
      <formula>$A11435="01/06/2026"</formula>
    </cfRule>
  </conditionalFormatting>
  <conditionalFormatting sqref="C8673">
    <cfRule type="expression" dxfId="1102" priority="501">
      <formula>$A11436="01/06/2026"</formula>
    </cfRule>
  </conditionalFormatting>
  <conditionalFormatting sqref="C8673:C8674">
    <cfRule type="expression" dxfId="1101" priority="500">
      <formula>$A11436="01/06/2026"</formula>
    </cfRule>
  </conditionalFormatting>
  <conditionalFormatting sqref="C8673:C8675">
    <cfRule type="expression" dxfId="1100" priority="499">
      <formula>$A11436="01/06/2026"</formula>
    </cfRule>
  </conditionalFormatting>
  <conditionalFormatting sqref="C8673:C8676">
    <cfRule type="expression" dxfId="1099" priority="498">
      <formula>$A11436="01/06/2026"</formula>
    </cfRule>
  </conditionalFormatting>
  <conditionalFormatting sqref="C8677">
    <cfRule type="expression" dxfId="1098" priority="491">
      <formula>$A11431="01/06/2026"</formula>
    </cfRule>
  </conditionalFormatting>
  <conditionalFormatting sqref="C8677:C8678">
    <cfRule type="expression" dxfId="1097" priority="490">
      <formula>$A11431="01/06/2026"</formula>
    </cfRule>
  </conditionalFormatting>
  <conditionalFormatting sqref="C8679:C8680">
    <cfRule type="expression" dxfId="1096" priority="485">
      <formula>$A11438="01/06/2026"</formula>
    </cfRule>
  </conditionalFormatting>
  <conditionalFormatting sqref="C8681">
    <cfRule type="expression" dxfId="1095" priority="480">
      <formula>$A11441="01/06/2026"</formula>
    </cfRule>
  </conditionalFormatting>
  <conditionalFormatting sqref="C8682">
    <cfRule type="expression" dxfId="1094" priority="472">
      <formula>$A11436="01/06/2026"</formula>
    </cfRule>
  </conditionalFormatting>
  <conditionalFormatting sqref="C8682:C8683">
    <cfRule type="expression" dxfId="1093" priority="471">
      <formula>$A11436="01/06/2026"</formula>
    </cfRule>
  </conditionalFormatting>
  <conditionalFormatting sqref="C8688:C8689">
    <cfRule type="expression" dxfId="1092" priority="464">
      <formula>$A11446="01/06/2026"</formula>
    </cfRule>
  </conditionalFormatting>
  <conditionalFormatting sqref="C8692">
    <cfRule type="expression" dxfId="1091" priority="450">
      <formula>$A11452="01/06/2026"</formula>
    </cfRule>
  </conditionalFormatting>
  <conditionalFormatting sqref="C8693">
    <cfRule type="expression" dxfId="1090" priority="445">
      <formula>$A11460="01/06/2026"</formula>
    </cfRule>
  </conditionalFormatting>
  <conditionalFormatting sqref="C8694:C8696">
    <cfRule type="expression" dxfId="1089" priority="438">
      <formula>$A11463="01/06/2026"</formula>
    </cfRule>
    <cfRule type="expression" dxfId="1088" priority="439">
      <formula>$A8694="Dezembro"</formula>
    </cfRule>
  </conditionalFormatting>
  <conditionalFormatting sqref="C8697">
    <cfRule type="expression" dxfId="1087" priority="434">
      <formula>$A11456="01/06/2026"</formula>
    </cfRule>
  </conditionalFormatting>
  <conditionalFormatting sqref="C8698">
    <cfRule type="expression" dxfId="1086" priority="430">
      <formula>$A11437="01/06/2026"</formula>
    </cfRule>
  </conditionalFormatting>
  <conditionalFormatting sqref="C8698:C8699">
    <cfRule type="expression" dxfId="1085" priority="429">
      <formula>$A11437="01/06/2026"</formula>
    </cfRule>
  </conditionalFormatting>
  <conditionalFormatting sqref="C8698:C8700">
    <cfRule type="expression" dxfId="1084" priority="428">
      <formula>$A11437="01/06/2026"</formula>
    </cfRule>
  </conditionalFormatting>
  <conditionalFormatting sqref="C8701">
    <cfRule type="expression" dxfId="1083" priority="421">
      <formula>$A11460="01/06/2026"</formula>
    </cfRule>
  </conditionalFormatting>
  <conditionalFormatting sqref="C8702">
    <cfRule type="expression" dxfId="1082" priority="413">
      <formula>$A8702="Dezembro"</formula>
    </cfRule>
    <cfRule type="expression" dxfId="1081" priority="414">
      <formula>$A11468="01/06/2026"</formula>
    </cfRule>
  </conditionalFormatting>
  <conditionalFormatting sqref="C8703">
    <cfRule type="expression" dxfId="1080" priority="410">
      <formula>$A11449="01/06/2026"</formula>
    </cfRule>
  </conditionalFormatting>
  <conditionalFormatting sqref="C8704">
    <cfRule type="expression" dxfId="1079" priority="408">
      <formula>$A11436="01/06/2026"</formula>
    </cfRule>
  </conditionalFormatting>
  <conditionalFormatting sqref="C8705">
    <cfRule type="expression" dxfId="1078" priority="406">
      <formula>$A11437="01/06/2026"</formula>
    </cfRule>
  </conditionalFormatting>
  <conditionalFormatting sqref="C8706">
    <cfRule type="expression" dxfId="1077" priority="407">
      <formula>$A11438="01/06/2026"</formula>
    </cfRule>
  </conditionalFormatting>
  <conditionalFormatting sqref="C8707">
    <cfRule type="expression" dxfId="1076" priority="405">
      <formula>$A11439="01/06/2026"</formula>
    </cfRule>
  </conditionalFormatting>
  <conditionalFormatting sqref="C8707:C8708">
    <cfRule type="expression" dxfId="1075" priority="404">
      <formula>$A11439="01/06/2026"</formula>
    </cfRule>
  </conditionalFormatting>
  <conditionalFormatting sqref="C8709">
    <cfRule type="expression" dxfId="1074" priority="403">
      <formula>$A11441="01/06/2026"</formula>
    </cfRule>
  </conditionalFormatting>
  <conditionalFormatting sqref="C8713:C8717">
    <cfRule type="expression" dxfId="1073" priority="399">
      <formula>$A11479="01/06/2026"</formula>
    </cfRule>
  </conditionalFormatting>
  <conditionalFormatting sqref="C8718">
    <cfRule type="expression" dxfId="1072" priority="396">
      <formula>$A11479="01/06/2026"</formula>
    </cfRule>
  </conditionalFormatting>
  <conditionalFormatting sqref="C8719:C8721">
    <cfRule type="expression" dxfId="1071" priority="393">
      <formula>$A11478="01/06/2026"</formula>
    </cfRule>
  </conditionalFormatting>
  <conditionalFormatting sqref="C8723">
    <cfRule type="expression" dxfId="1070" priority="387">
      <formula>$A11482="01/06/2026"</formula>
    </cfRule>
  </conditionalFormatting>
  <conditionalFormatting sqref="C8724:C8727">
    <cfRule type="expression" dxfId="1069" priority="381">
      <formula>$A11485="01/06/2026"</formula>
    </cfRule>
  </conditionalFormatting>
  <conditionalFormatting sqref="C8728:C8729">
    <cfRule type="expression" dxfId="1068" priority="374">
      <formula>$A11500="01/06/2026"</formula>
    </cfRule>
  </conditionalFormatting>
  <conditionalFormatting sqref="C8730">
    <cfRule type="expression" dxfId="1067" priority="371">
      <formula>$A11489="01/06/2026"</formula>
    </cfRule>
  </conditionalFormatting>
  <conditionalFormatting sqref="C8731:C8732">
    <cfRule type="expression" dxfId="1066" priority="357">
      <formula>$A11490="01/06/2026"</formula>
    </cfRule>
    <cfRule type="expression" dxfId="1065" priority="358">
      <formula>$A11486="01/06/2026"</formula>
    </cfRule>
  </conditionalFormatting>
  <conditionalFormatting sqref="C8742:C8745">
    <cfRule type="expression" dxfId="1064" priority="353">
      <formula>$A11511="01/06/2026"</formula>
    </cfRule>
    <cfRule type="expression" dxfId="1063" priority="354">
      <formula>$A8742="Dezembro"</formula>
    </cfRule>
  </conditionalFormatting>
  <conditionalFormatting sqref="C8746:C8747">
    <cfRule type="expression" dxfId="1062" priority="344">
      <formula>$A11515="01/06/2026"</formula>
    </cfRule>
    <cfRule type="expression" dxfId="1061" priority="345">
      <formula>$A8746="Dezembro"</formula>
    </cfRule>
  </conditionalFormatting>
  <conditionalFormatting sqref="C8748">
    <cfRule type="expression" dxfId="1060" priority="331">
      <formula>$A11427="01/06/2026"</formula>
    </cfRule>
    <cfRule type="expression" dxfId="1059" priority="332">
      <formula>$A8748="Março"</formula>
    </cfRule>
  </conditionalFormatting>
  <conditionalFormatting sqref="C8749">
    <cfRule type="expression" dxfId="1058" priority="326">
      <formula>$A11509="01/06/2026"</formula>
    </cfRule>
  </conditionalFormatting>
  <conditionalFormatting sqref="C8750">
    <cfRule type="expression" dxfId="1057" priority="323">
      <formula>$A11523="01/06/2026"</formula>
    </cfRule>
  </conditionalFormatting>
  <conditionalFormatting sqref="C8751:C8754">
    <cfRule type="expression" dxfId="1056" priority="318">
      <formula>$A11511="01/06/2026"</formula>
    </cfRule>
  </conditionalFormatting>
  <conditionalFormatting sqref="C8755">
    <cfRule type="expression" dxfId="1055" priority="315">
      <formula>$A11517="01/06/2026"</formula>
    </cfRule>
  </conditionalFormatting>
  <conditionalFormatting sqref="C8756">
    <cfRule type="expression" dxfId="1054" priority="311">
      <formula>$A11518="01/06/2026"</formula>
    </cfRule>
  </conditionalFormatting>
  <conditionalFormatting sqref="C8764">
    <cfRule type="expression" dxfId="1053" priority="126">
      <formula>$A8764="Março"</formula>
    </cfRule>
    <cfRule type="expression" dxfId="1052" priority="127">
      <formula>$A8764="Dezembro"</formula>
    </cfRule>
    <cfRule type="expression" dxfId="1051" priority="128">
      <formula>$A11484="01/06/2026"</formula>
    </cfRule>
  </conditionalFormatting>
  <conditionalFormatting sqref="C8769">
    <cfRule type="expression" dxfId="1050" priority="129">
      <formula>$A8769="Março"</formula>
    </cfRule>
    <cfRule type="expression" dxfId="1049" priority="130">
      <formula>$A8769="Dezembro"</formula>
    </cfRule>
    <cfRule type="expression" dxfId="1048" priority="131">
      <formula>$A11489="01/06/2026"</formula>
    </cfRule>
  </conditionalFormatting>
  <conditionalFormatting sqref="C8784">
    <cfRule type="expression" dxfId="1047" priority="123">
      <formula>$A8784="Março"</formula>
    </cfRule>
    <cfRule type="expression" dxfId="1046" priority="124">
      <formula>$A8784="Dezembro"</formula>
    </cfRule>
    <cfRule type="expression" dxfId="1045" priority="125">
      <formula>$A11505="01/06/2026"</formula>
    </cfRule>
  </conditionalFormatting>
  <conditionalFormatting sqref="C8879 A3380:H3391 A3498:H3519 A3860:H3870 A3885:H3897 C3616 A3364:H3378 A3521:H3525 A3520:C3520 E3520:H3520 A3393:H3403 A3392:C3392 E3392:H3392 A3379:C3379">
    <cfRule type="expression" dxfId="1044" priority="5539">
      <formula>$A6130="01/06/2026"</formula>
    </cfRule>
  </conditionalFormatting>
  <conditionalFormatting sqref="C8884">
    <cfRule type="expression" dxfId="1043" priority="34037">
      <formula>$A11556="01/06/2026"</formula>
    </cfRule>
  </conditionalFormatting>
  <conditionalFormatting sqref="C8929 C5313:C5318">
    <cfRule type="expression" dxfId="1042" priority="99">
      <formula>$A5313="Dezembro"</formula>
    </cfRule>
  </conditionalFormatting>
  <conditionalFormatting sqref="C8929">
    <cfRule type="expression" dxfId="1041" priority="98">
      <formula>$A8929="Março"</formula>
    </cfRule>
    <cfRule type="expression" dxfId="1040" priority="100">
      <formula>$A11670="01/06/2026"</formula>
    </cfRule>
  </conditionalFormatting>
  <conditionalFormatting sqref="C8971 C7949:D7949">
    <cfRule type="expression" dxfId="1039" priority="221">
      <formula>$A10639="01/06/2026"</formula>
    </cfRule>
  </conditionalFormatting>
  <conditionalFormatting sqref="C8972">
    <cfRule type="expression" dxfId="1038" priority="176">
      <formula>$A11748="01/06/2026"</formula>
    </cfRule>
  </conditionalFormatting>
  <conditionalFormatting sqref="C8973:C8979">
    <cfRule type="expression" dxfId="1037" priority="165">
      <formula>$A8973="Março"</formula>
    </cfRule>
    <cfRule type="expression" dxfId="1036" priority="166">
      <formula>$A8973="Dezembro"</formula>
    </cfRule>
    <cfRule type="expression" dxfId="1035" priority="167">
      <formula>$A11751="01/06/2026"</formula>
    </cfRule>
  </conditionalFormatting>
  <conditionalFormatting sqref="C9026">
    <cfRule type="expression" dxfId="1034" priority="120">
      <formula>$A9026="Março"</formula>
    </cfRule>
    <cfRule type="expression" dxfId="1033" priority="121">
      <formula>$A9026="Dezembro"</formula>
    </cfRule>
    <cfRule type="expression" dxfId="1032" priority="122">
      <formula>$A11753="01/06/2026"</formula>
    </cfRule>
  </conditionalFormatting>
  <conditionalFormatting sqref="C9110 C9084 C8879 C6902:C6903 C5754:C5759 C5682:C5685">
    <cfRule type="expression" dxfId="1031" priority="64">
      <formula>$A5682="Dezembro"</formula>
    </cfRule>
  </conditionalFormatting>
  <conditionalFormatting sqref="C9110 C9084 C8879 C6902:C6903">
    <cfRule type="expression" dxfId="1030" priority="63">
      <formula>$A6902="Março"</formula>
    </cfRule>
  </conditionalFormatting>
  <conditionalFormatting sqref="C9110 C9084">
    <cfRule type="expression" dxfId="1029" priority="65">
      <formula>$A11854="01/06/2026"</formula>
    </cfRule>
  </conditionalFormatting>
  <conditionalFormatting sqref="C9120">
    <cfRule type="expression" dxfId="1028" priority="149">
      <formula>$A9120="Março"</formula>
    </cfRule>
    <cfRule type="expression" dxfId="1027" priority="150">
      <formula>$A11805="01/06/2026"</formula>
    </cfRule>
  </conditionalFormatting>
  <conditionalFormatting sqref="C9121">
    <cfRule type="expression" dxfId="1026" priority="144">
      <formula>$A11856="01/06/2026"</formula>
    </cfRule>
  </conditionalFormatting>
  <conditionalFormatting sqref="C9123">
    <cfRule type="expression" dxfId="1025" priority="115">
      <formula>$A11876="01/06/2026"</formula>
    </cfRule>
  </conditionalFormatting>
  <conditionalFormatting sqref="C9125">
    <cfRule type="expression" dxfId="1024" priority="80">
      <formula>$A11885="01/06/2026"</formula>
    </cfRule>
  </conditionalFormatting>
  <conditionalFormatting sqref="C9126">
    <cfRule type="expression" dxfId="1023" priority="75">
      <formula>$A11876="01/06/2026"</formula>
    </cfRule>
    <cfRule type="expression" dxfId="1022" priority="76">
      <formula>$A11905="01/06/2026"</formula>
    </cfRule>
  </conditionalFormatting>
  <conditionalFormatting sqref="C9127">
    <cfRule type="expression" dxfId="1021" priority="71">
      <formula>$A9127="Dezembro"</formula>
    </cfRule>
    <cfRule type="expression" dxfId="1020" priority="72">
      <formula>$A11803="01/06/2026"</formula>
    </cfRule>
  </conditionalFormatting>
  <conditionalFormatting sqref="C9128">
    <cfRule type="expression" dxfId="1019" priority="68">
      <formula>$A11900="01/06/2026"</formula>
    </cfRule>
  </conditionalFormatting>
  <conditionalFormatting sqref="C9129">
    <cfRule type="expression" dxfId="1018" priority="59">
      <formula>$A9129="Dezembro"</formula>
    </cfRule>
    <cfRule type="expression" dxfId="1017" priority="60">
      <formula>$A11911="01/06/2026"</formula>
    </cfRule>
  </conditionalFormatting>
  <conditionalFormatting sqref="C9130">
    <cfRule type="expression" dxfId="1016" priority="50">
      <formula>$A9130="Dezembro"</formula>
    </cfRule>
    <cfRule type="expression" dxfId="1015" priority="51">
      <formula>$A11911="01/06/2026"</formula>
    </cfRule>
  </conditionalFormatting>
  <conditionalFormatting sqref="C9131">
    <cfRule type="expression" dxfId="1014" priority="36">
      <formula>$A9131="Dezembro"</formula>
    </cfRule>
    <cfRule type="expression" dxfId="1013" priority="37">
      <formula>#REF!="01/06/2026"</formula>
    </cfRule>
  </conditionalFormatting>
  <conditionalFormatting sqref="C9132">
    <cfRule type="expression" dxfId="1012" priority="30">
      <formula>$A9132="Março"</formula>
    </cfRule>
    <cfRule type="expression" dxfId="1011" priority="31">
      <formula>#REF!="01/06/2026"</formula>
    </cfRule>
  </conditionalFormatting>
  <conditionalFormatting sqref="C9133">
    <cfRule type="expression" dxfId="1010" priority="25">
      <formula>$A9133="Dezembro"</formula>
    </cfRule>
    <cfRule type="expression" dxfId="1009" priority="26">
      <formula>$A11812="01/06/2026"</formula>
    </cfRule>
  </conditionalFormatting>
  <conditionalFormatting sqref="C7931:D7934">
    <cfRule type="expression" dxfId="1008" priority="8049">
      <formula>$A10614="01/06/2026"</formula>
    </cfRule>
  </conditionalFormatting>
  <conditionalFormatting sqref="C7950:D7950 B7958 C7951 C7963 C7973:C7974 C7976 H7950 C7957:D7958 H7957:H7958">
    <cfRule type="expression" dxfId="1007" priority="5913">
      <formula>$A10641="01/06/2026"</formula>
    </cfRule>
  </conditionalFormatting>
  <conditionalFormatting sqref="C7967:D7970">
    <cfRule type="expression" dxfId="1006" priority="2869">
      <formula>$A10662="01/06/2026"</formula>
    </cfRule>
  </conditionalFormatting>
  <conditionalFormatting sqref="C7971:D7972 H8204 H8005">
    <cfRule type="expression" dxfId="1005" priority="8396">
      <formula>$A10674="01/06/2026"</formula>
    </cfRule>
  </conditionalFormatting>
  <conditionalFormatting sqref="C8044:D8045">
    <cfRule type="expression" dxfId="1004" priority="2655">
      <formula>$A10750="01/06/2026"</formula>
    </cfRule>
  </conditionalFormatting>
  <conditionalFormatting sqref="C8132:D8134">
    <cfRule type="expression" dxfId="1003" priority="1504">
      <formula>$A10845="01/06/2026"</formula>
    </cfRule>
  </conditionalFormatting>
  <conditionalFormatting sqref="C8237:D8238">
    <cfRule type="expression" dxfId="1002" priority="1903">
      <formula>$A10951="01/06/2026"</formula>
    </cfRule>
  </conditionalFormatting>
  <conditionalFormatting sqref="C8537:D8537">
    <cfRule type="expression" dxfId="1001" priority="980">
      <formula>$A11278="01/06/2026"</formula>
    </cfRule>
  </conditionalFormatting>
  <conditionalFormatting sqref="D192 A195:C195 E195:H195">
    <cfRule type="expression" dxfId="1000" priority="54352">
      <formula>#REF!="01/06/2026"</formula>
    </cfRule>
  </conditionalFormatting>
  <conditionalFormatting sqref="D875">
    <cfRule type="expression" dxfId="999" priority="341">
      <formula>$A875="Março"</formula>
    </cfRule>
    <cfRule type="expression" dxfId="998" priority="342">
      <formula>$A875="Dezembro"</formula>
    </cfRule>
    <cfRule type="expression" dxfId="997" priority="19187">
      <formula>$A3549="01/06/2026"</formula>
    </cfRule>
  </conditionalFormatting>
  <conditionalFormatting sqref="D1386 D1394 D1400 D1408 D1414 D1419 D4571:D4573">
    <cfRule type="expression" dxfId="996" priority="3466">
      <formula>$A1386="Março"</formula>
    </cfRule>
  </conditionalFormatting>
  <conditionalFormatting sqref="D1462:D1470">
    <cfRule type="expression" dxfId="995" priority="10">
      <formula>$A4201="01/06/2026"</formula>
    </cfRule>
  </conditionalFormatting>
  <conditionalFormatting sqref="D1593">
    <cfRule type="expression" dxfId="994" priority="1">
      <formula>$A4334="01/06/2026"</formula>
    </cfRule>
  </conditionalFormatting>
  <conditionalFormatting sqref="D1611 D2037 D2086">
    <cfRule type="expression" dxfId="993" priority="5">
      <formula>$A4351="01/06/2026"</formula>
    </cfRule>
  </conditionalFormatting>
  <conditionalFormatting sqref="D3658:D3660">
    <cfRule type="expression" dxfId="992" priority="247">
      <formula>$A3658="Dezembro"</formula>
    </cfRule>
    <cfRule type="expression" dxfId="991" priority="248">
      <formula>$A3658="Março"</formula>
    </cfRule>
  </conditionalFormatting>
  <conditionalFormatting sqref="D3727:D3728">
    <cfRule type="expression" dxfId="990" priority="245">
      <formula>$A3727="Março"</formula>
    </cfRule>
    <cfRule type="expression" dxfId="989" priority="246">
      <formula>$A3727="Dezembro"</formula>
    </cfRule>
  </conditionalFormatting>
  <conditionalFormatting sqref="D4571:D4573 D1386 D1394 D1400 D1414 D1408 D1419">
    <cfRule type="expression" dxfId="988" priority="3467">
      <formula>$A1386="Dezembro"</formula>
    </cfRule>
  </conditionalFormatting>
  <conditionalFormatting sqref="D4575:D4579">
    <cfRule type="expression" dxfId="987" priority="3464">
      <formula>$A4575="Março"</formula>
    </cfRule>
    <cfRule type="expression" dxfId="986" priority="3465">
      <formula>$A4575="Dezembro"</formula>
    </cfRule>
  </conditionalFormatting>
  <conditionalFormatting sqref="D5305 D5186 D4965 D4458 D4441 D4416:D4418 D4378 D4370:D4371 D4361 D4341:D4342 D4318 D4288 D4278 D4233 D4212 D4175 D4154 D4144 D4140 D4122 D4113 D4109:D4110 D4107 D4071:D4072 D4055 D4041 D4039 D4032 D4018 D3980:D3981 D3966 D3960 D3958 D3934 D3883 D3878:D3879 D3857 D3845 D3843 D3841 D3835 D3812:D3814 D3807 D3790 D3781 D3774 D3769 D3759:D3760 D3748 D3745 D3691 D3644 D3641 D3615 D3613 D3609 D3596 D3583 D3580 D3577 D3552 D3545 D3531 D3490:D3491 D3449 D3443:D3444 D3433 D3425 D3421 D3379 D3353 D3344:D3345 D3319 D3314 D3303 D3292 D3272 D3262:D3263 D3248:D3250 D3246 D3229 D3150 D3123:D3124 D3080 D3042 D3005 D2975:D2979 D2967:D2972 D2953 D2945:D2946 D2937 D2933 D2902 D2857:D2859 D2852:D2853 D2794 D2725 D2700 D2698 D2627 D2623 D2609 D2594 D2449 D2433 D2408 D2328 D2239 D2235 D2205 D1481 D1369 D1329 D1319 D1283 D1216 D1150 D1119 D1102:D1108 D1068 D1060:D1062 D1058 D1050 D1045:D1047 D1041 D1038:D1039 D1028 D1020 D1008 D1004 D972 D921:D923 D881:D882 D858:D860 D793:D797 D742:D743 D722 D664:D667 D650:D651 D3540:D3541 D690:D703">
    <cfRule type="expression" dxfId="985" priority="1487">
      <formula>$A650="Março"</formula>
    </cfRule>
    <cfRule type="expression" dxfId="984" priority="1488">
      <formula>$A650="Dezembro"</formula>
    </cfRule>
  </conditionalFormatting>
  <conditionalFormatting sqref="D5413">
    <cfRule type="expression" dxfId="983" priority="105">
      <formula>$A5413="Março"</formula>
    </cfRule>
    <cfRule type="expression" dxfId="982" priority="106">
      <formula>$A5413="Dezembro"</formula>
    </cfRule>
  </conditionalFormatting>
  <conditionalFormatting sqref="D5528 D5724 A1481:C1481 E1369:H1369 A1370:H1370 A1369:C1369 A1284:H1318 A1283:C1283 E1283:H1283 A1320:H1320 A1319:C1319 E1319:H1319 A1321:D1321 A1234:H1282 F1321:H1321 E1481:H1481 A1538:C1546 A1537:B1537 A1723:C1723 A921:C923 A881:C882 E881:H882 E921:H923 A912:H920 A872:H874 A876:H880 E875:H875 A924:H924 A893:H893 A891:C892 E891:H892 A897:H907 A894:C896 E894:H896 A883:H890 A196:C198 E196:H198 A259:C281 A1360:C1365 E1360:H1365 A1366:H1368 D1371:D1372 C1374:D1374 D1375:D1380 A1473:H1480 A1483:C1484 E1483:H1484 D1483:D1499 A1534:H1536 E1537:H1546 D1537:D1548 E1723:H1723 A1482:H1482 E259:H281 D8560 H8560 D3251 D3409 D3416 D3520 D3723 D3784 D3939 D3946 D3950 D3953:D3955 D4063 D4165 D4758 D4941 D2940:D2941 C2596">
    <cfRule type="expression" dxfId="981" priority="7125">
      <formula>$A2933="01/06/2026"</formula>
    </cfRule>
  </conditionalFormatting>
  <conditionalFormatting sqref="D5740 A5760:H5781 D5753 D5743:D5744 C3616">
    <cfRule type="expression" dxfId="980" priority="4957">
      <formula>$A6315="01/06/2026"</formula>
    </cfRule>
  </conditionalFormatting>
  <conditionalFormatting sqref="D6677">
    <cfRule type="expression" dxfId="979" priority="233">
      <formula>$A9421="01/06/2026"</formula>
    </cfRule>
  </conditionalFormatting>
  <conditionalFormatting sqref="D7973">
    <cfRule type="expression" dxfId="978" priority="2845">
      <formula>$A10668="01/06/2026"</formula>
    </cfRule>
  </conditionalFormatting>
  <conditionalFormatting sqref="D7975">
    <cfRule type="expression" dxfId="977" priority="2833">
      <formula>$A10670="01/06/2026"</formula>
    </cfRule>
  </conditionalFormatting>
  <conditionalFormatting sqref="D7981:D7982">
    <cfRule type="expression" dxfId="976" priority="47443">
      <formula>$A10679="01/06/2026"</formula>
    </cfRule>
  </conditionalFormatting>
  <conditionalFormatting sqref="D7992:D7995">
    <cfRule type="expression" dxfId="975" priority="2763">
      <formula>$A10685="01/06/2026"</formula>
    </cfRule>
  </conditionalFormatting>
  <conditionalFormatting sqref="D7998">
    <cfRule type="expression" dxfId="974" priority="2742">
      <formula>$A10691="01/06/2026"</formula>
    </cfRule>
  </conditionalFormatting>
  <conditionalFormatting sqref="D8004">
    <cfRule type="expression" dxfId="973" priority="2697">
      <formula>$A10708="01/06/2026"</formula>
    </cfRule>
  </conditionalFormatting>
  <conditionalFormatting sqref="D8005 B8006 B8050:B8051">
    <cfRule type="expression" dxfId="972" priority="2471">
      <formula>$A10710="01/06/2026"</formula>
    </cfRule>
  </conditionalFormatting>
  <conditionalFormatting sqref="D8007:D8013">
    <cfRule type="expression" dxfId="971" priority="2649">
      <formula>$A10713="01/06/2026"</formula>
    </cfRule>
  </conditionalFormatting>
  <conditionalFormatting sqref="D8014:D8017">
    <cfRule type="expression" dxfId="970" priority="2624">
      <formula>$A10715="01/06/2026"</formula>
    </cfRule>
  </conditionalFormatting>
  <conditionalFormatting sqref="D8018:D8026">
    <cfRule type="expression" dxfId="969" priority="2615">
      <formula>$A10719="01/06/2026"</formula>
    </cfRule>
  </conditionalFormatting>
  <conditionalFormatting sqref="D8027:D8031">
    <cfRule type="expression" dxfId="968" priority="2610">
      <formula>$A10728="01/06/2026"</formula>
    </cfRule>
  </conditionalFormatting>
  <conditionalFormatting sqref="D8032:D8033">
    <cfRule type="expression" dxfId="967" priority="2608">
      <formula>$A10733="01/06/2026"</formula>
    </cfRule>
  </conditionalFormatting>
  <conditionalFormatting sqref="D8034:D8036">
    <cfRule type="expression" dxfId="966" priority="2564">
      <formula>$A10740="01/06/2026"</formula>
    </cfRule>
  </conditionalFormatting>
  <conditionalFormatting sqref="D8037:D8040">
    <cfRule type="expression" dxfId="965" priority="2548">
      <formula>$A10738="01/06/2026"</formula>
    </cfRule>
  </conditionalFormatting>
  <conditionalFormatting sqref="D8046:D8048">
    <cfRule type="expression" dxfId="964" priority="2500">
      <formula>$A10752="01/06/2026"</formula>
    </cfRule>
  </conditionalFormatting>
  <conditionalFormatting sqref="D8049:D8055">
    <cfRule type="expression" dxfId="963" priority="2481">
      <formula>$A10756="01/06/2026"</formula>
    </cfRule>
  </conditionalFormatting>
  <conditionalFormatting sqref="D8056:D8064">
    <cfRule type="expression" dxfId="962" priority="2465">
      <formula>$A10761="01/06/2026"</formula>
    </cfRule>
  </conditionalFormatting>
  <conditionalFormatting sqref="D8065">
    <cfRule type="expression" dxfId="961" priority="2446">
      <formula>$A10770="01/06/2026"</formula>
    </cfRule>
  </conditionalFormatting>
  <conditionalFormatting sqref="D8066:D8068">
    <cfRule type="expression" dxfId="960" priority="2435">
      <formula>$A10779="01/06/2026"</formula>
    </cfRule>
  </conditionalFormatting>
  <conditionalFormatting sqref="D8069:D8070">
    <cfRule type="expression" dxfId="959" priority="2421">
      <formula>$A10777="01/06/2026"</formula>
    </cfRule>
  </conditionalFormatting>
  <conditionalFormatting sqref="D8071:D8074">
    <cfRule type="expression" dxfId="958" priority="2420">
      <formula>$A10780="01/06/2026"</formula>
    </cfRule>
  </conditionalFormatting>
  <conditionalFormatting sqref="D8079:D8083">
    <cfRule type="expression" dxfId="957" priority="2358">
      <formula>$A10785="01/06/2026"</formula>
    </cfRule>
  </conditionalFormatting>
  <conditionalFormatting sqref="D8084:D8086">
    <cfRule type="expression" dxfId="956" priority="2355">
      <formula>$A10790="01/06/2026"</formula>
    </cfRule>
  </conditionalFormatting>
  <conditionalFormatting sqref="D8087:D8091">
    <cfRule type="expression" dxfId="955" priority="2324">
      <formula>$A10795="01/06/2026"</formula>
    </cfRule>
  </conditionalFormatting>
  <conditionalFormatting sqref="D8092:D8115">
    <cfRule type="expression" dxfId="954" priority="2300">
      <formula>$A10796="01/06/2026"</formula>
    </cfRule>
  </conditionalFormatting>
  <conditionalFormatting sqref="D8116:D8117">
    <cfRule type="expression" dxfId="953" priority="2280">
      <formula>$A10825="01/06/2026"</formula>
    </cfRule>
  </conditionalFormatting>
  <conditionalFormatting sqref="D8120">
    <cfRule type="expression" dxfId="952" priority="2185">
      <formula>$A10827="01/06/2026"</formula>
    </cfRule>
  </conditionalFormatting>
  <conditionalFormatting sqref="D8125:D8130">
    <cfRule type="expression" dxfId="951" priority="2234">
      <formula>$A10832="01/06/2026"</formula>
    </cfRule>
  </conditionalFormatting>
  <conditionalFormatting sqref="D8131">
    <cfRule type="expression" dxfId="950" priority="2233">
      <formula>$A10838="01/06/2026"</formula>
    </cfRule>
  </conditionalFormatting>
  <conditionalFormatting sqref="D8135:D8141">
    <cfRule type="expression" dxfId="949" priority="2192">
      <formula>$A10848="01/06/2026"</formula>
    </cfRule>
  </conditionalFormatting>
  <conditionalFormatting sqref="D8142">
    <cfRule type="expression" dxfId="948" priority="2179">
      <formula>$A10843="01/06/2026"</formula>
    </cfRule>
  </conditionalFormatting>
  <conditionalFormatting sqref="D8143:D8148">
    <cfRule type="expression" dxfId="947" priority="2173">
      <formula>$A10839="01/06/2026"</formula>
    </cfRule>
  </conditionalFormatting>
  <conditionalFormatting sqref="D8149:D8151">
    <cfRule type="expression" dxfId="946" priority="2169">
      <formula>$A10850="01/06/2026"</formula>
    </cfRule>
  </conditionalFormatting>
  <conditionalFormatting sqref="D8152">
    <cfRule type="expression" dxfId="945" priority="2164">
      <formula>$A10852="01/06/2026"</formula>
    </cfRule>
  </conditionalFormatting>
  <conditionalFormatting sqref="D8153:D8154">
    <cfRule type="expression" dxfId="944" priority="2163">
      <formula>$A10853="01/06/2026"</formula>
    </cfRule>
  </conditionalFormatting>
  <conditionalFormatting sqref="D8155">
    <cfRule type="expression" dxfId="943" priority="2158">
      <formula>$A10865="01/06/2026"</formula>
    </cfRule>
  </conditionalFormatting>
  <conditionalFormatting sqref="D8156:D8160">
    <cfRule type="expression" dxfId="942" priority="2153">
      <formula>$A10852="01/06/2026"</formula>
    </cfRule>
  </conditionalFormatting>
  <conditionalFormatting sqref="D8161:D8165">
    <cfRule type="expression" dxfId="941" priority="2145">
      <formula>$A10863="01/06/2026"</formula>
    </cfRule>
  </conditionalFormatting>
  <conditionalFormatting sqref="D8166">
    <cfRule type="expression" dxfId="940" priority="2142">
      <formula>$A10862="01/06/2026"</formula>
    </cfRule>
  </conditionalFormatting>
  <conditionalFormatting sqref="D8167">
    <cfRule type="expression" dxfId="939" priority="2136">
      <formula>$A10867="01/06/2026"</formula>
    </cfRule>
  </conditionalFormatting>
  <conditionalFormatting sqref="D8168">
    <cfRule type="expression" dxfId="938" priority="2132">
      <formula>$A10864="01/06/2026"</formula>
    </cfRule>
  </conditionalFormatting>
  <conditionalFormatting sqref="D8169:D8171">
    <cfRule type="expression" dxfId="937" priority="2129">
      <formula>$A10871="01/06/2026"</formula>
    </cfRule>
  </conditionalFormatting>
  <conditionalFormatting sqref="D8172">
    <cfRule type="expression" dxfId="936" priority="2124">
      <formula>$A10875="01/06/2026"</formula>
    </cfRule>
  </conditionalFormatting>
  <conditionalFormatting sqref="D8173">
    <cfRule type="expression" dxfId="935" priority="2115">
      <formula>$A10875="01/06/2026"</formula>
    </cfRule>
  </conditionalFormatting>
  <conditionalFormatting sqref="D8174:D8190">
    <cfRule type="expression" dxfId="934" priority="2112">
      <formula>$A10886="01/06/2026"</formula>
    </cfRule>
  </conditionalFormatting>
  <conditionalFormatting sqref="D8191:D8195">
    <cfRule type="expression" dxfId="933" priority="2067">
      <formula>$A10892="01/06/2026"</formula>
    </cfRule>
  </conditionalFormatting>
  <conditionalFormatting sqref="D8196:D8200">
    <cfRule type="expression" dxfId="932" priority="2047">
      <formula>$A10891="01/06/2026"</formula>
    </cfRule>
  </conditionalFormatting>
  <conditionalFormatting sqref="D8201">
    <cfRule type="expression" dxfId="931" priority="2046">
      <formula>$A10896="01/06/2026"</formula>
    </cfRule>
  </conditionalFormatting>
  <conditionalFormatting sqref="D8202">
    <cfRule type="expression" dxfId="930" priority="2033">
      <formula>$A10905="01/06/2026"</formula>
    </cfRule>
  </conditionalFormatting>
  <conditionalFormatting sqref="D8217:D8219">
    <cfRule type="expression" dxfId="929" priority="1997">
      <formula>$A10928="01/06/2026"</formula>
    </cfRule>
  </conditionalFormatting>
  <conditionalFormatting sqref="D8220:D8221">
    <cfRule type="expression" dxfId="928" priority="1995">
      <formula>$A10939="01/06/2026"</formula>
    </cfRule>
  </conditionalFormatting>
  <conditionalFormatting sqref="D8222:D8224">
    <cfRule type="expression" dxfId="927" priority="1974">
      <formula>$A10942="01/06/2026"</formula>
    </cfRule>
  </conditionalFormatting>
  <conditionalFormatting sqref="D8225:D8226">
    <cfRule type="expression" dxfId="926" priority="1967">
      <formula>$A10938="01/06/2026"</formula>
    </cfRule>
  </conditionalFormatting>
  <conditionalFormatting sqref="D8227:D8232">
    <cfRule type="expression" dxfId="925" priority="1955">
      <formula>$A10933="01/06/2026"</formula>
    </cfRule>
  </conditionalFormatting>
  <conditionalFormatting sqref="D8233:D8235">
    <cfRule type="expression" dxfId="924" priority="1943">
      <formula>$A10948="01/06/2026"</formula>
    </cfRule>
  </conditionalFormatting>
  <conditionalFormatting sqref="D8239:D8240">
    <cfRule type="expression" dxfId="923" priority="1917">
      <formula>$A10951="01/06/2026"</formula>
    </cfRule>
  </conditionalFormatting>
  <conditionalFormatting sqref="D8241">
    <cfRule type="expression" dxfId="922" priority="1914">
      <formula>$A10957="01/06/2026"</formula>
    </cfRule>
  </conditionalFormatting>
  <conditionalFormatting sqref="D8242:D8243">
    <cfRule type="expression" dxfId="921" priority="1909">
      <formula>$A10954="01/06/2026"</formula>
    </cfRule>
  </conditionalFormatting>
  <conditionalFormatting sqref="D8244">
    <cfRule type="expression" dxfId="920" priority="1904">
      <formula>$A10958="01/06/2026"</formula>
    </cfRule>
  </conditionalFormatting>
  <conditionalFormatting sqref="D8245:D8246">
    <cfRule type="expression" dxfId="919" priority="1894">
      <formula>$A10960="01/06/2026"</formula>
    </cfRule>
  </conditionalFormatting>
  <conditionalFormatting sqref="D8274">
    <cfRule type="expression" dxfId="918" priority="1845">
      <formula>$A11000="01/06/2026"</formula>
    </cfRule>
  </conditionalFormatting>
  <conditionalFormatting sqref="D8275:D8276">
    <cfRule type="expression" dxfId="917" priority="1840">
      <formula>$A10992="01/06/2026"</formula>
    </cfRule>
  </conditionalFormatting>
  <conditionalFormatting sqref="D8279:D8283">
    <cfRule type="expression" dxfId="916" priority="1799">
      <formula>$A10986="01/06/2026"</formula>
    </cfRule>
  </conditionalFormatting>
  <conditionalFormatting sqref="D8285:D8292">
    <cfRule type="expression" dxfId="915" priority="1753">
      <formula>$A11008="01/06/2026"</formula>
    </cfRule>
  </conditionalFormatting>
  <conditionalFormatting sqref="D8293">
    <cfRule type="expression" dxfId="914" priority="1731">
      <formula>$A11022="01/06/2026"</formula>
    </cfRule>
  </conditionalFormatting>
  <conditionalFormatting sqref="D8302">
    <cfRule type="expression" dxfId="913" priority="1704">
      <formula>$A11025="01/06/2026"</formula>
    </cfRule>
  </conditionalFormatting>
  <conditionalFormatting sqref="D8303">
    <cfRule type="expression" dxfId="912" priority="1700">
      <formula>$A11026="01/06/2026"</formula>
    </cfRule>
  </conditionalFormatting>
  <conditionalFormatting sqref="D8304">
    <cfRule type="expression" dxfId="911" priority="1693">
      <formula>$A11027="01/06/2026"</formula>
    </cfRule>
  </conditionalFormatting>
  <conditionalFormatting sqref="D8306">
    <cfRule type="expression" dxfId="910" priority="1674">
      <formula>$A11002="01/06/2026"</formula>
    </cfRule>
  </conditionalFormatting>
  <conditionalFormatting sqref="D8307">
    <cfRule type="expression" dxfId="909" priority="1671">
      <formula>$A11009="01/06/2026"</formula>
    </cfRule>
  </conditionalFormatting>
  <conditionalFormatting sqref="D8308:D8309">
    <cfRule type="expression" dxfId="908" priority="1668">
      <formula>$A11021="01/06/2026"</formula>
    </cfRule>
  </conditionalFormatting>
  <conditionalFormatting sqref="D8310:D8311">
    <cfRule type="expression" dxfId="907" priority="1650">
      <formula>$A11030="01/06/2026"</formula>
    </cfRule>
  </conditionalFormatting>
  <conditionalFormatting sqref="D8312">
    <cfRule type="expression" dxfId="906" priority="1647">
      <formula>$A11018="01/06/2026"</formula>
    </cfRule>
  </conditionalFormatting>
  <conditionalFormatting sqref="D8313:D8315">
    <cfRule type="expression" dxfId="905" priority="1644">
      <formula>$A11028="01/06/2026"</formula>
    </cfRule>
  </conditionalFormatting>
  <conditionalFormatting sqref="D8316">
    <cfRule type="expression" dxfId="904" priority="1635">
      <formula>$A11040="01/06/2026"</formula>
    </cfRule>
  </conditionalFormatting>
  <conditionalFormatting sqref="D8318:D8320">
    <cfRule type="expression" dxfId="903" priority="1623">
      <formula>$A11038="01/06/2026"</formula>
    </cfRule>
  </conditionalFormatting>
  <conditionalFormatting sqref="D8321:D8323">
    <cfRule type="expression" dxfId="902" priority="1613">
      <formula>$A11044="01/06/2026"</formula>
    </cfRule>
  </conditionalFormatting>
  <conditionalFormatting sqref="D8324">
    <cfRule type="expression" dxfId="901" priority="1611">
      <formula>$A11046="01/06/2026"</formula>
    </cfRule>
  </conditionalFormatting>
  <conditionalFormatting sqref="D8325">
    <cfRule type="expression" dxfId="900" priority="1602">
      <formula>$A11039="01/06/2026"</formula>
    </cfRule>
  </conditionalFormatting>
  <conditionalFormatting sqref="D8331">
    <cfRule type="expression" dxfId="899" priority="1595">
      <formula>$A11056="01/06/2026"</formula>
    </cfRule>
  </conditionalFormatting>
  <conditionalFormatting sqref="D8334">
    <cfRule type="expression" dxfId="898" priority="1590">
      <formula>$A11054="01/06/2026"</formula>
    </cfRule>
  </conditionalFormatting>
  <conditionalFormatting sqref="D8335">
    <cfRule type="expression" dxfId="897" priority="1587">
      <formula>$A11056="01/06/2026"</formula>
    </cfRule>
  </conditionalFormatting>
  <conditionalFormatting sqref="D8336">
    <cfRule type="expression" dxfId="896" priority="1584">
      <formula>$A11045="01/06/2026"</formula>
    </cfRule>
  </conditionalFormatting>
  <conditionalFormatting sqref="D8337">
    <cfRule type="expression" dxfId="895" priority="1582">
      <formula>$A11049="01/06/2026"</formula>
    </cfRule>
  </conditionalFormatting>
  <conditionalFormatting sqref="D8338:D8349">
    <cfRule type="expression" dxfId="894" priority="1555">
      <formula>$A11059="01/06/2026"</formula>
    </cfRule>
  </conditionalFormatting>
  <conditionalFormatting sqref="D8350:D8355">
    <cfRule type="expression" dxfId="893" priority="1545">
      <formula>$A11075="01/06/2026"</formula>
    </cfRule>
  </conditionalFormatting>
  <conditionalFormatting sqref="D8356:D8363">
    <cfRule type="expression" dxfId="892" priority="1529">
      <formula>$A11081="01/06/2026"</formula>
    </cfRule>
  </conditionalFormatting>
  <conditionalFormatting sqref="D8364">
    <cfRule type="expression" dxfId="891" priority="1509">
      <formula>$A11085="01/06/2026"</formula>
    </cfRule>
  </conditionalFormatting>
  <conditionalFormatting sqref="D8365:D8366">
    <cfRule type="expression" dxfId="890" priority="1506">
      <formula>$A11074="01/06/2026"</formula>
    </cfRule>
  </conditionalFormatting>
  <conditionalFormatting sqref="D8367:D8368">
    <cfRule type="expression" dxfId="889" priority="1503">
      <formula>$A11079="01/06/2026"</formula>
    </cfRule>
  </conditionalFormatting>
  <conditionalFormatting sqref="D8369">
    <cfRule type="expression" dxfId="888" priority="1498">
      <formula>$A11090="01/06/2026"</formula>
    </cfRule>
  </conditionalFormatting>
  <conditionalFormatting sqref="D8373:D8374">
    <cfRule type="expression" dxfId="887" priority="1486">
      <formula>$A11096="01/06/2026"</formula>
    </cfRule>
  </conditionalFormatting>
  <conditionalFormatting sqref="D8375">
    <cfRule type="expression" dxfId="886" priority="1482">
      <formula>$A11099="01/06/2026"</formula>
    </cfRule>
  </conditionalFormatting>
  <conditionalFormatting sqref="D8376">
    <cfRule type="expression" dxfId="885" priority="1478">
      <formula>$A11095="01/06/2026"</formula>
    </cfRule>
  </conditionalFormatting>
  <conditionalFormatting sqref="D8377">
    <cfRule type="expression" dxfId="884" priority="1474">
      <formula>$A11094="01/06/2026"</formula>
    </cfRule>
  </conditionalFormatting>
  <conditionalFormatting sqref="D8378:D8379">
    <cfRule type="expression" dxfId="883" priority="1469">
      <formula>$A11093="01/06/2026"</formula>
    </cfRule>
  </conditionalFormatting>
  <conditionalFormatting sqref="D8380">
    <cfRule type="expression" dxfId="882" priority="1461">
      <formula>$A11104="01/06/2026"</formula>
    </cfRule>
  </conditionalFormatting>
  <conditionalFormatting sqref="D8381">
    <cfRule type="expression" dxfId="881" priority="1458">
      <formula>$A11099="01/06/2026"</formula>
    </cfRule>
  </conditionalFormatting>
  <conditionalFormatting sqref="D8382:D8383">
    <cfRule type="expression" dxfId="880" priority="1455">
      <formula>$A11101="01/06/2026"</formula>
    </cfRule>
  </conditionalFormatting>
  <conditionalFormatting sqref="D8384">
    <cfRule type="expression" dxfId="879" priority="1451">
      <formula>$A11105="01/06/2026"</formula>
    </cfRule>
  </conditionalFormatting>
  <conditionalFormatting sqref="D8385:D8387">
    <cfRule type="expression" dxfId="878" priority="1443">
      <formula>$A11101="01/06/2026"</formula>
    </cfRule>
  </conditionalFormatting>
  <conditionalFormatting sqref="D8388:D8390">
    <cfRule type="expression" dxfId="877" priority="1431">
      <formula>$A11112="01/06/2026"</formula>
    </cfRule>
  </conditionalFormatting>
  <conditionalFormatting sqref="D8391:D8392">
    <cfRule type="expression" dxfId="876" priority="1421">
      <formula>$A11111="01/06/2026"</formula>
    </cfRule>
  </conditionalFormatting>
  <conditionalFormatting sqref="D8393:D8394">
    <cfRule type="expression" dxfId="875" priority="1403">
      <formula>$A11115="01/06/2026"</formula>
    </cfRule>
  </conditionalFormatting>
  <conditionalFormatting sqref="D8395">
    <cfRule type="expression" dxfId="874" priority="1399">
      <formula>$A11122="01/06/2026"</formula>
    </cfRule>
  </conditionalFormatting>
  <conditionalFormatting sqref="D8396:D8397">
    <cfRule type="expression" dxfId="873" priority="1393">
      <formula>$A11130="01/06/2026"</formula>
    </cfRule>
  </conditionalFormatting>
  <conditionalFormatting sqref="D8398:D8399">
    <cfRule type="expression" dxfId="872" priority="1387">
      <formula>$A11129="01/06/2026"</formula>
    </cfRule>
  </conditionalFormatting>
  <conditionalFormatting sqref="D8400:D8403">
    <cfRule type="expression" dxfId="871" priority="1371">
      <formula>$A11139="01/06/2026"</formula>
    </cfRule>
  </conditionalFormatting>
  <conditionalFormatting sqref="D8404:D8406">
    <cfRule type="expression" dxfId="870" priority="1357">
      <formula>$A11128="01/06/2026"</formula>
    </cfRule>
  </conditionalFormatting>
  <conditionalFormatting sqref="D8407:D8409">
    <cfRule type="expression" dxfId="869" priority="1339">
      <formula>$A11131="01/06/2026"</formula>
    </cfRule>
  </conditionalFormatting>
  <conditionalFormatting sqref="D8410:D8414">
    <cfRule type="expression" dxfId="868" priority="1335">
      <formula>$A11155="01/06/2026"</formula>
    </cfRule>
  </conditionalFormatting>
  <conditionalFormatting sqref="D8420:D8422">
    <cfRule type="expression" dxfId="867" priority="1306">
      <formula>$A11156="01/06/2026"</formula>
    </cfRule>
  </conditionalFormatting>
  <conditionalFormatting sqref="D8423">
    <cfRule type="expression" dxfId="866" priority="1296">
      <formula>$A11169="01/06/2026"</formula>
    </cfRule>
  </conditionalFormatting>
  <conditionalFormatting sqref="D8424:D8425">
    <cfRule type="expression" dxfId="865" priority="1291">
      <formula>$A11157="01/06/2026"</formula>
    </cfRule>
  </conditionalFormatting>
  <conditionalFormatting sqref="D8447">
    <cfRule type="expression" dxfId="864" priority="1248">
      <formula>$A11196="01/06/2026"</formula>
    </cfRule>
  </conditionalFormatting>
  <conditionalFormatting sqref="D8448:D8450">
    <cfRule type="expression" dxfId="863" priority="1244">
      <formula>$A11179="01/06/2026"</formula>
    </cfRule>
  </conditionalFormatting>
  <conditionalFormatting sqref="D8457">
    <cfRule type="expression" dxfId="862" priority="1225">
      <formula>$A11187="01/06/2026"</formula>
    </cfRule>
  </conditionalFormatting>
  <conditionalFormatting sqref="D8459:D8461">
    <cfRule type="expression" dxfId="861" priority="1214">
      <formula>$A11190="01/06/2026"</formula>
    </cfRule>
  </conditionalFormatting>
  <conditionalFormatting sqref="D8480">
    <cfRule type="expression" dxfId="860" priority="1177">
      <formula>$A11218="01/06/2026"</formula>
    </cfRule>
  </conditionalFormatting>
  <conditionalFormatting sqref="D8481:D8482">
    <cfRule type="expression" dxfId="859" priority="1171">
      <formula>$A11223="01/06/2026"</formula>
    </cfRule>
  </conditionalFormatting>
  <conditionalFormatting sqref="D8483:D8485">
    <cfRule type="expression" dxfId="858" priority="1165">
      <formula>$A11225="01/06/2026"</formula>
    </cfRule>
  </conditionalFormatting>
  <conditionalFormatting sqref="D8486:D8489">
    <cfRule type="expression" dxfId="857" priority="1157">
      <formula>$A11226="01/06/2026"</formula>
    </cfRule>
  </conditionalFormatting>
  <conditionalFormatting sqref="D8490">
    <cfRule type="expression" dxfId="856" priority="1141">
      <formula>$A11240="01/06/2026"</formula>
    </cfRule>
  </conditionalFormatting>
  <conditionalFormatting sqref="D8499">
    <cfRule type="expression" dxfId="855" priority="1117">
      <formula>$A11256="01/06/2026"</formula>
    </cfRule>
  </conditionalFormatting>
  <conditionalFormatting sqref="D8500">
    <cfRule type="expression" dxfId="854" priority="1112">
      <formula>$A11250="01/06/2026"</formula>
    </cfRule>
  </conditionalFormatting>
  <conditionalFormatting sqref="D8501">
    <cfRule type="expression" dxfId="853" priority="1108">
      <formula>$A11254="01/06/2026"</formula>
    </cfRule>
  </conditionalFormatting>
  <conditionalFormatting sqref="D8502">
    <cfRule type="expression" dxfId="852" priority="1098">
      <formula>$A11255="01/06/2026"</formula>
    </cfRule>
  </conditionalFormatting>
  <conditionalFormatting sqref="D8503:D8506">
    <cfRule type="expression" dxfId="851" priority="1092">
      <formula>$A11259="01/06/2026"</formula>
    </cfRule>
  </conditionalFormatting>
  <conditionalFormatting sqref="D8507">
    <cfRule type="expression" dxfId="850" priority="1086">
      <formula>$A11260="01/06/2026"</formula>
    </cfRule>
  </conditionalFormatting>
  <conditionalFormatting sqref="D8508:D8511">
    <cfRule type="expression" dxfId="849" priority="1081">
      <formula>$A11258="01/06/2026"</formula>
    </cfRule>
  </conditionalFormatting>
  <conditionalFormatting sqref="D8512">
    <cfRule type="expression" dxfId="848" priority="1073">
      <formula>$A11265="01/06/2026"</formula>
    </cfRule>
  </conditionalFormatting>
  <conditionalFormatting sqref="D8513:D8515">
    <cfRule type="expression" dxfId="847" priority="1066">
      <formula>$A11258="01/06/2026"</formula>
    </cfRule>
  </conditionalFormatting>
  <conditionalFormatting sqref="D8516">
    <cfRule type="expression" dxfId="846" priority="1063">
      <formula>$A11240="01/06/2026"</formula>
    </cfRule>
  </conditionalFormatting>
  <conditionalFormatting sqref="D8521:D8522">
    <cfRule type="expression" dxfId="845" priority="1029">
      <formula>$A11270="01/06/2026"</formula>
    </cfRule>
  </conditionalFormatting>
  <conditionalFormatting sqref="D8523:D8526">
    <cfRule type="expression" dxfId="844" priority="1019">
      <formula>$A11266="01/06/2026"</formula>
    </cfRule>
  </conditionalFormatting>
  <conditionalFormatting sqref="D8530:D8535">
    <cfRule type="expression" dxfId="843" priority="1000">
      <formula>$A11278="01/06/2026"</formula>
    </cfRule>
  </conditionalFormatting>
  <conditionalFormatting sqref="D8542">
    <cfRule type="expression" dxfId="842" priority="969">
      <formula>$A11292="01/06/2026"</formula>
    </cfRule>
  </conditionalFormatting>
  <conditionalFormatting sqref="D8543">
    <cfRule type="expression" dxfId="841" priority="968">
      <formula>$A11293="01/06/2026"</formula>
    </cfRule>
  </conditionalFormatting>
  <conditionalFormatting sqref="D8544:D8545">
    <cfRule type="expression" dxfId="840" priority="252">
      <formula>$A11228="01/06/2026"</formula>
    </cfRule>
    <cfRule type="expression" dxfId="839" priority="253">
      <formula>$A8544="Março"</formula>
    </cfRule>
    <cfRule type="expression" dxfId="838" priority="254">
      <formula>$A8544="Dezembro"</formula>
    </cfRule>
  </conditionalFormatting>
  <conditionalFormatting sqref="D8546:D8548">
    <cfRule type="expression" dxfId="837" priority="961">
      <formula>$A11294="01/06/2026"</formula>
    </cfRule>
  </conditionalFormatting>
  <conditionalFormatting sqref="D8555">
    <cfRule type="expression" dxfId="836" priority="922">
      <formula>$A11308="01/06/2026"</formula>
    </cfRule>
  </conditionalFormatting>
  <conditionalFormatting sqref="D8557:D8559">
    <cfRule type="expression" dxfId="835" priority="906">
      <formula>$A11311="01/06/2026"</formula>
    </cfRule>
  </conditionalFormatting>
  <conditionalFormatting sqref="D8561">
    <cfRule type="expression" dxfId="834" priority="879">
      <formula>$A11320="01/06/2026"</formula>
    </cfRule>
  </conditionalFormatting>
  <conditionalFormatting sqref="D8562">
    <cfRule type="expression" dxfId="833" priority="873">
      <formula>$A11250="01/06/2026"</formula>
    </cfRule>
  </conditionalFormatting>
  <conditionalFormatting sqref="D8563">
    <cfRule type="expression" dxfId="832" priority="869">
      <formula>$A11319="01/06/2026"</formula>
    </cfRule>
  </conditionalFormatting>
  <conditionalFormatting sqref="D8564:D8566">
    <cfRule type="expression" dxfId="831" priority="855">
      <formula>$A11322="01/06/2026"</formula>
    </cfRule>
  </conditionalFormatting>
  <conditionalFormatting sqref="D8567:D8570">
    <cfRule type="expression" dxfId="830" priority="832">
      <formula>$A11314="01/06/2026"</formula>
    </cfRule>
  </conditionalFormatting>
  <conditionalFormatting sqref="D8571:D8572">
    <cfRule type="expression" dxfId="829" priority="824">
      <formula>$A11331="01/06/2026"</formula>
    </cfRule>
  </conditionalFormatting>
  <conditionalFormatting sqref="D8578">
    <cfRule type="expression" dxfId="828" priority="816">
      <formula>$A11329="01/06/2026"</formula>
    </cfRule>
  </conditionalFormatting>
  <conditionalFormatting sqref="D8579">
    <cfRule type="expression" dxfId="827" priority="810">
      <formula>$A11338="01/06/2026"</formula>
    </cfRule>
  </conditionalFormatting>
  <conditionalFormatting sqref="D8580:D8583">
    <cfRule type="expression" dxfId="826" priority="798">
      <formula>$A11331="01/06/2026"</formula>
    </cfRule>
  </conditionalFormatting>
  <conditionalFormatting sqref="D8584:D8585">
    <cfRule type="expression" dxfId="825" priority="793">
      <formula>$A11343="01/06/2026"</formula>
    </cfRule>
  </conditionalFormatting>
  <conditionalFormatting sqref="D8586">
    <cfRule type="expression" dxfId="824" priority="783">
      <formula>$A11340="01/06/2026"</formula>
    </cfRule>
  </conditionalFormatting>
  <conditionalFormatting sqref="D8595">
    <cfRule type="expression" dxfId="823" priority="748">
      <formula>$A11332="01/06/2026"</formula>
    </cfRule>
  </conditionalFormatting>
  <conditionalFormatting sqref="D8596">
    <cfRule type="expression" dxfId="822" priority="743">
      <formula>$A11355="01/06/2026"</formula>
    </cfRule>
  </conditionalFormatting>
  <conditionalFormatting sqref="D8597">
    <cfRule type="expression" dxfId="821" priority="741">
      <formula>$A11357="01/06/2026"</formula>
    </cfRule>
  </conditionalFormatting>
  <conditionalFormatting sqref="D8599:D8601">
    <cfRule type="expression" dxfId="820" priority="730">
      <formula>$A11353="01/06/2026"</formula>
    </cfRule>
  </conditionalFormatting>
  <conditionalFormatting sqref="D8602">
    <cfRule type="expression" dxfId="819" priority="713">
      <formula>$A11351="01/06/2026"</formula>
    </cfRule>
  </conditionalFormatting>
  <conditionalFormatting sqref="D8603:D8604">
    <cfRule type="expression" dxfId="818" priority="709">
      <formula>$A11352="01/06/2026"</formula>
    </cfRule>
  </conditionalFormatting>
  <conditionalFormatting sqref="D8605">
    <cfRule type="expression" dxfId="817" priority="704">
      <formula>$A11346="01/06/2026"</formula>
    </cfRule>
  </conditionalFormatting>
  <conditionalFormatting sqref="D8606">
    <cfRule type="expression" dxfId="816" priority="692">
      <formula>$A11365="01/06/2026"</formula>
    </cfRule>
  </conditionalFormatting>
  <conditionalFormatting sqref="D8607">
    <cfRule type="expression" dxfId="815" priority="688">
      <formula>$A11366="01/06/2026"</formula>
    </cfRule>
  </conditionalFormatting>
  <conditionalFormatting sqref="D8608">
    <cfRule type="expression" dxfId="814" priority="684">
      <formula>$A11367="01/06/2026"</formula>
    </cfRule>
  </conditionalFormatting>
  <conditionalFormatting sqref="D8613">
    <cfRule type="expression" dxfId="813" priority="617">
      <formula>$A11369="01/06/2026"</formula>
    </cfRule>
  </conditionalFormatting>
  <conditionalFormatting sqref="D8614">
    <cfRule type="expression" dxfId="812" priority="614">
      <formula>$A11370="01/06/2026"</formula>
    </cfRule>
  </conditionalFormatting>
  <conditionalFormatting sqref="D8616:D8617">
    <cfRule type="expression" dxfId="811" priority="605">
      <formula>$A11377="01/06/2026"</formula>
    </cfRule>
  </conditionalFormatting>
  <conditionalFormatting sqref="D8618:D8619">
    <cfRule type="expression" dxfId="810" priority="598">
      <formula>$A11372="01/06/2026"</formula>
    </cfRule>
  </conditionalFormatting>
  <conditionalFormatting sqref="D8621:D8622">
    <cfRule type="expression" dxfId="809" priority="594">
      <formula>$A11359="01/06/2026"</formula>
    </cfRule>
  </conditionalFormatting>
  <conditionalFormatting sqref="D8626">
    <cfRule type="expression" dxfId="808" priority="588">
      <formula>$A11366="01/06/2026"</formula>
    </cfRule>
  </conditionalFormatting>
  <conditionalFormatting sqref="D8627:D8629">
    <cfRule type="expression" dxfId="807" priority="587">
      <formula>$A11381="01/06/2026"</formula>
    </cfRule>
  </conditionalFormatting>
  <conditionalFormatting sqref="D8632:D8634">
    <cfRule type="expression" dxfId="806" priority="571">
      <formula>$A11376="01/06/2026"</formula>
    </cfRule>
  </conditionalFormatting>
  <conditionalFormatting sqref="D8667">
    <cfRule type="expression" dxfId="805" priority="515">
      <formula>$A11430="01/06/2026"</formula>
    </cfRule>
  </conditionalFormatting>
  <conditionalFormatting sqref="D8668:D8671">
    <cfRule type="expression" dxfId="804" priority="509">
      <formula>$A11406="01/06/2026"</formula>
    </cfRule>
  </conditionalFormatting>
  <conditionalFormatting sqref="D8672">
    <cfRule type="expression" dxfId="803" priority="504">
      <formula>$A11435="01/06/2026"</formula>
    </cfRule>
  </conditionalFormatting>
  <conditionalFormatting sqref="D8673:D8676">
    <cfRule type="expression" dxfId="802" priority="503">
      <formula>$A11411="01/06/2026"</formula>
    </cfRule>
  </conditionalFormatting>
  <conditionalFormatting sqref="D8677:D8678">
    <cfRule type="expression" dxfId="801" priority="492">
      <formula>$A11431="01/06/2026"</formula>
    </cfRule>
  </conditionalFormatting>
  <conditionalFormatting sqref="D8679:D8680">
    <cfRule type="expression" dxfId="800" priority="486">
      <formula>$A11438="01/06/2026"</formula>
    </cfRule>
  </conditionalFormatting>
  <conditionalFormatting sqref="D8681">
    <cfRule type="expression" dxfId="799" priority="481">
      <formula>$A11441="01/06/2026"</formula>
    </cfRule>
  </conditionalFormatting>
  <conditionalFormatting sqref="D8682:D8683">
    <cfRule type="expression" dxfId="798" priority="473">
      <formula>$A11436="01/06/2026"</formula>
    </cfRule>
  </conditionalFormatting>
  <conditionalFormatting sqref="D8688:D8689 C3768 C3810:C3811 E3005:H3005 A3006:H3018 A3005:C3005 A5248:H5264 A3002:H3004 C3758">
    <cfRule type="expression" dxfId="797" priority="1330">
      <formula>$A5760="01/06/2026"</formula>
    </cfRule>
  </conditionalFormatting>
  <conditionalFormatting sqref="D8692">
    <cfRule type="expression" dxfId="796" priority="451">
      <formula>$A11452="01/06/2026"</formula>
    </cfRule>
  </conditionalFormatting>
  <conditionalFormatting sqref="D8693">
    <cfRule type="expression" dxfId="795" priority="446">
      <formula>$A11460="01/06/2026"</formula>
    </cfRule>
  </conditionalFormatting>
  <conditionalFormatting sqref="D8695:D8696">
    <cfRule type="expression" dxfId="794" priority="440">
      <formula>$A11464="01/06/2026"</formula>
    </cfRule>
  </conditionalFormatting>
  <conditionalFormatting sqref="D8697">
    <cfRule type="expression" dxfId="793" priority="435">
      <formula>$A11456="01/06/2026"</formula>
    </cfRule>
  </conditionalFormatting>
  <conditionalFormatting sqref="D8698:D8700">
    <cfRule type="expression" dxfId="792" priority="431">
      <formula>$A11437="01/06/2026"</formula>
    </cfRule>
  </conditionalFormatting>
  <conditionalFormatting sqref="D8701">
    <cfRule type="expression" dxfId="791" priority="419">
      <formula>$A11460="01/06/2026"</formula>
    </cfRule>
  </conditionalFormatting>
  <conditionalFormatting sqref="D8702">
    <cfRule type="expression" dxfId="790" priority="415">
      <formula>$A11468="01/06/2026"</formula>
    </cfRule>
  </conditionalFormatting>
  <conditionalFormatting sqref="D8703">
    <cfRule type="expression" dxfId="789" priority="411">
      <formula>$A11449="01/06/2026"</formula>
    </cfRule>
  </conditionalFormatting>
  <conditionalFormatting sqref="D8713:D8717">
    <cfRule type="expression" dxfId="788" priority="400">
      <formula>$A11479="01/06/2026"</formula>
    </cfRule>
  </conditionalFormatting>
  <conditionalFormatting sqref="D8718">
    <cfRule type="expression" dxfId="787" priority="397">
      <formula>$A11479="01/06/2026"</formula>
    </cfRule>
  </conditionalFormatting>
  <conditionalFormatting sqref="D8719:D8721">
    <cfRule type="expression" dxfId="786" priority="394">
      <formula>$A11478="01/06/2026"</formula>
    </cfRule>
  </conditionalFormatting>
  <conditionalFormatting sqref="D8723">
    <cfRule type="expression" dxfId="785" priority="388">
      <formula>$A11482="01/06/2026"</formula>
    </cfRule>
  </conditionalFormatting>
  <conditionalFormatting sqref="D8724:D8727">
    <cfRule type="expression" dxfId="784" priority="382">
      <formula>$A11485="01/06/2026"</formula>
    </cfRule>
  </conditionalFormatting>
  <conditionalFormatting sqref="D8728:D8729">
    <cfRule type="expression" dxfId="783" priority="375">
      <formula>$A11500="01/06/2026"</formula>
    </cfRule>
  </conditionalFormatting>
  <conditionalFormatting sqref="D8730">
    <cfRule type="expression" dxfId="782" priority="372">
      <formula>$A11489="01/06/2026"</formula>
    </cfRule>
  </conditionalFormatting>
  <conditionalFormatting sqref="D8731:D8732">
    <cfRule type="expression" dxfId="781" priority="359">
      <formula>$A11490="01/06/2026"</formula>
    </cfRule>
  </conditionalFormatting>
  <conditionalFormatting sqref="D8742:D8745">
    <cfRule type="expression" dxfId="780" priority="355">
      <formula>$A11511="01/06/2026"</formula>
    </cfRule>
  </conditionalFormatting>
  <conditionalFormatting sqref="D8746:D8747">
    <cfRule type="expression" dxfId="779" priority="346">
      <formula>$A11515="01/06/2026"</formula>
    </cfRule>
  </conditionalFormatting>
  <conditionalFormatting sqref="D8748">
    <cfRule type="expression" dxfId="778" priority="333">
      <formula>$A11427="01/06/2026"</formula>
    </cfRule>
    <cfRule type="expression" dxfId="777" priority="334">
      <formula>$A8748="Março"</formula>
    </cfRule>
  </conditionalFormatting>
  <conditionalFormatting sqref="D8749">
    <cfRule type="expression" dxfId="776" priority="327">
      <formula>$A11509="01/06/2026"</formula>
    </cfRule>
  </conditionalFormatting>
  <conditionalFormatting sqref="D8750 C4179 A4278:C4278 E4278:H4278 A4279:H4287 A4288:C4288 A3667:H3674 A4271:H4277">
    <cfRule type="expression" dxfId="775" priority="324">
      <formula>$A6440="01/06/2026"</formula>
    </cfRule>
  </conditionalFormatting>
  <conditionalFormatting sqref="D8751:D8754">
    <cfRule type="expression" dxfId="774" priority="319">
      <formula>$A11511="01/06/2026"</formula>
    </cfRule>
  </conditionalFormatting>
  <conditionalFormatting sqref="D8755">
    <cfRule type="expression" dxfId="773" priority="316">
      <formula>$A11517="01/06/2026"</formula>
    </cfRule>
  </conditionalFormatting>
  <conditionalFormatting sqref="D8756">
    <cfRule type="expression" dxfId="772" priority="312">
      <formula>$A11493="01/06/2026"</formula>
    </cfRule>
  </conditionalFormatting>
  <conditionalFormatting sqref="D8971">
    <cfRule type="expression" dxfId="771" priority="220">
      <formula>$A11644="01/06/2026"</formula>
    </cfRule>
  </conditionalFormatting>
  <conditionalFormatting sqref="D8972">
    <cfRule type="expression" dxfId="770" priority="177">
      <formula>$A11748="01/06/2026"</formula>
    </cfRule>
  </conditionalFormatting>
  <conditionalFormatting sqref="D8973:D8979">
    <cfRule type="expression" dxfId="769" priority="174">
      <formula>$A11751="01/06/2026"</formula>
    </cfRule>
  </conditionalFormatting>
  <conditionalFormatting sqref="D9118">
    <cfRule type="expression" dxfId="768" priority="154">
      <formula>$A9118="Março"</formula>
    </cfRule>
  </conditionalFormatting>
  <conditionalFormatting sqref="D9119">
    <cfRule type="expression" dxfId="767" priority="153">
      <formula>$A9119="Março"</formula>
    </cfRule>
  </conditionalFormatting>
  <conditionalFormatting sqref="D9121">
    <cfRule type="expression" dxfId="766" priority="145">
      <formula>$A11856="01/06/2026"</formula>
    </cfRule>
  </conditionalFormatting>
  <conditionalFormatting sqref="D9124">
    <cfRule type="expression" dxfId="765" priority="95">
      <formula>$A11879="01/06/2026"</formula>
    </cfRule>
  </conditionalFormatting>
  <conditionalFormatting sqref="D9125">
    <cfRule type="expression" dxfId="764" priority="81">
      <formula>$A11885="01/06/2026"</formula>
    </cfRule>
  </conditionalFormatting>
  <conditionalFormatting sqref="D9126">
    <cfRule type="expression" dxfId="763" priority="77">
      <formula>$A11905="01/06/2026"</formula>
    </cfRule>
  </conditionalFormatting>
  <conditionalFormatting sqref="D9127">
    <cfRule type="expression" dxfId="762" priority="73">
      <formula>$A11803="01/06/2026"</formula>
    </cfRule>
  </conditionalFormatting>
  <conditionalFormatting sqref="D9128">
    <cfRule type="expression" dxfId="761" priority="66">
      <formula>$A11900="01/06/2026"</formula>
    </cfRule>
  </conditionalFormatting>
  <conditionalFormatting sqref="D9129">
    <cfRule type="expression" dxfId="760" priority="61">
      <formula>$A11911="01/06/2026"</formula>
    </cfRule>
  </conditionalFormatting>
  <conditionalFormatting sqref="D9130">
    <cfRule type="expression" dxfId="759" priority="52">
      <formula>$A11911="01/06/2026"</formula>
    </cfRule>
  </conditionalFormatting>
  <conditionalFormatting sqref="D9131">
    <cfRule type="expression" dxfId="758" priority="38">
      <formula>#REF!="01/06/2026"</formula>
    </cfRule>
  </conditionalFormatting>
  <conditionalFormatting sqref="D9132">
    <cfRule type="expression" dxfId="757" priority="32">
      <formula>$A9132="Março"</formula>
    </cfRule>
    <cfRule type="expression" dxfId="756" priority="33">
      <formula>#REF!="01/06/2026"</formula>
    </cfRule>
  </conditionalFormatting>
  <conditionalFormatting sqref="D9133">
    <cfRule type="expression" dxfId="755" priority="27">
      <formula>$A11812="01/06/2026"</formula>
    </cfRule>
  </conditionalFormatting>
  <conditionalFormatting sqref="D6114:H6119 A6110:H6113 A6114:B6119 A6120:H6126 H8025:H8026 H8029:H8030 H8032 H8677 H8018:H8019">
    <cfRule type="expression" dxfId="754" priority="13772">
      <formula>$A8780="01/06/2026"</formula>
    </cfRule>
  </conditionalFormatting>
  <conditionalFormatting sqref="E379:E384">
    <cfRule type="expression" dxfId="753" priority="271">
      <formula>$A3108="01/06/2026"</formula>
    </cfRule>
    <cfRule type="expression" dxfId="752" priority="272">
      <formula>$A3111="01/06/2026"</formula>
    </cfRule>
    <cfRule type="expression" dxfId="751" priority="273">
      <formula>$A379="Dezembro"</formula>
    </cfRule>
    <cfRule type="expression" dxfId="750" priority="274">
      <formula>$A379="Março"</formula>
    </cfRule>
  </conditionalFormatting>
  <conditionalFormatting sqref="E1321">
    <cfRule type="expression" dxfId="749" priority="1229">
      <formula>$A1321="Março"</formula>
    </cfRule>
    <cfRule type="expression" dxfId="748" priority="1230">
      <formula>$A1321="Dezembro"</formula>
    </cfRule>
  </conditionalFormatting>
  <conditionalFormatting sqref="E2110">
    <cfRule type="expression" dxfId="747" priority="1173">
      <formula>$A2110="Março"</formula>
    </cfRule>
    <cfRule type="expression" dxfId="746" priority="1174">
      <formula>$A2110="Dezembro"</formula>
    </cfRule>
  </conditionalFormatting>
  <conditionalFormatting sqref="E2806">
    <cfRule type="expression" dxfId="745" priority="1037">
      <formula>$A2806="Dezembro"</formula>
    </cfRule>
  </conditionalFormatting>
  <conditionalFormatting sqref="E4265">
    <cfRule type="expression" dxfId="744" priority="1379">
      <formula>$A4265="Março"</formula>
    </cfRule>
    <cfRule type="expression" dxfId="743" priority="1380">
      <formula>$A4265="Dezembro"</formula>
    </cfRule>
  </conditionalFormatting>
  <conditionalFormatting sqref="E6915">
    <cfRule type="expression" dxfId="742" priority="102">
      <formula>$A6915="Dezembro"</formula>
    </cfRule>
    <cfRule type="expression" dxfId="741" priority="103">
      <formula>$A9596="01/06/2026"</formula>
    </cfRule>
    <cfRule type="expression" dxfId="740" priority="104">
      <formula>$A6915="Março"</formula>
    </cfRule>
  </conditionalFormatting>
  <conditionalFormatting sqref="E9128">
    <cfRule type="expression" dxfId="739" priority="69">
      <formula>$A11900="01/06/2026"</formula>
    </cfRule>
  </conditionalFormatting>
  <conditionalFormatting sqref="E524:G541 E927:F927 E930:F931 E933:F936 E938:F938 E1009:G1009 E1013:G1013 E1021:G1021 E1036:G1036 E1053:G1053 E1069:G1069 E1074:G1075 E1092:G1092 E1117:G1118 E1126:G1127 F1321:H1321 E1382:G1382 E1638:G1638 E1747:G1747 E2067:G2075 F2110:H2110 E2111:H2179 E2180:G2180 E2181:H2182 E2183:G2184 E2294:G2298 E2299:H2321 F2322:H2322 E2584:G2584 E2633:G2633 E2634:H2651 E2652:F2652 H2652 E2653:H2682 E2683:G2683 E2684:H2718 F2719:H2719 E2720:H2738 E2739:G2742 E2745:G2802 E2803:H2803 E2804:G2812 E2813:H2813 E2814:G2823 E2855:H2883 E2897:H2897 E2938:H2974 E3020:H3020 E3033:H3033 E3034:G3139 A3061:B3061 E3140:H3140 E3229:G3229 E3263:G3263 E3264:H3267 E3276:G3278 E3279:H3279 E3280:G3280 D3411:H3411 E3412:H3437 E3438:G3438 E3630:G3630 E3792:G3792 C4242:C4262 H4242:H4273 C4264:C4273 A4274:C4274 E4274:H4274 C4275:C4282 H4275:H4282 A4283:C4283 E4283:H4283 C4284:C4291 H4284:H4291 A4292:C4292 E4292:H4292 C4293:C4295 H4293:H4295 A4296:C4296 E4296:H4296 H4297:H4298 H4300:H4310 A4311:B4311 E4311:G4311 H4312:H4343 C4312:C4349 H4345:H4349 A4350:C4350 E4350:H4350 A4364:C4364 E4390:G4390 A4390:C4391 E4391:H4391 C4392:C4395 H4392:H4395 E4396:H4397 A4396:C4401 G4398:G4401 E4398:E4405 A4402:A4405 G4402:H4405 H4406 H4408:H4409 A4424:C4425 E4424:G4425 C4426:C4428 C4430 A4431:C4431 A4442:C4444 E4442:G4444 H4446:H4466 A4475:B4477 E4504:G4505 A4518:B4518 A4519:C4519 E4521:H4550 G4551:H4551 E4551:E4555 H4552:H4555 E4556:H4559 E4571:H4574 E4575:G4579 F4580:H4581 E4582:H4615 A4685:A4688 A4716:C4716 E4716:H4716 E4718:H4723 A4718:C4727 E4724:G4724 E4725:H4727 E4729:H4731 A4729:C4802 E4732:G4732 E4733:H4733 E4734:G4734 E4735:H4737 E4738:G4740 E4741:H4741 E4742:G4744 E4745:H4745 E4746:G4748 E4749:H4751 E4752:G4753 E4754:H4755 E4756:G4757 E4758:H4759 E4760:G4761 E4762:H4762 E4763:G4763 E4764:H4771 E4772:G4772 E4773:H4773 E4774:G4774 E4775:H4783 E4784:G4785 E4786:H4788 E4789:G4790 E4791:H4792 E4793:G4793 E4794:H4795 E4796:G4796 E4797:H4798 E4799:G4802 E4804:H4805 A4804:C4820 E4806:G4807 E4808:H4808 E4809:G4809 E4810:H4812 E4813:G4813 E4814:H4817 E4818:G4818 E4819:H4820 A4822:C4822 E4822:H4822 F4823:H4824 D4833:F4833 H4833 A4833:B4848 D4834:H4837 D4838:G4841 D4842:H4848 E4849:H4849 E4850:G4850 E4851:H4851 E4852:G4854 E4855:H4855 E4856:G4857 E4858:H4860 E4861:G4862 E4863:H4883 E4884:G4884 E4885:H4886 E4887:G4887 E4888:H4888 E4889:G4889 E4890:H4893 E4894:G4898 E4899:F4899 H4899 E4900:H4900 E4901:G4903 E4904:H4905 E4906:G4908 E4909:H4911 E4912:G4915 E4916:H4920 E4921:G4921 E4922:H4922 E4923:G4923 E4924:H4924 E4925:G4925 E4937:G4937 E4938:H4938 E4939:G4940 E4941:H4941 E4946:F4946 E4952:H4954 A4957:B4957 A4958:C4973 E4963:H4968 E4969:G4971 E4972:H4975 A4974:B4974 E4976:G4976 E4978:G4981 E4982:H4985 E4986:G4986 E4987:H4988 E4989:F4989 H4989 E4990:G4990 E4991:H4996 E4997:G4997 E4998:H5000 E5001:G5004 E5005:H5009 E5010:G5010 E5011:H5012 E5013:G5013 E5014:H5014 E5015:G5015 E5017:G5017 A5017:C5041 E5018:H5021 E5022:G5022 E5023:H5023 E5024:G5024 E5025:H5026 E5027:G5027 E5028:H5030 E5031:G5031 E5032:H5040 E5043:H5043 E5044:G5044 A5044:C5135 E5045:H5046 E5047:G5047 E5048:H5048 E5049:G5051 E5052:H5052 E5053:G5053 E5054:H5055 E5056:G5056 E5057:H5060 E5061:G5061 E5062:H5064 E5065:G5068 E5069:H5070 E5071:G5072 E5073:H5073 E5074:G5075 E5076:H5079 E5080:G5080 E5081:H5083 E5084:G5084 E5085:H5085 E5086:G5086 E5087:H5087 E5088:G5090 E5091:H5092 E5093:G5095 E5096:H5100 E5101:G5101 E5102:H5105 E5106:G5106 E5107:H5107 E5108:G5112 E5113:H5115 E5116:G5116 E5117:H5117 E5118:G5121 E5122:H5122 E5123:G5123 E5124:H5124 E5125:G5128 E5129:H5129 E5130:G5133 E5134:H5134 E5135:G5135 E5136:H5142 A5136:A5144 C5136:C5155 E5143:G5143 E5144:H5144 A5145:C5145 E5145:G5145 A5146:A5148 E5146:H5148 A5149:C5149 E5149:G5149 A5150:A5155 E5150:H5170 A5156:C5158 A5159:B5177 D5171:H5177 A5178:C5184 E5178:H5184 E5186:G5186 A5186:C5187 D5187:H5187 A5189:C5202 E5189:H5202 E5206:H5208 A5206:C5221 E5209:G5209 E5210:H5212 E5213:G5213 E5214:H5214 E5215:G5218 E5219:H5219 E5220:G5223 A5222:A5223 C5222:C5235 A5228:A5235 E5236:H5236 A5236:C5261 E5237:G5237 E5238:H5238 E5239:G5241 E5242:H5243 E5244:G5245 E5246:H5247 E5248:G5249 E5250:H5251 E5252:G5254 E5255:H5260 E5261:G5261 E5262:H5266 A5262:A5268 C5262:C5268 E5267:G5267 E5268:H5268 E5269:G5269 A5269:C5277 E5270:H5270 E5271:G5272 E5273:H5274 E5275:G5276 E5277:H5277 E5279:G5281 E5282:H5282 E5283:G5283 E5284:H5302 A5298 C5298 E5303:G5303 E5304:H5304 E5305:G5305 E5308:G5309 E5311:H5311 A5312 C5312 E5312:G5312 E5313:H5316 A5319:C5319 E5317:G5318 E5319:H5319 E5337:G5337 A5337:C5338 E5338:H5338 A5339 C5339 E5339:G5341 E5342:H5352 E5353:G5353 E5354:H5354 E5355:G5355 E5356:H5357 E5358:G5359 E5362:G5365 E5366:H5368 E5369:G5369 E5370:H5379 A5371 C5371 A5372:C5411 E5380:G5380 E5381:H5382 E5383:G5386 E5387:H5387 E5388:G5392 E5393:H5395 E5396:G5402 E5403:H5404 E5405:G5408 E5409:H5411 E5414:H5416 E5417:G5417 E5418:H5421 E5422:G5422 E5423:H5433 A5427:B5433 E5434:G5436 E5440:G5444 E5445:H5445 E5446:G5446 E5447:H5468 A5464:B5465 A5466:C5468 E5470:H5472 A5470:C5489 E5473:G5473 E5474:H5474 E5475:G5479 E5480:H5480 E5481:G5481 E5482:H5484 E5485:G5491 A5490:A5491 C5490:C5492 E5492:H5492 A5492:C5504 E5493:G5494 E5495:H5498 E5499:G5505 E5506:H5506 E5507:G5509 E5510:H5510 E5511:G5511 E5512:H5513 E5514:G5515 E5516:H5518 E5519:G5523 E5535:H5539 E5540:G5541 E5542:H5543 A5551:C5553 E5551:G5553 E5586:H5586 E5587:G5587 E5588:H5591 E5592:G5593 E5594:H5595 E5596:G5596 E5597:H5597 E5598:G5598 E5599:H5600 E5601:G5603 E5604:H5604 E5605:G5610 E5611:H5611 E5612:G5612 E5613:H5613 E5632:G5632 A5632:C5650 E5633:H5633 E5634:G5645 E5646:H5647 E5648:G5648 E5649:H5651 A5651 C5651:C5664 E5652:G5655 A5652:C5669 E5656:H5658 E5659:G5660 E5661:H5662 E5663:G5664 E5665:H5668 E5669:G5669 E5676:G5676 A5676:C5690 E5677:H5678 E5679:G5680 E5681:H5689 E5690:G5690 E5696:G5696 A5696:C5699 E5697:H5698 E5699:G5699 E5705:H5706 A5705:C5707 E5707:G5707 E5709:G5710 E5711:H5713 E5714:G5714 E5715:H5715 E5716:G5716 E5717:H5717 E5718:G5719 E5720:H5721 E5722:G5723 E5724:H5729 A5729:B5729 E5730:G5735 A5730:C5740 E5736:H5739 E5740:G5740 E5742:H5743 A5742:C5749 E5744:G5745 E5746:H5749 E5753:H5760 A5753:C5764 E5761:G5761 E5762:H5764 E5777:G5778 A5777:C5800 E5779:H5787 E5788:G5790 E5791:H5792 E5793:G5793 E5794:H5796 E5797:G5797 E5798:H5800 A5801 C5801 E5801:G5802 A5802:C5803 E5803:H5803 A5804 C5804 E5804:G5804 E5805:H5805 E5806:G5806 E5807:H5825 E5826:G5826 E5827:H5832 E5833:G5833 E5834:H5838 E5839:G5839 E5840:H5840 E5841:G5842 E5843:H5844 E5845:G5847 E5848:H5872 E5873:E5874 G5873:G5874 E5875:G5875 E5876:H5884 A5877 C5877 A5878:C5882 A5883 C5883 A5884:C5900 E5885:G5885 E5886:H5890 E5891:G5891 E5892:H5892 E5893:G5893 E5894:H5895 E5896 G5896:H5896 E5897:G5897 E5898:H5908 A5901 C5901 A5902:C5908 E5924:H5924 A5924:C5950 E5925:G5925 E5926:H5926 E5927:G5927 E5928:H5928 E5929:G5929 E5930:H5943 E5944:G5944 E5945:H5950 E5963:H5963 A5963:C5965 E5964:G5964 E5965:H5982 A5966:A5967 C5966:C5967 A5968:C5983 E5983:G5983 A5990:C5990 E5990:G6003 A5991:A5994 C5991:C5994 E6004:H6009 E6010:G6010 E6011:H6017 E6018 G6018:H6018 E6019:H6022 E6023:G6024 E6025:H6025 E6026:G6026 E6027:H6027 E6028:G6028 E6029:H6029 E6030:G6030 E6031:H6033 E6034:G6035 E6036:H6036 E6037:G6037 E6038:H6039 E6040:G6041 E6042:H6042 E6043:G6044 E6045:H6046 E6047:G6049 E6050:H6053 E6054:G6054 E6055:H6058 E6059:E6061 G6059:G6061 E6062:H6065 E6066:G6069 E6070:H6077 E6078:G6078 E6079:H6091 E6092:G6101 E6102:H6104 E6105:G6105 E6106:H6113 E6114:G6117 A6114:B6119 E6118:H6119 E6120:G6120 E6121:H6128 E6129:G6130 E6131:H6135 G6136:H6137 E6136:E6138 G6138 E6139:G6140 E6141:H6146 E6147:G6147 E6148:H6153 E6154:G6155 E6156:H6156 E6157:G6157 E6158:H6162 E6163:G6163 E6164:H6167 E6168:G6169 E6177:G6180 E6181:H6206 E6207:G6210 E6211:H6211 E6212:G6212 E6213:H6214 E6215:G6215 E6216:H6224 E6225:G6228 E6229:H6233 E6234:G6237 E6238:H6241 E6242:G6242 E6243:H6243 E6244:G6247 E6248:H6248 E6249:G6250 E6251:H6254 E6255:G6260 E6261:H6263 E6264:G6264 E6265:H6266 E6267:G6268 E6269:H6270 E6271:G6271 E6272:H6272 E6273:G6279 E6280:H6288 E6289:G6293 E6294:H6295 E6296:G6296 E6297:H6299 E6300:G6303 E6304:H6336 E6338:H6360 A6338:C6388 E6361:G6362 E6363:H6363 E6364:G6366 E6367:H6384 E6385:G6388 A6389:A6391 C6389:C6392 E6389:H6406 A6392:C6419 E6407:G6408 E6409:H6410 E6411:G6412 E6413:H6417 E6418 G6418:H6418 E6419:H6419 G6433:H6433 A6433:A6438 E6474:H6486 A6474:C6505 E6487:G6498 E6499:H6502 E6503:G6503 E6504:H6504 E6505:G6509 A6506:B6510 E6510:H6520 E6521:G6521 E6522:H6595 E6596:G6596 E6597:H6597 E6598:G6600 A6651:C6652 E6651:H6652 C7975 B7976 H4365:H4389 E3269:H3275 E3268:G3268 E734:G735 E1196:G1208 E4926:H4936 H4933:H4939 E4947:G4951 E4942:G4945 H4942:H4951 E4977:H4977 H4960 E4955:F4962 H4955:H4958 A4975:C5015 C6881 C6886:C6887 A5434:C5463 C4179 C4042 C3729 C3616 C3496 C3322 C3302 C2770 C2637 A5995:C6113 A5805:C5876 A5535:C5543 A5586:C5613 C8125 C8127:C8131 E5437:H5439 A4689:C4714 A4571:C4615 C4445:C4466 A4467:C4474 A4478:C4517 C4365:C4389 C4297:C4309 C8884 A4849:C4956 E2351:H2351 A5510:C5523 A5505:B5509 A5414:C5426 A5313:B5318 F5310:H5310 A4617:C4684 E4617:H4684 A5279:C5297">
    <cfRule type="expression" dxfId="738" priority="3487">
      <formula>$A524="Dezembro"</formula>
    </cfRule>
  </conditionalFormatting>
  <conditionalFormatting sqref="E6653:G6653 G6654:G6681 E7041:G7041 B6943 B6965 C8001 C4429 G6683:G6877 B6882:C6885 B6881 B6886:B6887 B6653:C6775 B6966:C7024 B7026:C7041 B7025 B6776 B6888:C6901 B6914:C6914 B6916:C6942 E6914:G6914 G6916:G6927 B6904:C6912 B6902:B6903 B6777:C6880 E6878:G6912 B6944:C6964 G6929:G7040 E6916:F7040 E6654:F6877">
    <cfRule type="expression" dxfId="737" priority="3172">
      <formula>#REF!=""</formula>
    </cfRule>
  </conditionalFormatting>
  <conditionalFormatting sqref="A2:C224 C25:D26 C32:D32 B99:E99 B126:E126 C138:E138 C140:E140 B145:D145 D155 D165 D173 D183 D196 B201:E201 A225:B225 A226:C301 A302:B303 A304:C318 A319:B319 A320:C332 A333:B333 A334:C345 D336 A346:B346 A347:C374 E2:H378 A375:B375 A376:C1357 F379:H384 E385:H523 E542:H733 E736:H926 E927:G938 H928:H929 H932 H937 E939:H1008 E1010:H1012 E1014:H1020 E1021:G1021 E1022:H1035 E1037:H1052 E1053:G1053 E1054:H1068 E1070:H1073 E1076:H1091 E1093:H1116 E1119:H1125 E1128:H1195 E1209:H1320 D1343 D1345 E1322:H1381 A1358:B1358 A1359:C1536 D1420 D1441 D1461 D1480 E1383:H1637 D1507:D1511 D1526 D1532 D1534:D1535 A1537:B1537 A1538:C1555 D1549 A1556:B1556 A1557:C1561 A1562:B1563 A1564:C1568 A1569:B1570 A1571:C1573 A1574:B1574 A1575:C1667 A1668:B1669 A1670:C1759 A1760:B1760 A1761:C1763 A1764:B1765 A1766:C1802 A1803:B1803 A1804:C1886 A1887:B1887 A1888:C1939 A1940:B1940 A1941:C2317 I2050 E1748:H2066 E2076:H2109 A2318:B2318 A2319:C2321 A2323:C2428 E2323:H2583 A2429:B2429 A2430:C2543 A2544:B2544 A2545:C2572 A2573:B2573 A2574:C2576 A2577:B2577 A2578:C2636 E2585:H2632 E2634:H2651 A2637:B2637 A2638:C2742 E2720:H2738 A2745:C2769 E2745:G2802 A2770:B2770 A2771:C2847 E2814:G2823 A2848:B2848 A2849:C2853 A2854:B2854 A2855:C3060 E2824:H2974 G2983 G2987 G2992:G2993 G2996 G3000 G3004 E3034:G3139 A3062:C3416 G3173 G3176:G3177 G3182 G3207:G3209 G3219 E3230:H3262 E3264:H3267 E3269:H3275 E3276:G3278 E3279:H3279 G3285 G3287 A3417:B3417 A3418:C3495 E3439:H3601 A3496:B3496 A3497:C3615 A3616:B3616 A3617:C3618 A3619:B3619 A3620:C3728 E3630:G3630 E3631:H3791 A3729:B3729 A3730:C4041 E3793:H4081 A4042:B4042 A4043:C4127 E4083:H4241 A4128:B4128 A4129:C4178 A4179:B4179 A4180:C4241 G4351 C4351:C4363 H4351:H4363 G4361 G4373 G4376 G4379 C4402:C4423 H4406:H4430 G4415 G4418 E4431:H4431 G4432 G4437 G4440 C4441 G4448:G4449 G4452:G4454 G4456 G4464 E4467:H4503 E4506:H4519 F4560:H4570 E4689:H4714 E4796:G4796 E4852:G4854 E4955:G4962 E4963:H4968 E5093:G5095 E5118:G5121 C5222:C5235 E5269:G5269 A5299:C5311 E5303:G5303 E5305:G5305 E5306:H5307 D5306:D5336 E5308:G5309 A5319:C5338 G5323 G5330 E5331:H5331 G5332 A5340:C5370 E5360:H5361 A5372:C5426 E5383:G5386 E5396:G5402 E5409:H5416 E5440:G5444 E5485:G5491 A5492:C5504 E5596:G5596 E5605:G5610 E5634:G5645 E5648:G5648 A5652:C5669 E5679:G5680 E5718:G5719 E5730:G5735 E5736:H5739 E5740:G5740 E5744:G5745 E5777:G5778 E5788:G5790 E5807:H5825 E5876:H5884 E5893:G5893 E5927:G5927 A5990:C5990 C5990:C5994 E6043:G6044 E6047:G6049 E6092:G6101 E6105:G6105 E6106:H6113 E6215:G6215 E6273:G6279 G6457:G6458 G6464 E6522:H6595 G6637 H6653:H6912 H6914 D6914:D6931 A6914:A7041 F6915:H6915 H6916:H7041 G6928 D6933:D6947 D6949:D7041 C7025 A7042:H7069 A7070:C7070 E7070:H7070 A7071:H7911 G7919:G7922 G7925 G7951 E7974:H7976 A7977:H7978 E7983:G8003 A7992:C7997 G8039 C8045 C8056:C8071 C8099 C8108 C8123 G8123 C8125:C8131 A8149:C8165 E8150:H8155 E8313:H8315 A8326:H8330 A8370:H8372 G8379 G8433 G8456 A8462:H8464 A8465:E8465 G8465:H8465 G8483:G8485 A8513:C8526 E8517:H8520 E8521:G8522 E8523:H8526 A8527:H8529 A8530:C8535 E8530:H8535 A8536:H8536 A8537:C8537 E8537:H8537 A8538:H8541 A8542:C8548 E8542:H8548 A8549:H8554 A8555:C8555 E8555:H8555 A8556:H8556 E8557:H8557 A8557:A8558 C8557:C8558 E8558:G8560 A8559:C8563 E8561:H8570 A8564:B8564 A8565:A8566 A8567:C8572 E8571:G8572 A8573:H8577 A8578:C8586 E8578:H8586 A8587:G8587 A8588:H8593 A8594:G8594 A8595:C8597 E8595:H8597 A8598:H8598 E8599:H8599 A8599:C8608 E8600 G8600:H8600 E8601:H8602 E8603:G8603 E8604:H8608 A8609:H8609 A8610:G8611 A8612:H8612 A8613:C8614 E8613:H8614 A8615:H8615 A8616:A8617 C8616:C8617 E8616:H8619 A8618:C8619 A8620:H8620 A8621:C8622 E8621:H8622 A8623:H8625 A8626:C8629 E8626:H8629 A8630:H8631 A8632:C8634 E8632:H8634 A8635:H8657 A8658:G8659 A8660:H8660 A8661:G8661 A8662:H8662 A8663:G8663 A8664:H8665 A8666:G8666 A8667:C8683 E8667:H8683 A8684:H8687 A8688:C8693 E8688:H8693 A8694 C8694 E8694:G8695 A8695:C8701 E8696:H8701 A8702 C8702 E8702:G8702 A8703:C8703 E8703:H8703 A8704:H8712 A8713:C8721 E8713:H8721 A8722:H8722 A8723:C8732 E8723:H8732 A8733:H8741 E8742:H8742 A8742:C8745 E8743:G8747 A8746:A8747 C8746:C8747 A8748:H8748 A8749:C8756 E8749:H8756 H8757:H8970 A8972:C8972 E8972:H8972 A8973:A8979 E8973:G8979 G8980:H9070 G9071 G9072:H9117 A9118:H9120 E9121:H9121 A9121:C9122 F9122:H9122 A9123:H9123 E9124:H9124 A9124:C9131 F9125:H9126 G9127:H9127 E9128:H9128 F9129:H9130 E9131:H9131 A9132:H9132 A9133:C9133 E9133:H9133 A9134:H1048576 H4933:H4939 E5150:H5170 A5159:B5177 D5171:H5177 A4364:C4364 C4365:C4389 E4390:G4390 A4390:C4391 E4391:H4391 C4392:C4395 H4392:H4395 E4396:H4397 A4396:C4401 G4398:G4401 E4398:E4405 A4402:A4405 G4402:H4405 A5586:C5613 A5189:C5202 E5189:H5202 A5884:C5900 E5898:H5908 A5901 C5901 A5902:C5908 A5178:C5184 E5178:H5184 E5186:G5186 A5186:C5187 A5676:C5690 A5753:C5764 E2633:G2633 E2653:H2682 E2683:G2683 E2684:H2718 F2719:H2719 E5284:H5302 F5310:H5310 E5311:H5311 A5312 E5312:G5312 C5312:C5318 E5313:H5316 E5317:G5318 E5362:G5365 E5366:H5368 E5405:G5408 E5304:H5304 D5187:H5187 E524:G541 E734:G735 E1009:G1009 E1013:G1013 E1036:G1036 E1069:G1069 E1074:G1075 E1092:G1092 E1117:G1118 E1126:G1127 E1196:G1208 F1321:H1321 E1382:G1382 E1638:G1638 E1747:G1747 E2067:G2075 F2110:H2110 E2111:H2179 E2180:G2180 E2181:H2182 E2183:G2184 E2294:G2298 E2299:H2321 F2322:H2322 E2584:G2584 E2652:F2652 H2652 E2739:G2742 E2803:H2803 E2804:G2812 E2813:H2813 E3007:H3033 A3061:B3061 E3140:H3140 E3229:G3229 E3263:G3263 E3268:G3268 E3280:G3280 D3411:H3411 E3412:H3437 E3438:G3438 E3792:G3792 H4242:H4273 A4274:C4274 E4274:H4274 C4275:C4282 H4275:H4282 A4283:C4283 E4283:H4283 C4284:C4291 H4284:H4291 A4292:C4292 E4292:H4292 C4293:C4295 H4293:H4295 A4296:C4296 E4296:H4296 A4311:B4311 E4311:G4311 A4350:C4350 E4350:H4350 A4424:C4425 E4424:G4425 C4426:C4428 C4430 A4431:C4431 A4442:C4444 E4442:G4444 C4445:C4466 A4467:C4474 A4475:B4477 A4478:C4517 E4504:G4505 A4518:B4518 A4519:C4519 E4521:H4550 G4551:H4551 E4551:E4555 H4552:H4555 E4556:H4559 E4571:H4574 A4571:C4684 E4575:G4579 F4580:H4581 E4582:H4684 A4685:A4688 A4689:C4714 A4716:C4716 E4716:H4716 E4718:H4723 A4718:C4727 E4724:G4724 E4725:H4727 E4729:H4731 A4729:C4802 E4732:G4732 E4733:H4733 E4734:G4734 E4735:H4737 E4738:G4740 E4741:H4741 E4742:G4744 E4745:H4745 E4746:G4748 E4749:H4751 E4752:G4753 E4754:H4755 E4756:G4757 E4758:H4759 E4760:G4761 E4762:H4762 E4763:G4763 E4764:H4771 E4772:G4772 E4773:H4773 E4774:G4774 E4775:H4783 E4784:G4785 E4786:H4788 E4789:G4790 E4791:H4792 E4793:G4793 E4794:H4795 E4797:H4798 E4799:G4802 E4804:H4805 A4804:C4820 E4806:G4807 E4808:H4808 E4809:G4809 E4810:H4812 E4813:G4813 E4814:H4817 E4818:G4818 E4819:H4820 A4822:C4822 E4822:H4822 F4823:H4824 D4833:F4833 H4833 A4833:B4848 D4834:H4837 D4838:G4841 D4842:H4848 E4849:H4849 A4849:C4956 E4850:G4850 E4851:H4851 E4855:H4855 E4856:G4857 E4858:H4860 E4861:G4862 E4863:H4883 E4884:G4884 E4885:H4886 E4887:G4887 E4888:H4888 E4889:G4889 E4890:H4893 E4894:G4898 E4899:F4899 H4899 E4900:H4900 E4901:G4903 E4904:H4905 E4906:G4908 E4909:H4911 E4912:G4915 E4916:H4920 E4921:G4921 E4922:H4922 E4923:G4923 E4924:H4924 E4925:G4925 E4926:H4936 E4937:G4937 E4938:H4938 E4939:G4940 E4941:H4941 E4942:G4945 H4942:H4951 E4946:F4946 E4947:G4951 E4952:H4954 H4955:H4958 A4957:B4957 A4958:C4973 H4960 E4969:G4971 E4972:H4975 A4974:B4974 A4975:C5015 E4976:G4976 E4977:H4977 E4978:G4981 E4982:H4985 E4986:G4986 E4987:H4988 E4989:F4989 H4989 E4990:G4990 E4991:H4996 E4997:G4997 E4998:H5000 E5001:G5004 E5005:H5009 E5010:G5010 E5011:H5012 E5013:G5013 E5014:H5014 E5015:G5015 E5017:G5017 E5018:H5021 E5022:G5022 E5023:H5023 E5024:G5024 E5025:H5026 E5027:G5027 E5028:H5030 E5031:G5031 E5032:H5040 E5043:H5043 E5044:G5044 E5045:H5046 E5047:G5047 E5048:H5048 E5049:G5051 E5052:H5052 E5053:G5053 E5054:H5055 E5056:G5056 E5057:H5060 E5061:G5061 E5062:H5064 E5065:G5068 E5069:H5070 E5071:G5072 E5073:H5073 E5074:G5075 E5076:H5079 E5080:G5080 E5081:H5083 E5084:G5084 E5085:H5085 E5086:G5086 E5087:H5087 E5088:G5090 E5091:H5092 E5096:H5100 E5101:G5101 E5102:H5105 E5106:G5106 E5107:H5107 E5108:G5112 E5113:H5115 E5116:G5116 E5117:H5117 E5122:H5122 E5123:G5123 E5124:H5124 E5125:G5128 E5129:H5129 E5130:G5133 E5134:H5134 E5135:G5135 E5136:H5142 A5136:A5144 C5136:C5155 E5143:G5143 E5144:H5144 A5145:C5145 E5145:G5145 A5146:A5148 E5146:H5148 A5149:C5149 E5149:G5149 A5150:A5155 A5156:C5158 E5206:H5208 A5206:C5221 E5209:G5209 E5210:H5212 E5213:G5213 E5214:H5214 E5215:G5218 E5219:H5219 E5220:G5223 A5222:A5223 A5228:A5235 E5236:H5236 A5236:C5261 E5237:G5237 E5238:H5238 E5239:G5241 E5242:H5243 E5244:G5245 E5246:H5247 E5248:G5249 E5250:H5251 E5252:G5254 E5255:H5260 E5261:G5261 E5262:H5266 A5262:A5268 C5262:C5268 E5267:G5267 E5268:H5268 A5269:C5297 E5270:H5270 E5271:G5272 E5273:H5274 E5275:G5276 E5277:H5278 I5278 E5279:G5281 E5282:H5282 E5283:G5283 A5298 C5298 E5337:G5337 E5338:H5338 A5339 C5339 E5339:G5341 E5342:H5352 E5353:G5353 E5354:H5354 E5355:G5355 E5356:H5357 E5358:G5359 E5369:G5369 E5370:H5379 A5371 C5371 E5380:G5380 E5381:H5382 E5387:H5387 E5388:G5392 E5393:H5395 E5403:H5404 I5412 E5417:G5417 E5418:H5421 E5422:G5422 E5423:H5433 A5427:B5433 E5434:G5436 A5434:C5463 E5437:H5439 E5445:H5445 E5446:G5446 E5447:H5468 A5464:B5465 A5466:C5468 E5470:H5472 A5470:C5489 E5473:G5473 E5474:H5474 E5475:G5479 E5480:H5480 E5481:G5481 E5482:H5484 A5490:A5491 C5490:C5492 E5492:H5492 E5493:G5494 E5495:H5498 E5499:G5505 A5505:B5509 E5506:H5506 E5507:G5509 E5510:H5510 A5510:C5523 E5511:G5511 E5512:H5513 E5514:G5515 E5516:H5518 E5519:G5523 E5535:H5539 A5535:C5543 E5540:G5541 E5542:H5543 A5551:C5553 E5551:G5553 E5586:H5586 E5587:G5587 E5588:H5591 E5592:G5593 E5594:H5595 E5597:H5597 E5598:G5598 E5599:H5600 E5601:G5603 E5604:H5604 E5611:H5611 E5612:G5612 E5613:H5613 E5632:G5632 A5632:C5650 E5633:H5633 E5646:H5647 E5649:H5651 A5651 C5651:C5664 E5652:G5655 E5656:H5658 E5659:G5660 E5661:H5662 E5663:G5664 E5665:H5668 E5669:G5669 E5676:G5676 E5677:H5678 E5681:H5689 E5690:G5690 E5696:G5696 A5696:C5699 E5697:H5698 E5699:G5699 E5705:H5706 A5705:C5707 E5707:G5707 E5709:G5710 E5711:H5713 E5714:G5714 E5715:H5715 E5716:G5716 E5717:H5717 E5720:H5721 E5722:G5723 E5724:H5729 A5729:B5729 A5730:C5740 E5742:H5743 A5742:C5749 E5746:H5749 E5753:H5760 E5761:G5761 E5762:H5764 A5777:C5800 E5779:H5787 E5791:H5792 E5793:G5793 E5794:H5796 E5797:G5797 E5798:H5800 A5801 C5801 E5801:G5802 A5802:C5803 E5803:H5803 A5804 C5804 E5804:G5804 E5805:H5805 A5805:C5876 E5806:G5806 E5826:G5826 E5827:H5832 E5833:G5833 E5834:H5838 E5839:G5839 E5840:H5840 E5841:G5842 E5843:H5844 E5845:G5847 E5848:H5872 E5873:E5874 G5873:G5874 E5875:G5875 A5877 C5877 A5878:C5882 A5883 C5883 E5885:G5885 E5886:H5890 E5891:G5891 E5892:H5892 E5894:H5895 E5896 G5896:H5896 E5897:G5897 E5924:H5924 A5924:C5950 E5925:G5925 E5926:H5926 E5928:H5928 E5929:G5929 E5930:H5943 E5944:G5944 E5945:H5950 E5963:H5963 A5963:C5965 E5964:G5964 E5965:H5982 A5966:A5967 C5966:C5967 A5968:C5983 E5983:G5983 E5990:G6003 A5991:A5994 A5995:C6113 E6004:H6009 E6010:G6010 E6011:H6017 E6018 G6018:H6018 E6019:H6022 E6023:G6024 E6025:H6025 E6026:G6026 E6027:H6027 E6028:G6028 E6029:H6029 E6030:G6030 E6031:H6033 E6034:G6035 E6036:H6036 E6037:G6037 E6038:H6039 E6040:G6041 E6042:H6042 E6045:H6046 E6050:H6053 E6054:G6054 E6055:H6058 E6059:E6061 G6059:G6061 E6062:H6065 E6066:G6069 E6070:H6077 E6078:G6078 E6079:H6091 E6102:H6104 E6114:G6117 A6114:B6119 E6118:H6119 E6120:G6120 E6121:H6128 E6129:G6130 E6131:H6135 G6136:H6137 E6136:E6138 G6138 E6139:G6140 E6141:H6146 E6147:G6147 E6148:H6153 E6154:G6155 E6156:H6156 E6157:G6157 E6158:H6162 E6163:G6163 E6164:H6167 E6168:G6169 E6177:G6180 E6181:H6206 E6207:G6210 E6211:H6211 E6212:G6212 E6213:H6214 E6216:H6224 E6225:G6228 E6229:H6233 E6234:G6237 E6238:H6241 E6242:G6242 E6243:H6243 E6244:G6247 E6248:H6248 E6249:G6250 E6251:H6254 E6255:G6260 E6261:H6263 E6264:G6264 E6265:H6266 E6267:G6268 E6269:H6270 E6271:G6271 E6272:H6272 E6280:H6288 E6289:G6293 E6294:H6295 E6296:G6296 E6297:H6299 E6300:G6303 E6304:H6336 E6338:H6360 A6338:C6388 E6361:G6362 E6363:H6363 E6364:G6366 E6367:H6384 E6385:G6388 A6389:A6391 C6389:C6392 E6389:H6406 A6392:C6419 E6407:G6408 E6409:H6410 E6411:G6412 E6413:H6417 E6418 G6418:H6418 E6419:H6419 G6433:H6433 A6433:A6438 E6474:H6486 A6474:C6505 E6487:G6498 E6499:H6502 E6503:G6503 E6504:H6504 E6505:G6509 A6506:B6510 E6510:H6520 E6521:G6521 E6596:G6596 E6597:H6597 E6598:G6600 A6651:C6652 E6651:H6652 C6881 C6886:C6887 A6913:C6913 E6913:H6913 B7976 C8884">
    <cfRule type="expression" dxfId="736" priority="3486">
      <formula>$A2="Março"</formula>
    </cfRule>
  </conditionalFormatting>
  <conditionalFormatting sqref="E1216:H1216">
    <cfRule type="expression" dxfId="735" priority="1052">
      <formula>$A3951="01/06/2026"</formula>
    </cfRule>
  </conditionalFormatting>
  <conditionalFormatting sqref="E1639:H1746 E2185:H2293 A2322:D2322 C3061 E3602 G3602:H3602 E3603:H3629 C4263 C4310:C4311 C4475:C4477 C4518 A4520:H4520 A4521:C4559 A4560:D4570 A4715:H4715 A4717:H4717 A4728:H4728 A4803:H4803 A4821:H4821 A4823:D4824 A4825:G4825 A4826:H4826 A4827:G4828 A4829:H4832 C4957 C4974 A5016:G5016 E5041:G5042 A5042:C5043 A5185:H5185 A5188:H5188 A5203:H5205 A5224:G5224 A5225:H5226 A5227:G5227 C5228:H5231 C5232:G5235 E5320:H5322 E5324:H5328 E5333:H5334 E5335:G5335 E5336:H5336 A5469:H5469 A5524:H5527 A5534:H5534 A5544:G5544 A5545:H5546 A5547:G5547 A5548:H5550 A5554:H5554 A5555:G5556 A5557:H5557 A5558:G5561 A5562:H5562 A5563:G5564 A5565:H5569 A5570:G5571 A5572:H5572 A5573:G5573 A5574:H5576 A5577:G5580 A5581:H5584 A5585:G5585 A5614:G5614 A5615:H5620 A5621:G5628 A5629:H5629 A5630:G5631 A5670:H5675 A5691:G5691 A5692:H5693 A5694:G5694 A5695:H5695 A5700:G5704 A5708:H5708 A5709:C5728 A5741:G5741 A5750:G5751 A5752:H5752 A5765:G5765 A5766:H5766 A5767:G5767 A5768:H5769 A5770:G5771 A5772:H5772 A5773:G5776 A5909:H5923 A5951:H5953 A5954:G5954 A5955:H5959 A5960:G5960 A5961:H5962 A5984:H5989 C6114:C6119 A6120:C6229 E6170:H6176 A6337:H6337 A6420:H6432 C6433:E6433 C6438:G6438 A6439:H6445 A6446:F6447 A6511:C6645 D6653:D6675 C6943 H7926:H7929 A7935:B7945 E7936:H7942 E7943:G7945 H7944:H7949 C7945:C7949 A7946:C7948 A7949 A7959:A7962 E7959:G7973 A7963:B7972 H7964 H7966 A7973 A7974:B7974 A7975:A7976 A7979:B7980 E7979:G7980 A7981 E7981:H7982 A7982:B7982 A7983:A7987 A7988:B7991 A7998 A7999:B8002 A8003 E8004:H8004 A8004:C8004 E8005:G8013 A8007:A8010 A8034:B8036 E8034:G8036 A8041:B8043 E8041:G8047 C8042:C8043 A8046:A8048 C8046:C8048 E8048:H8057 A8049:C8049 A8050:A8051 C8050:C8051 A8052:C8055 A8056:B8065 E8058:G8059 E8060:H8060 E8061:G8063 E8064:H8064 E8065:G8067 A8066 A8067:B8068 E8068:H8074 H8075:H8076 E8075:G8084 A8079:A8081 A8082:B8086 E8085:H8085 E8086:G8091 A8087:A8089 A8090:B8091 E8092:H8115 E8127:H8127 E8128:G8128 E8129:H8129 E8130:G8130 E8131:H8135 E8136:G8137 E8138:H8148 A8147:B8148 E8160 G8160:H8160 E8161:G8165 A8166:B8166 E8166:H8168 A8167:C8202 E8169:G8173 E8174:H8174 E8175:G8178 E8179:H8179 E8180:G8187 E8188:H8188 E8189:G8191 E8192:H8202 A8203:H8212 A8217:B8219 E8217:H8221 A8220:C8224 E8222:G8224 A8225 E8225:H8225 A8226:B8226 E8226:G8226 E8227:H8232 A8227:C8244 E8233:G8235 E8236:H8244 A8245:B8246 E8245:G8246 A8247:H8249 A8250:G8251 A8252:H8252 A8253:G8255 A8256:H8257 A8258:G8258 A8259:H8260 A8261:G8261 A8262:H8262 A8263:G8268 A8269:H8272 A8273:G8273 A8274:C8275 E8274:H8275 E8276:G8276 A8276:A8278 C8277:C8278 E8277:H8285 A8279:C8284 A8285:B8292 E8286:G8292 A8293:C8293 E8293:H8293 A8294:H8301 E8302:H8302 A8302:B8304 E8303:G8303 E8304:H8304 A8305:H8305 A8306:C8307 E8306:H8309 A8308:A8309 C8308:C8309 A8310:C8315 A8316 E8316:G8316 A8317:H8317 A8318:C8325 E8318:H8325 A8331:C8331 E8331:H8331 A8332:H8333 E8334:H8336 A8334:C8349 E8337:G8337 E8338:H8350 A8350:A8352 E8351:G8353 A8353:B8355 E8354:H8361 A8356:A8358 A8359:B8363 E8362:G8363 A8364:C8369 E8364:H8369 A8373:C8399 E8380:G8380 E8381:H8383 E8384:G8384 E8385:H8388 E8389:G8389 E8390:H8395 E8396:F8396 H8396 E8397:H8399 A8400:A8403 E8400:G8404 A8404:C8414 E8405:H8405 E8406:G8406 E8407:H8409 E8414:H8414 A8415:H8419 E8420:H8422 A8420:C8425 E8423:G8423 E8424:H8425 A8426:G8432 A8434:G8441 A8442:H8446 A8447:C8455 E8447:H8455 A8457:C8457 E8457:G8457 A8458:H8458 A8459:C8461 E8459:H8461 A8466:G8467 A8468:H8469 A8470:G8471 A8472:H8479 A8480:C8491 E8490:G8490 E8491:H8491 A8492:G8493 A8494:H8494 A8495:G8497 A8498:H8498 A8499:C8500 E8499:H8500 A8501:B8501 E8501:G8502 A8502 A8503:C8506 E8503:H8506 E8507:G8507 A8507:A8509 E8508:H8509 A8510:B8511 E8510:G8511 A8512 C8512 E8512:H8512 E8513:G8516 E8410:G8413 E8517:H8520 E8521:G8522 E8523:H8526 A8513:C8526 E8530:H8535 A8530:C8535 A8536:H8536 A8538:H8541 A8549:H8554 A8556:H8556 A8557:A8558 C8557:C8558 A8559:C8563 A8564:B8564 A8565:A8566 E8561:H8570 E8571:G8572 A8567:C8572 E4082 G4082:H4082 E2323:H2350 A8573:H8577 A8578:C8586 A8587:G8587 A8594:G8594 E8595:H8597 A8595:C8597 A8598:H8598 E8557:H8557 E8558:G8560 E8555:H8555 A8555:C8555 E8599:H8599 G8600:H8600 E8600 E8601:H8602 E8603:G8603 E8537:H8537 A8537:C8537 E8604:H8608 A8599:C8608 A8609:H8609 A8588:H8593 A8610:G8611 E8149:G8149 E8157:H8159 E8156:G8156 A8214:H8216 A8213:G8213 E8310:G8312 E8578:H8586 A8612:H8612 A8613:C8614 E8613:H8614 A8615:H8615 A8616:A8617 C8616:C8617 E8616:H8619 A8618:C8619 A8620:H8620 E8621:H8622 A8621:C8622 A8623:H8625 E8626:H8629 A8626:C8629 A8630:H8631 E8632:H8634 A8632:C8634 A8658:G8659 A8661:G8661 A8660:H8660 A8662:H8662 A8664:H8665 A8663:G8663 A8666:G8666 A8667:C8683 A8684:H8687 E8688:H8693 A8688:C8693 A8694 C8694 E8694:G8695 A8695:C8701 E8702:G8702 A8702 C8702 E8703:H8703 A8703:C8703 A8704:H8712 A8713:C8721 E8696:H8701 A8722:H8722 A8723:C8732 E8723:H8732 A8733:H8741 E8742:H8742 E8743:G8747 A8742:C8745 A8746:A8747 C8746:C8747 A6646:H6650 A8748:H8748 E8749:H8756 A8749:C8756 E1119:H1125 E939:H1008 E928:F929 E932:F932 E937:F937 E1010:H1012 E1014:H1020 E1022:H1035 E1037:H1052 E1070:H1073 E1383:H1637 E2585:H2632 E4431:H4431 E4467:H4503 E4506:H4519 E4689:H4714 E8313:H8315 E7974:H7976 A7977:H7978 C5501:C5504 G2648 G2731 G2747 G2749 G2751 G2754 G2757 G2761 G2763 G2767 G2793 G2795:G2797 G2816:G2817 E2824:H2854 G2863 G2866 G2869 G2875:G2876 E2898:H2937 G2940:G2942 G2945 G2952 G2954 G2962 G2964 G2966 E3021:H3032 G3040 G3044:G3045 G3048 G3050 G3053 G3057 G3063:G3064 G3070 G3074 G3079 G3081 G3086 G3092 G3103 G3105 G3108:G3109 G3122 G3136 E3141:G3215 E3216:H3228 E3230:H3262 G3266:G3267 G3271:G3273 G3276:G3277 G3279 E3281:H3410 G3630 G4351 G4361 G4373 G4376 G4379 G4415 G4418 G4432 G4437 G4440 G4448:G4449 G4452:G4454 G4456 G4464 G4796 G4852 G4955:G4962 G4964:G4965 G5095 G5118 G5269 G5303 G5305 G5309 E5323:G5323 E5329:G5330 E5332:G5332 G5384:G5385 G5399:G5400 G5440:G5441 G5485 G5596 G5605 G5635:G5637 G5648 G5680 G5719 G5731:G5734 G5736 G5740 G5744 G5778 G5790 G5812:G5813 G5878 G5893 G5927 G6044 G6049 G6099 G6105 G6110 G6215 G6277 A6448:H6473 G6567:G6570 G6572:G6595 E6601:H6645 G6928 E7912:G7935 E7946:H7958 E8037:H8040 E8116:G8126 A8370:H8372 E8373:H8379 A8433:H8433 A8456:H8456 E8480:H8489 A8527:H8529 E8542:H8548 A8635:H8657 G1053 G1021 A8462:H8464 A8465:E8465 G8465:H8465 A7950:C7958 C7959:C7970 C7973:C7974 C7976 A7912:C7934 F379:H384 E8150:H8155 A8149:C8165 A8013:C8033 C8035 A8037:C8040 A8011:B8012 A8005:B8006 C8005:C8012 A4180:C4241 A4179:B4179 A4042:B4042 A3729:B3729 A3616:B3616 A3496:B3496 A2770:B2770 A2637:B2637 A8542:C8548 E5360:H5361 A5529:G5533 A8125:B8125 A8132:C8146 A8127:B8131 A2771:C2847 A4043:C4127 F4560:H4570 E4083:H4241 D6678:D6692 A8126:C8126 A8092:C8124 A8069:C8078 A8044:C8045 C7025 C5415:C5422 C5409:C5411 C4432:C4441 A1537:B1537 A1668:B1669 A1761:C1763 A1760:B1760 A1764:B1765 A1887:B1887 A2319:C2321 A2318:B2318 A2429:B2429 A2544:B2544 A2854:B2854 A6240:C6336 A6230:B6239 A2638:C2742 H4351:H4363 A8972:C8972 E8972:H8972 A8973:A8979 E8973:G8979 G8980:H9070 H937 H932 H928:H929 G927:G938 A3617:C3618 A9118:H9120 A1538:C1555 A1670:C1759 A2545:C2572 E9121:H9121 C4351:C4363 C5665:C5669 A2745:C2769 A2323:C2428 E2352:H2583 F9122:H9122 A1888:C1939 E542:H733 A9121:C9122 E1209:H1320 E1322:H1381 A9123:H9123 A1358:B1358 A1557:C1561 A1556:B1556 A1564:C1568 A1562:B1563 A1571:C1573 A1569:B1570 A1574:B1574 A1804:C1886 A1803:B1803 A1940:B1940 A2574:C2576 A2573:B2573 A2578:C2636 A2577:B2577 A2848:B2848 A3418:C3495 A3417:B3417 A3619:B3619 A4129:C4178 A4128:B4128 H6914 E5413:H5413 A5413:C5413 A1359:C1536 A2430:C2543 A2849:C2853 E9124:H9124 E7983:G8003 A7992:C7997 A8326:H8330 A1575:C1667 A1766:C1802 E1748:H2049 E2975:H3019 E3439:H3601 A3497:C3615 F9125:H9126 G9127:H9127 A5340:C5370 E3631:H3791 E9128:H9128 E3793:H4081 A3620:C3728 A3730:C4041 C4402:C4423 H4410:H4430 E2884:H2896 E2076:H2109 E8713:H8721 C6434:H6437 E8014:H8033 E8667:H8683 F9129:H9130 A6653:A6912 D6741:D6866 H6653:H6912 A5320:C5336 E5331:H5331 A7042:H7069 A9124:C9131 E9131:H9131 A9132:H9132 A9133:C9133 E9133:H9133 E1093:H1116 A6914:A7041 H6916:H7041 D6914:D6931 E1054:H1068 A5528:C5528 E5528:H5528 D6730:D6738 D6868:D6903 D6905:D6907 D6909:D6912 D6933:D6947 A7071:H7911 A7070:C7070 E7070:H7070 E1076:H1091 E2051:H2066 A1941:C2317 E2050:I2050 E1128:H1195 D6949:D7041 E385:H523 E736:H926 C25:D26 C32:D32 B99:E99 B126:E126 C140:E140 B145:D145 B201:E201 A226:C301 A225:B225 A304:C318 A302:B303 A320:C332 A319:B319 A334:C345 A333:B333 D336 A347:C374 A346:B346 A375:B375 A2:C224 C138:E138 D155 D165 D173 D183 D196 D1343 D1345 D1420 D1441 D1461 D1480 D1507:D1511 D1526 D1532 D1534:D1535 D1549 A2855:C3060 D6694:D6728 A376:C1357 A3062:C3416 C5990 G9071 G9072:H9117 E2:H378 H8757:H8970 D5308:D5336 A9134:H1048576 A5299:C5311 D5306:H5307">
    <cfRule type="expression" dxfId="734" priority="3471">
      <formula>$A2="Dezembro"</formula>
    </cfRule>
  </conditionalFormatting>
  <conditionalFormatting sqref="E5319:H5322 C4432:C4441 A6511:C6645 E6601:H6645 A6646:H6650 H7912:H7930 A7912:C7934 C4042 E4082 G4082:H4082 E3281:H3410 A5017:C5135 A7979:B7980 C4475:C4477 C4518 C4957 C4974 A5313:B5318 E5332:G5332 A8499:C8500 E7946:H7958 C7959:C7970 A8069:C8078 A8092:C8124 E1639:H1746 E2185:H2293 A2322:D2322 C2637 C2770 E2975:H3006 C3061 E3141:G3215 E3216:H3228 C3302 C3322 C3496 E3602 G3602:H3602 E3603:H3629 C3616 C3729 C4179 C4242:C4273 C4297:C4349 A4520:H4520 A4521:C4559 A4560:D4570 A4715:H4715 A4717:H4717 A4728:H4728 A4803:H4803 A4821:H4821 A4823:D4824 A4825:G4825 A4826:H4826 A4827:G4828 A4829:H4832 A5016:G5016 E5041:G5042 A5185:H5185 A5188:H5188 A5203:H5205 A5224:G5224 A5225:H5226 A5227:G5227 C5228:H5231 C5232:G5235 E5323:G5323 E5324:H5328 E5329:G5330 E5333:H5334 E5335:G5335 E5336:H5336 A5469:H5469 A5524:H5527 A5528:C5528 E5528:H5528 A5529:G5533 A5534:H5534 A5544:G5544 A5545:H5546 A5547:G5547 A5548:H5550 A5554:H5554 A5555:G5556 A5557:H5557 A5558:G5561 A5562:H5562 A5563:G5564 A5565:H5569 A5570:G5571 A5572:H5572 A5573:G5573 A5574:H5576 A5577:G5580 A5581:H5584 A5585:G5585 A5614:G5614 A5615:H5620 A5621:G5628 A5629:H5629 A5630:G5631 A5670:H5675 A5691:G5691 A5692:H5693 A5694:G5694 A5695:H5695 A5700:G5704 A5708:H5708 A5709:C5728 A5741:G5741 A5750:G5751 A5752:H5752 A5765:G5765 A5766:H5766 A5767:G5767 A5768:H5769 A5770:G5771 A5772:H5772 A5773:G5776 A5909:H5923 A5951:H5953 A5954:G5954 A5955:H5959 A5960:G5960 A5961:H5962 A5984:H5989 C6114:C6119 A6120:C6229 E6170:H6176 A6230:B6239 A6240:C6336 A6337:H6337 A6420:H6432 C6433:E6433 C6434:H6437 C6438:G6438 A6439:H6445 A6446:F6447 A6448:H6473 D6653:D6675 A6653:A6912 D6678:D6692 D6694:D6728 D6730:D6738 D6741:D6866 D6868:D6903 D6905:D6907 D6909:D6912 C6943 E7912:G7935 A7935:B7945 E7936:H7942 E7943:G7945 H7944:H7949 A7946:C7948 A7949 A7950:C7958 A7959:A7962 E7959:G7973 A7963:B7972 A7973 A7974:B7974 A7975:A7976 E7979:G7980 A7981 E7981:H7982 A7982:B7982 A7983:A7987 A7988:B7991 A7998 A7999:B8002 A8003 A8004:C8004 E8004:H8004 A8005:B8006 C8005:C8012 E8005:G8013 A8007:A8010 A8011:B8012 A8013:C8033 E8014:H8033 A8034:B8036 E8034:G8036 C8035 A8037:C8040 E8037:H8040 A8041:B8043 E8041:G8047 C8042:C8043 A8044:C8045 A8046:A8048 C8046:C8048 E8048:H8057 A8049:C8049 A8050:A8051 C8050:C8051 A8052:C8055 A8056:B8065 E8058:G8059 E8060:H8060 E8061:G8063 E8064:H8064 E8065:G8067 A8066 A8067:B8068 E8068:H8074 H8075:H8077 E8075:G8084 A8079:A8081 A8082:B8086 E8085:H8085 E8086:G8091 A8087:A8089 A8090:B8091 E8092:H8115 E8116:G8126 A8125:B8125 A8126:C8126 E8127:H8127 A8127:B8131 E8128:G8128 E8129:H8129 E8130:G8130 E8131:H8135 A8132:C8146 E8136:G8137 E8138:H8148 A8147:B8148 E8149:G8149 E8156:G8156 E8157:H8159 E8160 G8160:H8160 E8161:G8165 A8166:B8166 E8166:H8168 A8167:C8202 E8169:G8173 E8174:H8174 E8175:G8178 E8179:H8179 E8180:G8187 E8188:H8188 E8189:G8191 E8192:H8202 A8203:H8212 A8213:G8213 A8214:H8216 A8217:B8219 E8217:H8221 A8220:C8224 E8222:G8224 A8225 E8225:H8225 A8226:B8226 E8226:G8226 E8227:H8232 A8227:C8244 E8233:G8235 E8236:H8244 A8245:B8246 E8245:G8246 A8247:H8249 A8250:G8251 A8252:H8252 A8253:G8255 A8256:H8257 A8258:G8258 A8259:H8260 A8261:G8261 A8262:H8262 A8263:G8268 A8269:H8272 A8273:G8273 A8274:C8275 E8274:H8275 E8276:G8276 A8276:A8278 C8277:C8278 E8277:H8285 A8279:C8284 A8285:B8292 E8286:G8292 A8293:C8293 E8293:H8293 A8294:H8301 E8302:H8302 A8302:B8304 E8303:G8303 E8304:H8304 A8305:H8305 A8306:C8307 E8306:H8309 A8308:A8309 C8308:C8309 E8310:G8312 A8310:C8315 A8316 E8316:G8316 A8317:H8317 A8318:C8325 E8318:H8325 A8331:C8331 E8331:H8331 A8332:H8333 E8334:H8336 A8334:C8349 E8337:G8337 E8338:H8350 A8350:A8352 E8351:G8353 A8353:B8355 E8354:H8361 A8356:A8358 A8359:B8363 E8362:G8363 A8364:C8369 E8364:H8369 E8373:H8379 A8373:C8399 E8380:G8380 E8381:H8383 E8384:G8384 E8385:H8388 E8389:G8389 E8390:H8395 E8396:F8396 H8396 E8397:H8399 A8400:A8403 E8400:G8404 A8404:C8414 E8405:H8405 E8406:G8406 E8407:H8409 E8410:G8413 E8414:H8414 A8415:H8419 E8420:H8422 A8420:C8425 E8423:G8423 E8424:H8425 A8426:G8432 A8433:H8433 A8434:G8441 A8442:H8446 A8447:C8455 E8447:H8455 A8456:H8456 A8457:C8457 E8457:G8457 A8458:H8458 A8459:C8461 E8459:H8461 A8466:G8467 A8468:H8469 A8470:G8471 A8472:H8479 E8480:H8489 A8480:C8491 E8490:G8490 E8491:H8491 A8492:G8493 A8494:H8494 A8495:G8497 A8498:H8498 E8499:H8500 A8501:B8501 E8501:G8502 A8502 A8503:C8506 E8503:H8506 E8507:G8507 A8507:A8509 E8508:H8509 C8508:C8512 A8510:B8511 E8510:G8511 A8512 E8512:H8512 E8513:G8516 H8677">
    <cfRule type="expression" dxfId="733" priority="3470">
      <formula>$A1639="Março"</formula>
    </cfRule>
  </conditionalFormatting>
  <conditionalFormatting sqref="E6913:H6913 A6913:C6913">
    <cfRule type="expression" dxfId="732" priority="108">
      <formula>$A6913="Dezembro"</formula>
    </cfRule>
  </conditionalFormatting>
  <conditionalFormatting sqref="E361:H363">
    <cfRule type="expression" dxfId="731" priority="1392">
      <formula>$A3096="01/06/2026"</formula>
    </cfRule>
  </conditionalFormatting>
  <conditionalFormatting sqref="E611:H617">
    <cfRule type="expression" dxfId="730" priority="1231">
      <formula>$A3341="01/06/2026"</formula>
    </cfRule>
  </conditionalFormatting>
  <conditionalFormatting sqref="E3229:H3229">
    <cfRule type="expression" dxfId="729" priority="6808">
      <formula>$A5993="01/06/2026"</formula>
    </cfRule>
  </conditionalFormatting>
  <conditionalFormatting sqref="E3379:H3379">
    <cfRule type="expression" dxfId="728" priority="680">
      <formula>$A6145="01/06/2026"</formula>
    </cfRule>
  </conditionalFormatting>
  <conditionalFormatting sqref="E3531:H3531">
    <cfRule type="expression" dxfId="727" priority="1047">
      <formula>$A6300="01/06/2026"</formula>
    </cfRule>
  </conditionalFormatting>
  <conditionalFormatting sqref="E4288:H4288">
    <cfRule type="expression" dxfId="726" priority="52083">
      <formula>$A7061="01/06/2026"</formula>
    </cfRule>
  </conditionalFormatting>
  <conditionalFormatting sqref="E5413:H5413 A4200:H4209 A5182:H5184 E4107:H4107 A4111:H4112 A4109:C4110 E4109:H4110 A4114:H4121 A4113:C4113 E4113:H4113 A4123:H4127 A4122:C4122 E4122:H4122 A4141:H4143 A4140:C4140 E4140:H4140 A4145:H4153 A4144:C4144 E4144:H4144 A4155:H4164 A4154:C4154 E4154:H4154 A4176:H4178 A4175:C4175 E4175:H4175 A4179:B4179 D4179:H4179 A4084:H4106 A4129:H4139 A4128:B4128 D4128:H4128 A3581:H3582 A3583:C3583 E3583:H3583 A3584:H3595 A3596:C3596 E3596:H3596 A3597:H3601 A3602:E3602 G3602:H3602 A3603:H3608 A3609:C3609 E3609:H3609 A3610:H3612 A3613:C3613 E3613:H3613 A3614:H3614 A3615:C3615 E3615:H3615 A3641:C3641 E3641:H3641 A3642:H3643 A3644:C3644 A3645:H3648 A3546:H3551 A3616:B3616 D3616:H3616 A3552:C3552 E3644:H3644 A3617:H3618 C3641:C3642 A3620:H3640 A3619:B3619 D3619:H3619 E3552:H3552 A3553:H3576 A3577:C3577 A3653:H3661 C3729 E3577:H3577 A3578:H3579 A3580:C3580 E3580:H3580 A4107:C4107 A4166:H4174 A4165:C4165 E4165:H4165">
    <cfRule type="expression" dxfId="725" priority="6903">
      <formula>$A6316="01/06/2026"</formula>
    </cfRule>
  </conditionalFormatting>
  <conditionalFormatting sqref="F379:F383">
    <cfRule type="expression" dxfId="724" priority="279">
      <formula>$A3108="01/06/2026"</formula>
    </cfRule>
  </conditionalFormatting>
  <conditionalFormatting sqref="F386">
    <cfRule type="expression" dxfId="723" priority="609">
      <formula>$A3116="01/06/2026"</formula>
    </cfRule>
  </conditionalFormatting>
  <conditionalFormatting sqref="F387">
    <cfRule type="expression" dxfId="722" priority="608">
      <formula>$A3117="01/06/2026"</formula>
    </cfRule>
  </conditionalFormatting>
  <conditionalFormatting sqref="F544">
    <cfRule type="expression" dxfId="721" priority="564">
      <formula>$A544="Dezembro"</formula>
    </cfRule>
    <cfRule type="expression" dxfId="720" priority="565">
      <formula>$A3275="01/06/2026"</formula>
    </cfRule>
  </conditionalFormatting>
  <conditionalFormatting sqref="F733:F734">
    <cfRule type="expression" dxfId="719" priority="749">
      <formula>$A733="Dezembro"</formula>
    </cfRule>
  </conditionalFormatting>
  <conditionalFormatting sqref="F770">
    <cfRule type="expression" dxfId="718" priority="532">
      <formula>$A3500="01/06/2026"</formula>
    </cfRule>
    <cfRule type="expression" dxfId="717" priority="533">
      <formula>$A770="Dezembro"</formula>
    </cfRule>
  </conditionalFormatting>
  <conditionalFormatting sqref="F941">
    <cfRule type="expression" dxfId="716" priority="628">
      <formula>$A941="Março"</formula>
    </cfRule>
    <cfRule type="expression" dxfId="715" priority="629">
      <formula>$A941="Dezembro"</formula>
    </cfRule>
  </conditionalFormatting>
  <conditionalFormatting sqref="F2165">
    <cfRule type="expression" dxfId="714" priority="384">
      <formula>$A4921="01/06/2026"</formula>
    </cfRule>
    <cfRule type="expression" dxfId="713" priority="385">
      <formula>$A2165="Dezembro"</formula>
    </cfRule>
  </conditionalFormatting>
  <conditionalFormatting sqref="F3360">
    <cfRule type="expression" dxfId="712" priority="1927">
      <formula>$A6125="01/06/2026"</formula>
    </cfRule>
  </conditionalFormatting>
  <conditionalFormatting sqref="F3652">
    <cfRule type="expression" dxfId="711" priority="363">
      <formula>$A3652="Março"</formula>
    </cfRule>
  </conditionalFormatting>
  <conditionalFormatting sqref="F3784">
    <cfRule type="expression" dxfId="710" priority="361">
      <formula>$A3784="Março"</formula>
    </cfRule>
    <cfRule type="expression" dxfId="709" priority="362">
      <formula>#REF!="01/06/2026"</formula>
    </cfRule>
  </conditionalFormatting>
  <conditionalFormatting sqref="F3796">
    <cfRule type="expression" dxfId="708" priority="817">
      <formula>$A6549="01/06/2026"</formula>
    </cfRule>
  </conditionalFormatting>
  <conditionalFormatting sqref="F4082">
    <cfRule type="expression" dxfId="707" priority="818">
      <formula>$A6846="01/06/2026"</formula>
    </cfRule>
    <cfRule type="expression" dxfId="706" priority="819">
      <formula>$A4082="Março"</formula>
    </cfRule>
    <cfRule type="expression" dxfId="705" priority="820">
      <formula>$A4082="Dezembro"</formula>
    </cfRule>
  </conditionalFormatting>
  <conditionalFormatting sqref="F4552:F4555">
    <cfRule type="expression" dxfId="704" priority="3496">
      <formula>$C4552="Março"</formula>
    </cfRule>
    <cfRule type="expression" dxfId="703" priority="3497">
      <formula>$C4552="Dezembro"</formula>
    </cfRule>
  </conditionalFormatting>
  <conditionalFormatting sqref="F6418">
    <cfRule type="expression" dxfId="702" priority="2885">
      <formula>$A6418="Março"</formula>
    </cfRule>
    <cfRule type="expression" dxfId="701" priority="2886">
      <formula>$A6418="Dezembro"</formula>
    </cfRule>
  </conditionalFormatting>
  <conditionalFormatting sqref="F6433">
    <cfRule type="expression" dxfId="700" priority="2768">
      <formula>$A6433="Março"</formula>
    </cfRule>
    <cfRule type="expression" dxfId="699" priority="2769">
      <formula>$A6433="Dezembro"</formula>
    </cfRule>
  </conditionalFormatting>
  <conditionalFormatting sqref="F7036 A7037:H7037 B7036 H7063:H7134">
    <cfRule type="expression" dxfId="698" priority="3056">
      <formula>$A9718="01/06/2026"</formula>
    </cfRule>
  </conditionalFormatting>
  <conditionalFormatting sqref="F8160 C8217:C8219">
    <cfRule type="expression" dxfId="697" priority="55746">
      <formula>$A8160="Março"</formula>
    </cfRule>
    <cfRule type="expression" dxfId="696" priority="55747">
      <formula>$A8160="Dezembro"</formula>
    </cfRule>
    <cfRule type="expression" dxfId="695" priority="55748">
      <formula>$A10871="01/06/2026"</formula>
    </cfRule>
  </conditionalFormatting>
  <conditionalFormatting sqref="F8215">
    <cfRule type="expression" dxfId="694" priority="1638">
      <formula>$A10926="01/06/2026"</formula>
    </cfRule>
  </conditionalFormatting>
  <conditionalFormatting sqref="F8216">
    <cfRule type="expression" dxfId="693" priority="1636">
      <formula>$A10925="01/06/2026"</formula>
    </cfRule>
  </conditionalFormatting>
  <conditionalFormatting sqref="F8600">
    <cfRule type="expression" dxfId="692" priority="722">
      <formula>$A11361="01/06/2026"</formula>
    </cfRule>
  </conditionalFormatting>
  <conditionalFormatting sqref="F8608">
    <cfRule type="expression" dxfId="691" priority="678">
      <formula>$A11373="01/06/2026"</formula>
    </cfRule>
    <cfRule type="expression" dxfId="690" priority="679">
      <formula>$A8608="Dezembro"</formula>
    </cfRule>
  </conditionalFormatting>
  <conditionalFormatting sqref="F8728:F8729">
    <cfRule type="expression" dxfId="689" priority="378">
      <formula>$A8728="Março"</formula>
    </cfRule>
    <cfRule type="expression" dxfId="688" priority="2915">
      <formula>$A11500="01/06/2026"</formula>
    </cfRule>
  </conditionalFormatting>
  <conditionalFormatting sqref="F9118">
    <cfRule type="expression" dxfId="687" priority="152">
      <formula>$A9118="Março"</formula>
    </cfRule>
  </conditionalFormatting>
  <conditionalFormatting sqref="F9119">
    <cfRule type="expression" dxfId="686" priority="151">
      <formula>$A9119="Março"</formula>
    </cfRule>
  </conditionalFormatting>
  <conditionalFormatting sqref="F6915:H6915">
    <cfRule type="expression" dxfId="685" priority="93">
      <formula>$A6915="Dezembro"</formula>
    </cfRule>
    <cfRule type="expression" dxfId="684" priority="94">
      <formula>$A9596="01/06/2026"</formula>
    </cfRule>
  </conditionalFormatting>
  <conditionalFormatting sqref="G379:G384">
    <cfRule type="expression" dxfId="683" priority="276">
      <formula>$A3108="01/06/2026"</formula>
    </cfRule>
  </conditionalFormatting>
  <conditionalFormatting sqref="G1143">
    <cfRule type="expression" dxfId="682" priority="62">
      <formula>$A3888="01/06/2026"</formula>
    </cfRule>
  </conditionalFormatting>
  <conditionalFormatting sqref="G2647">
    <cfRule type="expression" dxfId="681" priority="610">
      <formula>$A5400="01/06/2026"</formula>
    </cfRule>
    <cfRule type="expression" dxfId="680" priority="611">
      <formula>$A2647="Dezembro"</formula>
    </cfRule>
  </conditionalFormatting>
  <conditionalFormatting sqref="G2652">
    <cfRule type="expression" dxfId="679" priority="56880">
      <formula>$A2652="Março"</formula>
    </cfRule>
    <cfRule type="expression" dxfId="678" priority="56881">
      <formula>$A2652="Dezembro"</formula>
    </cfRule>
    <cfRule type="expression" dxfId="677" priority="56882">
      <formula>$A5404="01/06/2026"</formula>
    </cfRule>
  </conditionalFormatting>
  <conditionalFormatting sqref="G4333">
    <cfRule type="expression" dxfId="676" priority="3348">
      <formula>$A4333="Março"</formula>
    </cfRule>
    <cfRule type="expression" dxfId="675" priority="3349">
      <formula>$A4333="Dezembro"</formula>
    </cfRule>
  </conditionalFormatting>
  <conditionalFormatting sqref="G4552:G4555">
    <cfRule type="expression" dxfId="674" priority="3468">
      <formula>$A4552="Março"</formula>
    </cfRule>
    <cfRule type="expression" dxfId="673" priority="3469">
      <formula>$A4552="Dezembro"</formula>
    </cfRule>
  </conditionalFormatting>
  <conditionalFormatting sqref="G4946">
    <cfRule type="expression" dxfId="672" priority="2204">
      <formula>$A4946="Março"</formula>
    </cfRule>
    <cfRule type="expression" dxfId="671" priority="2205">
      <formula>$A4946="Dezembro"</formula>
    </cfRule>
  </conditionalFormatting>
  <conditionalFormatting sqref="G5485 G6044 G6049 G5440:G5441 C1326 A2497:H2514 G5332 E5408:H5410 A5319:C5320 A5313:B5318 E5311:H5320 F5310:H5310 A5408:C5410 A5361:C5368 E5361:H5368 A8500 E2623:H2623 A2627:C2627 E2627:H2627 A2624:H2626 A2628:H2631 A2634:H2636 A2638:H2643 A2637:B2637 D2637:H2637 C2598 A2611:H2622 A2632:C2633 E2632:H2633 A5299:H5299 C2831 A2701:H2724 A2700:C2700 E2700:H2700 A2726:H2732 A2725:C2725 E2725:H2725 A2699:H2699 A2698:C2698 E2698:H2698 A2661:H2697 C3430 A2623:C2623 A5308:C5312 E5308:H5309">
    <cfRule type="expression" dxfId="670" priority="2889">
      <formula>$A4076="01/06/2026"</formula>
    </cfRule>
  </conditionalFormatting>
  <conditionalFormatting sqref="G5878 G5893 G5812:G5813 C1771 C2030 C1978 C1326 C1719 C1809 A5403:C5406 E5403:H5406 G5384:G5385 G5399:G5400 A2594:C2594 E2594:H2594 A2609:C2609 E2609:H2609 A2595:H2608 C4749 A2794:C2794 A2854:B2854 A2852:C2853 E2852:H2853 A2857:C2859 E2857:H2859 A2860:H2884 E2794:H2794 A2795:H2826 C2666:C2668 A2771:H2793 A2770:B2770 D2770:H2770 D2854:H2854 A2849:H2851 A2848:B2848 D2848:H2848 A2745:H2769 B2743:G2744 A2733:H2742 A2855:H2856 A2828:H2834 A2827:C2827 E2827:H2827 A2836:H2847 A2835:C2835 E2835:H2835 C3506 A2581:H2593">
    <cfRule type="expression" dxfId="669" priority="2770">
      <formula>$A4077="01/06/2026"</formula>
    </cfRule>
  </conditionalFormatting>
  <conditionalFormatting sqref="G5927">
    <cfRule type="expression" dxfId="668" priority="1247">
      <formula>$A8678="01/06/2026"</formula>
    </cfRule>
  </conditionalFormatting>
  <conditionalFormatting sqref="G6105 A6184:H6184 A144:C144 E144:H144">
    <cfRule type="expression" dxfId="667" priority="46969">
      <formula>#REF!="01/06/2026"</formula>
    </cfRule>
  </conditionalFormatting>
  <conditionalFormatting sqref="G6682">
    <cfRule type="expression" dxfId="666" priority="4806">
      <formula>$H6682="emenda parlamentar"</formula>
    </cfRule>
    <cfRule type="expression" dxfId="665" priority="4807">
      <formula>$H6682="acordo parlamentar"</formula>
    </cfRule>
    <cfRule type="expression" dxfId="664" priority="4808">
      <formula>$B6682="autorizado"</formula>
    </cfRule>
    <cfRule type="expression" dxfId="663" priority="4809">
      <formula>$B6682="análise"</formula>
    </cfRule>
  </conditionalFormatting>
  <conditionalFormatting sqref="G8215">
    <cfRule type="expression" dxfId="662" priority="1640">
      <formula>$A10926="01/06/2026"</formula>
    </cfRule>
  </conditionalFormatting>
  <conditionalFormatting sqref="G8681 B8410:B8412 H8410:H8412 G6637 G6928 G6457:G6458 G6464 G6567:G6570 G6572:G6595 G8646 G7951 G7925 G6215 C2761 C2718 C4358 C2763">
    <cfRule type="expression" dxfId="661" priority="1328">
      <formula>$A5463="01/06/2026"</formula>
    </cfRule>
  </conditionalFormatting>
  <conditionalFormatting sqref="G6418:H6418 A6418:E6418 A6411:H6417 A6419:H6422 D6231:H6239 A6231:B6239 A6240:H6275">
    <cfRule type="expression" dxfId="660" priority="27565">
      <formula>$A8898="01/06/2026"</formula>
    </cfRule>
  </conditionalFormatting>
  <conditionalFormatting sqref="H379:H383">
    <cfRule type="expression" dxfId="659" priority="275">
      <formula>$A3108="01/06/2026"</formula>
    </cfRule>
  </conditionalFormatting>
  <conditionalFormatting sqref="H524:H528">
    <cfRule type="expression" dxfId="658" priority="3382">
      <formula>$A524="Março"</formula>
    </cfRule>
    <cfRule type="expression" dxfId="657" priority="3383">
      <formula>$A524="Dezembro"</formula>
    </cfRule>
  </conditionalFormatting>
  <conditionalFormatting sqref="H525">
    <cfRule type="expression" dxfId="656" priority="3385">
      <formula>$A525="Dezembro"</formula>
    </cfRule>
  </conditionalFormatting>
  <conditionalFormatting sqref="H525:H540">
    <cfRule type="expression" dxfId="655" priority="3384">
      <formula>$A525="Março"</formula>
    </cfRule>
  </conditionalFormatting>
  <conditionalFormatting sqref="H526">
    <cfRule type="expression" dxfId="654" priority="3387">
      <formula>$A526="Dezembro"</formula>
    </cfRule>
  </conditionalFormatting>
  <conditionalFormatting sqref="H527">
    <cfRule type="expression" dxfId="653" priority="3389">
      <formula>$A527="Dezembro"</formula>
    </cfRule>
  </conditionalFormatting>
  <conditionalFormatting sqref="H528">
    <cfRule type="expression" dxfId="652" priority="3391">
      <formula>$A528="Dezembro"</formula>
    </cfRule>
  </conditionalFormatting>
  <conditionalFormatting sqref="H529">
    <cfRule type="expression" dxfId="651" priority="3395">
      <formula>$A529="Dezembro"</formula>
    </cfRule>
  </conditionalFormatting>
  <conditionalFormatting sqref="H530">
    <cfRule type="expression" dxfId="650" priority="3397">
      <formula>$A530="Dezembro"</formula>
    </cfRule>
  </conditionalFormatting>
  <conditionalFormatting sqref="H531">
    <cfRule type="expression" dxfId="649" priority="3399">
      <formula>$A531="Dezembro"</formula>
    </cfRule>
  </conditionalFormatting>
  <conditionalFormatting sqref="H532">
    <cfRule type="expression" dxfId="648" priority="3401">
      <formula>$A532="Dezembro"</formula>
    </cfRule>
  </conditionalFormatting>
  <conditionalFormatting sqref="H533">
    <cfRule type="expression" dxfId="647" priority="3403">
      <formula>$A533="Dezembro"</formula>
    </cfRule>
  </conditionalFormatting>
  <conditionalFormatting sqref="H534">
    <cfRule type="expression" dxfId="646" priority="3405">
      <formula>$A534="Dezembro"</formula>
    </cfRule>
  </conditionalFormatting>
  <conditionalFormatting sqref="H535">
    <cfRule type="expression" dxfId="645" priority="3407">
      <formula>$A535="Dezembro"</formula>
    </cfRule>
  </conditionalFormatting>
  <conditionalFormatting sqref="H536">
    <cfRule type="expression" dxfId="644" priority="3409">
      <formula>$A536="Dezembro"</formula>
    </cfRule>
  </conditionalFormatting>
  <conditionalFormatting sqref="H537">
    <cfRule type="expression" dxfId="643" priority="3411">
      <formula>$A537="Dezembro"</formula>
    </cfRule>
  </conditionalFormatting>
  <conditionalFormatting sqref="H538">
    <cfRule type="expression" dxfId="642" priority="3413">
      <formula>$A538="Dezembro"</formula>
    </cfRule>
  </conditionalFormatting>
  <conditionalFormatting sqref="H539">
    <cfRule type="expression" dxfId="641" priority="3415">
      <formula>$A539="Dezembro"</formula>
    </cfRule>
  </conditionalFormatting>
  <conditionalFormatting sqref="H540">
    <cfRule type="expression" dxfId="640" priority="3417">
      <formula>$A540="Dezembro"</formula>
    </cfRule>
  </conditionalFormatting>
  <conditionalFormatting sqref="H721">
    <cfRule type="expression" dxfId="639" priority="534">
      <formula>$A721="Dezembro"</formula>
    </cfRule>
    <cfRule type="expression" dxfId="638" priority="535">
      <formula>$A3454="01/06/2026"</formula>
    </cfRule>
  </conditionalFormatting>
  <conditionalFormatting sqref="H734:H735">
    <cfRule type="expression" dxfId="637" priority="893">
      <formula>$A734="Março"</formula>
    </cfRule>
    <cfRule type="expression" dxfId="636" priority="894">
      <formula>$A734="Dezembro"</formula>
    </cfRule>
    <cfRule type="expression" dxfId="635" priority="895">
      <formula>$A734="Março"</formula>
    </cfRule>
    <cfRule type="expression" dxfId="634" priority="896">
      <formula>$A734="Dezembro"</formula>
    </cfRule>
  </conditionalFormatting>
  <conditionalFormatting sqref="H1102">
    <cfRule type="expression" dxfId="633" priority="2180">
      <formula>$A3843="01/06/2026"</formula>
    </cfRule>
  </conditionalFormatting>
  <conditionalFormatting sqref="H1189:H1190">
    <cfRule type="expression" dxfId="632" priority="700">
      <formula>$A3928="01/06/2026"</formula>
    </cfRule>
  </conditionalFormatting>
  <conditionalFormatting sqref="H1192">
    <cfRule type="expression" dxfId="631" priority="699">
      <formula>$A1192="Dezembro"</formula>
    </cfRule>
  </conditionalFormatting>
  <conditionalFormatting sqref="H1196">
    <cfRule type="expression" dxfId="630" priority="695">
      <formula>$A1196="Março"</formula>
    </cfRule>
    <cfRule type="expression" dxfId="629" priority="696">
      <formula>$A1196="Dezembro"</formula>
    </cfRule>
  </conditionalFormatting>
  <conditionalFormatting sqref="H1197:H1198">
    <cfRule type="expression" dxfId="628" priority="693">
      <formula>$A1197="Março"</formula>
    </cfRule>
    <cfRule type="expression" dxfId="627" priority="694">
      <formula>$A1197="Dezembro"</formula>
    </cfRule>
  </conditionalFormatting>
  <conditionalFormatting sqref="H1207 E4824">
    <cfRule type="expression" dxfId="626" priority="3504">
      <formula>$A1206="Março"</formula>
    </cfRule>
    <cfRule type="expression" dxfId="625" priority="3505">
      <formula>$A1206="Dezembro"</formula>
    </cfRule>
  </conditionalFormatting>
  <conditionalFormatting sqref="H1208">
    <cfRule type="expression" dxfId="624" priority="3516">
      <formula>$A1206="Março"</formula>
    </cfRule>
    <cfRule type="expression" dxfId="623" priority="3517">
      <formula>$A1206="Dezembro"</formula>
    </cfRule>
  </conditionalFormatting>
  <conditionalFormatting sqref="H2073">
    <cfRule type="expression" dxfId="622" priority="2181">
      <formula>$A2073="Março"</formula>
    </cfRule>
    <cfRule type="expression" dxfId="621" priority="2182">
      <formula>$A2073="Dezembro"</formula>
    </cfRule>
  </conditionalFormatting>
  <conditionalFormatting sqref="H2863">
    <cfRule type="expression" dxfId="620" priority="2802">
      <formula>$A5613="01/06/2026"</formula>
    </cfRule>
  </conditionalFormatting>
  <conditionalFormatting sqref="H3034:H3060">
    <cfRule type="expression" dxfId="619" priority="2916">
      <formula>$A3034="Março"</formula>
    </cfRule>
  </conditionalFormatting>
  <conditionalFormatting sqref="H3052">
    <cfRule type="expression" dxfId="618" priority="2917">
      <formula>$A3052="Dezembro"</formula>
    </cfRule>
  </conditionalFormatting>
  <conditionalFormatting sqref="H3061">
    <cfRule type="expression" dxfId="617" priority="56877">
      <formula>$A5820="01/06/2026"</formula>
    </cfRule>
    <cfRule type="expression" dxfId="616" priority="56878">
      <formula>$A3061="Março"</formula>
    </cfRule>
    <cfRule type="expression" dxfId="615" priority="56879">
      <formula>$A3061="Dezembro"</formula>
    </cfRule>
  </conditionalFormatting>
  <conditionalFormatting sqref="H3062:H3110">
    <cfRule type="expression" dxfId="614" priority="3066">
      <formula>$A3062="Março"</formula>
    </cfRule>
  </conditionalFormatting>
  <conditionalFormatting sqref="H3065">
    <cfRule type="expression" dxfId="613" priority="3067">
      <formula>$A3065="Dezembro"</formula>
    </cfRule>
  </conditionalFormatting>
  <conditionalFormatting sqref="H3111">
    <cfRule type="expression" dxfId="612" priority="1480">
      <formula>$A3111="Março"</formula>
    </cfRule>
    <cfRule type="expression" dxfId="611" priority="1481">
      <formula>$A3111="Dezembro"</formula>
    </cfRule>
  </conditionalFormatting>
  <conditionalFormatting sqref="H3112:H3139">
    <cfRule type="expression" dxfId="610" priority="3230">
      <formula>$A3112="Março"</formula>
    </cfRule>
  </conditionalFormatting>
  <conditionalFormatting sqref="H3127">
    <cfRule type="expression" dxfId="609" priority="3231">
      <formula>$A3127="Dezembro"</formula>
    </cfRule>
  </conditionalFormatting>
  <conditionalFormatting sqref="H3141:H3195 H3197:H3215">
    <cfRule type="expression" dxfId="608" priority="3238">
      <formula>$A3141="Março"</formula>
    </cfRule>
  </conditionalFormatting>
  <conditionalFormatting sqref="H3142">
    <cfRule type="expression" dxfId="607" priority="3239">
      <formula>$A3142="Dezembro"</formula>
    </cfRule>
  </conditionalFormatting>
  <conditionalFormatting sqref="H3196">
    <cfRule type="expression" dxfId="606" priority="685">
      <formula>$A3196="Dezembro"</formula>
    </cfRule>
    <cfRule type="expression" dxfId="605" priority="686">
      <formula>$A3196="Março"</formula>
    </cfRule>
  </conditionalFormatting>
  <conditionalFormatting sqref="H3268">
    <cfRule type="expression" dxfId="604" priority="864">
      <formula>$A6029="01/06/2026"</formula>
    </cfRule>
    <cfRule type="expression" dxfId="603" priority="865">
      <formula>$A3268="Março"</formula>
    </cfRule>
    <cfRule type="expression" dxfId="602" priority="866">
      <formula>$A3268="Dezembro"</formula>
    </cfRule>
  </conditionalFormatting>
  <conditionalFormatting sqref="H4059">
    <cfRule type="expression" dxfId="601" priority="1676">
      <formula>$A6790="01/06/2026"</formula>
    </cfRule>
  </conditionalFormatting>
  <conditionalFormatting sqref="H4364">
    <cfRule type="expression" dxfId="600" priority="924">
      <formula>$A4364="Dezembro"</formula>
    </cfRule>
    <cfRule type="expression" dxfId="599" priority="925">
      <formula>$A4364="Março"</formula>
    </cfRule>
    <cfRule type="expression" dxfId="598" priority="926">
      <formula>$A7146="01/06/2026"</formula>
    </cfRule>
  </conditionalFormatting>
  <conditionalFormatting sqref="H4365:H4390 H4398:H4401 H2633 H2683 H5308:H5309 H5312 H5317:H5318 H5320 H5362:H5365 H5405:H5408 H5303 H541 H734:H735 H927 H930:H931 H933:H936 H938 H1009 H1013 H1021 H1036 H1053 H1069 H1074:H1075 H1092 H1117:H1118 H1126:H1127 H1196:H1206 H1382 H1638 H1747 H2067:H2075 H2180 H2183:H2184 H2294:H2298 H2584 H2739:H2802 H2804:H2812 H2814:H2823 H3229 H3263 H3276:H3278 H3280 H3438 H3630 H3792 H4297:H4349 H4504:H4505 H4724 H4732 H4734 H4738:H4740 H4742:H4744 H4746:H4748 H4752:H4753 H4756:H4757 H4760:H4761 H4763 H4772 H4774 H4784:H4785 H4789:H4790 H4793 H4796 H4799:H4802 H4806:H4807 H4809 H4813 H4818 H4825 H4827:H4828 H4838:H4841 H4850 H4852:H4854 H4856:H4857 H4861:H4862 H4884 H4887 H4889 H4894:H4898 H4901:H4903 H4906:H4908 H4912:H4915 H4921 H4923 H4925 H4969:H4971 H4976 H4978:H4981 H4986 H4990 H4997 H5001:H5004 H5010 H5013 H5015:H5017 H5022 H5024 H5027 H5031 H5044 H5047 H5049:H5051 H5053 H5056 H5061 H5065:H5068 H5071:H5072 H5074:H5075 H5080 H5084 H5086 H5088:H5090 H5093:H5095 H5101 H5106 H5108:H5112 H5116 H5118:H5121 H5123 H5125:H5128 H5130:H5133 H5135 H5143 H5145 H5149 H5209 H5213 H5215:H5218 H5220:H5224 H5227 H5232:H5235 H5237 H5239:H5241 H5244:H5245 H5248:H5249 H5252:H5254 H5261 H5267 H5269 H5271:H5272 H5275:H5276 H5279:H5281 H5283 H5305 H5323 H5329:H5330 H5332 H5335 H5337 H5339:H5341 H5353 H5355 H5358:H5359 H5369 H5380 H5383:H5386 H5388:H5392 H5396:H5402 H5417 H5422 H5434:H5436 H5440:H5444 H5446 H5473 H5475:H5479 H5481 H5485:H5491 H5493:H5494 H5499:H5505 H5507:H5509 H5511 H5514:H5515 H5519:H5523 H5529:H5533 H5540:H5541 H5544 H5547 H5551:H5553 H5555:H5556 H5558:H5561 H5563:H5564 H5570:H5571 H5573 H5577:H5580 H5585 H5587 H5592:H5593 H5596 H5598 H5601:H5603 H5605:H5610 H5612 H5614 H5621:H5628 H5630:H5632 H5634:H5645 H5648 H5652:H5655 H5659:H5660 H5663:H5664 H5669 H5676 H5679:H5680 H5690:H5691 H5694 H5696 H5699 H5703 H5707 H5714 H5716 H5718:H5719 H5722:H5723 H5730:H5735 H5740:H5741 H5744:H5745 H5750:H5751 H5761 H5765 H5767 H5770:H5771 H5773:H5778 H5788:H5790 H5793 H5797 H5801:H5802 H5804 H5806 H5826 H5833 H5839 H5841:H5842 H5845:H5847 H5873:H5875 H5885 H5891 H5893 H5897 H5925 H5927 H5929 H5944 H5954 H5960 H5964 H5983 H5990:H6003 H6010 H6023:H6024 H6026 H6028 H6030 H6034:H6035 H6037 H6040:H6041 H6043:H6044 H6047:H6049 H6054 H6059:H6061 H6066:H6069 H6078 H6092:H6101 H6105 H6114:H6117 H6120 H6129:H6130 H6147 H6154:H6155 H6157 H6163 H6168:H6169 H6212 H6215 H6225:H6228 H6234:H6237">
    <cfRule type="expression" dxfId="597" priority="3338">
      <formula>$A541="Março"</formula>
    </cfRule>
  </conditionalFormatting>
  <conditionalFormatting sqref="H4432:H4466 B4299 H5041:H5042 H5709:H5710">
    <cfRule type="expression" dxfId="596" priority="3380">
      <formula>$A4299="Março"</formula>
    </cfRule>
  </conditionalFormatting>
  <conditionalFormatting sqref="H4575:H4579">
    <cfRule type="expression" dxfId="595" priority="3462">
      <formula>$A4575="Março"</formula>
    </cfRule>
    <cfRule type="expression" dxfId="594" priority="3463">
      <formula>$A4575="Dezembro"</formula>
    </cfRule>
  </conditionalFormatting>
  <conditionalFormatting sqref="H4839">
    <cfRule type="expression" dxfId="593" priority="3421">
      <formula>$A4839="Dezembro"</formula>
    </cfRule>
  </conditionalFormatting>
  <conditionalFormatting sqref="H4841">
    <cfRule type="expression" dxfId="592" priority="3423">
      <formula>$A4841="Dezembro"</formula>
    </cfRule>
  </conditionalFormatting>
  <conditionalFormatting sqref="H4933">
    <cfRule type="expression" dxfId="591" priority="1142">
      <formula>$A7707="01/06/2026"</formula>
    </cfRule>
  </conditionalFormatting>
  <conditionalFormatting sqref="H4937">
    <cfRule type="expression" dxfId="590" priority="3434">
      <formula>$A4938="Março"</formula>
    </cfRule>
    <cfRule type="expression" dxfId="589" priority="3435">
      <formula>$A4938="Dezembro"</formula>
    </cfRule>
  </conditionalFormatting>
  <conditionalFormatting sqref="H4939">
    <cfRule type="expression" dxfId="588" priority="3510">
      <formula>$A4940="Março"</formula>
    </cfRule>
    <cfRule type="expression" dxfId="587" priority="3511">
      <formula>$A4940="Dezembro"</formula>
    </cfRule>
  </conditionalFormatting>
  <conditionalFormatting sqref="H4959">
    <cfRule type="expression" dxfId="586" priority="3308">
      <formula>$A4959="Março"</formula>
    </cfRule>
    <cfRule type="expression" dxfId="585" priority="3309">
      <formula>$A4959="Dezembro"</formula>
    </cfRule>
  </conditionalFormatting>
  <conditionalFormatting sqref="H4961">
    <cfRule type="expression" dxfId="584" priority="3307">
      <formula>$A4961="Dezembro"</formula>
    </cfRule>
  </conditionalFormatting>
  <conditionalFormatting sqref="H4961:H4962">
    <cfRule type="expression" dxfId="583" priority="3306">
      <formula>$A4961="Março"</formula>
    </cfRule>
  </conditionalFormatting>
  <conditionalFormatting sqref="H5186">
    <cfRule type="expression" dxfId="582" priority="3426">
      <formula>$A5186="Março"</formula>
    </cfRule>
    <cfRule type="expression" dxfId="581" priority="3427">
      <formula>$A5186="Dezembro"</formula>
    </cfRule>
  </conditionalFormatting>
  <conditionalFormatting sqref="H5402">
    <cfRule type="expression" dxfId="580" priority="51511">
      <formula>$A5402="Dezembro"</formula>
    </cfRule>
    <cfRule type="expression" dxfId="579" priority="51512">
      <formula>$A8153="01/06/2026"</formula>
    </cfRule>
  </conditionalFormatting>
  <conditionalFormatting sqref="H5736">
    <cfRule type="expression" dxfId="578" priority="870">
      <formula>$A5736="Dezembro"</formula>
    </cfRule>
  </conditionalFormatting>
  <conditionalFormatting sqref="H5990:H6000">
    <cfRule type="expression" dxfId="577" priority="3357">
      <formula>$A5990="Dezembro"</formula>
    </cfRule>
  </conditionalFormatting>
  <conditionalFormatting sqref="H6002">
    <cfRule type="expression" dxfId="576" priority="3355">
      <formula>$A6002="Dezembro"</formula>
    </cfRule>
  </conditionalFormatting>
  <conditionalFormatting sqref="H6003">
    <cfRule type="expression" dxfId="575" priority="3353">
      <formula>$A6003="Dezembro"</formula>
    </cfRule>
  </conditionalFormatting>
  <conditionalFormatting sqref="H6093">
    <cfRule type="expression" dxfId="574" priority="3347">
      <formula>$A6093="Dezembro"</formula>
    </cfRule>
  </conditionalFormatting>
  <conditionalFormatting sqref="H6154">
    <cfRule type="expression" dxfId="573" priority="3345">
      <formula>$A6154="Dezembro"</formula>
    </cfRule>
  </conditionalFormatting>
  <conditionalFormatting sqref="H6177:H6180">
    <cfRule type="expression" dxfId="572" priority="3262">
      <formula>$A6177="Março"</formula>
    </cfRule>
  </conditionalFormatting>
  <conditionalFormatting sqref="H6178:H6180">
    <cfRule type="expression" dxfId="571" priority="3263">
      <formula>$A6178="Dezembro"</formula>
    </cfRule>
  </conditionalFormatting>
  <conditionalFormatting sqref="H6207:H6208">
    <cfRule type="expression" dxfId="570" priority="3261">
      <formula>$A6207="Dezembro"</formula>
    </cfRule>
  </conditionalFormatting>
  <conditionalFormatting sqref="H6207:H6210">
    <cfRule type="expression" dxfId="569" priority="3260">
      <formula>$A6207="Março"</formula>
    </cfRule>
  </conditionalFormatting>
  <conditionalFormatting sqref="H6234:H6237 H6225:H6228 H6215 H6212 H6209:H6210 H6177 H6168:H6169 H6163 H6157 H6155 H6147 H6129:H6130 H6120 H6114:H6117 H6105 H6094:H6101 H6092 H6078 H6066:H6069 H6059:H6061 H6054 H6047:H6049 H6043:H6044 H6040:H6041 H6037 H6034:H6035 H6030 H6028 H6026 H6023:H6024 H6010 H6001 H5983 H5964 H5960 H5954 H5944 H5929 H5927 H5925 H5897 H5893 H5891 H5885 H5873:H5875 H5845:H5847 H5841:H5842 H5839 H5833 H5826 H5806 H5804 H5801:H5802 H5797 H5793 H5788:H5790 H5773:H5778 H5770:H5771 H5767 H5765 H5761 H5750:H5751 H5744:H5745 H5740:H5741 H5730:H5735 H5722:H5723 H5718:H5719 H5716 H5714 H5707 H5703 H5699 H5696 H5694 H5690:H5691 H5679:H5680 H5676 H5669 H5663:H5664 H5659:H5660 H5652:H5655 H5648 H5634:H5645 H5630:H5632 H5621:H5628 H5614 H5612 H5605:H5610 H5601:H5603 H5598 H5596 H5592:H5593 H5587 H5585 H5577:H5580 H5573 H5570:H5571 H5563:H5564 H5558:H5561 H5555:H5556 H5551:H5553 H5547 H5544 H5540:H5541 H5529:H5533 H5519:H5523 H5514:H5515 H5511 H5507:H5509 H5499:H5505 H5493:H5494 H5485:H5491 H5481 H5475:H5479 H5473 H5446 H5440:H5444 H5434:H5436 H5422 H5417 H5405:H5408 H5396:H5401 H5388:H5392 H5383:H5386 H5380 H5369 H5362:H5365 H5358:H5359 H5355 H5353 H5339:H5341 H5337 H5335 H5332 H5329:H5330 H5323 H5320 H5317:H5318 H5312 H5308:H5309 H5305 H5303 H5283 H5279:H5281 H5275:H5276 H5271:H5272 H5269 H5267 H5261 H5252:H5254 H5248:H5249 H5244:H5245 H5239:H5241 H5237 H5232:H5235 H5227 H5220:H5224 H5215:H5218 H5213 H5209 H5149 H5145 H5143 H5135 H5130:H5133 H5125:H5128 H5123 H5118:H5121 H5116 H5108:H5112 H5106 H5101 H5093:H5095 H5088:H5090 H5086 H5084 H5080 H5074:H5075 H5071:H5072 H5065:H5068 H5061 H5056 H5053 H5049:H5051 H5047 H5044 H5031 H5027 H5024 H5022 H5015:H5017 H5013 H5010 H5001:H5004 H4997 H4990 H4986 H4978:H4981 H4976 H4969:H4971 H4962 H4925 H4923 H4921 H4912:H4915 H4906:H4908 H4901:H4903 H4894:H4898 H4889 H4887 H4884 H4861:H4862 H4856:H4857 H4852:H4854 H4850 H4840 H4838 H4827:H4828 H4825 H4818 H4813 H4809 H4806:H4807 H4799:H4802 H4796 H4793 H4789:H4790 H4784:H4785 H4774 H4772 H4763 H4760:H4761 H4756:H4757 H4752:H4753 H4746:H4748 H4742:H4744 H4738:H4740 H4734 H4732 H4724 H4504:H4505 H4407 H4398:H4401 H4390 H4344 H4311 H4299 H3792 H3630 H3438 H3280 H3276:H3278 H3263 H3229 H3141 H3034:H3051 H2814:H2823 H2804:H2812 H2739:H2742 H2683 H2633 H2584 H2294:H2298 H2183:H2184 H2180 H2067:H2075 H1747 H1638 H1382 H1126:H1127 H1117:H1118 H1092 H1074:H1075 H1069 H1053 H1036 H1021 H1013 H1009 H938 H933:H936 H930:H931 H927 H541 H3128:H3139 H2745:H2802 H3066:H3110 H3062:H3064 H3053:H3060 H3112:H3126 H734:H735 H1196:H1206">
    <cfRule type="expression" dxfId="568" priority="3339">
      <formula>$A541="Dezembro"</formula>
    </cfRule>
  </conditionalFormatting>
  <conditionalFormatting sqref="H6242">
    <cfRule type="expression" dxfId="567" priority="3336">
      <formula>$A6242="Março"</formula>
    </cfRule>
    <cfRule type="expression" dxfId="566" priority="3337">
      <formula>$A6242="Dezembro"</formula>
    </cfRule>
  </conditionalFormatting>
  <conditionalFormatting sqref="H6244:H6247">
    <cfRule type="expression" dxfId="565" priority="3328">
      <formula>$A6244="Março"</formula>
    </cfRule>
    <cfRule type="expression" dxfId="564" priority="3329">
      <formula>$A6244="Dezembro"</formula>
    </cfRule>
  </conditionalFormatting>
  <conditionalFormatting sqref="H6249">
    <cfRule type="expression" dxfId="563" priority="3327">
      <formula>$A6249="Dezembro"</formula>
    </cfRule>
  </conditionalFormatting>
  <conditionalFormatting sqref="H6249:H6250">
    <cfRule type="expression" dxfId="562" priority="3322">
      <formula>$A6249="Março"</formula>
    </cfRule>
  </conditionalFormatting>
  <conditionalFormatting sqref="H6250">
    <cfRule type="expression" dxfId="561" priority="3323">
      <formula>$A6250="Dezembro"</formula>
    </cfRule>
  </conditionalFormatting>
  <conditionalFormatting sqref="H6255 H6257:H6258">
    <cfRule type="expression" dxfId="560" priority="3315">
      <formula>$A6255="Dezembro"</formula>
    </cfRule>
  </conditionalFormatting>
  <conditionalFormatting sqref="H6255:H6260">
    <cfRule type="expression" dxfId="559" priority="3264">
      <formula>$A6255="Março"</formula>
    </cfRule>
  </conditionalFormatting>
  <conditionalFormatting sqref="H6256">
    <cfRule type="expression" dxfId="558" priority="3265">
      <formula>$A6256="Dezembro"</formula>
    </cfRule>
  </conditionalFormatting>
  <conditionalFormatting sqref="H6259">
    <cfRule type="expression" dxfId="557" priority="3313">
      <formula>$A6259="Dezembro"</formula>
    </cfRule>
  </conditionalFormatting>
  <conditionalFormatting sqref="H6260">
    <cfRule type="expression" dxfId="556" priority="3311">
      <formula>$A6260="Dezembro"</formula>
    </cfRule>
  </conditionalFormatting>
  <conditionalFormatting sqref="H6264">
    <cfRule type="expression" dxfId="555" priority="3304">
      <formula>$A6264="Março"</formula>
    </cfRule>
    <cfRule type="expression" dxfId="554" priority="3305">
      <formula>$A6264="Dezembro"</formula>
    </cfRule>
  </conditionalFormatting>
  <conditionalFormatting sqref="H6267:H6268">
    <cfRule type="expression" dxfId="553" priority="3302">
      <formula>$A6267="Março"</formula>
    </cfRule>
    <cfRule type="expression" dxfId="552" priority="3303">
      <formula>$A6267="Dezembro"</formula>
    </cfRule>
  </conditionalFormatting>
  <conditionalFormatting sqref="H6271">
    <cfRule type="expression" dxfId="551" priority="3300">
      <formula>$A6271="Março"</formula>
    </cfRule>
    <cfRule type="expression" dxfId="550" priority="3301">
      <formula>$A6271="Dezembro"</formula>
    </cfRule>
  </conditionalFormatting>
  <conditionalFormatting sqref="H6273:H6276">
    <cfRule type="expression" dxfId="549" priority="3293">
      <formula>$A6273="Dezembro"</formula>
    </cfRule>
  </conditionalFormatting>
  <conditionalFormatting sqref="H6273:H6279">
    <cfRule type="expression" dxfId="548" priority="3286">
      <formula>$A6273="Março"</formula>
    </cfRule>
  </conditionalFormatting>
  <conditionalFormatting sqref="H6277:H6279">
    <cfRule type="expression" dxfId="547" priority="3287">
      <formula>$A6277="Dezembro"</formula>
    </cfRule>
  </conditionalFormatting>
  <conditionalFormatting sqref="H6289:H6293">
    <cfRule type="expression" dxfId="546" priority="3276">
      <formula>$A6289="Março"</formula>
    </cfRule>
    <cfRule type="expression" dxfId="545" priority="3277">
      <formula>$A6289="Dezembro"</formula>
    </cfRule>
  </conditionalFormatting>
  <conditionalFormatting sqref="H6296">
    <cfRule type="expression" dxfId="544" priority="3274">
      <formula>$A6296="Março"</formula>
    </cfRule>
    <cfRule type="expression" dxfId="543" priority="3275">
      <formula>$A6296="Dezembro"</formula>
    </cfRule>
  </conditionalFormatting>
  <conditionalFormatting sqref="H6300:H6303">
    <cfRule type="expression" dxfId="542" priority="3266">
      <formula>$A6300="Março"</formula>
    </cfRule>
    <cfRule type="expression" dxfId="541" priority="3267">
      <formula>$A6300="Dezembro"</formula>
    </cfRule>
  </conditionalFormatting>
  <conditionalFormatting sqref="H6361:H6362">
    <cfRule type="expression" dxfId="540" priority="3256">
      <formula>$A6361="Março"</formula>
    </cfRule>
    <cfRule type="expression" dxfId="539" priority="3257">
      <formula>$A6361="Dezembro"</formula>
    </cfRule>
  </conditionalFormatting>
  <conditionalFormatting sqref="H6364:H6365">
    <cfRule type="expression" dxfId="538" priority="3235">
      <formula>$A6364="Dezembro"</formula>
    </cfRule>
  </conditionalFormatting>
  <conditionalFormatting sqref="H6364:H6366">
    <cfRule type="expression" dxfId="537" priority="3232">
      <formula>$A6364="Março"</formula>
    </cfRule>
  </conditionalFormatting>
  <conditionalFormatting sqref="H6366">
    <cfRule type="expression" dxfId="536" priority="3233">
      <formula>$A6366="Dezembro"</formula>
    </cfRule>
  </conditionalFormatting>
  <conditionalFormatting sqref="H6385">
    <cfRule type="expression" dxfId="535" priority="3247">
      <formula>$A6385="Dezembro"</formula>
    </cfRule>
  </conditionalFormatting>
  <conditionalFormatting sqref="H6385:H6388">
    <cfRule type="expression" dxfId="534" priority="3240">
      <formula>$A6385="Março"</formula>
    </cfRule>
  </conditionalFormatting>
  <conditionalFormatting sqref="H6386">
    <cfRule type="expression" dxfId="533" priority="3241">
      <formula>$A6386="Dezembro"</formula>
    </cfRule>
  </conditionalFormatting>
  <conditionalFormatting sqref="H6387:H6388">
    <cfRule type="expression" dxfId="532" priority="3243">
      <formula>$A6387="Dezembro"</formula>
    </cfRule>
  </conditionalFormatting>
  <conditionalFormatting sqref="H6407">
    <cfRule type="expression" dxfId="531" priority="3237">
      <formula>$A6407="Dezembro"</formula>
    </cfRule>
  </conditionalFormatting>
  <conditionalFormatting sqref="H6407:H6408">
    <cfRule type="expression" dxfId="530" priority="3228">
      <formula>$A6407="Março"</formula>
    </cfRule>
  </conditionalFormatting>
  <conditionalFormatting sqref="H6408">
    <cfRule type="expression" dxfId="529" priority="3229">
      <formula>$A6408="Dezembro"</formula>
    </cfRule>
  </conditionalFormatting>
  <conditionalFormatting sqref="H6411">
    <cfRule type="expression" dxfId="528" priority="2890">
      <formula>$A6411="Março"</formula>
    </cfRule>
    <cfRule type="expression" dxfId="527" priority="2891">
      <formula>$A6411="Dezembro"</formula>
    </cfRule>
    <cfRule type="expression" dxfId="526" priority="2893">
      <formula>$A6411="Dezembro"</formula>
    </cfRule>
  </conditionalFormatting>
  <conditionalFormatting sqref="H6411:H6412">
    <cfRule type="expression" dxfId="525" priority="2892">
      <formula>$A6411="Março"</formula>
    </cfRule>
    <cfRule type="expression" dxfId="524" priority="3224">
      <formula>$A6411="Março"</formula>
    </cfRule>
    <cfRule type="expression" dxfId="523" priority="3225">
      <formula>$A6411="Dezembro"</formula>
    </cfRule>
  </conditionalFormatting>
  <conditionalFormatting sqref="H6412">
    <cfRule type="expression" dxfId="522" priority="2911">
      <formula>$A6412="Dezembro"</formula>
    </cfRule>
  </conditionalFormatting>
  <conditionalFormatting sqref="H6438">
    <cfRule type="expression" dxfId="521" priority="2764">
      <formula>$A6438="Março"</formula>
    </cfRule>
    <cfRule type="expression" dxfId="520" priority="2765">
      <formula>$A6438="Dezembro"</formula>
    </cfRule>
  </conditionalFormatting>
  <conditionalFormatting sqref="H6439">
    <cfRule type="expression" dxfId="519" priority="27574">
      <formula>$A9110="01/06/2026"</formula>
    </cfRule>
  </conditionalFormatting>
  <conditionalFormatting sqref="H6446">
    <cfRule type="expression" dxfId="518" priority="3222">
      <formula>$A6446="Março"</formula>
    </cfRule>
    <cfRule type="expression" dxfId="517" priority="3223">
      <formula>$A6446="Dezembro"</formula>
    </cfRule>
  </conditionalFormatting>
  <conditionalFormatting sqref="H6487">
    <cfRule type="expression" dxfId="516" priority="3221">
      <formula>$A6487="Dezembro"</formula>
    </cfRule>
  </conditionalFormatting>
  <conditionalFormatting sqref="H6487:H6498">
    <cfRule type="expression" dxfId="515" priority="3196">
      <formula>$A6487="Março"</formula>
    </cfRule>
  </conditionalFormatting>
  <conditionalFormatting sqref="H6488">
    <cfRule type="expression" dxfId="514" priority="3219">
      <formula>$A6488="Dezembro"</formula>
    </cfRule>
  </conditionalFormatting>
  <conditionalFormatting sqref="H6489">
    <cfRule type="expression" dxfId="513" priority="3215">
      <formula>$A6489="Dezembro"</formula>
    </cfRule>
  </conditionalFormatting>
  <conditionalFormatting sqref="H6490">
    <cfRule type="expression" dxfId="512" priority="3213">
      <formula>$A6490="Dezembro"</formula>
    </cfRule>
  </conditionalFormatting>
  <conditionalFormatting sqref="H6491">
    <cfRule type="expression" dxfId="511" priority="3207">
      <formula>$A6491="Dezembro"</formula>
    </cfRule>
  </conditionalFormatting>
  <conditionalFormatting sqref="H6492">
    <cfRule type="expression" dxfId="510" priority="3211">
      <formula>$A6492="Dezembro"</formula>
    </cfRule>
  </conditionalFormatting>
  <conditionalFormatting sqref="H6493">
    <cfRule type="expression" dxfId="509" priority="3209">
      <formula>$A6493="Dezembro"</formula>
    </cfRule>
  </conditionalFormatting>
  <conditionalFormatting sqref="H6494:H6498">
    <cfRule type="expression" dxfId="508" priority="3197">
      <formula>$A6494="Dezembro"</formula>
    </cfRule>
  </conditionalFormatting>
  <conditionalFormatting sqref="H6503">
    <cfRule type="expression" dxfId="507" priority="3194">
      <formula>$A6503="Março"</formula>
    </cfRule>
    <cfRule type="expression" dxfId="506" priority="3195">
      <formula>$A6503="Dezembro"</formula>
    </cfRule>
  </conditionalFormatting>
  <conditionalFormatting sqref="H6505:H6509">
    <cfRule type="expression" dxfId="505" priority="3190">
      <formula>$A6505="Março"</formula>
    </cfRule>
    <cfRule type="expression" dxfId="504" priority="3191">
      <formula>$A6505="Dezembro"</formula>
    </cfRule>
  </conditionalFormatting>
  <conditionalFormatting sqref="H6521">
    <cfRule type="expression" dxfId="503" priority="3186">
      <formula>$A6521="Março"</formula>
    </cfRule>
    <cfRule type="expression" dxfId="502" priority="3187">
      <formula>$A6521="Dezembro"</formula>
    </cfRule>
  </conditionalFormatting>
  <conditionalFormatting sqref="H6596">
    <cfRule type="expression" dxfId="501" priority="3184">
      <formula>$A6596="Março"</formula>
    </cfRule>
    <cfRule type="expression" dxfId="500" priority="3185">
      <formula>$A6596="Dezembro"</formula>
    </cfRule>
  </conditionalFormatting>
  <conditionalFormatting sqref="H6598:H6599">
    <cfRule type="expression" dxfId="499" priority="3181">
      <formula>$A6598="Dezembro"</formula>
    </cfRule>
  </conditionalFormatting>
  <conditionalFormatting sqref="H6598:H6600">
    <cfRule type="expression" dxfId="498" priority="3178">
      <formula>$A6598="Março"</formula>
    </cfRule>
  </conditionalFormatting>
  <conditionalFormatting sqref="H6600">
    <cfRule type="expression" dxfId="497" priority="3179">
      <formula>$A6600="Dezembro"</formula>
    </cfRule>
  </conditionalFormatting>
  <conditionalFormatting sqref="H7036">
    <cfRule type="expression" dxfId="496" priority="3055">
      <formula>$A9718="01/06/2026"</formula>
    </cfRule>
  </conditionalFormatting>
  <conditionalFormatting sqref="H7041:H7134">
    <cfRule type="expression" dxfId="495" priority="658">
      <formula>#REF!=""</formula>
    </cfRule>
  </conditionalFormatting>
  <conditionalFormatting sqref="H7063:H7134">
    <cfRule type="expression" dxfId="494" priority="51049">
      <formula>$A9356="01/06/2026"</formula>
    </cfRule>
  </conditionalFormatting>
  <conditionalFormatting sqref="H7925">
    <cfRule type="expression" dxfId="493" priority="55912">
      <formula>$A7925="Dezembro"</formula>
    </cfRule>
    <cfRule type="expression" dxfId="492" priority="55913">
      <formula>$A10604="01/06/2026"</formula>
    </cfRule>
  </conditionalFormatting>
  <conditionalFormatting sqref="H7926:H7927 C7923:D7927 A7063:H7069 A6626:H6650 A7071:H7907 A7070:C7070 E7070:H7070">
    <cfRule type="expression" dxfId="491" priority="3057">
      <formula>$A9306="01/06/2026"</formula>
    </cfRule>
  </conditionalFormatting>
  <conditionalFormatting sqref="H7928:H7929 C7912:D7922 C7928:D7930 B7913:B7914 A7038:H7062 A6928:F6928 H6928 A6882:H6885 A6881:B6881 D6881:H6881 A6886:B6887 D6886:H6887 A6678:H6692 A6776:B6776 D6776:H6776 A6888:H6901 A6914:H6914 A6916:H6927 A6653:A6877 D6915 A6914:A6949 A6905:H6907 A6902:B6903 D6902:H6903 A6879:A6912 A6651:H6675 A6676:C6677 E6676:H6677 A6730:H6775 A6729:C6729 E6729:H6729 A6868:H6880 A6867:C6867 E6867:H6867 A6904:C6904 E6904:H6904 A6909:H6912 A6908:C6908 E6908:H6908 A6933:H6947 A6932:C6932 E6932:H6932 A6949:H6949 A6948:C6948 E6948:H6948 A6777:H6866 A6929:H6931 A6694:H6728 A6693:C6693 E6693:H6693">
    <cfRule type="expression" dxfId="490" priority="1686">
      <formula>$A9332="01/06/2026"</formula>
    </cfRule>
  </conditionalFormatting>
  <conditionalFormatting sqref="H7930 H7912:H7914 H7919:H7924">
    <cfRule type="expression" dxfId="489" priority="55196">
      <formula>$A7912="Dezembro"</formula>
    </cfRule>
    <cfRule type="expression" dxfId="488" priority="55197">
      <formula>$A10592="01/06/2026"</formula>
    </cfRule>
  </conditionalFormatting>
  <conditionalFormatting sqref="H7931">
    <cfRule type="expression" dxfId="487" priority="2755">
      <formula>$A7931="Março"</formula>
    </cfRule>
    <cfRule type="expression" dxfId="486" priority="2756">
      <formula>$A7931="Dezembro"</formula>
    </cfRule>
    <cfRule type="expression" dxfId="485" priority="2757">
      <formula>$A10612="01/06/2026"</formula>
    </cfRule>
  </conditionalFormatting>
  <conditionalFormatting sqref="H7932">
    <cfRule type="expression" dxfId="484" priority="52833">
      <formula>$A7932="Dezembro"</formula>
    </cfRule>
    <cfRule type="expression" dxfId="483" priority="52834">
      <formula>$A10614="01/06/2026"</formula>
    </cfRule>
  </conditionalFormatting>
  <conditionalFormatting sqref="H7932:H7935">
    <cfRule type="expression" dxfId="482" priority="2944">
      <formula>$A7932="Março"</formula>
    </cfRule>
  </conditionalFormatting>
  <conditionalFormatting sqref="H7933 H7915:H7918">
    <cfRule type="expression" dxfId="481" priority="53538">
      <formula>$A7915="Dezembro"</formula>
    </cfRule>
    <cfRule type="expression" dxfId="480" priority="53539">
      <formula>$A10596="01/06/2026"</formula>
    </cfRule>
  </conditionalFormatting>
  <conditionalFormatting sqref="H7934 H7038 C6967:C6969 A7026:H7036 A7025:B7025 D7025:H7025 D6964:D6970 A6969:C6969 H7040:H7062 C7037 E6969:H6969 A6950:A7035 A6950:H6968 A6970:H7024">
    <cfRule type="expression" dxfId="479" priority="4847">
      <formula>$A9633="01/06/2026"</formula>
    </cfRule>
  </conditionalFormatting>
  <conditionalFormatting sqref="H7934">
    <cfRule type="expression" dxfId="478" priority="3008">
      <formula>$A7934="Dezembro"</formula>
    </cfRule>
  </conditionalFormatting>
  <conditionalFormatting sqref="H7935">
    <cfRule type="expression" dxfId="477" priority="2943">
      <formula>$A10623="01/06/2026"</formula>
    </cfRule>
    <cfRule type="expression" dxfId="476" priority="2945">
      <formula>$A7935="Dezembro"</formula>
    </cfRule>
  </conditionalFormatting>
  <conditionalFormatting sqref="H7943">
    <cfRule type="expression" dxfId="475" priority="55926">
      <formula>$A10631="01/06/2026"</formula>
    </cfRule>
    <cfRule type="expression" dxfId="474" priority="55927">
      <formula>$A7943="Março"</formula>
    </cfRule>
    <cfRule type="expression" dxfId="473" priority="55928">
      <formula>$A7943="Dezembro"</formula>
    </cfRule>
  </conditionalFormatting>
  <conditionalFormatting sqref="H7949">
    <cfRule type="expression" dxfId="472" priority="54610">
      <formula>$A10639="01/06/2026"</formula>
    </cfRule>
  </conditionalFormatting>
  <conditionalFormatting sqref="H7951">
    <cfRule type="expression" dxfId="471" priority="2872">
      <formula>$A10645="01/06/2026"</formula>
    </cfRule>
  </conditionalFormatting>
  <conditionalFormatting sqref="H7952:H7954 B7952 B7955 C7952:D7954 B7972">
    <cfRule type="expression" dxfId="470" priority="5823">
      <formula>$A10647="01/06/2026"</formula>
    </cfRule>
  </conditionalFormatting>
  <conditionalFormatting sqref="H7955:H7956">
    <cfRule type="expression" dxfId="469" priority="30479">
      <formula>$A10651="01/06/2026"</formula>
    </cfRule>
  </conditionalFormatting>
  <conditionalFormatting sqref="H7959:H7960">
    <cfRule type="expression" dxfId="468" priority="2894">
      <formula>$A7959="Março"</formula>
    </cfRule>
    <cfRule type="expression" dxfId="467" priority="2895">
      <formula>$A7959="Dezembro"</formula>
    </cfRule>
  </conditionalFormatting>
  <conditionalFormatting sqref="H7959:H7963">
    <cfRule type="expression" dxfId="466" priority="2884">
      <formula>$A10651="01/06/2026"</formula>
    </cfRule>
  </conditionalFormatting>
  <conditionalFormatting sqref="H7961:H7963">
    <cfRule type="expression" dxfId="465" priority="2883">
      <formula>$A7961="Dezembro"</formula>
    </cfRule>
  </conditionalFormatting>
  <conditionalFormatting sqref="H7961:H7964">
    <cfRule type="expression" dxfId="464" priority="2882">
      <formula>$A7961="Março"</formula>
    </cfRule>
  </conditionalFormatting>
  <conditionalFormatting sqref="H7964">
    <cfRule type="expression" dxfId="463" priority="2881">
      <formula>$A10656="01/06/2026"</formula>
    </cfRule>
  </conditionalFormatting>
  <conditionalFormatting sqref="H7965">
    <cfRule type="expression" dxfId="462" priority="2874">
      <formula>$A7965="Dezembro"</formula>
    </cfRule>
  </conditionalFormatting>
  <conditionalFormatting sqref="H7965:H7968">
    <cfRule type="expression" dxfId="461" priority="2867">
      <formula>$A7965="Março"</formula>
    </cfRule>
  </conditionalFormatting>
  <conditionalFormatting sqref="H7967:H7968">
    <cfRule type="expression" dxfId="460" priority="2868">
      <formula>$A7967="Dezembro"</formula>
    </cfRule>
  </conditionalFormatting>
  <conditionalFormatting sqref="H7967:H7970">
    <cfRule type="expression" dxfId="459" priority="2866">
      <formula>$A10662="01/06/2026"</formula>
    </cfRule>
  </conditionalFormatting>
  <conditionalFormatting sqref="H7969:H7970">
    <cfRule type="expression" dxfId="458" priority="2865">
      <formula>$A7969="Dezembro"</formula>
    </cfRule>
  </conditionalFormatting>
  <conditionalFormatting sqref="H7969:H7972">
    <cfRule type="expression" dxfId="457" priority="2864">
      <formula>$A7969="Março"</formula>
    </cfRule>
  </conditionalFormatting>
  <conditionalFormatting sqref="H7971:H7972">
    <cfRule type="expression" dxfId="456" priority="55172">
      <formula>$A7971="Dezembro"</formula>
    </cfRule>
    <cfRule type="expression" dxfId="455" priority="55173">
      <formula>$A10674="01/06/2026"</formula>
    </cfRule>
  </conditionalFormatting>
  <conditionalFormatting sqref="H7999">
    <cfRule type="expression" dxfId="454" priority="2714">
      <formula>$A7999="Março"</formula>
    </cfRule>
    <cfRule type="expression" dxfId="453" priority="2715">
      <formula>$A7999="Dezembro"</formula>
    </cfRule>
    <cfRule type="expression" dxfId="452" priority="2716">
      <formula>$A10701="01/06/2026"</formula>
    </cfRule>
  </conditionalFormatting>
  <conditionalFormatting sqref="H8000:H8002">
    <cfRule type="expression" dxfId="451" priority="2705">
      <formula>$A8000="Março"</formula>
    </cfRule>
    <cfRule type="expression" dxfId="450" priority="2706">
      <formula>$A8000="Dezembro"</formula>
    </cfRule>
  </conditionalFormatting>
  <conditionalFormatting sqref="H8003 B8046:B8048">
    <cfRule type="expression" dxfId="449" priority="55887">
      <formula>$A8003="Março"</formula>
    </cfRule>
    <cfRule type="expression" dxfId="448" priority="55888">
      <formula>$A8003="Dezembro"</formula>
    </cfRule>
    <cfRule type="expression" dxfId="447" priority="55889">
      <formula>$A10705="01/06/2026"</formula>
    </cfRule>
  </conditionalFormatting>
  <conditionalFormatting sqref="H8005:H8006">
    <cfRule type="expression" dxfId="446" priority="2658">
      <formula>$A8005="Março"</formula>
    </cfRule>
    <cfRule type="expression" dxfId="445" priority="2659">
      <formula>$A8005="Dezembro"</formula>
    </cfRule>
  </conditionalFormatting>
  <conditionalFormatting sqref="H8006">
    <cfRule type="expression" dxfId="444" priority="2660">
      <formula>$A10710="01/06/2026"</formula>
    </cfRule>
  </conditionalFormatting>
  <conditionalFormatting sqref="H8007:H8013 B8010 H8044:H8047">
    <cfRule type="expression" dxfId="443" priority="51795">
      <formula>$A8007="Março"</formula>
    </cfRule>
  </conditionalFormatting>
  <conditionalFormatting sqref="H8013 H8009:H8010">
    <cfRule type="expression" dxfId="442" priority="53514">
      <formula>$A8009="Dezembro"</formula>
    </cfRule>
    <cfRule type="expression" dxfId="441" priority="53515">
      <formula>$A10713="01/06/2026"</formula>
    </cfRule>
  </conditionalFormatting>
  <conditionalFormatting sqref="H8014">
    <cfRule type="expression" dxfId="440" priority="18742">
      <formula>$A10684="01/06/2026"</formula>
    </cfRule>
  </conditionalFormatting>
  <conditionalFormatting sqref="H8015">
    <cfRule type="expression" dxfId="439" priority="2587">
      <formula>$A10716="01/06/2026"</formula>
    </cfRule>
  </conditionalFormatting>
  <conditionalFormatting sqref="H8015:H8016">
    <cfRule type="expression" dxfId="438" priority="2586">
      <formula>$A10716="01/06/2026"</formula>
    </cfRule>
  </conditionalFormatting>
  <conditionalFormatting sqref="H8015:H8017">
    <cfRule type="expression" dxfId="437" priority="2585">
      <formula>$A10716="01/06/2026"</formula>
    </cfRule>
  </conditionalFormatting>
  <conditionalFormatting sqref="H8020">
    <cfRule type="expression" dxfId="436" priority="2584">
      <formula>$A10721="01/06/2026"</formula>
    </cfRule>
  </conditionalFormatting>
  <conditionalFormatting sqref="H8020:H8021">
    <cfRule type="expression" dxfId="435" priority="2583">
      <formula>$A10721="01/06/2026"</formula>
    </cfRule>
  </conditionalFormatting>
  <conditionalFormatting sqref="H8020:H8022">
    <cfRule type="expression" dxfId="434" priority="2582">
      <formula>$A10721="01/06/2026"</formula>
    </cfRule>
  </conditionalFormatting>
  <conditionalFormatting sqref="H8020:H8023">
    <cfRule type="expression" dxfId="433" priority="2581">
      <formula>$A10721="01/06/2026"</formula>
    </cfRule>
  </conditionalFormatting>
  <conditionalFormatting sqref="H8020:H8024">
    <cfRule type="expression" dxfId="432" priority="2580">
      <formula>$A10721="01/06/2026"</formula>
    </cfRule>
  </conditionalFormatting>
  <conditionalFormatting sqref="H8027">
    <cfRule type="expression" dxfId="431" priority="2579">
      <formula>$A10728="01/06/2026"</formula>
    </cfRule>
  </conditionalFormatting>
  <conditionalFormatting sqref="H8027:H8028">
    <cfRule type="expression" dxfId="430" priority="2578">
      <formula>$A10728="01/06/2026"</formula>
    </cfRule>
  </conditionalFormatting>
  <conditionalFormatting sqref="H8031">
    <cfRule type="expression" dxfId="429" priority="2577">
      <formula>$A10732="01/06/2026"</formula>
    </cfRule>
  </conditionalFormatting>
  <conditionalFormatting sqref="H8033">
    <cfRule type="expression" dxfId="428" priority="2576">
      <formula>$A10734="01/06/2026"</formula>
    </cfRule>
  </conditionalFormatting>
  <conditionalFormatting sqref="H8037">
    <cfRule type="expression" dxfId="427" priority="2547">
      <formula>$A10738="01/06/2026"</formula>
    </cfRule>
  </conditionalFormatting>
  <conditionalFormatting sqref="H8037:H8038">
    <cfRule type="expression" dxfId="426" priority="2546">
      <formula>$A10738="01/06/2026"</formula>
    </cfRule>
  </conditionalFormatting>
  <conditionalFormatting sqref="H8040">
    <cfRule type="expression" dxfId="425" priority="2542">
      <formula>$A10741="01/06/2026"</formula>
    </cfRule>
  </conditionalFormatting>
  <conditionalFormatting sqref="H8041:H8043">
    <cfRule type="expression" dxfId="424" priority="2518">
      <formula>$A8041="Março"</formula>
    </cfRule>
    <cfRule type="expression" dxfId="423" priority="2519">
      <formula>$A8041="Dezembro"</formula>
    </cfRule>
  </conditionalFormatting>
  <conditionalFormatting sqref="H8043">
    <cfRule type="expression" dxfId="422" priority="2517">
      <formula>$A10746="01/06/2026"</formula>
    </cfRule>
  </conditionalFormatting>
  <conditionalFormatting sqref="H8052:H8054">
    <cfRule type="expression" dxfId="421" priority="2466">
      <formula>$A10760="01/06/2026"</formula>
    </cfRule>
  </conditionalFormatting>
  <conditionalFormatting sqref="H8058:H8059 H8061:H8063">
    <cfRule type="expression" dxfId="420" priority="55881">
      <formula>$A10762="01/06/2026"</formula>
    </cfRule>
    <cfRule type="expression" dxfId="419" priority="55882">
      <formula>$A8058="Março"</formula>
    </cfRule>
    <cfRule type="expression" dxfId="418" priority="55883">
      <formula>$A8058="Dezembro"</formula>
    </cfRule>
  </conditionalFormatting>
  <conditionalFormatting sqref="H8065 C8056:C8065">
    <cfRule type="expression" dxfId="417" priority="52809">
      <formula>$A8056="Dezembro"</formula>
    </cfRule>
    <cfRule type="expression" dxfId="416" priority="52810">
      <formula>$A10761="01/06/2026"</formula>
    </cfRule>
  </conditionalFormatting>
  <conditionalFormatting sqref="H8065:H8067">
    <cfRule type="expression" dxfId="415" priority="52808">
      <formula>$A8065="Março"</formula>
    </cfRule>
  </conditionalFormatting>
  <conditionalFormatting sqref="H8069:H8070">
    <cfRule type="expression" dxfId="414" priority="2417">
      <formula>$A10777="01/06/2026"</formula>
    </cfRule>
  </conditionalFormatting>
  <conditionalFormatting sqref="H8075:H8076 C8045 B8227:B8228 D8006 C8152 H8120:H8124 B8007:B8009 C7025 C8126 C8123 C8108 C8099 C8069:C8071">
    <cfRule type="expression" dxfId="413" priority="1950">
      <formula>$A9731="01/06/2026"</formula>
    </cfRule>
  </conditionalFormatting>
  <conditionalFormatting sqref="H8077">
    <cfRule type="expression" dxfId="412" priority="50708">
      <formula>$A8077="Dezembro"</formula>
    </cfRule>
    <cfRule type="expression" dxfId="411" priority="50709">
      <formula>$A10784="01/06/2026"</formula>
    </cfRule>
  </conditionalFormatting>
  <conditionalFormatting sqref="H8093">
    <cfRule type="expression" dxfId="410" priority="2299">
      <formula>$A10797="01/06/2026"</formula>
    </cfRule>
  </conditionalFormatting>
  <conditionalFormatting sqref="H8099">
    <cfRule type="expression" dxfId="409" priority="2298">
      <formula>$A10803="01/06/2026"</formula>
    </cfRule>
  </conditionalFormatting>
  <conditionalFormatting sqref="H8099:H8100">
    <cfRule type="expression" dxfId="408" priority="2297">
      <formula>$A10803="01/06/2026"</formula>
    </cfRule>
  </conditionalFormatting>
  <conditionalFormatting sqref="H8099:H8101">
    <cfRule type="expression" dxfId="407" priority="2296">
      <formula>$A10803="01/06/2026"</formula>
    </cfRule>
  </conditionalFormatting>
  <conditionalFormatting sqref="H8102">
    <cfRule type="expression" dxfId="406" priority="2295">
      <formula>$A10806="01/06/2026"</formula>
    </cfRule>
  </conditionalFormatting>
  <conditionalFormatting sqref="H8102:H8103">
    <cfRule type="expression" dxfId="405" priority="2294">
      <formula>$A10806="01/06/2026"</formula>
    </cfRule>
  </conditionalFormatting>
  <conditionalFormatting sqref="H8107">
    <cfRule type="expression" dxfId="404" priority="2290">
      <formula>$A10811="01/06/2026"</formula>
    </cfRule>
    <cfRule type="expression" dxfId="403" priority="2291">
      <formula>$A10811="01/06/2026"</formula>
    </cfRule>
  </conditionalFormatting>
  <conditionalFormatting sqref="H8107:H8108">
    <cfRule type="expression" dxfId="402" priority="2288">
      <formula>$A10811="01/06/2026"</formula>
    </cfRule>
    <cfRule type="expression" dxfId="401" priority="2289">
      <formula>$A10811="01/06/2026"</formula>
    </cfRule>
  </conditionalFormatting>
  <conditionalFormatting sqref="H8111">
    <cfRule type="expression" dxfId="400" priority="2286">
      <formula>$A10815="01/06/2026"</formula>
    </cfRule>
    <cfRule type="expression" dxfId="399" priority="2287">
      <formula>$A10815="01/06/2026"</formula>
    </cfRule>
  </conditionalFormatting>
  <conditionalFormatting sqref="H8112">
    <cfRule type="expression" dxfId="398" priority="2284">
      <formula>$A10816="01/06/2026"</formula>
    </cfRule>
    <cfRule type="expression" dxfId="397" priority="2285">
      <formula>$A10816="01/06/2026"</formula>
    </cfRule>
  </conditionalFormatting>
  <conditionalFormatting sqref="H8114">
    <cfRule type="expression" dxfId="396" priority="2282">
      <formula>$A10818="01/06/2026"</formula>
    </cfRule>
    <cfRule type="expression" dxfId="395" priority="2283">
      <formula>$A10818="01/06/2026"</formula>
    </cfRule>
  </conditionalFormatting>
  <conditionalFormatting sqref="H8116:H8117">
    <cfRule type="expression" dxfId="394" priority="2273">
      <formula>$A8116="Março"</formula>
    </cfRule>
    <cfRule type="expression" dxfId="393" priority="2274">
      <formula>$A8116="Dezembro"</formula>
    </cfRule>
  </conditionalFormatting>
  <conditionalFormatting sqref="H8116:H8120">
    <cfRule type="expression" dxfId="392" priority="2272">
      <formula>$A10824="01/06/2026"</formula>
    </cfRule>
  </conditionalFormatting>
  <conditionalFormatting sqref="H8118:H8124">
    <cfRule type="expression" dxfId="391" priority="2248">
      <formula>$A8118="Março"</formula>
    </cfRule>
    <cfRule type="expression" dxfId="390" priority="2249">
      <formula>$A8118="Dezembro"</formula>
    </cfRule>
  </conditionalFormatting>
  <conditionalFormatting sqref="H8125:H8126">
    <cfRule type="expression" dxfId="389" priority="2810">
      <formula>$A10832="01/06/2026"</formula>
    </cfRule>
  </conditionalFormatting>
  <conditionalFormatting sqref="H8128 H8125:H8126">
    <cfRule type="expression" dxfId="388" priority="2225">
      <formula>$A8125="Março"</formula>
    </cfRule>
    <cfRule type="expression" dxfId="387" priority="2226">
      <formula>$A8125="Dezembro"</formula>
    </cfRule>
  </conditionalFormatting>
  <conditionalFormatting sqref="H8128">
    <cfRule type="expression" dxfId="386" priority="2224">
      <formula>$A10835="01/06/2026"</formula>
    </cfRule>
  </conditionalFormatting>
  <conditionalFormatting sqref="H8130 H8136:H8137">
    <cfRule type="expression" dxfId="385" priority="55093">
      <formula>$A10837="01/06/2026"</formula>
    </cfRule>
    <cfRule type="expression" dxfId="384" priority="55094">
      <formula>$A8130="Março"</formula>
    </cfRule>
    <cfRule type="expression" dxfId="383" priority="55095">
      <formula>$A8130="Dezembro"</formula>
    </cfRule>
  </conditionalFormatting>
  <conditionalFormatting sqref="H8142">
    <cfRule type="expression" dxfId="382" priority="2176">
      <formula>$A10843="01/06/2026"</formula>
    </cfRule>
  </conditionalFormatting>
  <conditionalFormatting sqref="H8143:H8145">
    <cfRule type="expression" dxfId="381" priority="2172">
      <formula>$A10839="01/06/2026"</formula>
    </cfRule>
  </conditionalFormatting>
  <conditionalFormatting sqref="H8149 H8156 H8213">
    <cfRule type="expression" dxfId="380" priority="55863">
      <formula>$A8149="Março"</formula>
    </cfRule>
  </conditionalFormatting>
  <conditionalFormatting sqref="H8150:H8151">
    <cfRule type="expression" dxfId="379" priority="2166">
      <formula>$A10851="01/06/2026"</formula>
    </cfRule>
  </conditionalFormatting>
  <conditionalFormatting sqref="H8157:H8160">
    <cfRule type="expression" dxfId="378" priority="2152">
      <formula>$A10853="01/06/2026"</formula>
    </cfRule>
  </conditionalFormatting>
  <conditionalFormatting sqref="H8161:H8165 H8169:H8173">
    <cfRule type="expression" dxfId="377" priority="55124">
      <formula>$A8161="Março"</formula>
    </cfRule>
  </conditionalFormatting>
  <conditionalFormatting sqref="H8166">
    <cfRule type="expression" dxfId="376" priority="2137">
      <formula>$A10862="01/06/2026"</formula>
    </cfRule>
  </conditionalFormatting>
  <conditionalFormatting sqref="H8167">
    <cfRule type="expression" dxfId="375" priority="2133">
      <formula>$A10867="01/06/2026"</formula>
    </cfRule>
  </conditionalFormatting>
  <conditionalFormatting sqref="H8172 H8156 H8213 H8312 H8149 H7996:H7997">
    <cfRule type="expression" dxfId="374" priority="55864">
      <formula>$A7996="Dezembro"</formula>
    </cfRule>
    <cfRule type="expression" dxfId="373" priority="55865">
      <formula>$A10688="01/06/2026"</formula>
    </cfRule>
  </conditionalFormatting>
  <conditionalFormatting sqref="H8173 H8161:H8165 H8169:H8171">
    <cfRule type="expression" dxfId="372" priority="55123">
      <formula>$A10863="01/06/2026"</formula>
    </cfRule>
    <cfRule type="expression" dxfId="371" priority="55125">
      <formula>$A8161="Dezembro"</formula>
    </cfRule>
  </conditionalFormatting>
  <conditionalFormatting sqref="H8175:H8178 H8180:H8187 H8189:H8190 H8337">
    <cfRule type="expression" dxfId="370" priority="55024">
      <formula>$A8175="Março"</formula>
    </cfRule>
  </conditionalFormatting>
  <conditionalFormatting sqref="H8191 C8041">
    <cfRule type="expression" dxfId="369" priority="55839">
      <formula>$A10742="01/06/2026"</formula>
    </cfRule>
    <cfRule type="expression" dxfId="368" priority="55841">
      <formula>$A8041="Dezembro"</formula>
    </cfRule>
  </conditionalFormatting>
  <conditionalFormatting sqref="H8196">
    <cfRule type="expression" dxfId="367" priority="2055">
      <formula>$A10891="01/06/2026"</formula>
    </cfRule>
  </conditionalFormatting>
  <conditionalFormatting sqref="H8196:H8197">
    <cfRule type="expression" dxfId="366" priority="2054">
      <formula>$A10891="01/06/2026"</formula>
    </cfRule>
  </conditionalFormatting>
  <conditionalFormatting sqref="H8196:H8199">
    <cfRule type="expression" dxfId="365" priority="2053">
      <formula>$A10891="01/06/2026"</formula>
    </cfRule>
  </conditionalFormatting>
  <conditionalFormatting sqref="H8201">
    <cfRule type="expression" dxfId="364" priority="2052">
      <formula>$A10896="01/06/2026"</formula>
    </cfRule>
  </conditionalFormatting>
  <conditionalFormatting sqref="H8202">
    <cfRule type="expression" dxfId="363" priority="2030">
      <formula>$A10905="01/06/2026"</formula>
    </cfRule>
  </conditionalFormatting>
  <conditionalFormatting sqref="H8204">
    <cfRule type="expression" dxfId="362" priority="2029">
      <formula>$A10907="01/06/2026"</formula>
    </cfRule>
  </conditionalFormatting>
  <conditionalFormatting sqref="H8205:H8206">
    <cfRule type="expression" dxfId="361" priority="2027">
      <formula>$A10908="01/06/2026"</formula>
    </cfRule>
  </conditionalFormatting>
  <conditionalFormatting sqref="H8206">
    <cfRule type="expression" dxfId="360" priority="2028">
      <formula>$A10909="01/06/2026"</formula>
    </cfRule>
  </conditionalFormatting>
  <conditionalFormatting sqref="H8207">
    <cfRule type="expression" dxfId="359" priority="2026">
      <formula>$A10910="01/06/2026"</formula>
    </cfRule>
  </conditionalFormatting>
  <conditionalFormatting sqref="H8207:H8208">
    <cfRule type="expression" dxfId="358" priority="2025">
      <formula>$A10910="01/06/2026"</formula>
    </cfRule>
  </conditionalFormatting>
  <conditionalFormatting sqref="H8207:H8209">
    <cfRule type="expression" dxfId="357" priority="2024">
      <formula>$A10910="01/06/2026"</formula>
    </cfRule>
  </conditionalFormatting>
  <conditionalFormatting sqref="H8210">
    <cfRule type="expression" dxfId="356" priority="2023">
      <formula>$A10913="01/06/2026"</formula>
    </cfRule>
  </conditionalFormatting>
  <conditionalFormatting sqref="H8212">
    <cfRule type="expression" dxfId="355" priority="1705">
      <formula>$A10915="01/06/2026"</formula>
    </cfRule>
  </conditionalFormatting>
  <conditionalFormatting sqref="H8215">
    <cfRule type="expression" dxfId="354" priority="1639">
      <formula>$A10926="01/06/2026"</formula>
    </cfRule>
  </conditionalFormatting>
  <conditionalFormatting sqref="H8222:H8224">
    <cfRule type="expression" dxfId="353" priority="55857">
      <formula>$A8222="Março"</formula>
    </cfRule>
    <cfRule type="expression" dxfId="352" priority="55858">
      <formula>$A8222="Dezembro"</formula>
    </cfRule>
    <cfRule type="expression" dxfId="351" priority="55859">
      <formula>$A10943="01/06/2026"</formula>
    </cfRule>
  </conditionalFormatting>
  <conditionalFormatting sqref="H8226">
    <cfRule type="expression" dxfId="350" priority="34076">
      <formula>$A8226="Março"</formula>
    </cfRule>
    <cfRule type="expression" dxfId="349" priority="34077">
      <formula>$A8226="Dezembro"</formula>
    </cfRule>
    <cfRule type="expression" dxfId="348" priority="34078">
      <formula>$A10940="01/06/2026"</formula>
    </cfRule>
  </conditionalFormatting>
  <conditionalFormatting sqref="H8227">
    <cfRule type="expression" dxfId="347" priority="1645">
      <formula>$A10943="01/06/2026"</formula>
    </cfRule>
  </conditionalFormatting>
  <conditionalFormatting sqref="H8228:H8229">
    <cfRule type="expression" dxfId="346" priority="1654">
      <formula>$A10944="01/06/2026"</formula>
    </cfRule>
  </conditionalFormatting>
  <conditionalFormatting sqref="H8230">
    <cfRule type="expression" dxfId="345" priority="1946">
      <formula>$A10936="01/06/2026"</formula>
    </cfRule>
  </conditionalFormatting>
  <conditionalFormatting sqref="H8233:H8235">
    <cfRule type="expression" dxfId="344" priority="55860">
      <formula>$A10948="01/06/2026"</formula>
    </cfRule>
    <cfRule type="expression" dxfId="343" priority="55861">
      <formula>$A8233="Março"</formula>
    </cfRule>
    <cfRule type="expression" dxfId="342" priority="55862">
      <formula>$A8233="Dezembro"</formula>
    </cfRule>
  </conditionalFormatting>
  <conditionalFormatting sqref="H8236">
    <cfRule type="expression" dxfId="341" priority="1492">
      <formula>$A10949="01/06/2026"</formula>
    </cfRule>
    <cfRule type="expression" dxfId="340" priority="1926">
      <formula>$A10949="01/06/2026"</formula>
    </cfRule>
  </conditionalFormatting>
  <conditionalFormatting sqref="H8237">
    <cfRule type="expression" dxfId="339" priority="2704">
      <formula>$A10951="01/06/2026"</formula>
    </cfRule>
  </conditionalFormatting>
  <conditionalFormatting sqref="H8241">
    <cfRule type="expression" dxfId="338" priority="1911">
      <formula>$A10957="01/06/2026"</formula>
    </cfRule>
  </conditionalFormatting>
  <conditionalFormatting sqref="H8250:H8251 H8258 H8261 H8273">
    <cfRule type="expression" dxfId="337" priority="55894">
      <formula>$A8250="Março"</formula>
    </cfRule>
  </conditionalFormatting>
  <conditionalFormatting sqref="H8253">
    <cfRule type="expression" dxfId="336" priority="1880">
      <formula>$A8253="Março"</formula>
    </cfRule>
    <cfRule type="expression" dxfId="335" priority="1881">
      <formula>$A8253="Dezembro"</formula>
    </cfRule>
  </conditionalFormatting>
  <conditionalFormatting sqref="H8253:H8255">
    <cfRule type="expression" dxfId="334" priority="1873">
      <formula>$A10970="01/06/2026"</formula>
    </cfRule>
  </conditionalFormatting>
  <conditionalFormatting sqref="H8254:H8255">
    <cfRule type="expression" dxfId="333" priority="1874">
      <formula>$A8254="Março"</formula>
    </cfRule>
    <cfRule type="expression" dxfId="332" priority="1875">
      <formula>$A8254="Dezembro"</formula>
    </cfRule>
  </conditionalFormatting>
  <conditionalFormatting sqref="H8258 H8250:H8251 H8261 H8273">
    <cfRule type="expression" dxfId="331" priority="55893">
      <formula>$A10967="01/06/2026"</formula>
    </cfRule>
    <cfRule type="expression" dxfId="330" priority="55895">
      <formula>$A8250="Dezembro"</formula>
    </cfRule>
  </conditionalFormatting>
  <conditionalFormatting sqref="H8263:H8265">
    <cfRule type="expression" dxfId="329" priority="1859">
      <formula>$A8263="Março"</formula>
    </cfRule>
    <cfRule type="expression" dxfId="328" priority="1860">
      <formula>$A8263="Dezembro"</formula>
    </cfRule>
  </conditionalFormatting>
  <conditionalFormatting sqref="H8263:H8268">
    <cfRule type="expression" dxfId="327" priority="1849">
      <formula>$A10980="01/06/2026"</formula>
    </cfRule>
  </conditionalFormatting>
  <conditionalFormatting sqref="H8266">
    <cfRule type="expression" dxfId="326" priority="1856">
      <formula>$A8266="Março"</formula>
    </cfRule>
    <cfRule type="expression" dxfId="325" priority="1857">
      <formula>$A8266="Dezembro"</formula>
    </cfRule>
  </conditionalFormatting>
  <conditionalFormatting sqref="H8267">
    <cfRule type="expression" dxfId="324" priority="1853">
      <formula>$A8267="Março"</formula>
    </cfRule>
    <cfRule type="expression" dxfId="323" priority="1854">
      <formula>$A8267="Dezembro"</formula>
    </cfRule>
  </conditionalFormatting>
  <conditionalFormatting sqref="H8268">
    <cfRule type="expression" dxfId="322" priority="1850">
      <formula>$A8268="Março"</formula>
    </cfRule>
    <cfRule type="expression" dxfId="321" priority="1851">
      <formula>$A8268="Dezembro"</formula>
    </cfRule>
  </conditionalFormatting>
  <conditionalFormatting sqref="H8274">
    <cfRule type="expression" dxfId="320" priority="1843">
      <formula>$A11000="01/06/2026"</formula>
    </cfRule>
  </conditionalFormatting>
  <conditionalFormatting sqref="H8275">
    <cfRule type="expression" dxfId="319" priority="1841">
      <formula>$A10992="01/06/2026"</formula>
    </cfRule>
  </conditionalFormatting>
  <conditionalFormatting sqref="H8279">
    <cfRule type="expression" dxfId="318" priority="1798">
      <formula>$A10986="01/06/2026"</formula>
    </cfRule>
  </conditionalFormatting>
  <conditionalFormatting sqref="H8279:H8281">
    <cfRule type="expression" dxfId="317" priority="1797">
      <formula>$A10986="01/06/2026"</formula>
    </cfRule>
  </conditionalFormatting>
  <conditionalFormatting sqref="H8294">
    <cfRule type="expression" dxfId="316" priority="1716">
      <formula>$A11015="01/06/2026"</formula>
    </cfRule>
  </conditionalFormatting>
  <conditionalFormatting sqref="H8294:H8295">
    <cfRule type="expression" dxfId="315" priority="1715">
      <formula>$A11015="01/06/2026"</formula>
    </cfRule>
  </conditionalFormatting>
  <conditionalFormatting sqref="H8294:H8296">
    <cfRule type="expression" dxfId="314" priority="1714">
      <formula>$A11015="01/06/2026"</formula>
    </cfRule>
  </conditionalFormatting>
  <conditionalFormatting sqref="H8294:H8297 B8294:C8297">
    <cfRule type="expression" dxfId="313" priority="1721">
      <formula>$A11015="01/06/2026"</formula>
    </cfRule>
  </conditionalFormatting>
  <conditionalFormatting sqref="H8294:H8297">
    <cfRule type="expression" dxfId="312" priority="1712">
      <formula>$A11015="01/06/2026"</formula>
    </cfRule>
    <cfRule type="expression" dxfId="311" priority="1713">
      <formula>$A11015="01/06/2026"</formula>
    </cfRule>
  </conditionalFormatting>
  <conditionalFormatting sqref="H8299">
    <cfRule type="expression" dxfId="310" priority="1710">
      <formula>$A11003="01/06/2026"</formula>
    </cfRule>
  </conditionalFormatting>
  <conditionalFormatting sqref="H8300">
    <cfRule type="expression" dxfId="309" priority="1707">
      <formula>$A11004="01/06/2026"</formula>
    </cfRule>
    <cfRule type="expression" dxfId="308" priority="1708">
      <formula>$A11004="01/06/2026"</formula>
    </cfRule>
    <cfRule type="expression" dxfId="307" priority="1709">
      <formula>$A11004="01/06/2026"</formula>
    </cfRule>
  </conditionalFormatting>
  <conditionalFormatting sqref="H8301">
    <cfRule type="expression" dxfId="306" priority="1706">
      <formula>$A11005="01/06/2026"</formula>
    </cfRule>
  </conditionalFormatting>
  <conditionalFormatting sqref="H8303 C8285:C8292 C8302:C8304 H8286:H8292">
    <cfRule type="expression" dxfId="305" priority="55845">
      <formula>$A11008="01/06/2026"</formula>
    </cfRule>
    <cfRule type="expression" dxfId="304" priority="55847">
      <formula>$A8285="Dezembro"</formula>
    </cfRule>
  </conditionalFormatting>
  <conditionalFormatting sqref="H8306">
    <cfRule type="expression" dxfId="303" priority="1675">
      <formula>$A11002="01/06/2026"</formula>
    </cfRule>
  </conditionalFormatting>
  <conditionalFormatting sqref="H8308">
    <cfRule type="expression" dxfId="302" priority="1655">
      <formula>$A11028="01/06/2026"</formula>
    </cfRule>
  </conditionalFormatting>
  <conditionalFormatting sqref="H8310:H8312 H8384">
    <cfRule type="expression" dxfId="301" priority="55118">
      <formula>$A8310="Março"</formula>
    </cfRule>
  </conditionalFormatting>
  <conditionalFormatting sqref="H8315">
    <cfRule type="expression" dxfId="300" priority="1641">
      <formula>$A11030="01/06/2026"</formula>
    </cfRule>
  </conditionalFormatting>
  <conditionalFormatting sqref="H8318:H8319">
    <cfRule type="expression" dxfId="299" priority="1624">
      <formula>$A11033="01/06/2026"</formula>
    </cfRule>
  </conditionalFormatting>
  <conditionalFormatting sqref="H8320">
    <cfRule type="expression" dxfId="298" priority="1617">
      <formula>$A11035="01/06/2026"</formula>
    </cfRule>
  </conditionalFormatting>
  <conditionalFormatting sqref="H8325">
    <cfRule type="expression" dxfId="297" priority="1599">
      <formula>$A11039="01/06/2026"</formula>
    </cfRule>
  </conditionalFormatting>
  <conditionalFormatting sqref="H8331">
    <cfRule type="expression" dxfId="296" priority="1593">
      <formula>$A11056="01/06/2026"</formula>
    </cfRule>
  </conditionalFormatting>
  <conditionalFormatting sqref="H8334">
    <cfRule type="expression" dxfId="295" priority="1589">
      <formula>$A11054="01/06/2026"</formula>
    </cfRule>
  </conditionalFormatting>
  <conditionalFormatting sqref="H8335">
    <cfRule type="expression" dxfId="294" priority="1586">
      <formula>$A11056="01/06/2026"</formula>
    </cfRule>
  </conditionalFormatting>
  <conditionalFormatting sqref="H8336">
    <cfRule type="expression" dxfId="293" priority="1585">
      <formula>$A11045="01/06/2026"</formula>
    </cfRule>
  </conditionalFormatting>
  <conditionalFormatting sqref="H8337 H8175:H8178 H8180:H8187 H8189:H8190">
    <cfRule type="expression" dxfId="292" priority="55025">
      <formula>$A8175="Dezembro"</formula>
    </cfRule>
    <cfRule type="expression" dxfId="291" priority="55026">
      <formula>$A10887="01/06/2026"</formula>
    </cfRule>
  </conditionalFormatting>
  <conditionalFormatting sqref="H8338">
    <cfRule type="expression" dxfId="290" priority="1576">
      <formula>$A11059="01/06/2026"</formula>
    </cfRule>
  </conditionalFormatting>
  <conditionalFormatting sqref="H8338:H8339">
    <cfRule type="expression" dxfId="289" priority="1575">
      <formula>$A11059="01/06/2026"</formula>
    </cfRule>
  </conditionalFormatting>
  <conditionalFormatting sqref="H8338:H8340">
    <cfRule type="expression" dxfId="288" priority="1574">
      <formula>$A11059="01/06/2026"</formula>
    </cfRule>
  </conditionalFormatting>
  <conditionalFormatting sqref="H8338:H8341">
    <cfRule type="expression" dxfId="287" priority="1573">
      <formula>$A11059="01/06/2026"</formula>
    </cfRule>
  </conditionalFormatting>
  <conditionalFormatting sqref="H8350">
    <cfRule type="expression" dxfId="286" priority="1554">
      <formula>$A11083="01/06/2026"</formula>
    </cfRule>
  </conditionalFormatting>
  <conditionalFormatting sqref="H8354:H8355">
    <cfRule type="expression" dxfId="285" priority="1532">
      <formula>$A11087="01/06/2026"</formula>
    </cfRule>
  </conditionalFormatting>
  <conditionalFormatting sqref="H8364">
    <cfRule type="expression" dxfId="284" priority="1510">
      <formula>$A11085="01/06/2026"</formula>
    </cfRule>
  </conditionalFormatting>
  <conditionalFormatting sqref="H8365:H8366">
    <cfRule type="expression" dxfId="283" priority="1507">
      <formula>$A11074="01/06/2026"</formula>
    </cfRule>
  </conditionalFormatting>
  <conditionalFormatting sqref="H8367:H8368">
    <cfRule type="expression" dxfId="282" priority="1500">
      <formula>$A11079="01/06/2026"</formula>
    </cfRule>
  </conditionalFormatting>
  <conditionalFormatting sqref="H8369">
    <cfRule type="expression" dxfId="281" priority="1496">
      <formula>$A11090="01/06/2026"</formula>
    </cfRule>
  </conditionalFormatting>
  <conditionalFormatting sqref="H8376">
    <cfRule type="expression" dxfId="280" priority="1475">
      <formula>$A11095="01/06/2026"</formula>
    </cfRule>
  </conditionalFormatting>
  <conditionalFormatting sqref="H8377">
    <cfRule type="expression" dxfId="279" priority="1472">
      <formula>$A11094="01/06/2026"</formula>
    </cfRule>
  </conditionalFormatting>
  <conditionalFormatting sqref="H8378">
    <cfRule type="expression" dxfId="278" priority="1471">
      <formula>$A11093="01/06/2026"</formula>
    </cfRule>
  </conditionalFormatting>
  <conditionalFormatting sqref="H8382">
    <cfRule type="expression" dxfId="277" priority="1452">
      <formula>$A11101="01/06/2026"</formula>
    </cfRule>
  </conditionalFormatting>
  <conditionalFormatting sqref="H8384 H8310:H8311">
    <cfRule type="expression" dxfId="276" priority="55117">
      <formula>$A11031="01/06/2026"</formula>
    </cfRule>
    <cfRule type="expression" dxfId="275" priority="55119">
      <formula>$A8310="Dezembro"</formula>
    </cfRule>
  </conditionalFormatting>
  <conditionalFormatting sqref="H8391">
    <cfRule type="expression" dxfId="274" priority="1424">
      <formula>$A11111="01/06/2026"</formula>
    </cfRule>
  </conditionalFormatting>
  <conditionalFormatting sqref="H8391:H8392">
    <cfRule type="expression" dxfId="273" priority="1423">
      <formula>$A11111="01/06/2026"</formula>
    </cfRule>
  </conditionalFormatting>
  <conditionalFormatting sqref="H8394">
    <cfRule type="expression" dxfId="272" priority="1400">
      <formula>$A11116="01/06/2026"</formula>
    </cfRule>
  </conditionalFormatting>
  <conditionalFormatting sqref="H8395">
    <cfRule type="expression" dxfId="271" priority="1397">
      <formula>$A11122="01/06/2026"</formula>
    </cfRule>
  </conditionalFormatting>
  <conditionalFormatting sqref="H8396">
    <cfRule type="expression" dxfId="270" priority="1396">
      <formula>$A11130="01/06/2026"</formula>
    </cfRule>
  </conditionalFormatting>
  <conditionalFormatting sqref="H8396:H8397">
    <cfRule type="expression" dxfId="269" priority="1395">
      <formula>$A11130="01/06/2026"</formula>
    </cfRule>
  </conditionalFormatting>
  <conditionalFormatting sqref="H8400:H8404 H8406 H8516">
    <cfRule type="expression" dxfId="268" priority="55767">
      <formula>$A8400="Março"</formula>
    </cfRule>
  </conditionalFormatting>
  <conditionalFormatting sqref="H8410:H8413">
    <cfRule type="expression" dxfId="267" priority="1318">
      <formula>$A8410="Março"</formula>
    </cfRule>
    <cfRule type="expression" dxfId="266" priority="1319">
      <formula>$A8410="Dezembro"</formula>
    </cfRule>
  </conditionalFormatting>
  <conditionalFormatting sqref="H8413">
    <cfRule type="expression" dxfId="265" priority="1320">
      <formula>$A11158="01/06/2026"</formula>
    </cfRule>
  </conditionalFormatting>
  <conditionalFormatting sqref="H8416">
    <cfRule type="expression" dxfId="264" priority="1311">
      <formula>$A11145="01/06/2026"</formula>
    </cfRule>
  </conditionalFormatting>
  <conditionalFormatting sqref="H8416:H8417">
    <cfRule type="expression" dxfId="263" priority="1310">
      <formula>$A11145="01/06/2026"</formula>
    </cfRule>
  </conditionalFormatting>
  <conditionalFormatting sqref="H8416:H8418">
    <cfRule type="expression" dxfId="262" priority="1309">
      <formula>$A11145="01/06/2026"</formula>
    </cfRule>
  </conditionalFormatting>
  <conditionalFormatting sqref="H8420">
    <cfRule type="expression" dxfId="261" priority="1300">
      <formula>$A11156="01/06/2026"</formula>
    </cfRule>
  </conditionalFormatting>
  <conditionalFormatting sqref="H8423">
    <cfRule type="expression" dxfId="260" priority="55752">
      <formula>$A8423="Março"</formula>
    </cfRule>
    <cfRule type="expression" dxfId="259" priority="55753">
      <formula>$A8423="Dezembro"</formula>
    </cfRule>
    <cfRule type="expression" dxfId="258" priority="55754">
      <formula>$A11169="01/06/2026"</formula>
    </cfRule>
  </conditionalFormatting>
  <conditionalFormatting sqref="H8424">
    <cfRule type="expression" dxfId="257" priority="1293">
      <formula>$A11157="01/06/2026"</formula>
    </cfRule>
  </conditionalFormatting>
  <conditionalFormatting sqref="H8426:H8432 H8434:H8441 H8492:H8493 H8495:H8497">
    <cfRule type="expression" dxfId="256" priority="55794">
      <formula>$A11163="01/06/2026"</formula>
    </cfRule>
    <cfRule type="expression" dxfId="255" priority="55795">
      <formula>$A8426="Março"</formula>
    </cfRule>
    <cfRule type="expression" dxfId="254" priority="55796">
      <formula>$A8426="Dezembro"</formula>
    </cfRule>
  </conditionalFormatting>
  <conditionalFormatting sqref="H8448">
    <cfRule type="expression" dxfId="253" priority="1237">
      <formula>$A11179="01/06/2026"</formula>
    </cfRule>
  </conditionalFormatting>
  <conditionalFormatting sqref="H8450">
    <cfRule type="expression" dxfId="252" priority="1236">
      <formula>$A11181="01/06/2026"</formula>
    </cfRule>
  </conditionalFormatting>
  <conditionalFormatting sqref="H8457 H8466:H8467 H8470:H8471">
    <cfRule type="expression" dxfId="251" priority="55776">
      <formula>$A11187="01/06/2026"</formula>
    </cfRule>
    <cfRule type="expression" dxfId="250" priority="55777">
      <formula>$A8457="Março"</formula>
    </cfRule>
    <cfRule type="expression" dxfId="249" priority="55778">
      <formula>$A8457="Dezembro"</formula>
    </cfRule>
  </conditionalFormatting>
  <conditionalFormatting sqref="H8458">
    <cfRule type="expression" dxfId="248" priority="1217">
      <formula>$A11196="01/06/2026"</formula>
    </cfRule>
  </conditionalFormatting>
  <conditionalFormatting sqref="H8472">
    <cfRule type="expression" dxfId="247" priority="1191">
      <formula>$A11210="01/06/2026"</formula>
    </cfRule>
  </conditionalFormatting>
  <conditionalFormatting sqref="H8472:H8473">
    <cfRule type="expression" dxfId="246" priority="1190">
      <formula>$A11210="01/06/2026"</formula>
    </cfRule>
  </conditionalFormatting>
  <conditionalFormatting sqref="H8472:H8474">
    <cfRule type="expression" dxfId="245" priority="1189">
      <formula>$A11210="01/06/2026"</formula>
    </cfRule>
  </conditionalFormatting>
  <conditionalFormatting sqref="H8472:H8475">
    <cfRule type="expression" dxfId="244" priority="1188">
      <formula>$A11210="01/06/2026"</formula>
    </cfRule>
  </conditionalFormatting>
  <conditionalFormatting sqref="H8472:H8476">
    <cfRule type="expression" dxfId="243" priority="1187">
      <formula>$A11210="01/06/2026"</formula>
    </cfRule>
  </conditionalFormatting>
  <conditionalFormatting sqref="H8479">
    <cfRule type="expression" dxfId="242" priority="1186">
      <formula>$A11217="01/06/2026"</formula>
    </cfRule>
  </conditionalFormatting>
  <conditionalFormatting sqref="H8486">
    <cfRule type="expression" dxfId="241" priority="1151">
      <formula>$A11226="01/06/2026"</formula>
    </cfRule>
  </conditionalFormatting>
  <conditionalFormatting sqref="H8486:H8487">
    <cfRule type="expression" dxfId="240" priority="1150">
      <formula>$A11226="01/06/2026"</formula>
    </cfRule>
  </conditionalFormatting>
  <conditionalFormatting sqref="H8490">
    <cfRule type="expression" dxfId="239" priority="55785">
      <formula>$A11236="01/06/2026"</formula>
    </cfRule>
    <cfRule type="expression" dxfId="238" priority="55786">
      <formula>$A8490="Março"</formula>
    </cfRule>
    <cfRule type="expression" dxfId="237" priority="55787">
      <formula>$A8490="Dezembro"</formula>
    </cfRule>
  </conditionalFormatting>
  <conditionalFormatting sqref="H8491">
    <cfRule type="expression" dxfId="236" priority="1139">
      <formula>$A11241="01/06/2026"</formula>
    </cfRule>
  </conditionalFormatting>
  <conditionalFormatting sqref="H8499">
    <cfRule type="expression" dxfId="235" priority="1114">
      <formula>$A11256="01/06/2026"</formula>
    </cfRule>
  </conditionalFormatting>
  <conditionalFormatting sqref="H8500">
    <cfRule type="expression" dxfId="234" priority="1113">
      <formula>$A11250="01/06/2026"</formula>
    </cfRule>
  </conditionalFormatting>
  <conditionalFormatting sqref="H8503:H8505">
    <cfRule type="expression" dxfId="233" priority="1093">
      <formula>$A11259="01/06/2026"</formula>
    </cfRule>
  </conditionalFormatting>
  <conditionalFormatting sqref="H8510:H8511">
    <cfRule type="expression" dxfId="232" priority="55616">
      <formula>$A8510="Março"</formula>
    </cfRule>
  </conditionalFormatting>
  <conditionalFormatting sqref="H8512">
    <cfRule type="expression" dxfId="231" priority="1070">
      <formula>$A11258="01/06/2026"</formula>
    </cfRule>
  </conditionalFormatting>
  <conditionalFormatting sqref="H8513:H8515">
    <cfRule type="expression" dxfId="230" priority="1067">
      <formula>$A8513="Março"</formula>
    </cfRule>
    <cfRule type="expression" dxfId="229" priority="1068">
      <formula>$A8513="Dezembro"</formula>
    </cfRule>
    <cfRule type="expression" dxfId="228" priority="1069">
      <formula>$A11258="01/06/2026"</formula>
    </cfRule>
  </conditionalFormatting>
  <conditionalFormatting sqref="H8516 H8404 H8406">
    <cfRule type="expression" dxfId="227" priority="55768">
      <formula>$A8404="Dezembro"</formula>
    </cfRule>
    <cfRule type="expression" dxfId="226" priority="55769">
      <formula>$A11128="01/06/2026"</formula>
    </cfRule>
  </conditionalFormatting>
  <conditionalFormatting sqref="H8517">
    <cfRule type="expression" dxfId="225" priority="1054">
      <formula>$A8517="Março"</formula>
    </cfRule>
  </conditionalFormatting>
  <conditionalFormatting sqref="H8518">
    <cfRule type="expression" dxfId="224" priority="1041">
      <formula>$A8518="Março"</formula>
    </cfRule>
    <cfRule type="expression" dxfId="223" priority="1042">
      <formula>$A11277="01/06/2026"</formula>
    </cfRule>
  </conditionalFormatting>
  <conditionalFormatting sqref="H8521">
    <cfRule type="expression" dxfId="222" priority="1031">
      <formula>$A11270="01/06/2026"</formula>
    </cfRule>
    <cfRule type="expression" dxfId="221" priority="1032">
      <formula>$A8521="Março"</formula>
    </cfRule>
    <cfRule type="expression" dxfId="220" priority="1033">
      <formula>$A8521="Dezembro"</formula>
    </cfRule>
  </conditionalFormatting>
  <conditionalFormatting sqref="H8522 H7992:H7995">
    <cfRule type="expression" dxfId="219" priority="55148">
      <formula>$A7992="Dezembro"</formula>
    </cfRule>
    <cfRule type="expression" dxfId="218" priority="55149">
      <formula>$A10685="01/06/2026"</formula>
    </cfRule>
  </conditionalFormatting>
  <conditionalFormatting sqref="H8522">
    <cfRule type="expression" dxfId="217" priority="55147">
      <formula>$A8522="Março"</formula>
    </cfRule>
  </conditionalFormatting>
  <conditionalFormatting sqref="H8524">
    <cfRule type="expression" dxfId="216" priority="1023">
      <formula>$A11267="01/06/2026"</formula>
    </cfRule>
    <cfRule type="expression" dxfId="215" priority="1024">
      <formula>$A8524="Março"</formula>
    </cfRule>
  </conditionalFormatting>
  <conditionalFormatting sqref="H8530:H8531">
    <cfRule type="expression" dxfId="214" priority="1001">
      <formula>$A11273="01/06/2026"</formula>
    </cfRule>
    <cfRule type="expression" dxfId="213" priority="1002">
      <formula>$A8530="Março"</formula>
    </cfRule>
  </conditionalFormatting>
  <conditionalFormatting sqref="H8533">
    <cfRule type="expression" dxfId="212" priority="994">
      <formula>$A11276="01/06/2026"</formula>
    </cfRule>
    <cfRule type="expression" dxfId="211" priority="995">
      <formula>$A8533="Março"</formula>
    </cfRule>
  </conditionalFormatting>
  <conditionalFormatting sqref="H8533:H8534">
    <cfRule type="expression" dxfId="210" priority="992">
      <formula>$A11276="01/06/2026"</formula>
    </cfRule>
    <cfRule type="expression" dxfId="209" priority="993">
      <formula>$A8533="Março"</formula>
    </cfRule>
  </conditionalFormatting>
  <conditionalFormatting sqref="H8533:H8535">
    <cfRule type="expression" dxfId="208" priority="990">
      <formula>$A11276="01/06/2026"</formula>
    </cfRule>
    <cfRule type="expression" dxfId="207" priority="991">
      <formula>$A8533="Março"</formula>
    </cfRule>
  </conditionalFormatting>
  <conditionalFormatting sqref="H8537">
    <cfRule type="expression" dxfId="206" priority="701">
      <formula>$A11283="01/06/2026"</formula>
    </cfRule>
    <cfRule type="expression" dxfId="205" priority="986">
      <formula>$A11275="01/06/2026"</formula>
    </cfRule>
  </conditionalFormatting>
  <conditionalFormatting sqref="H8542">
    <cfRule type="expression" dxfId="204" priority="970">
      <formula>$A11292="01/06/2026"</formula>
    </cfRule>
    <cfRule type="expression" dxfId="203" priority="971">
      <formula>$A8542="Março"</formula>
    </cfRule>
  </conditionalFormatting>
  <conditionalFormatting sqref="H8546:H8548">
    <cfRule type="expression" dxfId="202" priority="962">
      <formula>$A11294="01/06/2026"</formula>
    </cfRule>
    <cfRule type="expression" dxfId="201" priority="963">
      <formula>$A8546="Dezembro"</formula>
    </cfRule>
  </conditionalFormatting>
  <conditionalFormatting sqref="H8549">
    <cfRule type="expression" dxfId="200" priority="945">
      <formula>$A11292="01/06/2026"</formula>
    </cfRule>
    <cfRule type="expression" dxfId="199" priority="946">
      <formula>$A8549="Março"</formula>
    </cfRule>
  </conditionalFormatting>
  <conditionalFormatting sqref="H8550">
    <cfRule type="expression" dxfId="198" priority="955">
      <formula>$A11299="01/06/2026"</formula>
    </cfRule>
    <cfRule type="expression" dxfId="197" priority="956">
      <formula>$A8550="Março"</formula>
    </cfRule>
  </conditionalFormatting>
  <conditionalFormatting sqref="H8550:H8551">
    <cfRule type="expression" dxfId="196" priority="953">
      <formula>$A11299="01/06/2026"</formula>
    </cfRule>
    <cfRule type="expression" dxfId="195" priority="954">
      <formula>$A8550="Março"</formula>
    </cfRule>
  </conditionalFormatting>
  <conditionalFormatting sqref="H8552">
    <cfRule type="expression" dxfId="194" priority="951">
      <formula>$A11301="01/06/2026"</formula>
    </cfRule>
    <cfRule type="expression" dxfId="193" priority="952">
      <formula>$A8552="Março"</formula>
    </cfRule>
  </conditionalFormatting>
  <conditionalFormatting sqref="H8553">
    <cfRule type="expression" dxfId="192" priority="949">
      <formula>$A11302="01/06/2026"</formula>
    </cfRule>
    <cfRule type="expression" dxfId="191" priority="950">
      <formula>$A8553="Março"</formula>
    </cfRule>
  </conditionalFormatting>
  <conditionalFormatting sqref="H8553:H8554">
    <cfRule type="expression" dxfId="190" priority="947">
      <formula>$A11302="01/06/2026"</formula>
    </cfRule>
    <cfRule type="expression" dxfId="189" priority="948">
      <formula>$A8553="Março"</formula>
    </cfRule>
  </conditionalFormatting>
  <conditionalFormatting sqref="H8555">
    <cfRule type="expression" dxfId="188" priority="927">
      <formula>$A11315="01/06/2026"</formula>
    </cfRule>
    <cfRule type="expression" dxfId="187" priority="928">
      <formula>$A11315="01/06/2026"</formula>
    </cfRule>
  </conditionalFormatting>
  <conditionalFormatting sqref="H8558">
    <cfRule type="expression" dxfId="186" priority="731">
      <formula>$A8558="Março"</formula>
    </cfRule>
    <cfRule type="expression" dxfId="185" priority="732">
      <formula>$A8558="Dezembro"</formula>
    </cfRule>
    <cfRule type="expression" dxfId="184" priority="733">
      <formula>$A11319="01/06/2026"</formula>
    </cfRule>
  </conditionalFormatting>
  <conditionalFormatting sqref="H8559">
    <cfRule type="expression" dxfId="183" priority="903">
      <formula>$A8559="Março"</formula>
    </cfRule>
    <cfRule type="expression" dxfId="182" priority="904">
      <formula>$A8559="Dezembro"</formula>
    </cfRule>
    <cfRule type="expression" dxfId="181" priority="905">
      <formula>$A11313="01/06/2026"</formula>
    </cfRule>
  </conditionalFormatting>
  <conditionalFormatting sqref="H8560">
    <cfRule type="expression" dxfId="180" priority="900">
      <formula>$A8560="Março"</formula>
    </cfRule>
    <cfRule type="expression" dxfId="179" priority="901">
      <formula>$A8560="Dezembro"</formula>
    </cfRule>
  </conditionalFormatting>
  <conditionalFormatting sqref="H8561">
    <cfRule type="expression" dxfId="178" priority="874">
      <formula>$A11319="01/06/2026"</formula>
    </cfRule>
    <cfRule type="expression" dxfId="177" priority="875">
      <formula>$A8561="Dezembro"</formula>
    </cfRule>
  </conditionalFormatting>
  <conditionalFormatting sqref="H8564">
    <cfRule type="expression" dxfId="176" priority="862">
      <formula>$A8564="Dezembro"</formula>
    </cfRule>
    <cfRule type="expression" dxfId="175" priority="863">
      <formula>$A11322="01/06/2026"</formula>
    </cfRule>
  </conditionalFormatting>
  <conditionalFormatting sqref="H8564:H8565">
    <cfRule type="expression" dxfId="174" priority="860">
      <formula>$A8564="Dezembro"</formula>
    </cfRule>
    <cfRule type="expression" dxfId="173" priority="861">
      <formula>$A11322="01/06/2026"</formula>
    </cfRule>
  </conditionalFormatting>
  <conditionalFormatting sqref="H8564:H8566">
    <cfRule type="expression" dxfId="172" priority="858">
      <formula>$A8564="Dezembro"</formula>
    </cfRule>
    <cfRule type="expression" dxfId="171" priority="859">
      <formula>$A11322="01/06/2026"</formula>
    </cfRule>
  </conditionalFormatting>
  <conditionalFormatting sqref="H8567">
    <cfRule type="expression" dxfId="170" priority="830">
      <formula>$A11314="01/06/2026"</formula>
    </cfRule>
    <cfRule type="expression" dxfId="169" priority="831">
      <formula>$A8567="Dezembro"</formula>
    </cfRule>
  </conditionalFormatting>
  <conditionalFormatting sqref="H8570">
    <cfRule type="expression" dxfId="168" priority="828">
      <formula>$A11317="01/06/2026"</formula>
    </cfRule>
    <cfRule type="expression" dxfId="167" priority="829">
      <formula>$A8570="Dezembro"</formula>
    </cfRule>
  </conditionalFormatting>
  <conditionalFormatting sqref="H8571:H8572">
    <cfRule type="expression" dxfId="166" priority="825">
      <formula>$A8571="Março"</formula>
    </cfRule>
    <cfRule type="expression" dxfId="165" priority="826">
      <formula>$A8571="Dezembro"</formula>
    </cfRule>
    <cfRule type="expression" dxfId="164" priority="827">
      <formula>$A11331="01/06/2026"</formula>
    </cfRule>
  </conditionalFormatting>
  <conditionalFormatting sqref="H8579">
    <cfRule type="expression" dxfId="163" priority="634">
      <formula>$A11323="01/06/2026"</formula>
    </cfRule>
    <cfRule type="expression" dxfId="162" priority="635">
      <formula>$A11315="01/06/2026"</formula>
    </cfRule>
  </conditionalFormatting>
  <conditionalFormatting sqref="H8580">
    <cfRule type="expression" dxfId="161" priority="806">
      <formula>$A8580="Dezembro"</formula>
    </cfRule>
    <cfRule type="expression" dxfId="160" priority="807">
      <formula>$A11331="01/06/2026"</formula>
    </cfRule>
  </conditionalFormatting>
  <conditionalFormatting sqref="H8580:H8581">
    <cfRule type="expression" dxfId="159" priority="804">
      <formula>$A8580="Dezembro"</formula>
    </cfRule>
    <cfRule type="expression" dxfId="158" priority="805">
      <formula>$A11331="01/06/2026"</formula>
    </cfRule>
  </conditionalFormatting>
  <conditionalFormatting sqref="H8582:H8583">
    <cfRule type="expression" dxfId="157" priority="794">
      <formula>$A8582="Dezembro"</formula>
    </cfRule>
    <cfRule type="expression" dxfId="156" priority="795">
      <formula>$A11333="01/06/2026"</formula>
    </cfRule>
    <cfRule type="expression" dxfId="155" priority="796">
      <formula>$A8582="Dezembro"</formula>
    </cfRule>
    <cfRule type="expression" dxfId="154" priority="797">
      <formula>$A11333="01/06/2026"</formula>
    </cfRule>
  </conditionalFormatting>
  <conditionalFormatting sqref="H8586">
    <cfRule type="expression" dxfId="153" priority="676">
      <formula>$A11343="01/06/2026"</formula>
    </cfRule>
    <cfRule type="expression" dxfId="152" priority="677">
      <formula>$A8586="Março"</formula>
    </cfRule>
  </conditionalFormatting>
  <conditionalFormatting sqref="H8587">
    <cfRule type="expression" dxfId="151" priority="778">
      <formula>$A11348="01/06/2026"</formula>
    </cfRule>
    <cfRule type="expression" dxfId="150" priority="779">
      <formula>$A8587="Março"</formula>
    </cfRule>
    <cfRule type="expression" dxfId="149" priority="780">
      <formula>$A8587="Dezembro"</formula>
    </cfRule>
  </conditionalFormatting>
  <conditionalFormatting sqref="H8588">
    <cfRule type="expression" dxfId="148" priority="774">
      <formula>$A11328="01/06/2026"</formula>
    </cfRule>
  </conditionalFormatting>
  <conditionalFormatting sqref="H8588:H8589">
    <cfRule type="expression" dxfId="147" priority="773">
      <formula>$A11328="01/06/2026"</formula>
    </cfRule>
  </conditionalFormatting>
  <conditionalFormatting sqref="H8588:H8590">
    <cfRule type="expression" dxfId="146" priority="772">
      <formula>$A11328="01/06/2026"</formula>
    </cfRule>
  </conditionalFormatting>
  <conditionalFormatting sqref="H8588:H8591">
    <cfRule type="expression" dxfId="145" priority="771">
      <formula>$A11328="01/06/2026"</formula>
    </cfRule>
  </conditionalFormatting>
  <conditionalFormatting sqref="H8588:H8592">
    <cfRule type="expression" dxfId="144" priority="770">
      <formula>$A11328="01/06/2026"</formula>
    </cfRule>
  </conditionalFormatting>
  <conditionalFormatting sqref="H8593">
    <cfRule type="expression" dxfId="143" priority="769">
      <formula>$A11333="01/06/2026"</formula>
    </cfRule>
  </conditionalFormatting>
  <conditionalFormatting sqref="H8594">
    <cfRule type="expression" dxfId="142" priority="775">
      <formula>$A11355="01/06/2026"</formula>
    </cfRule>
    <cfRule type="expression" dxfId="141" priority="776">
      <formula>$A8594="Março"</formula>
    </cfRule>
    <cfRule type="expression" dxfId="140" priority="777">
      <formula>$A8594="Dezembro"</formula>
    </cfRule>
  </conditionalFormatting>
  <conditionalFormatting sqref="H8596">
    <cfRule type="expression" dxfId="139" priority="744">
      <formula>$A11354="01/06/2026"</formula>
    </cfRule>
    <cfRule type="expression" dxfId="138" priority="745">
      <formula>$A8596="Dezembro"</formula>
    </cfRule>
  </conditionalFormatting>
  <conditionalFormatting sqref="H8599">
    <cfRule type="expression" dxfId="137" priority="719">
      <formula>$A11359="01/06/2026"</formula>
    </cfRule>
    <cfRule type="expression" dxfId="136" priority="720">
      <formula>$A11359="01/06/2026"</formula>
    </cfRule>
    <cfRule type="expression" dxfId="135" priority="721">
      <formula>$A11359="01/06/2026"</formula>
    </cfRule>
  </conditionalFormatting>
  <conditionalFormatting sqref="H8599:H8601">
    <cfRule type="expression" dxfId="134" priority="716">
      <formula>$A11359="01/06/2026"</formula>
    </cfRule>
    <cfRule type="expression" dxfId="133" priority="717">
      <formula>$A11359="01/06/2026"</formula>
    </cfRule>
    <cfRule type="expression" dxfId="132" priority="718">
      <formula>$A11359="01/06/2026"</formula>
    </cfRule>
  </conditionalFormatting>
  <conditionalFormatting sqref="H8602">
    <cfRule type="expression" dxfId="131" priority="712">
      <formula>$A11368="01/06/2026"</formula>
    </cfRule>
  </conditionalFormatting>
  <conditionalFormatting sqref="H8603">
    <cfRule type="expression" dxfId="130" priority="706">
      <formula>$A11352="01/06/2026"</formula>
    </cfRule>
    <cfRule type="expression" dxfId="129" priority="707">
      <formula>$A8603="Março"</formula>
    </cfRule>
    <cfRule type="expression" dxfId="128" priority="708">
      <formula>$A8603="Dezembro"</formula>
    </cfRule>
  </conditionalFormatting>
  <conditionalFormatting sqref="H8605">
    <cfRule type="expression" dxfId="127" priority="705">
      <formula>$A11350="01/06/2026"</formula>
    </cfRule>
  </conditionalFormatting>
  <conditionalFormatting sqref="H8606">
    <cfRule type="expression" dxfId="126" priority="689">
      <formula>$A11365="01/06/2026"</formula>
    </cfRule>
  </conditionalFormatting>
  <conditionalFormatting sqref="H8608 E3759:H3760 A3770:H3773 A3769:C3769 E3769:H3769 A3775:H3780 A3774:C3774 E3774:H3774 A3782:H3783 A3781:C3781 E3781:H3781 A3791:H3806 A3790:C3790 E3790:H3790 A3808:H3811 A3807:C3807 E3807:H3807 A3815:H3815 A3812:C3814 E3812:H3814 A3746:H3747 A3730:H3744 A3729:B3729 D3729:H3729 A3727:C3728 E3727:H3728 A3703:H3722 A3425:C3425 A3433:C3433 E3443:H3444 A3449:C3449 E3449:H3449 A3490:C3491 A3407:H3408 A3496:B3496 D3496:H3496 A3422:H3424 A3492:H3495 A3497:H3497 C3501:C3502 C3504 C3512:C3513 C3516 E3490:H3491 A3426:H3432 C3433:C3434 A3434:H3442 A3443:C3444 A3445:H3448 C3448:C3450 A3450:H3489 A3418:H3420 A3417:B3417 D3417:H3417 E3421:H3421 E3425:H3425 E3433:H3433 A3362:H3363 A3421:C3421 A3745:C3745 E3745:H3745 A3749:H3758 A3748:C3748 E3748:H3748 A3410:H3415 A3409:C3409 E3409:H3409 A3416:C3416 E3416:H3416 A3724:H3726 A3723:C3723 E3723:H3723 A3785:H3789 A3784:C3784 E3784:H3784 A3761:H3768 A3759:C3760">
    <cfRule type="expression" dxfId="125" priority="2723">
      <formula>$A6127="01/06/2026"</formula>
    </cfRule>
  </conditionalFormatting>
  <conditionalFormatting sqref="H8608">
    <cfRule type="expression" dxfId="124" priority="681">
      <formula>$A8608="Dezembro"</formula>
    </cfRule>
  </conditionalFormatting>
  <conditionalFormatting sqref="H8609">
    <cfRule type="expression" dxfId="123" priority="672">
      <formula>$A11349="01/06/2026"</formula>
    </cfRule>
    <cfRule type="expression" dxfId="122" priority="673">
      <formula>$A11349="01/06/2026"</formula>
    </cfRule>
    <cfRule type="expression" dxfId="121" priority="674">
      <formula>$A11349="01/06/2026"</formula>
    </cfRule>
    <cfRule type="expression" dxfId="120" priority="675">
      <formula>$A11349="01/06/2026"</formula>
    </cfRule>
  </conditionalFormatting>
  <conditionalFormatting sqref="H8610">
    <cfRule type="expression" dxfId="119" priority="630">
      <formula>$A11354="01/06/2026"</formula>
    </cfRule>
    <cfRule type="expression" dxfId="118" priority="631">
      <formula>$A11346="01/06/2026"</formula>
    </cfRule>
    <cfRule type="expression" dxfId="117" priority="632">
      <formula>$A8610="Dezembro"</formula>
    </cfRule>
    <cfRule type="expression" dxfId="116" priority="633">
      <formula>$A8610="Março"</formula>
    </cfRule>
  </conditionalFormatting>
  <conditionalFormatting sqref="H8611">
    <cfRule type="expression" dxfId="115" priority="660">
      <formula>$A11372="01/06/2026"</formula>
    </cfRule>
    <cfRule type="expression" dxfId="114" priority="661">
      <formula>$A8611="Março"</formula>
    </cfRule>
    <cfRule type="expression" dxfId="113" priority="662">
      <formula>$A8611="Dezembro"</formula>
    </cfRule>
  </conditionalFormatting>
  <conditionalFormatting sqref="H8613">
    <cfRule type="expression" dxfId="112" priority="618">
      <formula>$A11369="01/06/2026"</formula>
    </cfRule>
    <cfRule type="expression" dxfId="111" priority="619">
      <formula>$A8613="Março"</formula>
    </cfRule>
  </conditionalFormatting>
  <conditionalFormatting sqref="H8614">
    <cfRule type="expression" dxfId="110" priority="612">
      <formula>$A11370="01/06/2026"</formula>
    </cfRule>
    <cfRule type="expression" dxfId="109" priority="613">
      <formula>$A8614="Março"</formula>
    </cfRule>
  </conditionalFormatting>
  <conditionalFormatting sqref="H8616:H8617">
    <cfRule type="expression" dxfId="108" priority="607">
      <formula>$A11377="01/06/2026"</formula>
    </cfRule>
  </conditionalFormatting>
  <conditionalFormatting sqref="H8618:H8619">
    <cfRule type="expression" dxfId="107" priority="599">
      <formula>$A11372="01/06/2026"</formula>
    </cfRule>
    <cfRule type="expression" dxfId="106" priority="600">
      <formula>$A8618="Dezembro"</formula>
    </cfRule>
  </conditionalFormatting>
  <conditionalFormatting sqref="H8626">
    <cfRule type="expression" dxfId="105" priority="579">
      <formula>$A11380="01/06/2026"</formula>
    </cfRule>
    <cfRule type="expression" dxfId="104" priority="580">
      <formula>$A8626="Dezembro"</formula>
    </cfRule>
  </conditionalFormatting>
  <conditionalFormatting sqref="H8626:H8627">
    <cfRule type="expression" dxfId="103" priority="577">
      <formula>$A11380="01/06/2026"</formula>
    </cfRule>
    <cfRule type="expression" dxfId="102" priority="578">
      <formula>$A8626="Dezembro"</formula>
    </cfRule>
  </conditionalFormatting>
  <conditionalFormatting sqref="H8626:H8628">
    <cfRule type="expression" dxfId="101" priority="575">
      <formula>$A11380="01/06/2026"</formula>
    </cfRule>
    <cfRule type="expression" dxfId="100" priority="576">
      <formula>$A8626="Dezembro"</formula>
    </cfRule>
  </conditionalFormatting>
  <conditionalFormatting sqref="H8632">
    <cfRule type="expression" dxfId="99" priority="574">
      <formula>$A11376="01/06/2026"</formula>
    </cfRule>
  </conditionalFormatting>
  <conditionalFormatting sqref="H8635">
    <cfRule type="expression" dxfId="98" priority="544">
      <formula>$A8635="Dezembro"</formula>
    </cfRule>
    <cfRule type="expression" dxfId="97" priority="545">
      <formula>$A11299="01/06/2026"</formula>
    </cfRule>
  </conditionalFormatting>
  <conditionalFormatting sqref="H8637 H8635">
    <cfRule type="expression" dxfId="96" priority="542">
      <formula>$A8635="Dezembro"</formula>
    </cfRule>
  </conditionalFormatting>
  <conditionalFormatting sqref="H8637">
    <cfRule type="expression" dxfId="95" priority="543">
      <formula>$A11301="01/06/2026"</formula>
    </cfRule>
  </conditionalFormatting>
  <conditionalFormatting sqref="H8637:H8638 H8635">
    <cfRule type="expression" dxfId="94" priority="540">
      <formula>$A8635="Dezembro"</formula>
    </cfRule>
  </conditionalFormatting>
  <conditionalFormatting sqref="H8637:H8638">
    <cfRule type="expression" dxfId="93" priority="541">
      <formula>$A11301="01/06/2026"</formula>
    </cfRule>
  </conditionalFormatting>
  <conditionalFormatting sqref="H8637:H8639 H8635">
    <cfRule type="expression" dxfId="92" priority="538">
      <formula>$A8635="Dezembro"</formula>
    </cfRule>
  </conditionalFormatting>
  <conditionalFormatting sqref="H8637:H8639">
    <cfRule type="expression" dxfId="91" priority="539">
      <formula>$A11301="01/06/2026"</formula>
    </cfRule>
  </conditionalFormatting>
  <conditionalFormatting sqref="H8641 H8637:H8639 H8635">
    <cfRule type="expression" dxfId="90" priority="536">
      <formula>$A8635="Dezembro"</formula>
    </cfRule>
  </conditionalFormatting>
  <conditionalFormatting sqref="H8641">
    <cfRule type="expression" dxfId="89" priority="537">
      <formula>$A11305="01/06/2026"</formula>
    </cfRule>
  </conditionalFormatting>
  <conditionalFormatting sqref="H8658:H8659 H8663 A3262:C3263 A3272:C3272 A3292:C3292 E3292:H3292 A3303:C3303 E3303:H3303 A3304:H3313 A3314:C3314 E3314:H3314 A3315:H3318 A3319:C3319 E3319:H3319 A3344:C3345 E3344:H3345 A3346:H3352 A3353:C3353 E3353:H3353 A3354:H3361 A3269:H3271 A3268:G3268 A3288:H3291 E3246:H3246 C3496 A3320:H3343 A3293:H3302 A3247:H3247 A3230:H3245 E3248:H3251 A3252:H3261 E3262:H3263 A3264:H3267 E3272:H3272 A3273:H3282 A3221:H3228 C3855 A3229:C3229 A3246:C3246 A5203:H5208 C4311 A3248:C3251">
    <cfRule type="expression" dxfId="88" priority="5579">
      <formula>$A5985="01/06/2026"</formula>
    </cfRule>
  </conditionalFormatting>
  <conditionalFormatting sqref="H8661 H8658:H8659">
    <cfRule type="expression" dxfId="87" priority="523">
      <formula>$A8658="Março"</formula>
    </cfRule>
    <cfRule type="expression" dxfId="86" priority="524">
      <formula>$A8658="Dezembro"</formula>
    </cfRule>
  </conditionalFormatting>
  <conditionalFormatting sqref="H8661">
    <cfRule type="expression" dxfId="85" priority="525">
      <formula>$A11425="01/06/2026"</formula>
    </cfRule>
  </conditionalFormatting>
  <conditionalFormatting sqref="H8666 H8663">
    <cfRule type="expression" dxfId="84" priority="517">
      <formula>$A8663="Março"</formula>
    </cfRule>
    <cfRule type="expression" dxfId="83" priority="518">
      <formula>$A8663="Dezembro"</formula>
    </cfRule>
  </conditionalFormatting>
  <conditionalFormatting sqref="H8666">
    <cfRule type="expression" dxfId="82" priority="519">
      <formula>$A11430="01/06/2026"</formula>
    </cfRule>
  </conditionalFormatting>
  <conditionalFormatting sqref="H8667:H8671">
    <cfRule type="expression" dxfId="81" priority="513">
      <formula>$A8667="Março"</formula>
    </cfRule>
    <cfRule type="expression" dxfId="80" priority="514">
      <formula>$A11405="01/06/2026"</formula>
    </cfRule>
  </conditionalFormatting>
  <conditionalFormatting sqref="H8673">
    <cfRule type="expression" dxfId="79" priority="496">
      <formula>$A8673="Março"</formula>
    </cfRule>
    <cfRule type="expression" dxfId="78" priority="497">
      <formula>$A11411="01/06/2026"</formula>
    </cfRule>
  </conditionalFormatting>
  <conditionalFormatting sqref="H8673:H8675">
    <cfRule type="expression" dxfId="77" priority="494">
      <formula>$A8673="Março"</formula>
    </cfRule>
    <cfRule type="expression" dxfId="76" priority="495">
      <formula>$A11411="01/06/2026"</formula>
    </cfRule>
  </conditionalFormatting>
  <conditionalFormatting sqref="H8678">
    <cfRule type="expression" dxfId="75" priority="488">
      <formula>$A11432="01/06/2026"</formula>
    </cfRule>
    <cfRule type="expression" dxfId="74" priority="489">
      <formula>$A8678="Dezembro"</formula>
    </cfRule>
  </conditionalFormatting>
  <conditionalFormatting sqref="H8679">
    <cfRule type="expression" dxfId="73" priority="487">
      <formula>$A11438="01/06/2026"</formula>
    </cfRule>
  </conditionalFormatting>
  <conditionalFormatting sqref="H8680">
    <cfRule type="expression" dxfId="72" priority="483">
      <formula>$A11421="01/06/2026"</formula>
    </cfRule>
  </conditionalFormatting>
  <conditionalFormatting sqref="H8681">
    <cfRule type="expression" dxfId="71" priority="482">
      <formula>$A11441="01/06/2026"</formula>
    </cfRule>
  </conditionalFormatting>
  <conditionalFormatting sqref="H8682">
    <cfRule type="expression" dxfId="70" priority="477">
      <formula>$A11436="01/06/2026"</formula>
    </cfRule>
    <cfRule type="expression" dxfId="69" priority="478">
      <formula>$A8682="Dezembro"</formula>
    </cfRule>
  </conditionalFormatting>
  <conditionalFormatting sqref="H8682:H8683">
    <cfRule type="expression" dxfId="68" priority="475">
      <formula>$A11436="01/06/2026"</formula>
    </cfRule>
    <cfRule type="expression" dxfId="67" priority="476">
      <formula>$A8682="Dezembro"</formula>
    </cfRule>
  </conditionalFormatting>
  <conditionalFormatting sqref="H8685">
    <cfRule type="expression" dxfId="66" priority="467">
      <formula>$A11439="01/06/2026"</formula>
    </cfRule>
    <cfRule type="expression" dxfId="65" priority="468">
      <formula>$A8685="Dezembro"</formula>
    </cfRule>
  </conditionalFormatting>
  <conditionalFormatting sqref="H8693">
    <cfRule type="expression" dxfId="64" priority="447">
      <formula>$A8693="Março"</formula>
    </cfRule>
    <cfRule type="expression" dxfId="63" priority="448">
      <formula>$A11460="01/06/2026"</formula>
    </cfRule>
  </conditionalFormatting>
  <conditionalFormatting sqref="H8694:H8695">
    <cfRule type="expression" dxfId="62" priority="441">
      <formula>$A11463="01/06/2026"</formula>
    </cfRule>
    <cfRule type="expression" dxfId="61" priority="442">
      <formula>$A8694="Março"</formula>
    </cfRule>
    <cfRule type="expression" dxfId="60" priority="443">
      <formula>$A8694="Dezembro"</formula>
    </cfRule>
  </conditionalFormatting>
  <conditionalFormatting sqref="H8697">
    <cfRule type="expression" dxfId="59" priority="436">
      <formula>$A11456="01/06/2026"</formula>
    </cfRule>
  </conditionalFormatting>
  <conditionalFormatting sqref="H8699:H8700">
    <cfRule type="expression" dxfId="58" priority="424">
      <formula>$A8699="Março"</formula>
    </cfRule>
    <cfRule type="expression" dxfId="57" priority="425">
      <formula>$A11438="01/06/2026"</formula>
    </cfRule>
  </conditionalFormatting>
  <conditionalFormatting sqref="H8700">
    <cfRule type="expression" dxfId="56" priority="422">
      <formula>$A8700="Março"</formula>
    </cfRule>
    <cfRule type="expression" dxfId="55" priority="423">
      <formula>$A11439="01/06/2026"</formula>
    </cfRule>
  </conditionalFormatting>
  <conditionalFormatting sqref="H8702">
    <cfRule type="expression" dxfId="54" priority="416">
      <formula>$A8702="Março"</formula>
    </cfRule>
    <cfRule type="expression" dxfId="53" priority="417">
      <formula>$A8702="Dezembro"</formula>
    </cfRule>
    <cfRule type="expression" dxfId="52" priority="418">
      <formula>$A11468="01/06/2026"</formula>
    </cfRule>
  </conditionalFormatting>
  <conditionalFormatting sqref="H8713:H8715">
    <cfRule type="expression" dxfId="51" priority="401">
      <formula>$A8713="Dezembro"</formula>
    </cfRule>
    <cfRule type="expression" dxfId="50" priority="402">
      <formula>$A11479="01/06/2026"</formula>
    </cfRule>
  </conditionalFormatting>
  <conditionalFormatting sqref="H8722">
    <cfRule type="expression" dxfId="49" priority="389">
      <formula>$A8722="Março"</formula>
    </cfRule>
    <cfRule type="expression" dxfId="48" priority="390">
      <formula>$A11461="01/06/2026"</formula>
    </cfRule>
    <cfRule type="expression" dxfId="47" priority="391">
      <formula>$A8722="Março"</formula>
    </cfRule>
    <cfRule type="expression" dxfId="46" priority="392">
      <formula>$A11461="01/06/2026"</formula>
    </cfRule>
  </conditionalFormatting>
  <conditionalFormatting sqref="H8723">
    <cfRule type="expression" dxfId="45" priority="386">
      <formula>$A11482="01/06/2026"</formula>
    </cfRule>
  </conditionalFormatting>
  <conditionalFormatting sqref="H8724:H8727">
    <cfRule type="expression" dxfId="44" priority="383">
      <formula>$A11485="01/06/2026"</formula>
    </cfRule>
  </conditionalFormatting>
  <conditionalFormatting sqref="H8728:H8729">
    <cfRule type="expression" dxfId="43" priority="376">
      <formula>$A8728="Março"</formula>
    </cfRule>
    <cfRule type="expression" dxfId="42" priority="377">
      <formula>$A11500="01/06/2026"</formula>
    </cfRule>
  </conditionalFormatting>
  <conditionalFormatting sqref="H8730">
    <cfRule type="expression" dxfId="41" priority="373">
      <formula>$A11489="01/06/2026"</formula>
    </cfRule>
  </conditionalFormatting>
  <conditionalFormatting sqref="H8731">
    <cfRule type="expression" dxfId="40" priority="360">
      <formula>$A11490="01/06/2026"</formula>
    </cfRule>
  </conditionalFormatting>
  <conditionalFormatting sqref="H8732">
    <cfRule type="expression" dxfId="39" priority="356">
      <formula>$A11491="01/06/2026"</formula>
    </cfRule>
  </conditionalFormatting>
  <conditionalFormatting sqref="H8743:H8745">
    <cfRule type="expression" dxfId="38" priority="350">
      <formula>$A11512="01/06/2026"</formula>
    </cfRule>
    <cfRule type="expression" dxfId="37" priority="351">
      <formula>$A8743="Março"</formula>
    </cfRule>
    <cfRule type="expression" dxfId="36" priority="352">
      <formula>$A8743="Dezembro"</formula>
    </cfRule>
  </conditionalFormatting>
  <conditionalFormatting sqref="H8746:H8747">
    <cfRule type="expression" dxfId="35" priority="347">
      <formula>$A11515="01/06/2026"</formula>
    </cfRule>
    <cfRule type="expression" dxfId="34" priority="348">
      <formula>$A8746="Março"</formula>
    </cfRule>
    <cfRule type="expression" dxfId="33" priority="349">
      <formula>$A8746="Dezembro"</formula>
    </cfRule>
  </conditionalFormatting>
  <conditionalFormatting sqref="H8748">
    <cfRule type="expression" dxfId="32" priority="335">
      <formula>$A11427="01/06/2026"</formula>
    </cfRule>
    <cfRule type="expression" dxfId="31" priority="336">
      <formula>$A8748="Março"</formula>
    </cfRule>
  </conditionalFormatting>
  <conditionalFormatting sqref="H8749">
    <cfRule type="expression" dxfId="30" priority="328">
      <formula>$A11509="01/06/2026"</formula>
    </cfRule>
  </conditionalFormatting>
  <conditionalFormatting sqref="H8750">
    <cfRule type="expression" dxfId="29" priority="321">
      <formula>$A11523="01/06/2026"</formula>
    </cfRule>
  </conditionalFormatting>
  <conditionalFormatting sqref="H8751:H8754">
    <cfRule type="expression" dxfId="28" priority="320">
      <formula>$A11511="01/06/2026"</formula>
    </cfRule>
  </conditionalFormatting>
  <conditionalFormatting sqref="H8756">
    <cfRule type="expression" dxfId="27" priority="313">
      <formula>$A8756="Março"</formula>
    </cfRule>
    <cfRule type="expression" dxfId="26" priority="314">
      <formula>$A11493="01/06/2026"</formula>
    </cfRule>
  </conditionalFormatting>
  <conditionalFormatting sqref="H8971">
    <cfRule type="expression" dxfId="25" priority="217">
      <formula>$A8971="Março"</formula>
    </cfRule>
    <cfRule type="expression" dxfId="24" priority="218">
      <formula>$A8971="Dezembro"</formula>
    </cfRule>
    <cfRule type="expression" dxfId="23" priority="219">
      <formula>$A11644="01/06/2026"</formula>
    </cfRule>
  </conditionalFormatting>
  <conditionalFormatting sqref="H8973:H8979">
    <cfRule type="expression" dxfId="22" priority="168">
      <formula>$A8973="Março"</formula>
    </cfRule>
    <cfRule type="expression" dxfId="21" priority="169">
      <formula>$A8973="Dezembro"</formula>
    </cfRule>
    <cfRule type="expression" dxfId="20" priority="170">
      <formula>$A11751="01/06/2026"</formula>
    </cfRule>
  </conditionalFormatting>
  <conditionalFormatting sqref="H9071 H8380 H8389 C8316 H8316">
    <cfRule type="expression" dxfId="19" priority="55129">
      <formula>$A11040="01/06/2026"</formula>
    </cfRule>
    <cfRule type="expression" dxfId="18" priority="55131">
      <formula>$A8316="Dezembro"</formula>
    </cfRule>
  </conditionalFormatting>
  <conditionalFormatting sqref="A739:H740 E664:H667 A644:H649 A652:H663 A650:C651 E650:H651 A664:C667 A783:H789 A793:C796 E793:H796 A791:H792 A744:H768 A741:C743 E741:H743 A635:C643 E635:H643 B8293 D8451:D8455 C8419 C2852:C2853">
    <cfRule type="expression" dxfId="17" priority="1484">
      <formula>$A3364="01/06/2026"</formula>
    </cfRule>
  </conditionalFormatting>
  <conditionalFormatting sqref="A770:H782 A722:C722 A676:H684 A704:H721 E722:H722 A798:H798 A723:H738 A685:C703 E685:H703 D685:D689 C8127:C8131 C8415:C8417 C8125">
    <cfRule type="expression" dxfId="16" priority="7334">
      <formula>$A3404="01/06/2026"</formula>
    </cfRule>
  </conditionalFormatting>
  <conditionalFormatting sqref="A385:C399 A552:C552 A557:C585 E385:H399 E552:H552 E557:H585 E481:H488 B8398:B8399 H8448 B8448 A4059">
    <cfRule type="expression" dxfId="15" priority="1631">
      <formula>$A3116="01/06/2026"</formula>
    </cfRule>
  </conditionalFormatting>
  <conditionalFormatting sqref="A1082:C1082 A1164:H1164 A1168:H1168 A1681:C1681 E1082:H1082 E1681:H1681 C1165:D1165 C3392:D3392 C5990:D5990">
    <cfRule type="expression" dxfId="14" priority="44102">
      <formula>#REF!="01/06/2026"</formula>
    </cfRule>
  </conditionalFormatting>
  <conditionalFormatting sqref="A3196:G3196 A3146:H3149 E3150:H3150 A3150:C3150 A3151:H3195 A3197:H3211 C3850:C3851 H3065 H3052 A5217:H5227 C4310">
    <cfRule type="expression" dxfId="13" priority="2803">
      <formula>$A5814="01/06/2026"</formula>
    </cfRule>
  </conditionalFormatting>
  <conditionalFormatting sqref="D4475:H4477 A4442:H4447 A4441:C4441 E4441:H4441 A4459:H4463 A4458:C4458 E4458:H4458 A4475:B4477 A4518:B4518 D4518:H4518 A4440:F4440 H4440 A4450:H4451 A4448:F4449 H4448:H4449 A4455:H4455 A4452:F4454 H4452:H4454 A4457:H4457 A4456:F4456 H4456 H4464 C4660:C4661 A4519:H4520 A4464:F4464 A4465:H4474 A4478:H4517 A4542:H4615 A4617:H4652 A4521:C4541 E4521:H4541">
    <cfRule type="expression" dxfId="12" priority="3560">
      <formula>$A7220="01/06/2026"</formula>
    </cfRule>
  </conditionalFormatting>
  <conditionalFormatting sqref="A1110:H1112 A1114:H1118 E1119:H1119 A1119:C1119 A1189:H1193 A1216:C1216 A1217:H1219 C1688 A1068:C1068 A1069:H1080 E1068:H1068 A1066:H1067 A379:A381 F379:F381 H379:H381 A241:C242 A1196:H1215 A294:C301 E364:H378 E294:H360 A304:C318 A302:B303 A320:C332 A319:B319 A334:C345 A333:B333 D336 A347:C374 A346:B346 A376:C378 A375:B375 D1081:D1098 A1121:H1135 E241:H248 G2945 G2952 G2954 G2962 G2964 G2966 G2983 G2987 G2992:G2993 G2996 G3000 G3004 G3010:G3011 G2933:G2935 G2940:G2942">
    <cfRule type="expression" dxfId="11" priority="7028">
      <formula>$A2976="01/06/2026"</formula>
    </cfRule>
  </conditionalFormatting>
  <conditionalFormatting sqref="B7036:B7037 C7036:C7038 E7035:G7037 B7035:C7035">
    <cfRule type="expression" dxfId="10" priority="56887">
      <formula>#REF!="acordo parlamentar"</formula>
    </cfRule>
    <cfRule type="expression" dxfId="9" priority="56888">
      <formula>#REF!="emenda parlamentar"</formula>
    </cfRule>
  </conditionalFormatting>
  <conditionalFormatting sqref="B6943 B6965 B7025 E6914:G6914 B6881 B6776 B6914:C6914 B6966:C7024 B6944:C6964 B7026:C7041 B6904:C6912 B6916:C6942 E6916:G6927 B6886:B6887 B6888:C6901 B6882:C6885 G6679:G6681 E6679:F6683 G6683 E6928:F6928 C8001 C4429 B6653:C6775 E6653:G6678 B6902:B6903 B6777:C6880 E6684:G6912 E6929:G7041 H7041:H7134">
    <cfRule type="expression" dxfId="8" priority="56893">
      <formula>#REF!="acordo parlamentar"</formula>
    </cfRule>
    <cfRule type="expression" dxfId="7" priority="56894">
      <formula>#REF!="emenda parlamentar"</formula>
    </cfRule>
    <cfRule type="expression" dxfId="6" priority="56895">
      <formula>$C4429="análise"</formula>
    </cfRule>
    <cfRule type="expression" dxfId="5" priority="56896">
      <formula>$C4429="autorizado"</formula>
    </cfRule>
  </conditionalFormatting>
  <conditionalFormatting sqref="C6230:C6239 C2854 C2544 C2429 C2318 C1887 C1764:C1765 C1760 C1668:C1669 C1537 C8971">
    <cfRule type="expression" dxfId="4" priority="58130">
      <formula>#REF!="acordo parlamentar"</formula>
    </cfRule>
    <cfRule type="expression" dxfId="3" priority="58131">
      <formula>#REF!="emenda parlamentar"</formula>
    </cfRule>
    <cfRule type="expression" dxfId="2" priority="58132">
      <formula>$C1537="análise"</formula>
    </cfRule>
    <cfRule type="expression" dxfId="1" priority="58133">
      <formula>$C1537="autorizado"</formula>
    </cfRule>
    <cfRule type="expression" dxfId="0" priority="58134">
      <formula>#REF!=""</formula>
    </cfRule>
  </conditionalFormatting>
  <printOptions horizontalCentered="1" gridLines="1"/>
  <pageMargins left="0.25" right="0.25" top="0.75" bottom="0.75" header="0.3" footer="0.3"/>
  <pageSetup paperSize="9" fitToHeight="0"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E530-F837-412F-829C-0359660A1C11}">
  <dimension ref="A1:C418"/>
  <sheetViews>
    <sheetView workbookViewId="0">
      <selection activeCell="A288" sqref="A288"/>
    </sheetView>
  </sheetViews>
  <sheetFormatPr defaultColWidth="9.140625" defaultRowHeight="15" x14ac:dyDescent="0.25"/>
  <cols>
    <col min="1" max="1" width="9.140625" style="6"/>
    <col min="2" max="2" width="30.7109375" style="6" bestFit="1" customWidth="1"/>
    <col min="3" max="3" width="29.42578125" style="6" bestFit="1" customWidth="1"/>
    <col min="4" max="16384" width="9.140625" style="6"/>
  </cols>
  <sheetData>
    <row r="1" spans="1:3" ht="15.75" x14ac:dyDescent="0.25">
      <c r="A1" s="5" t="s">
        <v>9854</v>
      </c>
      <c r="B1" s="5" t="s">
        <v>9855</v>
      </c>
      <c r="C1" s="5" t="s">
        <v>9856</v>
      </c>
    </row>
    <row r="2" spans="1:3" ht="15.75" hidden="1" x14ac:dyDescent="0.25">
      <c r="A2" s="7">
        <v>385</v>
      </c>
      <c r="B2" s="7" t="s">
        <v>9857</v>
      </c>
      <c r="C2" s="7" t="s">
        <v>9417</v>
      </c>
    </row>
    <row r="3" spans="1:3" ht="15.75" hidden="1" x14ac:dyDescent="0.25">
      <c r="A3" s="7">
        <v>188</v>
      </c>
      <c r="B3" s="7" t="s">
        <v>4106</v>
      </c>
      <c r="C3" s="7" t="s">
        <v>9733</v>
      </c>
    </row>
    <row r="4" spans="1:3" ht="15.75" hidden="1" x14ac:dyDescent="0.25">
      <c r="A4" s="7">
        <v>259</v>
      </c>
      <c r="B4" s="7" t="s">
        <v>9858</v>
      </c>
      <c r="C4" s="7" t="s">
        <v>9375</v>
      </c>
    </row>
    <row r="5" spans="1:3" ht="15.75" hidden="1" x14ac:dyDescent="0.25">
      <c r="A5" s="7">
        <v>247</v>
      </c>
      <c r="B5" s="7" t="s">
        <v>9859</v>
      </c>
      <c r="C5" s="7" t="s">
        <v>9443</v>
      </c>
    </row>
    <row r="6" spans="1:3" ht="15.75" hidden="1" x14ac:dyDescent="0.25">
      <c r="A6" s="7">
        <v>241</v>
      </c>
      <c r="B6" s="7" t="s">
        <v>9860</v>
      </c>
      <c r="C6" s="7" t="s">
        <v>9731</v>
      </c>
    </row>
    <row r="7" spans="1:3" ht="15.75" hidden="1" x14ac:dyDescent="0.25">
      <c r="A7" s="7">
        <v>409</v>
      </c>
      <c r="B7" s="7" t="s">
        <v>9861</v>
      </c>
      <c r="C7" s="7" t="s">
        <v>9471</v>
      </c>
    </row>
    <row r="8" spans="1:3" ht="15.75" hidden="1" x14ac:dyDescent="0.25">
      <c r="A8" s="7">
        <v>12</v>
      </c>
      <c r="B8" s="7" t="s">
        <v>9858</v>
      </c>
      <c r="C8" s="7" t="s">
        <v>9734</v>
      </c>
    </row>
    <row r="9" spans="1:3" ht="15.75" hidden="1" x14ac:dyDescent="0.25">
      <c r="A9" s="7">
        <v>121</v>
      </c>
      <c r="B9" s="7" t="s">
        <v>9862</v>
      </c>
      <c r="C9" s="7" t="s">
        <v>9863</v>
      </c>
    </row>
    <row r="10" spans="1:3" ht="15.75" hidden="1" x14ac:dyDescent="0.25">
      <c r="A10" s="7">
        <v>405</v>
      </c>
      <c r="B10" s="7" t="s">
        <v>9864</v>
      </c>
      <c r="C10" s="7" t="s">
        <v>9741</v>
      </c>
    </row>
    <row r="11" spans="1:3" ht="15.75" hidden="1" x14ac:dyDescent="0.25">
      <c r="A11" s="7">
        <v>68</v>
      </c>
      <c r="B11" s="7" t="s">
        <v>9865</v>
      </c>
      <c r="C11" s="7" t="s">
        <v>9738</v>
      </c>
    </row>
    <row r="12" spans="1:3" ht="15.75" hidden="1" x14ac:dyDescent="0.25">
      <c r="A12" s="7">
        <v>133</v>
      </c>
      <c r="B12" s="7" t="s">
        <v>9860</v>
      </c>
      <c r="C12" s="7" t="s">
        <v>9460</v>
      </c>
    </row>
    <row r="13" spans="1:3" ht="15.75" hidden="1" x14ac:dyDescent="0.25">
      <c r="A13" s="7">
        <v>233</v>
      </c>
      <c r="B13" s="7" t="s">
        <v>7805</v>
      </c>
      <c r="C13" s="7" t="s">
        <v>9746</v>
      </c>
    </row>
    <row r="14" spans="1:3" ht="15.75" x14ac:dyDescent="0.25">
      <c r="A14" s="7">
        <v>116</v>
      </c>
      <c r="B14" s="7" t="s">
        <v>9866</v>
      </c>
      <c r="C14" s="7" t="s">
        <v>9740</v>
      </c>
    </row>
    <row r="15" spans="1:3" ht="15.75" hidden="1" x14ac:dyDescent="0.25">
      <c r="A15" s="7">
        <v>280</v>
      </c>
      <c r="B15" s="7" t="s">
        <v>9857</v>
      </c>
      <c r="C15" s="7" t="s">
        <v>7560</v>
      </c>
    </row>
    <row r="16" spans="1:3" ht="15.75" hidden="1" x14ac:dyDescent="0.25">
      <c r="A16" s="7">
        <v>234</v>
      </c>
      <c r="B16" s="7" t="s">
        <v>9867</v>
      </c>
      <c r="C16" s="7" t="s">
        <v>9743</v>
      </c>
    </row>
    <row r="17" spans="1:3" ht="15.75" hidden="1" x14ac:dyDescent="0.25">
      <c r="A17" s="7">
        <v>260</v>
      </c>
      <c r="B17" s="7" t="s">
        <v>9868</v>
      </c>
      <c r="C17" s="7" t="s">
        <v>9507</v>
      </c>
    </row>
    <row r="18" spans="1:3" ht="15.75" hidden="1" x14ac:dyDescent="0.25">
      <c r="A18" s="7">
        <v>302</v>
      </c>
      <c r="B18" s="7" t="s">
        <v>9860</v>
      </c>
      <c r="C18" s="7" t="s">
        <v>9666</v>
      </c>
    </row>
    <row r="19" spans="1:3" ht="15.75" hidden="1" x14ac:dyDescent="0.25">
      <c r="A19" s="7">
        <v>238</v>
      </c>
      <c r="B19" s="7" t="s">
        <v>9859</v>
      </c>
      <c r="C19" s="7" t="s">
        <v>9750</v>
      </c>
    </row>
    <row r="20" spans="1:3" ht="15.75" hidden="1" x14ac:dyDescent="0.25">
      <c r="A20" s="7">
        <v>301</v>
      </c>
      <c r="B20" s="7" t="s">
        <v>9860</v>
      </c>
      <c r="C20" s="7" t="s">
        <v>9348</v>
      </c>
    </row>
    <row r="21" spans="1:3" ht="15.75" hidden="1" x14ac:dyDescent="0.25">
      <c r="A21" s="7">
        <v>311</v>
      </c>
      <c r="B21" s="7" t="s">
        <v>9867</v>
      </c>
      <c r="C21" s="7" t="s">
        <v>9735</v>
      </c>
    </row>
    <row r="22" spans="1:3" ht="15.75" hidden="1" x14ac:dyDescent="0.25">
      <c r="A22" s="7">
        <v>217</v>
      </c>
      <c r="B22" s="7" t="s">
        <v>9858</v>
      </c>
      <c r="C22" s="7" t="s">
        <v>9736</v>
      </c>
    </row>
    <row r="23" spans="1:3" ht="15.75" hidden="1" x14ac:dyDescent="0.25">
      <c r="A23" s="7">
        <v>389</v>
      </c>
      <c r="B23" s="7" t="s">
        <v>9861</v>
      </c>
      <c r="C23" s="7" t="s">
        <v>9527</v>
      </c>
    </row>
    <row r="24" spans="1:3" ht="15.75" hidden="1" x14ac:dyDescent="0.25">
      <c r="A24" s="7">
        <v>297</v>
      </c>
      <c r="B24" s="7" t="s">
        <v>9858</v>
      </c>
      <c r="C24" s="7" t="s">
        <v>9747</v>
      </c>
    </row>
    <row r="25" spans="1:3" ht="15.75" x14ac:dyDescent="0.25">
      <c r="A25" s="7">
        <v>249</v>
      </c>
      <c r="B25" s="7" t="s">
        <v>9866</v>
      </c>
      <c r="C25" s="7" t="s">
        <v>8483</v>
      </c>
    </row>
    <row r="26" spans="1:3" ht="15.75" hidden="1" x14ac:dyDescent="0.25">
      <c r="A26" s="7">
        <v>45</v>
      </c>
      <c r="B26" s="7" t="s">
        <v>9869</v>
      </c>
      <c r="C26" s="7" t="s">
        <v>9365</v>
      </c>
    </row>
    <row r="27" spans="1:3" ht="15.75" hidden="1" x14ac:dyDescent="0.25">
      <c r="A27" s="7">
        <v>345</v>
      </c>
      <c r="B27" s="7" t="s">
        <v>9858</v>
      </c>
      <c r="C27" s="7" t="s">
        <v>9512</v>
      </c>
    </row>
    <row r="28" spans="1:3" ht="15.75" hidden="1" x14ac:dyDescent="0.25">
      <c r="A28" s="7">
        <v>341</v>
      </c>
      <c r="B28" s="7" t="s">
        <v>9864</v>
      </c>
      <c r="C28" s="7" t="s">
        <v>9376</v>
      </c>
    </row>
    <row r="29" spans="1:3" ht="15.75" hidden="1" x14ac:dyDescent="0.25">
      <c r="A29" s="7">
        <v>364</v>
      </c>
      <c r="B29" s="7" t="s">
        <v>9870</v>
      </c>
      <c r="C29" s="7" t="s">
        <v>9871</v>
      </c>
    </row>
    <row r="30" spans="1:3" ht="15.75" hidden="1" x14ac:dyDescent="0.25">
      <c r="A30" s="7">
        <v>309</v>
      </c>
      <c r="B30" s="7" t="s">
        <v>9864</v>
      </c>
      <c r="C30" s="7" t="s">
        <v>7020</v>
      </c>
    </row>
    <row r="31" spans="1:3" ht="15.75" hidden="1" x14ac:dyDescent="0.25">
      <c r="A31" s="7">
        <v>262</v>
      </c>
      <c r="B31" s="7" t="s">
        <v>9868</v>
      </c>
      <c r="C31" s="7" t="s">
        <v>9872</v>
      </c>
    </row>
    <row r="32" spans="1:3" ht="15.75" hidden="1" x14ac:dyDescent="0.25">
      <c r="A32" s="7">
        <v>182</v>
      </c>
      <c r="B32" s="7" t="s">
        <v>9873</v>
      </c>
      <c r="C32" s="7" t="s">
        <v>9695</v>
      </c>
    </row>
    <row r="33" spans="1:3" ht="15.75" hidden="1" x14ac:dyDescent="0.25">
      <c r="A33" s="7">
        <v>294</v>
      </c>
      <c r="B33" s="7" t="s">
        <v>9859</v>
      </c>
      <c r="C33" s="7" t="s">
        <v>9752</v>
      </c>
    </row>
    <row r="34" spans="1:3" ht="15.75" hidden="1" x14ac:dyDescent="0.25">
      <c r="A34" s="7">
        <v>42</v>
      </c>
      <c r="B34" s="7" t="s">
        <v>9874</v>
      </c>
      <c r="C34" s="7" t="s">
        <v>9465</v>
      </c>
    </row>
    <row r="35" spans="1:3" ht="15.75" hidden="1" x14ac:dyDescent="0.25">
      <c r="A35" s="7">
        <v>109</v>
      </c>
      <c r="B35" s="7" t="s">
        <v>9857</v>
      </c>
      <c r="C35" s="7" t="s">
        <v>9506</v>
      </c>
    </row>
    <row r="36" spans="1:3" ht="15.75" x14ac:dyDescent="0.25">
      <c r="A36" s="7">
        <v>69</v>
      </c>
      <c r="B36" s="7" t="s">
        <v>9866</v>
      </c>
      <c r="C36" s="7" t="s">
        <v>9523</v>
      </c>
    </row>
    <row r="37" spans="1:3" ht="15.75" hidden="1" x14ac:dyDescent="0.25">
      <c r="A37" s="7">
        <v>252</v>
      </c>
      <c r="B37" s="7" t="s">
        <v>7805</v>
      </c>
      <c r="C37" s="7" t="s">
        <v>9744</v>
      </c>
    </row>
    <row r="38" spans="1:3" ht="15.75" hidden="1" x14ac:dyDescent="0.25">
      <c r="A38" s="7">
        <v>401</v>
      </c>
      <c r="B38" s="7" t="s">
        <v>9861</v>
      </c>
      <c r="C38" s="7" t="s">
        <v>9745</v>
      </c>
    </row>
    <row r="39" spans="1:3" ht="15.75" hidden="1" x14ac:dyDescent="0.25">
      <c r="A39" s="7">
        <v>10</v>
      </c>
      <c r="B39" s="7" t="s">
        <v>9868</v>
      </c>
      <c r="C39" s="7" t="s">
        <v>9754</v>
      </c>
    </row>
    <row r="40" spans="1:3" ht="15.75" hidden="1" x14ac:dyDescent="0.25">
      <c r="A40" s="7">
        <v>269</v>
      </c>
      <c r="B40" s="7" t="s">
        <v>7805</v>
      </c>
      <c r="C40" s="7" t="s">
        <v>9525</v>
      </c>
    </row>
    <row r="41" spans="1:3" ht="15.75" hidden="1" x14ac:dyDescent="0.25">
      <c r="A41" s="7">
        <v>400</v>
      </c>
      <c r="B41" s="7" t="s">
        <v>9864</v>
      </c>
      <c r="C41" s="7" t="s">
        <v>9440</v>
      </c>
    </row>
    <row r="42" spans="1:3" ht="15.75" hidden="1" x14ac:dyDescent="0.25">
      <c r="A42" s="7">
        <v>227</v>
      </c>
      <c r="B42" s="7" t="s">
        <v>9869</v>
      </c>
      <c r="C42" s="7" t="s">
        <v>8485</v>
      </c>
    </row>
    <row r="43" spans="1:3" ht="15.75" hidden="1" x14ac:dyDescent="0.25">
      <c r="A43" s="7">
        <v>160</v>
      </c>
      <c r="B43" s="7" t="s">
        <v>9875</v>
      </c>
      <c r="C43" s="7" t="s">
        <v>9770</v>
      </c>
    </row>
    <row r="44" spans="1:3" ht="15.75" x14ac:dyDescent="0.25">
      <c r="A44" s="7">
        <v>177</v>
      </c>
      <c r="B44" s="7" t="s">
        <v>9866</v>
      </c>
      <c r="C44" s="7" t="s">
        <v>9742</v>
      </c>
    </row>
    <row r="45" spans="1:3" ht="15.75" hidden="1" x14ac:dyDescent="0.25">
      <c r="A45" s="7">
        <v>232</v>
      </c>
      <c r="B45" s="7" t="s">
        <v>9869</v>
      </c>
      <c r="C45" s="7" t="s">
        <v>9772</v>
      </c>
    </row>
    <row r="46" spans="1:3" ht="15.75" hidden="1" x14ac:dyDescent="0.25">
      <c r="A46" s="7">
        <v>266</v>
      </c>
      <c r="B46" s="7" t="s">
        <v>9861</v>
      </c>
      <c r="C46" s="7" t="s">
        <v>9748</v>
      </c>
    </row>
    <row r="47" spans="1:3" ht="15.75" hidden="1" x14ac:dyDescent="0.25">
      <c r="A47" s="7">
        <v>204</v>
      </c>
      <c r="B47" s="7" t="s">
        <v>9876</v>
      </c>
      <c r="C47" s="7" t="s">
        <v>6694</v>
      </c>
    </row>
    <row r="48" spans="1:3" ht="15.75" hidden="1" x14ac:dyDescent="0.25">
      <c r="A48" s="7">
        <v>31</v>
      </c>
      <c r="B48" s="7" t="s">
        <v>9874</v>
      </c>
      <c r="C48" s="7" t="s">
        <v>9749</v>
      </c>
    </row>
    <row r="49" spans="1:3" ht="15.75" x14ac:dyDescent="0.25">
      <c r="A49" s="7">
        <v>347</v>
      </c>
      <c r="B49" s="7" t="s">
        <v>9866</v>
      </c>
      <c r="C49" s="7" t="s">
        <v>9390</v>
      </c>
    </row>
    <row r="50" spans="1:3" ht="15.75" hidden="1" x14ac:dyDescent="0.25">
      <c r="A50" s="7">
        <v>263</v>
      </c>
      <c r="B50" s="7" t="s">
        <v>9857</v>
      </c>
      <c r="C50" s="7" t="s">
        <v>8491</v>
      </c>
    </row>
    <row r="51" spans="1:3" ht="15.75" hidden="1" x14ac:dyDescent="0.25">
      <c r="A51" s="7">
        <v>216</v>
      </c>
      <c r="B51" s="7" t="s">
        <v>9857</v>
      </c>
      <c r="C51" s="7" t="s">
        <v>9488</v>
      </c>
    </row>
    <row r="52" spans="1:3" ht="15.75" hidden="1" x14ac:dyDescent="0.25">
      <c r="A52" s="7">
        <v>167</v>
      </c>
      <c r="B52" s="7" t="s">
        <v>9877</v>
      </c>
      <c r="C52" s="7" t="s">
        <v>9450</v>
      </c>
    </row>
    <row r="53" spans="1:3" ht="15.75" hidden="1" x14ac:dyDescent="0.25">
      <c r="A53" s="7">
        <v>308</v>
      </c>
      <c r="B53" s="7" t="s">
        <v>9877</v>
      </c>
      <c r="C53" s="7" t="s">
        <v>9779</v>
      </c>
    </row>
    <row r="54" spans="1:3" ht="15.75" hidden="1" x14ac:dyDescent="0.25">
      <c r="A54" s="7">
        <v>286</v>
      </c>
      <c r="B54" s="7" t="s">
        <v>9865</v>
      </c>
      <c r="C54" s="7" t="s">
        <v>9426</v>
      </c>
    </row>
    <row r="55" spans="1:3" ht="15.75" hidden="1" x14ac:dyDescent="0.25">
      <c r="A55" s="7">
        <v>357</v>
      </c>
      <c r="B55" s="7" t="s">
        <v>9878</v>
      </c>
      <c r="C55" s="7" t="s">
        <v>9879</v>
      </c>
    </row>
    <row r="56" spans="1:3" ht="15.75" hidden="1" x14ac:dyDescent="0.25">
      <c r="A56" s="7">
        <v>296</v>
      </c>
      <c r="B56" s="7" t="s">
        <v>9874</v>
      </c>
      <c r="C56" s="7" t="s">
        <v>7675</v>
      </c>
    </row>
    <row r="57" spans="1:3" ht="15.75" hidden="1" x14ac:dyDescent="0.25">
      <c r="A57" s="7">
        <v>29</v>
      </c>
      <c r="B57" s="7" t="s">
        <v>9880</v>
      </c>
      <c r="C57" s="7" t="s">
        <v>9505</v>
      </c>
    </row>
    <row r="58" spans="1:3" ht="15.75" hidden="1" x14ac:dyDescent="0.25">
      <c r="A58" s="7">
        <v>239</v>
      </c>
      <c r="B58" s="7" t="s">
        <v>9864</v>
      </c>
      <c r="C58" s="7" t="s">
        <v>9786</v>
      </c>
    </row>
    <row r="59" spans="1:3" ht="15.75" hidden="1" x14ac:dyDescent="0.25">
      <c r="A59" s="7">
        <v>163</v>
      </c>
      <c r="B59" s="7" t="s">
        <v>9868</v>
      </c>
      <c r="C59" s="7" t="s">
        <v>9495</v>
      </c>
    </row>
    <row r="60" spans="1:3" ht="15.75" hidden="1" x14ac:dyDescent="0.25">
      <c r="A60" s="7">
        <v>396</v>
      </c>
      <c r="B60" s="7" t="s">
        <v>9881</v>
      </c>
      <c r="C60" s="7" t="s">
        <v>9764</v>
      </c>
    </row>
    <row r="61" spans="1:3" ht="15.75" hidden="1" x14ac:dyDescent="0.25">
      <c r="A61" s="7">
        <v>207</v>
      </c>
      <c r="B61" s="7" t="s">
        <v>9882</v>
      </c>
      <c r="C61" s="7" t="s">
        <v>9883</v>
      </c>
    </row>
    <row r="62" spans="1:3" ht="15.75" hidden="1" x14ac:dyDescent="0.25">
      <c r="A62" s="7">
        <v>96</v>
      </c>
      <c r="B62" s="7" t="s">
        <v>9882</v>
      </c>
      <c r="C62" s="7" t="s">
        <v>9769</v>
      </c>
    </row>
    <row r="63" spans="1:3" ht="15.75" hidden="1" x14ac:dyDescent="0.25">
      <c r="A63" s="7">
        <v>136</v>
      </c>
      <c r="B63" s="7" t="s">
        <v>9880</v>
      </c>
      <c r="C63" s="7" t="s">
        <v>9884</v>
      </c>
    </row>
    <row r="64" spans="1:3" ht="15.75" hidden="1" x14ac:dyDescent="0.25">
      <c r="A64" s="7">
        <v>329</v>
      </c>
      <c r="B64" s="7" t="s">
        <v>9885</v>
      </c>
      <c r="C64" s="7" t="s">
        <v>9886</v>
      </c>
    </row>
    <row r="65" spans="1:3" ht="15.75" x14ac:dyDescent="0.25">
      <c r="A65" s="7">
        <v>307</v>
      </c>
      <c r="B65" s="7" t="s">
        <v>9866</v>
      </c>
      <c r="C65" s="7" t="s">
        <v>9534</v>
      </c>
    </row>
    <row r="66" spans="1:3" ht="15.75" hidden="1" x14ac:dyDescent="0.25">
      <c r="A66" s="7">
        <v>41</v>
      </c>
      <c r="B66" s="7" t="s">
        <v>9880</v>
      </c>
      <c r="C66" s="7" t="s">
        <v>9887</v>
      </c>
    </row>
    <row r="67" spans="1:3" ht="15.75" hidden="1" x14ac:dyDescent="0.25">
      <c r="A67" s="7">
        <v>192</v>
      </c>
      <c r="B67" s="7" t="s">
        <v>7805</v>
      </c>
      <c r="C67" s="7" t="s">
        <v>9535</v>
      </c>
    </row>
    <row r="68" spans="1:3" ht="15.75" hidden="1" x14ac:dyDescent="0.25">
      <c r="A68" s="7">
        <v>183</v>
      </c>
      <c r="B68" s="7" t="s">
        <v>9870</v>
      </c>
      <c r="C68" s="7" t="s">
        <v>9776</v>
      </c>
    </row>
    <row r="69" spans="1:3" ht="15.75" hidden="1" x14ac:dyDescent="0.25">
      <c r="A69" s="7">
        <v>279</v>
      </c>
      <c r="B69" s="7" t="s">
        <v>9867</v>
      </c>
      <c r="C69" s="7" t="s">
        <v>9888</v>
      </c>
    </row>
    <row r="70" spans="1:3" ht="15.75" hidden="1" x14ac:dyDescent="0.25">
      <c r="A70" s="7">
        <v>140</v>
      </c>
      <c r="B70" s="7" t="s">
        <v>9864</v>
      </c>
      <c r="C70" s="7" t="s">
        <v>9889</v>
      </c>
    </row>
    <row r="71" spans="1:3" ht="15.75" hidden="1" x14ac:dyDescent="0.25">
      <c r="A71" s="7">
        <v>4</v>
      </c>
      <c r="B71" s="7" t="s">
        <v>9890</v>
      </c>
      <c r="C71" s="7" t="s">
        <v>9853</v>
      </c>
    </row>
    <row r="72" spans="1:3" ht="15.75" hidden="1" x14ac:dyDescent="0.25">
      <c r="A72" s="7">
        <v>93</v>
      </c>
      <c r="B72" s="7" t="s">
        <v>9870</v>
      </c>
      <c r="C72" s="7" t="s">
        <v>9501</v>
      </c>
    </row>
    <row r="73" spans="1:3" ht="15.75" hidden="1" x14ac:dyDescent="0.25">
      <c r="A73" s="7">
        <v>90</v>
      </c>
      <c r="B73" s="7" t="s">
        <v>8683</v>
      </c>
      <c r="C73" s="7" t="s">
        <v>9755</v>
      </c>
    </row>
    <row r="74" spans="1:3" ht="15.75" hidden="1" x14ac:dyDescent="0.25">
      <c r="A74" s="7">
        <v>27</v>
      </c>
      <c r="B74" s="7" t="s">
        <v>9867</v>
      </c>
      <c r="C74" s="7" t="s">
        <v>9753</v>
      </c>
    </row>
    <row r="75" spans="1:3" ht="15.75" hidden="1" x14ac:dyDescent="0.25">
      <c r="A75" s="7">
        <v>334</v>
      </c>
      <c r="B75" s="7" t="s">
        <v>9878</v>
      </c>
      <c r="C75" s="7" t="s">
        <v>9429</v>
      </c>
    </row>
    <row r="76" spans="1:3" ht="15.75" hidden="1" x14ac:dyDescent="0.25">
      <c r="A76" s="7">
        <v>130</v>
      </c>
      <c r="B76" s="7" t="s">
        <v>7805</v>
      </c>
      <c r="C76" s="7" t="s">
        <v>8505</v>
      </c>
    </row>
    <row r="77" spans="1:3" ht="15.75" hidden="1" x14ac:dyDescent="0.25">
      <c r="A77" s="7">
        <v>84</v>
      </c>
      <c r="B77" s="7" t="s">
        <v>9864</v>
      </c>
      <c r="C77" s="7" t="s">
        <v>6046</v>
      </c>
    </row>
    <row r="78" spans="1:3" ht="15.75" hidden="1" x14ac:dyDescent="0.25">
      <c r="A78" s="7">
        <v>377</v>
      </c>
      <c r="B78" s="7" t="s">
        <v>9869</v>
      </c>
      <c r="C78" s="7" t="s">
        <v>9795</v>
      </c>
    </row>
    <row r="79" spans="1:3" ht="15.75" hidden="1" x14ac:dyDescent="0.25">
      <c r="A79" s="7">
        <v>28</v>
      </c>
      <c r="B79" s="7" t="s">
        <v>9890</v>
      </c>
      <c r="C79" s="7" t="s">
        <v>9782</v>
      </c>
    </row>
    <row r="80" spans="1:3" ht="15.75" hidden="1" x14ac:dyDescent="0.25">
      <c r="A80" s="7">
        <v>285</v>
      </c>
      <c r="B80" s="7" t="s">
        <v>9880</v>
      </c>
      <c r="C80" s="7" t="s">
        <v>9784</v>
      </c>
    </row>
    <row r="81" spans="1:3" ht="15.75" x14ac:dyDescent="0.25">
      <c r="A81" s="7">
        <v>117</v>
      </c>
      <c r="B81" s="7" t="s">
        <v>9866</v>
      </c>
      <c r="C81" s="7" t="s">
        <v>9796</v>
      </c>
    </row>
    <row r="82" spans="1:3" ht="15.75" hidden="1" x14ac:dyDescent="0.25">
      <c r="A82" s="7">
        <v>66</v>
      </c>
      <c r="B82" s="7" t="s">
        <v>9869</v>
      </c>
      <c r="C82" s="7" t="s">
        <v>9574</v>
      </c>
    </row>
    <row r="83" spans="1:3" ht="15.75" hidden="1" x14ac:dyDescent="0.25">
      <c r="A83" s="7">
        <v>211</v>
      </c>
      <c r="B83" s="7" t="s">
        <v>8683</v>
      </c>
      <c r="C83" s="7" t="s">
        <v>9502</v>
      </c>
    </row>
    <row r="84" spans="1:3" ht="15.75" hidden="1" x14ac:dyDescent="0.25">
      <c r="A84" s="7">
        <v>318</v>
      </c>
      <c r="B84" s="7" t="s">
        <v>9873</v>
      </c>
      <c r="C84" s="7" t="s">
        <v>9451</v>
      </c>
    </row>
    <row r="85" spans="1:3" ht="15.75" hidden="1" x14ac:dyDescent="0.25">
      <c r="A85" s="7">
        <v>78</v>
      </c>
      <c r="B85" s="7" t="s">
        <v>9873</v>
      </c>
      <c r="C85" s="7" t="s">
        <v>9490</v>
      </c>
    </row>
    <row r="86" spans="1:3" ht="15.75" x14ac:dyDescent="0.25">
      <c r="A86" s="7">
        <v>344</v>
      </c>
      <c r="B86" s="7" t="s">
        <v>9866</v>
      </c>
      <c r="C86" s="7" t="s">
        <v>9510</v>
      </c>
    </row>
    <row r="87" spans="1:3" ht="15.75" hidden="1" x14ac:dyDescent="0.25">
      <c r="A87" s="7">
        <v>152</v>
      </c>
      <c r="B87" s="7" t="s">
        <v>9862</v>
      </c>
      <c r="C87" s="7" t="s">
        <v>9517</v>
      </c>
    </row>
    <row r="88" spans="1:3" ht="15.75" hidden="1" x14ac:dyDescent="0.25">
      <c r="A88" s="7">
        <v>367</v>
      </c>
      <c r="B88" s="7" t="s">
        <v>9858</v>
      </c>
      <c r="C88" s="7" t="s">
        <v>9432</v>
      </c>
    </row>
    <row r="89" spans="1:3" ht="15.75" hidden="1" x14ac:dyDescent="0.25">
      <c r="A89" s="7">
        <v>97</v>
      </c>
      <c r="B89" s="7" t="s">
        <v>9874</v>
      </c>
      <c r="C89" s="7" t="s">
        <v>9670</v>
      </c>
    </row>
    <row r="90" spans="1:3" ht="15.75" hidden="1" x14ac:dyDescent="0.25">
      <c r="A90" s="7">
        <v>25</v>
      </c>
      <c r="B90" s="7" t="s">
        <v>8683</v>
      </c>
      <c r="C90" s="7" t="s">
        <v>9803</v>
      </c>
    </row>
    <row r="91" spans="1:3" ht="15.75" hidden="1" x14ac:dyDescent="0.25">
      <c r="A91" s="7">
        <v>124</v>
      </c>
      <c r="B91" s="7" t="s">
        <v>9882</v>
      </c>
      <c r="C91" s="7" t="s">
        <v>9805</v>
      </c>
    </row>
    <row r="92" spans="1:3" ht="15.75" hidden="1" x14ac:dyDescent="0.25">
      <c r="A92" s="7">
        <v>417</v>
      </c>
      <c r="B92" s="7" t="s">
        <v>9868</v>
      </c>
      <c r="C92" s="7" t="s">
        <v>9891</v>
      </c>
    </row>
    <row r="93" spans="1:3" ht="15.75" hidden="1" x14ac:dyDescent="0.25">
      <c r="A93" s="7">
        <v>46</v>
      </c>
      <c r="B93" s="7" t="s">
        <v>9858</v>
      </c>
      <c r="C93" s="7" t="s">
        <v>9792</v>
      </c>
    </row>
    <row r="94" spans="1:3" ht="15.75" hidden="1" x14ac:dyDescent="0.25">
      <c r="A94" s="7">
        <v>361</v>
      </c>
      <c r="B94" s="7" t="s">
        <v>9877</v>
      </c>
      <c r="C94" s="7" t="s">
        <v>9393</v>
      </c>
    </row>
    <row r="95" spans="1:3" ht="15.75" hidden="1" x14ac:dyDescent="0.25">
      <c r="A95" s="7">
        <v>210</v>
      </c>
      <c r="B95" s="7" t="s">
        <v>7805</v>
      </c>
      <c r="C95" s="7" t="s">
        <v>9757</v>
      </c>
    </row>
    <row r="96" spans="1:3" ht="15.75" hidden="1" x14ac:dyDescent="0.25">
      <c r="A96" s="7">
        <v>321</v>
      </c>
      <c r="B96" s="7" t="s">
        <v>4106</v>
      </c>
      <c r="C96" s="7" t="s">
        <v>9497</v>
      </c>
    </row>
    <row r="97" spans="1:3" ht="15.75" hidden="1" x14ac:dyDescent="0.25">
      <c r="A97" s="7">
        <v>91</v>
      </c>
      <c r="B97" s="7" t="s">
        <v>9859</v>
      </c>
      <c r="C97" s="7" t="s">
        <v>9811</v>
      </c>
    </row>
    <row r="98" spans="1:3" ht="15.75" hidden="1" x14ac:dyDescent="0.25">
      <c r="A98" s="7">
        <v>194</v>
      </c>
      <c r="B98" s="7" t="s">
        <v>9859</v>
      </c>
      <c r="C98" s="7" t="s">
        <v>9892</v>
      </c>
    </row>
    <row r="99" spans="1:3" ht="15.75" hidden="1" x14ac:dyDescent="0.25">
      <c r="A99" s="7">
        <v>201</v>
      </c>
      <c r="B99" s="7" t="s">
        <v>9864</v>
      </c>
      <c r="C99" s="7" t="s">
        <v>9409</v>
      </c>
    </row>
    <row r="100" spans="1:3" ht="15.75" hidden="1" x14ac:dyDescent="0.25">
      <c r="A100" s="7">
        <v>166</v>
      </c>
      <c r="B100" s="7" t="s">
        <v>9878</v>
      </c>
      <c r="C100" s="7" t="s">
        <v>9794</v>
      </c>
    </row>
    <row r="101" spans="1:3" ht="15.75" hidden="1" x14ac:dyDescent="0.25">
      <c r="A101" s="7">
        <v>151</v>
      </c>
      <c r="B101" s="7" t="s">
        <v>9860</v>
      </c>
      <c r="C101" s="7" t="s">
        <v>9756</v>
      </c>
    </row>
    <row r="102" spans="1:3" ht="15.75" hidden="1" x14ac:dyDescent="0.25">
      <c r="A102" s="7">
        <v>220</v>
      </c>
      <c r="B102" s="7" t="s">
        <v>9882</v>
      </c>
      <c r="C102" s="7" t="s">
        <v>9516</v>
      </c>
    </row>
    <row r="103" spans="1:3" ht="15.75" hidden="1" x14ac:dyDescent="0.25">
      <c r="A103" s="7">
        <v>30</v>
      </c>
      <c r="B103" s="7" t="s">
        <v>9869</v>
      </c>
      <c r="C103" s="7" t="s">
        <v>9893</v>
      </c>
    </row>
    <row r="104" spans="1:3" ht="15.75" hidden="1" x14ac:dyDescent="0.25">
      <c r="A104" s="7">
        <v>70</v>
      </c>
      <c r="B104" s="7" t="s">
        <v>9860</v>
      </c>
      <c r="C104" s="7" t="s">
        <v>9894</v>
      </c>
    </row>
    <row r="105" spans="1:3" ht="15.75" hidden="1" x14ac:dyDescent="0.25">
      <c r="A105" s="7">
        <v>134</v>
      </c>
      <c r="B105" s="7" t="s">
        <v>9858</v>
      </c>
      <c r="C105" s="7" t="s">
        <v>9487</v>
      </c>
    </row>
    <row r="106" spans="1:3" ht="15.75" x14ac:dyDescent="0.25">
      <c r="A106" s="7">
        <v>200</v>
      </c>
      <c r="B106" s="7" t="s">
        <v>9866</v>
      </c>
      <c r="C106" s="7" t="s">
        <v>9895</v>
      </c>
    </row>
    <row r="107" spans="1:3" ht="15.75" hidden="1" x14ac:dyDescent="0.25">
      <c r="A107" s="7">
        <v>410</v>
      </c>
      <c r="B107" s="7" t="s">
        <v>9880</v>
      </c>
      <c r="C107" s="7" t="s">
        <v>9762</v>
      </c>
    </row>
    <row r="108" spans="1:3" ht="15.75" hidden="1" x14ac:dyDescent="0.25">
      <c r="A108" s="7">
        <v>107</v>
      </c>
      <c r="B108" s="7" t="s">
        <v>9860</v>
      </c>
      <c r="C108" s="7" t="s">
        <v>9896</v>
      </c>
    </row>
    <row r="109" spans="1:3" ht="15.75" x14ac:dyDescent="0.25">
      <c r="A109" s="7">
        <v>379</v>
      </c>
      <c r="B109" s="7" t="s">
        <v>9866</v>
      </c>
      <c r="C109" s="7" t="s">
        <v>9802</v>
      </c>
    </row>
    <row r="110" spans="1:3" ht="15.75" hidden="1" x14ac:dyDescent="0.25">
      <c r="A110" s="7">
        <v>248</v>
      </c>
      <c r="B110" s="7" t="s">
        <v>9878</v>
      </c>
      <c r="C110" s="7" t="s">
        <v>9766</v>
      </c>
    </row>
    <row r="111" spans="1:3" ht="15.75" hidden="1" x14ac:dyDescent="0.25">
      <c r="A111" s="7">
        <v>198</v>
      </c>
      <c r="B111" s="7" t="s">
        <v>9859</v>
      </c>
      <c r="C111" s="7" t="s">
        <v>7745</v>
      </c>
    </row>
    <row r="112" spans="1:3" ht="15.75" hidden="1" x14ac:dyDescent="0.25">
      <c r="A112" s="7">
        <v>85</v>
      </c>
      <c r="B112" s="7" t="s">
        <v>9878</v>
      </c>
      <c r="C112" s="7" t="s">
        <v>9768</v>
      </c>
    </row>
    <row r="113" spans="1:3" ht="15.75" hidden="1" x14ac:dyDescent="0.25">
      <c r="A113" s="7">
        <v>283</v>
      </c>
      <c r="B113" s="7" t="s">
        <v>9868</v>
      </c>
      <c r="C113" s="7" t="s">
        <v>9771</v>
      </c>
    </row>
    <row r="114" spans="1:3" ht="15.75" hidden="1" x14ac:dyDescent="0.25">
      <c r="A114" s="7">
        <v>411</v>
      </c>
      <c r="B114" s="7" t="s">
        <v>9865</v>
      </c>
      <c r="C114" s="7" t="s">
        <v>7640</v>
      </c>
    </row>
    <row r="115" spans="1:3" ht="15.75" hidden="1" x14ac:dyDescent="0.25">
      <c r="A115" s="7">
        <v>162</v>
      </c>
      <c r="B115" s="7" t="s">
        <v>9858</v>
      </c>
      <c r="C115" s="7" t="s">
        <v>9773</v>
      </c>
    </row>
    <row r="116" spans="1:3" ht="15.75" hidden="1" x14ac:dyDescent="0.25">
      <c r="A116" s="7">
        <v>244</v>
      </c>
      <c r="B116" s="7" t="s">
        <v>9868</v>
      </c>
      <c r="C116" s="7" t="s">
        <v>9808</v>
      </c>
    </row>
    <row r="117" spans="1:3" ht="15.75" hidden="1" x14ac:dyDescent="0.25">
      <c r="A117" s="7">
        <v>35</v>
      </c>
      <c r="B117" s="7" t="s">
        <v>9882</v>
      </c>
      <c r="C117" s="7" t="s">
        <v>9522</v>
      </c>
    </row>
    <row r="118" spans="1:3" ht="15.75" hidden="1" x14ac:dyDescent="0.25">
      <c r="A118" s="7">
        <v>76</v>
      </c>
      <c r="B118" s="7" t="s">
        <v>8683</v>
      </c>
      <c r="C118" s="7" t="s">
        <v>9657</v>
      </c>
    </row>
    <row r="119" spans="1:3" ht="15.75" hidden="1" x14ac:dyDescent="0.25">
      <c r="A119" s="7">
        <v>316</v>
      </c>
      <c r="B119" s="7" t="s">
        <v>9861</v>
      </c>
      <c r="C119" s="7" t="s">
        <v>9897</v>
      </c>
    </row>
    <row r="120" spans="1:3" ht="15.75" hidden="1" x14ac:dyDescent="0.25">
      <c r="A120" s="7">
        <v>26</v>
      </c>
      <c r="B120" s="7" t="s">
        <v>9890</v>
      </c>
      <c r="C120" s="7" t="s">
        <v>9898</v>
      </c>
    </row>
    <row r="121" spans="1:3" ht="15.75" hidden="1" x14ac:dyDescent="0.25">
      <c r="A121" s="7">
        <v>293</v>
      </c>
      <c r="B121" s="7" t="s">
        <v>9880</v>
      </c>
      <c r="C121" s="7" t="s">
        <v>9899</v>
      </c>
    </row>
    <row r="122" spans="1:3" ht="15.75" hidden="1" x14ac:dyDescent="0.25">
      <c r="A122" s="7">
        <v>408</v>
      </c>
      <c r="B122" s="7" t="s">
        <v>9882</v>
      </c>
      <c r="C122" s="7" t="s">
        <v>9256</v>
      </c>
    </row>
    <row r="123" spans="1:3" ht="15.75" hidden="1" x14ac:dyDescent="0.25">
      <c r="A123" s="7">
        <v>375</v>
      </c>
      <c r="B123" s="7" t="s">
        <v>9865</v>
      </c>
      <c r="C123" s="7" t="s">
        <v>9900</v>
      </c>
    </row>
    <row r="124" spans="1:3" ht="15.75" x14ac:dyDescent="0.25">
      <c r="A124" s="7">
        <v>170</v>
      </c>
      <c r="B124" s="7" t="s">
        <v>9866</v>
      </c>
      <c r="C124" s="7" t="s">
        <v>9775</v>
      </c>
    </row>
    <row r="125" spans="1:3" ht="15.75" hidden="1" x14ac:dyDescent="0.25">
      <c r="A125" s="7">
        <v>65</v>
      </c>
      <c r="B125" s="7" t="s">
        <v>9858</v>
      </c>
      <c r="C125" s="7" t="s">
        <v>9777</v>
      </c>
    </row>
    <row r="126" spans="1:3" ht="15.75" hidden="1" x14ac:dyDescent="0.25">
      <c r="A126" s="7">
        <v>320</v>
      </c>
      <c r="B126" s="7" t="s">
        <v>9877</v>
      </c>
      <c r="C126" s="7" t="s">
        <v>9901</v>
      </c>
    </row>
    <row r="127" spans="1:3" ht="15.75" hidden="1" x14ac:dyDescent="0.25">
      <c r="A127" s="7">
        <v>86</v>
      </c>
      <c r="B127" s="7" t="s">
        <v>9858</v>
      </c>
      <c r="C127" s="7" t="s">
        <v>9758</v>
      </c>
    </row>
    <row r="128" spans="1:3" ht="15.75" hidden="1" x14ac:dyDescent="0.25">
      <c r="A128" s="7">
        <v>34</v>
      </c>
      <c r="B128" s="7" t="s">
        <v>9859</v>
      </c>
      <c r="C128" s="7" t="s">
        <v>7769</v>
      </c>
    </row>
    <row r="129" spans="1:3" ht="15.75" hidden="1" x14ac:dyDescent="0.25">
      <c r="A129" s="7">
        <v>14</v>
      </c>
      <c r="B129" s="7" t="s">
        <v>9875</v>
      </c>
      <c r="C129" s="7" t="s">
        <v>9902</v>
      </c>
    </row>
    <row r="130" spans="1:3" ht="15.75" hidden="1" x14ac:dyDescent="0.25">
      <c r="A130" s="7">
        <v>186</v>
      </c>
      <c r="B130" s="7" t="s">
        <v>9859</v>
      </c>
      <c r="C130" s="7" t="s">
        <v>9759</v>
      </c>
    </row>
    <row r="131" spans="1:3" ht="15.75" hidden="1" x14ac:dyDescent="0.25">
      <c r="A131" s="7">
        <v>402</v>
      </c>
      <c r="B131" s="7" t="s">
        <v>9874</v>
      </c>
      <c r="C131" s="7" t="s">
        <v>9761</v>
      </c>
    </row>
    <row r="132" spans="1:3" ht="15.75" hidden="1" x14ac:dyDescent="0.25">
      <c r="A132" s="7">
        <v>2</v>
      </c>
      <c r="B132" s="7" t="s">
        <v>9860</v>
      </c>
      <c r="C132" s="7" t="s">
        <v>9824</v>
      </c>
    </row>
    <row r="133" spans="1:3" ht="15.75" hidden="1" x14ac:dyDescent="0.25">
      <c r="A133" s="7">
        <v>181</v>
      </c>
      <c r="B133" s="7" t="s">
        <v>9867</v>
      </c>
      <c r="C133" s="7" t="s">
        <v>9903</v>
      </c>
    </row>
    <row r="134" spans="1:3" ht="15.75" hidden="1" x14ac:dyDescent="0.25">
      <c r="A134" s="7">
        <v>406</v>
      </c>
      <c r="B134" s="7" t="s">
        <v>9881</v>
      </c>
      <c r="C134" s="7" t="s">
        <v>9765</v>
      </c>
    </row>
    <row r="135" spans="1:3" ht="15.75" hidden="1" x14ac:dyDescent="0.25">
      <c r="A135" s="7">
        <v>305</v>
      </c>
      <c r="B135" s="7" t="s">
        <v>9864</v>
      </c>
      <c r="C135" s="7" t="s">
        <v>9767</v>
      </c>
    </row>
    <row r="136" spans="1:3" ht="15.75" hidden="1" x14ac:dyDescent="0.25">
      <c r="A136" s="7">
        <v>111</v>
      </c>
      <c r="B136" s="7" t="s">
        <v>9868</v>
      </c>
      <c r="C136" s="7" t="s">
        <v>9780</v>
      </c>
    </row>
    <row r="137" spans="1:3" ht="15.75" hidden="1" x14ac:dyDescent="0.25">
      <c r="A137" s="7">
        <v>87</v>
      </c>
      <c r="B137" s="7" t="s">
        <v>9870</v>
      </c>
      <c r="C137" s="7" t="s">
        <v>9498</v>
      </c>
    </row>
    <row r="138" spans="1:3" ht="15.75" hidden="1" x14ac:dyDescent="0.25">
      <c r="A138" s="7">
        <v>412</v>
      </c>
      <c r="B138" s="7" t="s">
        <v>9873</v>
      </c>
      <c r="C138" s="7" t="s">
        <v>9608</v>
      </c>
    </row>
    <row r="139" spans="1:3" ht="15.75" hidden="1" x14ac:dyDescent="0.25">
      <c r="A139" s="7">
        <v>310</v>
      </c>
      <c r="B139" s="7" t="s">
        <v>7805</v>
      </c>
      <c r="C139" s="7" t="s">
        <v>9760</v>
      </c>
    </row>
    <row r="140" spans="1:3" ht="15.75" hidden="1" x14ac:dyDescent="0.25">
      <c r="A140" s="7">
        <v>221</v>
      </c>
      <c r="B140" s="7" t="s">
        <v>4106</v>
      </c>
      <c r="C140" s="7" t="s">
        <v>9828</v>
      </c>
    </row>
    <row r="141" spans="1:3" ht="15.75" hidden="1" x14ac:dyDescent="0.25">
      <c r="A141" s="7">
        <v>403</v>
      </c>
      <c r="B141" s="7" t="s">
        <v>9861</v>
      </c>
      <c r="C141" s="7" t="s">
        <v>4947</v>
      </c>
    </row>
    <row r="142" spans="1:3" ht="15.75" hidden="1" x14ac:dyDescent="0.25">
      <c r="A142" s="7">
        <v>153</v>
      </c>
      <c r="B142" s="7" t="s">
        <v>9882</v>
      </c>
      <c r="C142" s="7" t="s">
        <v>9262</v>
      </c>
    </row>
    <row r="143" spans="1:3" ht="15.75" x14ac:dyDescent="0.25">
      <c r="A143" s="7">
        <v>373</v>
      </c>
      <c r="B143" s="7" t="s">
        <v>9866</v>
      </c>
      <c r="C143" s="7" t="s">
        <v>9829</v>
      </c>
    </row>
    <row r="144" spans="1:3" ht="15.75" hidden="1" x14ac:dyDescent="0.25">
      <c r="A144" s="7">
        <v>19</v>
      </c>
      <c r="B144" s="7" t="s">
        <v>9880</v>
      </c>
      <c r="C144" s="7" t="s">
        <v>9643</v>
      </c>
    </row>
    <row r="145" spans="1:3" ht="15.75" hidden="1" x14ac:dyDescent="0.25">
      <c r="A145" s="7">
        <v>171</v>
      </c>
      <c r="B145" s="7" t="s">
        <v>9875</v>
      </c>
      <c r="C145" s="7" t="s">
        <v>9818</v>
      </c>
    </row>
    <row r="146" spans="1:3" ht="15.75" hidden="1" x14ac:dyDescent="0.25">
      <c r="A146" s="7">
        <v>287</v>
      </c>
      <c r="B146" s="7" t="s">
        <v>9859</v>
      </c>
      <c r="C146" s="7" t="s">
        <v>4872</v>
      </c>
    </row>
    <row r="147" spans="1:3" ht="15.75" hidden="1" x14ac:dyDescent="0.25">
      <c r="A147" s="7">
        <v>126</v>
      </c>
      <c r="B147" s="7" t="s">
        <v>9876</v>
      </c>
      <c r="C147" s="7" t="s">
        <v>9904</v>
      </c>
    </row>
    <row r="148" spans="1:3" ht="15.75" hidden="1" x14ac:dyDescent="0.25">
      <c r="A148" s="7">
        <v>327</v>
      </c>
      <c r="B148" s="7" t="s">
        <v>9880</v>
      </c>
      <c r="C148" s="7" t="s">
        <v>9424</v>
      </c>
    </row>
    <row r="149" spans="1:3" ht="15.75" hidden="1" x14ac:dyDescent="0.25">
      <c r="A149" s="7">
        <v>144</v>
      </c>
      <c r="B149" s="7" t="s">
        <v>9864</v>
      </c>
      <c r="C149" s="7" t="s">
        <v>9905</v>
      </c>
    </row>
    <row r="150" spans="1:3" ht="15.75" hidden="1" x14ac:dyDescent="0.25">
      <c r="A150" s="7">
        <v>145</v>
      </c>
      <c r="B150" s="7" t="s">
        <v>9857</v>
      </c>
      <c r="C150" s="7" t="s">
        <v>8468</v>
      </c>
    </row>
    <row r="151" spans="1:3" ht="15.75" hidden="1" x14ac:dyDescent="0.25">
      <c r="A151" s="7">
        <v>257</v>
      </c>
      <c r="B151" s="7" t="s">
        <v>9881</v>
      </c>
      <c r="C151" s="7" t="s">
        <v>9906</v>
      </c>
    </row>
    <row r="152" spans="1:3" ht="15.75" hidden="1" x14ac:dyDescent="0.25">
      <c r="A152" s="7">
        <v>206</v>
      </c>
      <c r="B152" s="7" t="s">
        <v>7805</v>
      </c>
      <c r="C152" s="7" t="s">
        <v>9817</v>
      </c>
    </row>
    <row r="153" spans="1:3" ht="15.75" hidden="1" x14ac:dyDescent="0.25">
      <c r="A153" s="7">
        <v>254</v>
      </c>
      <c r="B153" s="7" t="s">
        <v>9877</v>
      </c>
      <c r="C153" s="7" t="s">
        <v>9788</v>
      </c>
    </row>
    <row r="154" spans="1:3" ht="15.75" hidden="1" x14ac:dyDescent="0.25">
      <c r="A154" s="7">
        <v>415</v>
      </c>
      <c r="B154" s="7" t="s">
        <v>9876</v>
      </c>
      <c r="C154" s="7" t="s">
        <v>9576</v>
      </c>
    </row>
    <row r="155" spans="1:3" ht="15.75" hidden="1" x14ac:dyDescent="0.25">
      <c r="A155" s="7">
        <v>115</v>
      </c>
      <c r="B155" s="7" t="s">
        <v>9870</v>
      </c>
      <c r="C155" s="7" t="s">
        <v>9394</v>
      </c>
    </row>
    <row r="156" spans="1:3" ht="15.75" hidden="1" x14ac:dyDescent="0.25">
      <c r="A156" s="7">
        <v>359</v>
      </c>
      <c r="B156" s="7" t="s">
        <v>9862</v>
      </c>
      <c r="C156" s="7" t="s">
        <v>9907</v>
      </c>
    </row>
    <row r="157" spans="1:3" ht="15.75" hidden="1" x14ac:dyDescent="0.25">
      <c r="A157" s="7">
        <v>172</v>
      </c>
      <c r="B157" s="7" t="s">
        <v>9861</v>
      </c>
      <c r="C157" s="7" t="s">
        <v>9908</v>
      </c>
    </row>
    <row r="158" spans="1:3" ht="15.75" hidden="1" x14ac:dyDescent="0.25">
      <c r="A158" s="7">
        <v>237</v>
      </c>
      <c r="B158" s="7" t="s">
        <v>9857</v>
      </c>
      <c r="C158" s="7" t="s">
        <v>9540</v>
      </c>
    </row>
    <row r="159" spans="1:3" ht="15.75" hidden="1" x14ac:dyDescent="0.25">
      <c r="A159" s="7">
        <v>202</v>
      </c>
      <c r="B159" s="7" t="s">
        <v>7805</v>
      </c>
      <c r="C159" s="7" t="s">
        <v>9909</v>
      </c>
    </row>
    <row r="160" spans="1:3" ht="15.75" hidden="1" x14ac:dyDescent="0.25">
      <c r="A160" s="7">
        <v>110</v>
      </c>
      <c r="B160" s="7" t="s">
        <v>9874</v>
      </c>
      <c r="C160" s="7" t="s">
        <v>8847</v>
      </c>
    </row>
    <row r="161" spans="1:3" ht="15.75" hidden="1" x14ac:dyDescent="0.25">
      <c r="A161" s="7">
        <v>392</v>
      </c>
      <c r="B161" s="7" t="s">
        <v>9869</v>
      </c>
      <c r="C161" s="7" t="s">
        <v>9491</v>
      </c>
    </row>
    <row r="162" spans="1:3" ht="15.75" hidden="1" x14ac:dyDescent="0.25">
      <c r="A162" s="7">
        <v>222</v>
      </c>
      <c r="B162" s="7" t="s">
        <v>9874</v>
      </c>
      <c r="C162" s="7" t="s">
        <v>9827</v>
      </c>
    </row>
    <row r="163" spans="1:3" ht="15.75" hidden="1" x14ac:dyDescent="0.25">
      <c r="A163" s="7">
        <v>281</v>
      </c>
      <c r="B163" s="7" t="s">
        <v>9870</v>
      </c>
      <c r="C163" s="7" t="s">
        <v>9910</v>
      </c>
    </row>
    <row r="164" spans="1:3" ht="15.75" hidden="1" x14ac:dyDescent="0.25">
      <c r="A164" s="7">
        <v>149</v>
      </c>
      <c r="B164" s="7" t="s">
        <v>9881</v>
      </c>
      <c r="C164" s="7" t="s">
        <v>9911</v>
      </c>
    </row>
    <row r="165" spans="1:3" ht="15.75" hidden="1" x14ac:dyDescent="0.25">
      <c r="A165" s="7">
        <v>8</v>
      </c>
      <c r="B165" s="7" t="s">
        <v>9864</v>
      </c>
      <c r="C165" s="7" t="s">
        <v>9912</v>
      </c>
    </row>
    <row r="166" spans="1:3" ht="15.75" hidden="1" x14ac:dyDescent="0.25">
      <c r="A166" s="7">
        <v>79</v>
      </c>
      <c r="B166" s="7" t="s">
        <v>9858</v>
      </c>
      <c r="C166" s="7" t="s">
        <v>9913</v>
      </c>
    </row>
    <row r="167" spans="1:3" ht="15.75" hidden="1" x14ac:dyDescent="0.25">
      <c r="A167" s="7">
        <v>265</v>
      </c>
      <c r="B167" s="7" t="s">
        <v>9860</v>
      </c>
      <c r="C167" s="7" t="s">
        <v>9791</v>
      </c>
    </row>
    <row r="168" spans="1:3" ht="15.75" hidden="1" x14ac:dyDescent="0.25">
      <c r="A168" s="7">
        <v>57</v>
      </c>
      <c r="B168" s="7" t="s">
        <v>9861</v>
      </c>
      <c r="C168" s="7" t="s">
        <v>9914</v>
      </c>
    </row>
    <row r="169" spans="1:3" ht="15.75" hidden="1" x14ac:dyDescent="0.25">
      <c r="A169" s="7">
        <v>37</v>
      </c>
      <c r="B169" s="7" t="s">
        <v>9873</v>
      </c>
      <c r="C169" s="7" t="s">
        <v>9396</v>
      </c>
    </row>
    <row r="170" spans="1:3" ht="15.75" hidden="1" x14ac:dyDescent="0.25">
      <c r="A170" s="7">
        <v>342</v>
      </c>
      <c r="B170" s="7" t="s">
        <v>7805</v>
      </c>
      <c r="C170" s="7" t="s">
        <v>9524</v>
      </c>
    </row>
    <row r="171" spans="1:3" ht="15.75" hidden="1" x14ac:dyDescent="0.25">
      <c r="A171" s="7">
        <v>394</v>
      </c>
      <c r="B171" s="7" t="s">
        <v>9865</v>
      </c>
      <c r="C171" s="7" t="s">
        <v>4413</v>
      </c>
    </row>
    <row r="172" spans="1:3" ht="15.75" hidden="1" x14ac:dyDescent="0.25">
      <c r="A172" s="7">
        <v>317</v>
      </c>
      <c r="B172" s="7" t="s">
        <v>9857</v>
      </c>
      <c r="C172" s="7" t="s">
        <v>9915</v>
      </c>
    </row>
    <row r="173" spans="1:3" ht="15.75" hidden="1" x14ac:dyDescent="0.25">
      <c r="A173" s="7">
        <v>132</v>
      </c>
      <c r="B173" s="7" t="s">
        <v>9857</v>
      </c>
      <c r="C173" s="7" t="s">
        <v>9793</v>
      </c>
    </row>
    <row r="174" spans="1:3" ht="15.75" hidden="1" x14ac:dyDescent="0.25">
      <c r="A174" s="7">
        <v>101</v>
      </c>
      <c r="B174" s="7" t="s">
        <v>9860</v>
      </c>
      <c r="C174" s="7" t="s">
        <v>9590</v>
      </c>
    </row>
    <row r="175" spans="1:3" ht="15.75" hidden="1" x14ac:dyDescent="0.25">
      <c r="A175" s="7">
        <v>23</v>
      </c>
      <c r="B175" s="7" t="s">
        <v>7805</v>
      </c>
      <c r="C175" s="7" t="s">
        <v>347</v>
      </c>
    </row>
    <row r="176" spans="1:3" ht="15.75" hidden="1" x14ac:dyDescent="0.25">
      <c r="A176" s="7">
        <v>100</v>
      </c>
      <c r="B176" s="7" t="s">
        <v>9875</v>
      </c>
      <c r="C176" s="7" t="s">
        <v>9916</v>
      </c>
    </row>
    <row r="177" spans="1:3" ht="15.75" hidden="1" x14ac:dyDescent="0.25">
      <c r="A177" s="7">
        <v>33</v>
      </c>
      <c r="B177" s="7" t="s">
        <v>9876</v>
      </c>
      <c r="C177" s="7" t="s">
        <v>9623</v>
      </c>
    </row>
    <row r="178" spans="1:3" ht="15.75" hidden="1" x14ac:dyDescent="0.25">
      <c r="A178" s="7">
        <v>7</v>
      </c>
      <c r="B178" s="7" t="s">
        <v>9864</v>
      </c>
      <c r="C178" s="7" t="s">
        <v>9398</v>
      </c>
    </row>
    <row r="179" spans="1:3" ht="15.75" hidden="1" x14ac:dyDescent="0.25">
      <c r="A179" s="7">
        <v>102</v>
      </c>
      <c r="B179" s="7" t="s">
        <v>9864</v>
      </c>
      <c r="C179" s="7" t="s">
        <v>9806</v>
      </c>
    </row>
    <row r="180" spans="1:3" ht="15.75" hidden="1" x14ac:dyDescent="0.25">
      <c r="A180" s="7">
        <v>275</v>
      </c>
      <c r="B180" s="7" t="s">
        <v>9857</v>
      </c>
      <c r="C180" s="7" t="s">
        <v>9917</v>
      </c>
    </row>
    <row r="181" spans="1:3" ht="15.75" hidden="1" x14ac:dyDescent="0.25">
      <c r="A181" s="7">
        <v>253</v>
      </c>
      <c r="B181" s="7" t="s">
        <v>9861</v>
      </c>
      <c r="C181" s="7" t="s">
        <v>9541</v>
      </c>
    </row>
    <row r="182" spans="1:3" ht="15.75" hidden="1" x14ac:dyDescent="0.25">
      <c r="A182" s="7">
        <v>226</v>
      </c>
      <c r="B182" s="7" t="s">
        <v>9861</v>
      </c>
      <c r="C182" s="7" t="s">
        <v>9918</v>
      </c>
    </row>
    <row r="183" spans="1:3" ht="15.75" hidden="1" x14ac:dyDescent="0.25">
      <c r="A183" s="7">
        <v>391</v>
      </c>
      <c r="B183" s="7" t="s">
        <v>9875</v>
      </c>
      <c r="C183" s="7" t="s">
        <v>9919</v>
      </c>
    </row>
    <row r="184" spans="1:3" ht="15.75" hidden="1" x14ac:dyDescent="0.25">
      <c r="A184" s="7">
        <v>290</v>
      </c>
      <c r="B184" s="7" t="s">
        <v>7805</v>
      </c>
      <c r="C184" s="7" t="s">
        <v>9406</v>
      </c>
    </row>
    <row r="185" spans="1:3" ht="15.75" hidden="1" x14ac:dyDescent="0.25">
      <c r="A185" s="7">
        <v>397</v>
      </c>
      <c r="B185" s="7" t="s">
        <v>9864</v>
      </c>
      <c r="C185" s="7" t="s">
        <v>9920</v>
      </c>
    </row>
    <row r="186" spans="1:3" ht="15.75" hidden="1" x14ac:dyDescent="0.25">
      <c r="A186" s="7">
        <v>175</v>
      </c>
      <c r="B186" s="7" t="s">
        <v>9864</v>
      </c>
      <c r="C186" s="7" t="s">
        <v>9921</v>
      </c>
    </row>
    <row r="187" spans="1:3" ht="15.75" hidden="1" x14ac:dyDescent="0.25">
      <c r="A187" s="7">
        <v>36</v>
      </c>
      <c r="B187" s="7" t="s">
        <v>9862</v>
      </c>
      <c r="C187" s="7" t="s">
        <v>9922</v>
      </c>
    </row>
    <row r="188" spans="1:3" ht="15.75" hidden="1" x14ac:dyDescent="0.25">
      <c r="A188" s="7">
        <v>388</v>
      </c>
      <c r="B188" s="7" t="s">
        <v>9861</v>
      </c>
      <c r="C188" s="7" t="s">
        <v>9737</v>
      </c>
    </row>
    <row r="189" spans="1:3" ht="15.75" hidden="1" x14ac:dyDescent="0.25">
      <c r="A189" s="7">
        <v>129</v>
      </c>
      <c r="B189" s="7" t="s">
        <v>9881</v>
      </c>
      <c r="C189" s="7" t="s">
        <v>7670</v>
      </c>
    </row>
    <row r="190" spans="1:3" ht="15.75" hidden="1" x14ac:dyDescent="0.25">
      <c r="A190" s="7">
        <v>398</v>
      </c>
      <c r="B190" s="7" t="s">
        <v>9858</v>
      </c>
      <c r="C190" s="7" t="s">
        <v>9446</v>
      </c>
    </row>
    <row r="191" spans="1:3" ht="15.75" hidden="1" x14ac:dyDescent="0.25">
      <c r="A191" s="7">
        <v>190</v>
      </c>
      <c r="B191" s="7" t="s">
        <v>9862</v>
      </c>
      <c r="C191" s="7" t="s">
        <v>9923</v>
      </c>
    </row>
    <row r="192" spans="1:3" ht="15.75" hidden="1" x14ac:dyDescent="0.25">
      <c r="A192" s="7">
        <v>161</v>
      </c>
      <c r="B192" s="7" t="s">
        <v>9890</v>
      </c>
      <c r="C192" s="7" t="s">
        <v>1544</v>
      </c>
    </row>
    <row r="193" spans="1:3" ht="15.75" hidden="1" x14ac:dyDescent="0.25">
      <c r="A193" s="7">
        <v>333</v>
      </c>
      <c r="B193" s="7" t="s">
        <v>9864</v>
      </c>
      <c r="C193" s="7" t="s">
        <v>9751</v>
      </c>
    </row>
    <row r="194" spans="1:3" ht="15.75" hidden="1" x14ac:dyDescent="0.25">
      <c r="A194" s="7">
        <v>356</v>
      </c>
      <c r="B194" s="7" t="s">
        <v>9875</v>
      </c>
      <c r="C194" s="7" t="s">
        <v>9924</v>
      </c>
    </row>
    <row r="195" spans="1:3" ht="15.75" hidden="1" x14ac:dyDescent="0.25">
      <c r="A195" s="7">
        <v>32</v>
      </c>
      <c r="B195" s="7" t="s">
        <v>9881</v>
      </c>
      <c r="C195" s="7" t="s">
        <v>9427</v>
      </c>
    </row>
    <row r="196" spans="1:3" ht="15.75" hidden="1" x14ac:dyDescent="0.25">
      <c r="A196" s="7">
        <v>89</v>
      </c>
      <c r="B196" s="7" t="s">
        <v>9858</v>
      </c>
      <c r="C196" s="7" t="s">
        <v>9473</v>
      </c>
    </row>
    <row r="197" spans="1:3" ht="15.75" hidden="1" x14ac:dyDescent="0.25">
      <c r="A197" s="7">
        <v>335</v>
      </c>
      <c r="B197" s="7" t="s">
        <v>9864</v>
      </c>
      <c r="C197" s="7" t="s">
        <v>9692</v>
      </c>
    </row>
    <row r="198" spans="1:3" ht="15.75" hidden="1" x14ac:dyDescent="0.25">
      <c r="A198" s="7">
        <v>368</v>
      </c>
      <c r="B198" s="7" t="s">
        <v>9865</v>
      </c>
      <c r="C198" s="7" t="s">
        <v>9925</v>
      </c>
    </row>
    <row r="199" spans="1:3" ht="15.75" hidden="1" x14ac:dyDescent="0.25">
      <c r="A199" s="7">
        <v>203</v>
      </c>
      <c r="B199" s="7" t="s">
        <v>9881</v>
      </c>
      <c r="C199" s="7" t="s">
        <v>9380</v>
      </c>
    </row>
    <row r="200" spans="1:3" ht="15.75" hidden="1" x14ac:dyDescent="0.25">
      <c r="A200" s="7">
        <v>215</v>
      </c>
      <c r="B200" s="7" t="s">
        <v>9876</v>
      </c>
      <c r="C200" s="7" t="s">
        <v>9797</v>
      </c>
    </row>
    <row r="201" spans="1:3" ht="15.75" hidden="1" x14ac:dyDescent="0.25">
      <c r="A201" s="7">
        <v>312</v>
      </c>
      <c r="B201" s="7" t="s">
        <v>9865</v>
      </c>
      <c r="C201" s="7" t="s">
        <v>9926</v>
      </c>
    </row>
    <row r="202" spans="1:3" ht="15.75" hidden="1" x14ac:dyDescent="0.25">
      <c r="A202" s="7">
        <v>77</v>
      </c>
      <c r="B202" s="7" t="s">
        <v>9869</v>
      </c>
      <c r="C202" s="7" t="s">
        <v>9399</v>
      </c>
    </row>
    <row r="203" spans="1:3" ht="15.75" hidden="1" x14ac:dyDescent="0.25">
      <c r="A203" s="7">
        <v>209</v>
      </c>
      <c r="B203" s="7" t="s">
        <v>9881</v>
      </c>
      <c r="C203" s="7" t="s">
        <v>9832</v>
      </c>
    </row>
    <row r="204" spans="1:3" ht="15.75" hidden="1" x14ac:dyDescent="0.25">
      <c r="A204" s="7">
        <v>185</v>
      </c>
      <c r="B204" s="7" t="s">
        <v>9880</v>
      </c>
      <c r="C204" s="7" t="s">
        <v>9798</v>
      </c>
    </row>
    <row r="205" spans="1:3" ht="15.75" hidden="1" x14ac:dyDescent="0.25">
      <c r="A205" s="7">
        <v>143</v>
      </c>
      <c r="B205" s="7" t="s">
        <v>9870</v>
      </c>
      <c r="C205" s="7" t="s">
        <v>9799</v>
      </c>
    </row>
    <row r="206" spans="1:3" ht="15.75" hidden="1" x14ac:dyDescent="0.25">
      <c r="A206" s="7">
        <v>300</v>
      </c>
      <c r="B206" s="7" t="s">
        <v>9880</v>
      </c>
      <c r="C206" s="7" t="s">
        <v>9682</v>
      </c>
    </row>
    <row r="207" spans="1:3" ht="15.75" hidden="1" x14ac:dyDescent="0.25">
      <c r="A207" s="7">
        <v>351</v>
      </c>
      <c r="B207" s="7" t="s">
        <v>9878</v>
      </c>
      <c r="C207" s="7" t="s">
        <v>9787</v>
      </c>
    </row>
    <row r="208" spans="1:3" ht="15.75" x14ac:dyDescent="0.25">
      <c r="A208" s="7">
        <v>240</v>
      </c>
      <c r="B208" s="7" t="s">
        <v>9866</v>
      </c>
      <c r="C208" s="7" t="s">
        <v>9804</v>
      </c>
    </row>
    <row r="209" spans="1:3" ht="15.75" hidden="1" x14ac:dyDescent="0.25">
      <c r="A209" s="7">
        <v>21</v>
      </c>
      <c r="B209" s="7" t="s">
        <v>9885</v>
      </c>
      <c r="C209" s="7" t="s">
        <v>9444</v>
      </c>
    </row>
    <row r="210" spans="1:3" ht="15.75" hidden="1" x14ac:dyDescent="0.25">
      <c r="A210" s="7">
        <v>49</v>
      </c>
      <c r="B210" s="7" t="s">
        <v>9865</v>
      </c>
      <c r="C210" s="7" t="s">
        <v>9401</v>
      </c>
    </row>
    <row r="211" spans="1:3" ht="15.75" hidden="1" x14ac:dyDescent="0.25">
      <c r="A211" s="7">
        <v>83</v>
      </c>
      <c r="B211" s="7" t="s">
        <v>9867</v>
      </c>
      <c r="C211" s="7" t="s">
        <v>9785</v>
      </c>
    </row>
    <row r="212" spans="1:3" ht="15.75" hidden="1" x14ac:dyDescent="0.25">
      <c r="A212" s="7">
        <v>187</v>
      </c>
      <c r="B212" s="7" t="s">
        <v>9870</v>
      </c>
      <c r="C212" s="7" t="s">
        <v>9660</v>
      </c>
    </row>
    <row r="213" spans="1:3" ht="15.75" hidden="1" x14ac:dyDescent="0.25">
      <c r="A213" s="7">
        <v>354</v>
      </c>
      <c r="B213" s="7" t="s">
        <v>9858</v>
      </c>
      <c r="C213" s="7" t="s">
        <v>9927</v>
      </c>
    </row>
    <row r="214" spans="1:3" ht="15.75" hidden="1" x14ac:dyDescent="0.25">
      <c r="A214" s="7">
        <v>11</v>
      </c>
      <c r="B214" s="7" t="s">
        <v>9861</v>
      </c>
      <c r="C214" s="7" t="s">
        <v>9928</v>
      </c>
    </row>
    <row r="215" spans="1:3" ht="15.75" hidden="1" x14ac:dyDescent="0.25">
      <c r="A215" s="7">
        <v>67</v>
      </c>
      <c r="B215" s="7" t="s">
        <v>9859</v>
      </c>
      <c r="C215" s="7" t="s">
        <v>9411</v>
      </c>
    </row>
    <row r="216" spans="1:3" ht="15.75" hidden="1" x14ac:dyDescent="0.25">
      <c r="A216" s="7">
        <v>264</v>
      </c>
      <c r="B216" s="7" t="s">
        <v>9865</v>
      </c>
      <c r="C216" s="7" t="s">
        <v>3545</v>
      </c>
    </row>
    <row r="217" spans="1:3" ht="15.75" hidden="1" x14ac:dyDescent="0.25">
      <c r="A217" s="7">
        <v>242</v>
      </c>
      <c r="B217" s="7" t="s">
        <v>9861</v>
      </c>
      <c r="C217" s="7" t="s">
        <v>7681</v>
      </c>
    </row>
    <row r="218" spans="1:3" ht="15.75" hidden="1" x14ac:dyDescent="0.25">
      <c r="A218" s="7">
        <v>119</v>
      </c>
      <c r="B218" s="7" t="s">
        <v>7805</v>
      </c>
      <c r="C218" s="7" t="s">
        <v>9929</v>
      </c>
    </row>
    <row r="219" spans="1:3" ht="15.75" hidden="1" x14ac:dyDescent="0.25">
      <c r="A219" s="7">
        <v>5</v>
      </c>
      <c r="B219" s="7" t="s">
        <v>8683</v>
      </c>
      <c r="C219" s="7" t="s">
        <v>9354</v>
      </c>
    </row>
    <row r="220" spans="1:3" ht="15.75" hidden="1" x14ac:dyDescent="0.25">
      <c r="A220" s="7">
        <v>348</v>
      </c>
      <c r="B220" s="7" t="s">
        <v>9862</v>
      </c>
      <c r="C220" s="7" t="s">
        <v>9930</v>
      </c>
    </row>
    <row r="221" spans="1:3" ht="15.75" hidden="1" x14ac:dyDescent="0.25">
      <c r="A221" s="7">
        <v>208</v>
      </c>
      <c r="B221" s="7" t="s">
        <v>7805</v>
      </c>
      <c r="C221" s="7" t="s">
        <v>9807</v>
      </c>
    </row>
    <row r="222" spans="1:3" ht="15.75" hidden="1" x14ac:dyDescent="0.25">
      <c r="A222" s="7">
        <v>399</v>
      </c>
      <c r="B222" s="7" t="s">
        <v>9864</v>
      </c>
      <c r="C222" s="7" t="s">
        <v>9462</v>
      </c>
    </row>
    <row r="223" spans="1:3" ht="15.75" hidden="1" x14ac:dyDescent="0.25">
      <c r="A223" s="7">
        <v>382</v>
      </c>
      <c r="B223" s="7" t="s">
        <v>9857</v>
      </c>
      <c r="C223" s="7" t="s">
        <v>9407</v>
      </c>
    </row>
    <row r="224" spans="1:3" ht="15.75" hidden="1" x14ac:dyDescent="0.25">
      <c r="A224" s="7">
        <v>413</v>
      </c>
      <c r="B224" s="7" t="s">
        <v>9865</v>
      </c>
      <c r="C224" s="7" t="s">
        <v>9809</v>
      </c>
    </row>
    <row r="225" spans="1:3" ht="15.75" hidden="1" x14ac:dyDescent="0.25">
      <c r="A225" s="7">
        <v>243</v>
      </c>
      <c r="B225" s="7" t="s">
        <v>9880</v>
      </c>
      <c r="C225" s="7" t="s">
        <v>9810</v>
      </c>
    </row>
    <row r="226" spans="1:3" ht="15.75" hidden="1" x14ac:dyDescent="0.25">
      <c r="A226" s="7">
        <v>150</v>
      </c>
      <c r="B226" s="7" t="s">
        <v>9865</v>
      </c>
      <c r="C226" s="7" t="s">
        <v>9402</v>
      </c>
    </row>
    <row r="227" spans="1:3" ht="15.75" hidden="1" x14ac:dyDescent="0.25">
      <c r="A227" s="7">
        <v>414</v>
      </c>
      <c r="B227" s="7" t="s">
        <v>9862</v>
      </c>
      <c r="C227" s="7" t="s">
        <v>9931</v>
      </c>
    </row>
    <row r="228" spans="1:3" ht="15.75" hidden="1" x14ac:dyDescent="0.25">
      <c r="A228" s="7">
        <v>416</v>
      </c>
      <c r="B228" s="7" t="s">
        <v>9876</v>
      </c>
      <c r="C228" s="7" t="s">
        <v>9932</v>
      </c>
    </row>
    <row r="229" spans="1:3" ht="15.75" hidden="1" x14ac:dyDescent="0.25">
      <c r="A229" s="7">
        <v>380</v>
      </c>
      <c r="B229" s="7" t="s">
        <v>9865</v>
      </c>
      <c r="C229" s="7" t="s">
        <v>3335</v>
      </c>
    </row>
    <row r="230" spans="1:3" ht="15.75" hidden="1" x14ac:dyDescent="0.25">
      <c r="A230" s="7">
        <v>358</v>
      </c>
      <c r="B230" s="7" t="s">
        <v>9869</v>
      </c>
      <c r="C230" s="7" t="s">
        <v>9933</v>
      </c>
    </row>
    <row r="231" spans="1:3" ht="15.75" hidden="1" x14ac:dyDescent="0.25">
      <c r="A231" s="7">
        <v>114</v>
      </c>
      <c r="B231" s="7" t="s">
        <v>7805</v>
      </c>
      <c r="C231" s="7" t="s">
        <v>9453</v>
      </c>
    </row>
    <row r="232" spans="1:3" ht="15.75" hidden="1" x14ac:dyDescent="0.25">
      <c r="A232" s="7">
        <v>6</v>
      </c>
      <c r="B232" s="7" t="s">
        <v>9890</v>
      </c>
      <c r="C232" s="7" t="s">
        <v>9812</v>
      </c>
    </row>
    <row r="233" spans="1:3" ht="15.75" hidden="1" x14ac:dyDescent="0.25">
      <c r="A233" s="7">
        <v>313</v>
      </c>
      <c r="B233" s="7" t="s">
        <v>9857</v>
      </c>
      <c r="C233" s="7" t="s">
        <v>9813</v>
      </c>
    </row>
    <row r="234" spans="1:3" ht="15.75" x14ac:dyDescent="0.25">
      <c r="A234" s="7">
        <v>295</v>
      </c>
      <c r="B234" s="7" t="s">
        <v>9866</v>
      </c>
      <c r="C234" s="7" t="s">
        <v>9511</v>
      </c>
    </row>
    <row r="235" spans="1:3" ht="15.75" hidden="1" x14ac:dyDescent="0.25">
      <c r="A235" s="7">
        <v>51</v>
      </c>
      <c r="B235" s="7" t="s">
        <v>9880</v>
      </c>
      <c r="C235" s="7" t="s">
        <v>9834</v>
      </c>
    </row>
    <row r="236" spans="1:3" ht="15.75" hidden="1" x14ac:dyDescent="0.25">
      <c r="A236" s="7">
        <v>17</v>
      </c>
      <c r="B236" s="7" t="s">
        <v>9868</v>
      </c>
      <c r="C236" s="7" t="s">
        <v>9934</v>
      </c>
    </row>
    <row r="237" spans="1:3" ht="15.75" hidden="1" x14ac:dyDescent="0.25">
      <c r="A237" s="7">
        <v>328</v>
      </c>
      <c r="B237" s="7" t="s">
        <v>9876</v>
      </c>
      <c r="C237" s="7" t="s">
        <v>9369</v>
      </c>
    </row>
    <row r="238" spans="1:3" ht="15.75" hidden="1" x14ac:dyDescent="0.25">
      <c r="A238" s="7">
        <v>139</v>
      </c>
      <c r="B238" s="7" t="s">
        <v>9881</v>
      </c>
      <c r="C238" s="7" t="s">
        <v>9831</v>
      </c>
    </row>
    <row r="239" spans="1:3" ht="15.75" hidden="1" x14ac:dyDescent="0.25">
      <c r="A239" s="7">
        <v>54</v>
      </c>
      <c r="B239" s="7" t="s">
        <v>9877</v>
      </c>
      <c r="C239" s="7" t="s">
        <v>9935</v>
      </c>
    </row>
    <row r="240" spans="1:3" ht="15.75" hidden="1" x14ac:dyDescent="0.25">
      <c r="A240" s="7">
        <v>384</v>
      </c>
      <c r="B240" s="7" t="s">
        <v>4106</v>
      </c>
      <c r="C240" s="7" t="s">
        <v>9519</v>
      </c>
    </row>
    <row r="241" spans="1:3" ht="15.75" hidden="1" x14ac:dyDescent="0.25">
      <c r="A241" s="7">
        <v>174</v>
      </c>
      <c r="B241" s="7" t="s">
        <v>9890</v>
      </c>
      <c r="C241" s="7" t="s">
        <v>7870</v>
      </c>
    </row>
    <row r="242" spans="1:3" ht="15.75" x14ac:dyDescent="0.25">
      <c r="A242" s="7">
        <v>387</v>
      </c>
      <c r="B242" s="7" t="s">
        <v>9866</v>
      </c>
      <c r="C242" s="7" t="s">
        <v>9548</v>
      </c>
    </row>
    <row r="243" spans="1:3" ht="15.75" hidden="1" x14ac:dyDescent="0.25">
      <c r="A243" s="7">
        <v>363</v>
      </c>
      <c r="B243" s="7" t="s">
        <v>9881</v>
      </c>
      <c r="C243" s="7" t="s">
        <v>9404</v>
      </c>
    </row>
    <row r="244" spans="1:3" ht="15.75" hidden="1" x14ac:dyDescent="0.25">
      <c r="A244" s="7">
        <v>191</v>
      </c>
      <c r="B244" s="7" t="s">
        <v>9873</v>
      </c>
      <c r="C244" s="7" t="s">
        <v>9419</v>
      </c>
    </row>
    <row r="245" spans="1:3" ht="15.75" hidden="1" x14ac:dyDescent="0.25">
      <c r="A245" s="7">
        <v>225</v>
      </c>
      <c r="B245" s="7" t="s">
        <v>9874</v>
      </c>
      <c r="C245" s="7" t="s">
        <v>9833</v>
      </c>
    </row>
    <row r="246" spans="1:3" ht="15.75" hidden="1" x14ac:dyDescent="0.25">
      <c r="A246" s="7">
        <v>365</v>
      </c>
      <c r="B246" s="7" t="s">
        <v>9880</v>
      </c>
      <c r="C246" s="7" t="s">
        <v>9441</v>
      </c>
    </row>
    <row r="247" spans="1:3" ht="15.75" hidden="1" x14ac:dyDescent="0.25">
      <c r="A247" s="7">
        <v>256</v>
      </c>
      <c r="B247" s="7" t="s">
        <v>9861</v>
      </c>
      <c r="C247" s="7" t="s">
        <v>9529</v>
      </c>
    </row>
    <row r="248" spans="1:3" ht="15.75" hidden="1" x14ac:dyDescent="0.25">
      <c r="A248" s="7">
        <v>245</v>
      </c>
      <c r="B248" s="7" t="s">
        <v>9868</v>
      </c>
      <c r="C248" s="7" t="s">
        <v>9382</v>
      </c>
    </row>
    <row r="249" spans="1:3" ht="15.75" hidden="1" x14ac:dyDescent="0.25">
      <c r="A249" s="7">
        <v>104</v>
      </c>
      <c r="B249" s="7" t="s">
        <v>9865</v>
      </c>
      <c r="C249" s="7" t="s">
        <v>9936</v>
      </c>
    </row>
    <row r="250" spans="1:3" ht="15.75" hidden="1" x14ac:dyDescent="0.25">
      <c r="A250" s="7">
        <v>73</v>
      </c>
      <c r="B250" s="7" t="s">
        <v>9882</v>
      </c>
      <c r="C250" s="7" t="s">
        <v>9937</v>
      </c>
    </row>
    <row r="251" spans="1:3" ht="15.75" hidden="1" x14ac:dyDescent="0.25">
      <c r="A251" s="7">
        <v>120</v>
      </c>
      <c r="B251" s="7" t="s">
        <v>9864</v>
      </c>
      <c r="C251" s="7" t="s">
        <v>9938</v>
      </c>
    </row>
    <row r="252" spans="1:3" ht="15.75" hidden="1" x14ac:dyDescent="0.25">
      <c r="A252" s="7">
        <v>355</v>
      </c>
      <c r="B252" s="7" t="s">
        <v>9857</v>
      </c>
      <c r="C252" s="7" t="s">
        <v>9939</v>
      </c>
    </row>
    <row r="253" spans="1:3" ht="15.75" hidden="1" x14ac:dyDescent="0.25">
      <c r="A253" s="7">
        <v>270</v>
      </c>
      <c r="B253" s="7" t="s">
        <v>9864</v>
      </c>
      <c r="C253" s="7" t="s">
        <v>9790</v>
      </c>
    </row>
    <row r="254" spans="1:3" ht="15.75" hidden="1" x14ac:dyDescent="0.25">
      <c r="A254" s="7">
        <v>53</v>
      </c>
      <c r="B254" s="7" t="s">
        <v>9890</v>
      </c>
      <c r="C254" s="7" t="s">
        <v>9940</v>
      </c>
    </row>
    <row r="255" spans="1:3" ht="15.75" hidden="1" x14ac:dyDescent="0.25">
      <c r="A255" s="7">
        <v>338</v>
      </c>
      <c r="B255" s="7" t="s">
        <v>9874</v>
      </c>
      <c r="C255" s="7" t="s">
        <v>9800</v>
      </c>
    </row>
    <row r="256" spans="1:3" ht="15.75" hidden="1" x14ac:dyDescent="0.25">
      <c r="A256" s="7">
        <v>138</v>
      </c>
      <c r="B256" s="7" t="s">
        <v>9862</v>
      </c>
      <c r="C256" s="7" t="s">
        <v>7896</v>
      </c>
    </row>
    <row r="257" spans="1:3" ht="15.75" hidden="1" x14ac:dyDescent="0.25">
      <c r="A257" s="7">
        <v>127</v>
      </c>
      <c r="B257" s="7" t="s">
        <v>9885</v>
      </c>
      <c r="C257" s="7" t="s">
        <v>9412</v>
      </c>
    </row>
    <row r="258" spans="1:3" ht="15.75" hidden="1" x14ac:dyDescent="0.25">
      <c r="A258" s="7">
        <v>306</v>
      </c>
      <c r="B258" s="7" t="s">
        <v>9865</v>
      </c>
      <c r="C258" s="7" t="s">
        <v>9705</v>
      </c>
    </row>
    <row r="259" spans="1:3" ht="15.75" hidden="1" x14ac:dyDescent="0.25">
      <c r="A259" s="7">
        <v>219</v>
      </c>
      <c r="B259" s="7" t="s">
        <v>9885</v>
      </c>
      <c r="C259" s="7" t="s">
        <v>9357</v>
      </c>
    </row>
    <row r="260" spans="1:3" ht="15.75" x14ac:dyDescent="0.25">
      <c r="A260" s="7">
        <v>340</v>
      </c>
      <c r="B260" s="7" t="s">
        <v>9866</v>
      </c>
      <c r="C260" s="7" t="s">
        <v>9542</v>
      </c>
    </row>
    <row r="261" spans="1:3" ht="15.75" hidden="1" x14ac:dyDescent="0.25">
      <c r="A261" s="7">
        <v>47</v>
      </c>
      <c r="B261" s="7" t="s">
        <v>9869</v>
      </c>
      <c r="C261" s="7" t="s">
        <v>9475</v>
      </c>
    </row>
    <row r="262" spans="1:3" ht="15.75" hidden="1" x14ac:dyDescent="0.25">
      <c r="A262" s="7">
        <v>372</v>
      </c>
      <c r="B262" s="7" t="s">
        <v>9874</v>
      </c>
      <c r="C262" s="7" t="s">
        <v>7688</v>
      </c>
    </row>
    <row r="263" spans="1:3" ht="15.75" hidden="1" x14ac:dyDescent="0.25">
      <c r="A263" s="7">
        <v>80</v>
      </c>
      <c r="B263" s="7" t="s">
        <v>9857</v>
      </c>
      <c r="C263" s="7" t="s">
        <v>9941</v>
      </c>
    </row>
    <row r="264" spans="1:3" ht="15.75" x14ac:dyDescent="0.25">
      <c r="A264" s="7">
        <v>304</v>
      </c>
      <c r="B264" s="7" t="s">
        <v>9866</v>
      </c>
      <c r="C264" s="7" t="s">
        <v>7911</v>
      </c>
    </row>
    <row r="265" spans="1:3" ht="15.75" hidden="1" x14ac:dyDescent="0.25">
      <c r="A265" s="7">
        <v>289</v>
      </c>
      <c r="B265" s="7" t="s">
        <v>9857</v>
      </c>
      <c r="C265" s="7" t="s">
        <v>9942</v>
      </c>
    </row>
    <row r="266" spans="1:3" ht="15.75" hidden="1" x14ac:dyDescent="0.25">
      <c r="A266" s="7">
        <v>63</v>
      </c>
      <c r="B266" s="7" t="s">
        <v>9862</v>
      </c>
      <c r="C266" s="7" t="s">
        <v>9821</v>
      </c>
    </row>
    <row r="267" spans="1:3" ht="15.75" hidden="1" x14ac:dyDescent="0.25">
      <c r="A267" s="7">
        <v>277</v>
      </c>
      <c r="B267" s="7" t="s">
        <v>7805</v>
      </c>
      <c r="C267" s="7" t="s">
        <v>9414</v>
      </c>
    </row>
    <row r="268" spans="1:3" ht="15.75" hidden="1" x14ac:dyDescent="0.25">
      <c r="A268" s="7">
        <v>205</v>
      </c>
      <c r="B268" s="7" t="s">
        <v>9876</v>
      </c>
      <c r="C268" s="7" t="s">
        <v>9530</v>
      </c>
    </row>
    <row r="269" spans="1:3" ht="15.75" hidden="1" x14ac:dyDescent="0.25">
      <c r="A269" s="7">
        <v>383</v>
      </c>
      <c r="B269" s="7" t="s">
        <v>9882</v>
      </c>
      <c r="C269" s="7" t="s">
        <v>9774</v>
      </c>
    </row>
    <row r="270" spans="1:3" ht="15.75" hidden="1" x14ac:dyDescent="0.25">
      <c r="A270" s="7">
        <v>325</v>
      </c>
      <c r="B270" s="7" t="s">
        <v>9874</v>
      </c>
      <c r="C270" s="7" t="s">
        <v>9943</v>
      </c>
    </row>
    <row r="271" spans="1:3" ht="15.75" hidden="1" x14ac:dyDescent="0.25">
      <c r="A271" s="7">
        <v>98</v>
      </c>
      <c r="B271" s="7" t="s">
        <v>9882</v>
      </c>
      <c r="C271" s="7" t="s">
        <v>9286</v>
      </c>
    </row>
    <row r="272" spans="1:3" ht="15.75" hidden="1" x14ac:dyDescent="0.25">
      <c r="A272" s="7">
        <v>159</v>
      </c>
      <c r="B272" s="7" t="s">
        <v>9865</v>
      </c>
      <c r="C272" s="7" t="s">
        <v>9944</v>
      </c>
    </row>
    <row r="273" spans="1:3" ht="15.75" hidden="1" x14ac:dyDescent="0.25">
      <c r="A273" s="7">
        <v>106</v>
      </c>
      <c r="B273" s="7" t="s">
        <v>9882</v>
      </c>
      <c r="C273" s="7" t="s">
        <v>9615</v>
      </c>
    </row>
    <row r="274" spans="1:3" ht="15.75" hidden="1" x14ac:dyDescent="0.25">
      <c r="A274" s="7">
        <v>291</v>
      </c>
      <c r="B274" s="7" t="s">
        <v>9870</v>
      </c>
      <c r="C274" s="7" t="s">
        <v>2578</v>
      </c>
    </row>
    <row r="275" spans="1:3" ht="15.75" hidden="1" x14ac:dyDescent="0.25">
      <c r="A275" s="7">
        <v>168</v>
      </c>
      <c r="B275" s="7" t="s">
        <v>9869</v>
      </c>
      <c r="C275" s="7" t="s">
        <v>9650</v>
      </c>
    </row>
    <row r="276" spans="1:3" ht="15.75" hidden="1" x14ac:dyDescent="0.25">
      <c r="A276" s="7">
        <v>268</v>
      </c>
      <c r="B276" s="7" t="s">
        <v>9881</v>
      </c>
      <c r="C276" s="7" t="s">
        <v>9945</v>
      </c>
    </row>
    <row r="277" spans="1:3" ht="15.75" hidden="1" x14ac:dyDescent="0.25">
      <c r="A277" s="7">
        <v>370</v>
      </c>
      <c r="B277" s="7" t="s">
        <v>9873</v>
      </c>
      <c r="C277" s="7" t="s">
        <v>9946</v>
      </c>
    </row>
    <row r="278" spans="1:3" ht="15.75" hidden="1" x14ac:dyDescent="0.25">
      <c r="A278" s="7">
        <v>390</v>
      </c>
      <c r="B278" s="7" t="s">
        <v>9861</v>
      </c>
      <c r="C278" s="7" t="s">
        <v>9947</v>
      </c>
    </row>
    <row r="279" spans="1:3" ht="15.75" hidden="1" x14ac:dyDescent="0.25">
      <c r="A279" s="7">
        <v>374</v>
      </c>
      <c r="B279" s="7" t="s">
        <v>9865</v>
      </c>
      <c r="C279" s="7" t="s">
        <v>2508</v>
      </c>
    </row>
    <row r="280" spans="1:3" ht="15.75" hidden="1" x14ac:dyDescent="0.25">
      <c r="A280" s="7">
        <v>381</v>
      </c>
      <c r="B280" s="7" t="s">
        <v>9857</v>
      </c>
      <c r="C280" s="7" t="s">
        <v>9948</v>
      </c>
    </row>
    <row r="281" spans="1:3" ht="15.75" hidden="1" x14ac:dyDescent="0.25">
      <c r="A281" s="7">
        <v>131</v>
      </c>
      <c r="B281" s="7" t="s">
        <v>9859</v>
      </c>
      <c r="C281" s="7" t="s">
        <v>9538</v>
      </c>
    </row>
    <row r="282" spans="1:3" ht="15.75" hidden="1" x14ac:dyDescent="0.25">
      <c r="A282" s="7">
        <v>59</v>
      </c>
      <c r="B282" s="7" t="s">
        <v>9862</v>
      </c>
      <c r="C282" s="7" t="s">
        <v>9949</v>
      </c>
    </row>
    <row r="283" spans="1:3" ht="15.75" hidden="1" x14ac:dyDescent="0.25">
      <c r="A283" s="7">
        <v>299</v>
      </c>
      <c r="B283" s="7" t="s">
        <v>9857</v>
      </c>
      <c r="C283" s="7" t="s">
        <v>9820</v>
      </c>
    </row>
    <row r="284" spans="1:3" ht="15.75" hidden="1" x14ac:dyDescent="0.25">
      <c r="A284" s="7">
        <v>315</v>
      </c>
      <c r="B284" s="7" t="s">
        <v>9859</v>
      </c>
      <c r="C284" s="7" t="s">
        <v>9732</v>
      </c>
    </row>
    <row r="285" spans="1:3" ht="15.75" hidden="1" x14ac:dyDescent="0.25">
      <c r="A285" s="7">
        <v>137</v>
      </c>
      <c r="B285" s="7" t="s">
        <v>9858</v>
      </c>
      <c r="C285" s="7" t="s">
        <v>9531</v>
      </c>
    </row>
    <row r="286" spans="1:3" ht="15.75" hidden="1" x14ac:dyDescent="0.25">
      <c r="A286" s="7">
        <v>154</v>
      </c>
      <c r="B286" s="7" t="s">
        <v>9874</v>
      </c>
      <c r="C286" s="7" t="s">
        <v>8885</v>
      </c>
    </row>
    <row r="287" spans="1:3" ht="15.75" hidden="1" x14ac:dyDescent="0.25">
      <c r="A287" s="7">
        <v>378</v>
      </c>
      <c r="B287" s="7" t="s">
        <v>9858</v>
      </c>
      <c r="C287" s="7" t="s">
        <v>8535</v>
      </c>
    </row>
    <row r="288" spans="1:3" ht="15.75" hidden="1" x14ac:dyDescent="0.25">
      <c r="A288" s="7">
        <v>164</v>
      </c>
      <c r="B288" s="7" t="s">
        <v>9885</v>
      </c>
      <c r="C288" s="7" t="s">
        <v>9950</v>
      </c>
    </row>
    <row r="289" spans="1:3" ht="15.75" hidden="1" x14ac:dyDescent="0.25">
      <c r="A289" s="7">
        <v>158</v>
      </c>
      <c r="B289" s="7" t="s">
        <v>9880</v>
      </c>
      <c r="C289" s="7" t="s">
        <v>9485</v>
      </c>
    </row>
    <row r="290" spans="1:3" ht="15.75" hidden="1" x14ac:dyDescent="0.25">
      <c r="A290" s="7">
        <v>322</v>
      </c>
      <c r="B290" s="7" t="s">
        <v>9857</v>
      </c>
      <c r="C290" s="7" t="s">
        <v>9835</v>
      </c>
    </row>
    <row r="291" spans="1:3" ht="15.75" hidden="1" x14ac:dyDescent="0.25">
      <c r="A291" s="7">
        <v>155</v>
      </c>
      <c r="B291" s="7" t="s">
        <v>9877</v>
      </c>
      <c r="C291" s="7" t="s">
        <v>9363</v>
      </c>
    </row>
    <row r="292" spans="1:3" ht="15.75" hidden="1" x14ac:dyDescent="0.25">
      <c r="A292" s="7">
        <v>95</v>
      </c>
      <c r="B292" s="7" t="s">
        <v>9874</v>
      </c>
      <c r="C292" s="7" t="s">
        <v>9477</v>
      </c>
    </row>
    <row r="293" spans="1:3" ht="15.75" hidden="1" x14ac:dyDescent="0.25">
      <c r="A293" s="7">
        <v>108</v>
      </c>
      <c r="B293" s="7" t="s">
        <v>9859</v>
      </c>
      <c r="C293" s="7" t="s">
        <v>9470</v>
      </c>
    </row>
    <row r="294" spans="1:3" ht="15.75" hidden="1" x14ac:dyDescent="0.25">
      <c r="A294" s="7">
        <v>353</v>
      </c>
      <c r="B294" s="7" t="s">
        <v>9864</v>
      </c>
      <c r="C294" s="7" t="s">
        <v>2231</v>
      </c>
    </row>
    <row r="295" spans="1:3" ht="15.75" hidden="1" x14ac:dyDescent="0.25">
      <c r="A295" s="7">
        <v>16</v>
      </c>
      <c r="B295" s="7" t="s">
        <v>4106</v>
      </c>
      <c r="C295" s="7" t="s">
        <v>9814</v>
      </c>
    </row>
    <row r="296" spans="1:3" ht="15.75" hidden="1" x14ac:dyDescent="0.25">
      <c r="A296" s="7">
        <v>276</v>
      </c>
      <c r="B296" s="7" t="s">
        <v>9873</v>
      </c>
      <c r="C296" s="7" t="s">
        <v>9508</v>
      </c>
    </row>
    <row r="297" spans="1:3" ht="15.75" hidden="1" x14ac:dyDescent="0.25">
      <c r="A297" s="7">
        <v>393</v>
      </c>
      <c r="B297" s="7" t="s">
        <v>9858</v>
      </c>
      <c r="C297" s="7" t="s">
        <v>9951</v>
      </c>
    </row>
    <row r="298" spans="1:3" ht="15.75" hidden="1" x14ac:dyDescent="0.25">
      <c r="A298" s="7">
        <v>258</v>
      </c>
      <c r="B298" s="7" t="s">
        <v>9859</v>
      </c>
      <c r="C298" s="7" t="s">
        <v>9415</v>
      </c>
    </row>
    <row r="299" spans="1:3" ht="15.75" hidden="1" x14ac:dyDescent="0.25">
      <c r="A299" s="7">
        <v>156</v>
      </c>
      <c r="B299" s="7" t="s">
        <v>9857</v>
      </c>
      <c r="C299" s="7" t="s">
        <v>9823</v>
      </c>
    </row>
    <row r="300" spans="1:3" ht="15.75" hidden="1" x14ac:dyDescent="0.25">
      <c r="A300" s="7">
        <v>72</v>
      </c>
      <c r="B300" s="7" t="s">
        <v>8683</v>
      </c>
      <c r="C300" s="7" t="s">
        <v>7593</v>
      </c>
    </row>
    <row r="301" spans="1:3" ht="15.75" hidden="1" x14ac:dyDescent="0.25">
      <c r="A301" s="7">
        <v>236</v>
      </c>
      <c r="B301" s="7" t="s">
        <v>9880</v>
      </c>
      <c r="C301" s="7" t="s">
        <v>9952</v>
      </c>
    </row>
    <row r="302" spans="1:3" ht="15.75" hidden="1" x14ac:dyDescent="0.25">
      <c r="A302" s="7">
        <v>169</v>
      </c>
      <c r="B302" s="7" t="s">
        <v>9867</v>
      </c>
      <c r="C302" s="7" t="s">
        <v>9953</v>
      </c>
    </row>
    <row r="303" spans="1:3" ht="15.75" hidden="1" x14ac:dyDescent="0.25">
      <c r="A303" s="7">
        <v>331</v>
      </c>
      <c r="B303" s="7" t="s">
        <v>9873</v>
      </c>
      <c r="C303" s="7" t="s">
        <v>9801</v>
      </c>
    </row>
    <row r="304" spans="1:3" ht="15.75" hidden="1" x14ac:dyDescent="0.25">
      <c r="A304" s="7">
        <v>303</v>
      </c>
      <c r="B304" s="7" t="s">
        <v>9870</v>
      </c>
      <c r="C304" s="7" t="s">
        <v>9954</v>
      </c>
    </row>
    <row r="305" spans="1:3" ht="15.75" x14ac:dyDescent="0.25">
      <c r="A305" s="7">
        <v>360</v>
      </c>
      <c r="B305" s="7" t="s">
        <v>9866</v>
      </c>
      <c r="C305" s="7" t="s">
        <v>9537</v>
      </c>
    </row>
    <row r="306" spans="1:3" ht="15.75" hidden="1" x14ac:dyDescent="0.25">
      <c r="A306" s="7">
        <v>197</v>
      </c>
      <c r="B306" s="7" t="s">
        <v>9876</v>
      </c>
      <c r="C306" s="7" t="s">
        <v>9836</v>
      </c>
    </row>
    <row r="307" spans="1:3" ht="15.75" hidden="1" x14ac:dyDescent="0.25">
      <c r="A307" s="7">
        <v>371</v>
      </c>
      <c r="B307" s="7" t="s">
        <v>9865</v>
      </c>
      <c r="C307" s="7" t="s">
        <v>1993</v>
      </c>
    </row>
    <row r="308" spans="1:3" ht="15.75" x14ac:dyDescent="0.25">
      <c r="A308" s="7">
        <v>135</v>
      </c>
      <c r="B308" s="7" t="s">
        <v>9866</v>
      </c>
      <c r="C308" s="7" t="s">
        <v>9384</v>
      </c>
    </row>
    <row r="309" spans="1:3" ht="15.75" x14ac:dyDescent="0.25">
      <c r="A309" s="7">
        <v>44</v>
      </c>
      <c r="B309" s="7" t="s">
        <v>9866</v>
      </c>
      <c r="C309" s="7" t="s">
        <v>9837</v>
      </c>
    </row>
    <row r="310" spans="1:3" ht="15.75" hidden="1" x14ac:dyDescent="0.25">
      <c r="A310" s="7">
        <v>88</v>
      </c>
      <c r="B310" s="7" t="s">
        <v>9890</v>
      </c>
      <c r="C310" s="7" t="s">
        <v>9778</v>
      </c>
    </row>
    <row r="311" spans="1:3" ht="15.75" hidden="1" x14ac:dyDescent="0.25">
      <c r="A311" s="7">
        <v>178</v>
      </c>
      <c r="B311" s="7" t="s">
        <v>9867</v>
      </c>
      <c r="C311" s="7" t="s">
        <v>9373</v>
      </c>
    </row>
    <row r="312" spans="1:3" ht="15.75" hidden="1" x14ac:dyDescent="0.25">
      <c r="A312" s="7">
        <v>9</v>
      </c>
      <c r="B312" s="7" t="s">
        <v>9875</v>
      </c>
      <c r="C312" s="7" t="s">
        <v>9826</v>
      </c>
    </row>
    <row r="313" spans="1:3" ht="15.75" hidden="1" x14ac:dyDescent="0.25">
      <c r="A313" s="7">
        <v>332</v>
      </c>
      <c r="B313" s="7" t="s">
        <v>9881</v>
      </c>
      <c r="C313" s="7" t="s">
        <v>9955</v>
      </c>
    </row>
    <row r="314" spans="1:3" ht="15.75" hidden="1" x14ac:dyDescent="0.25">
      <c r="A314" s="7">
        <v>71</v>
      </c>
      <c r="B314" s="7" t="s">
        <v>9862</v>
      </c>
      <c r="C314" s="7" t="s">
        <v>9071</v>
      </c>
    </row>
    <row r="315" spans="1:3" ht="15.75" hidden="1" x14ac:dyDescent="0.25">
      <c r="A315" s="7">
        <v>230</v>
      </c>
      <c r="B315" s="7" t="s">
        <v>7805</v>
      </c>
      <c r="C315" s="7" t="s">
        <v>9544</v>
      </c>
    </row>
    <row r="316" spans="1:3" ht="15.75" x14ac:dyDescent="0.25">
      <c r="A316" s="7">
        <v>288</v>
      </c>
      <c r="B316" s="7" t="s">
        <v>9866</v>
      </c>
      <c r="C316" s="7" t="s">
        <v>9504</v>
      </c>
    </row>
    <row r="317" spans="1:3" ht="15.75" hidden="1" x14ac:dyDescent="0.25">
      <c r="A317" s="7">
        <v>103</v>
      </c>
      <c r="B317" s="7" t="s">
        <v>9870</v>
      </c>
      <c r="C317" s="7" t="s">
        <v>9430</v>
      </c>
    </row>
    <row r="318" spans="1:3" ht="15.75" hidden="1" x14ac:dyDescent="0.25">
      <c r="A318" s="7">
        <v>112</v>
      </c>
      <c r="B318" s="7" t="s">
        <v>9869</v>
      </c>
      <c r="C318" s="7" t="s">
        <v>9600</v>
      </c>
    </row>
    <row r="319" spans="1:3" ht="15.75" hidden="1" x14ac:dyDescent="0.25">
      <c r="A319" s="7">
        <v>118</v>
      </c>
      <c r="B319" s="7" t="s">
        <v>9869</v>
      </c>
      <c r="C319" s="7" t="s">
        <v>9703</v>
      </c>
    </row>
    <row r="320" spans="1:3" ht="15.75" hidden="1" x14ac:dyDescent="0.25">
      <c r="A320" s="7">
        <v>350</v>
      </c>
      <c r="B320" s="7" t="s">
        <v>9873</v>
      </c>
      <c r="C320" s="7" t="s">
        <v>1842</v>
      </c>
    </row>
    <row r="321" spans="1:3" ht="15.75" hidden="1" x14ac:dyDescent="0.25">
      <c r="A321" s="7">
        <v>165</v>
      </c>
      <c r="B321" s="7" t="s">
        <v>9876</v>
      </c>
      <c r="C321" s="7" t="s">
        <v>9816</v>
      </c>
    </row>
    <row r="322" spans="1:3" ht="15.75" hidden="1" x14ac:dyDescent="0.25">
      <c r="A322" s="7">
        <v>56</v>
      </c>
      <c r="B322" s="7" t="s">
        <v>8683</v>
      </c>
      <c r="C322" s="7" t="s">
        <v>9434</v>
      </c>
    </row>
    <row r="323" spans="1:3" ht="15.75" hidden="1" x14ac:dyDescent="0.25">
      <c r="A323" s="7">
        <v>261</v>
      </c>
      <c r="B323" s="7" t="s">
        <v>9869</v>
      </c>
      <c r="C323" s="7" t="s">
        <v>9815</v>
      </c>
    </row>
    <row r="324" spans="1:3" ht="15.75" hidden="1" x14ac:dyDescent="0.25">
      <c r="A324" s="7">
        <v>141</v>
      </c>
      <c r="B324" s="7" t="s">
        <v>9868</v>
      </c>
      <c r="C324" s="7" t="s">
        <v>9526</v>
      </c>
    </row>
    <row r="325" spans="1:3" ht="15.75" hidden="1" x14ac:dyDescent="0.25">
      <c r="A325" s="7">
        <v>81</v>
      </c>
      <c r="B325" s="7" t="s">
        <v>9873</v>
      </c>
      <c r="C325" s="7" t="s">
        <v>9830</v>
      </c>
    </row>
    <row r="326" spans="1:3" ht="15.75" hidden="1" x14ac:dyDescent="0.25">
      <c r="A326" s="7">
        <v>92</v>
      </c>
      <c r="B326" s="7" t="s">
        <v>9874</v>
      </c>
      <c r="C326" s="7" t="s">
        <v>9385</v>
      </c>
    </row>
    <row r="327" spans="1:3" ht="15.75" hidden="1" x14ac:dyDescent="0.25">
      <c r="A327" s="7">
        <v>246</v>
      </c>
      <c r="B327" s="7" t="s">
        <v>9859</v>
      </c>
      <c r="C327" s="7" t="s">
        <v>9371</v>
      </c>
    </row>
    <row r="328" spans="1:3" ht="15.75" hidden="1" x14ac:dyDescent="0.25">
      <c r="A328" s="7">
        <v>39</v>
      </c>
      <c r="B328" s="7" t="s">
        <v>9859</v>
      </c>
      <c r="C328" s="7" t="s">
        <v>9843</v>
      </c>
    </row>
    <row r="329" spans="1:3" ht="15.75" x14ac:dyDescent="0.25">
      <c r="A329" s="7">
        <v>346</v>
      </c>
      <c r="B329" s="7" t="s">
        <v>9866</v>
      </c>
      <c r="C329" s="7" t="s">
        <v>9956</v>
      </c>
    </row>
    <row r="330" spans="1:3" ht="15.75" hidden="1" x14ac:dyDescent="0.25">
      <c r="A330" s="7">
        <v>278</v>
      </c>
      <c r="B330" s="7" t="s">
        <v>9857</v>
      </c>
      <c r="C330" s="7" t="s">
        <v>9957</v>
      </c>
    </row>
    <row r="331" spans="1:3" ht="15.75" hidden="1" x14ac:dyDescent="0.25">
      <c r="A331" s="7">
        <v>282</v>
      </c>
      <c r="B331" s="7" t="s">
        <v>9880</v>
      </c>
      <c r="C331" s="7" t="s">
        <v>9958</v>
      </c>
    </row>
    <row r="332" spans="1:3" ht="15.75" hidden="1" x14ac:dyDescent="0.25">
      <c r="A332" s="7">
        <v>326</v>
      </c>
      <c r="B332" s="7" t="s">
        <v>9877</v>
      </c>
      <c r="C332" s="7" t="s">
        <v>9838</v>
      </c>
    </row>
    <row r="333" spans="1:3" ht="15.75" hidden="1" x14ac:dyDescent="0.25">
      <c r="A333" s="7">
        <v>74</v>
      </c>
      <c r="B333" s="7" t="s">
        <v>9858</v>
      </c>
      <c r="C333" s="7" t="s">
        <v>9520</v>
      </c>
    </row>
    <row r="334" spans="1:3" ht="15.75" hidden="1" x14ac:dyDescent="0.25">
      <c r="A334" s="7">
        <v>323</v>
      </c>
      <c r="B334" s="7" t="s">
        <v>4106</v>
      </c>
      <c r="C334" s="7" t="s">
        <v>9819</v>
      </c>
    </row>
    <row r="335" spans="1:3" ht="15.75" hidden="1" x14ac:dyDescent="0.25">
      <c r="A335" s="7">
        <v>99</v>
      </c>
      <c r="B335" s="7" t="s">
        <v>9876</v>
      </c>
      <c r="C335" s="7" t="s">
        <v>9456</v>
      </c>
    </row>
    <row r="336" spans="1:3" ht="15.75" hidden="1" x14ac:dyDescent="0.25">
      <c r="A336" s="7">
        <v>231</v>
      </c>
      <c r="B336" s="7" t="s">
        <v>9882</v>
      </c>
      <c r="C336" s="7" t="s">
        <v>9442</v>
      </c>
    </row>
    <row r="337" spans="1:3" ht="15.75" hidden="1" x14ac:dyDescent="0.25">
      <c r="A337" s="7">
        <v>1</v>
      </c>
      <c r="B337" s="7" t="s">
        <v>9890</v>
      </c>
      <c r="C337" s="7" t="s">
        <v>9959</v>
      </c>
    </row>
    <row r="338" spans="1:3" ht="15.75" hidden="1" x14ac:dyDescent="0.25">
      <c r="A338" s="7">
        <v>148</v>
      </c>
      <c r="B338" s="7" t="s">
        <v>9860</v>
      </c>
      <c r="C338" s="7" t="s">
        <v>9763</v>
      </c>
    </row>
    <row r="339" spans="1:3" ht="15.75" hidden="1" x14ac:dyDescent="0.25">
      <c r="A339" s="7">
        <v>235</v>
      </c>
      <c r="B339" s="7" t="s">
        <v>9859</v>
      </c>
      <c r="C339" s="7" t="s">
        <v>8210</v>
      </c>
    </row>
    <row r="340" spans="1:3" ht="15.75" hidden="1" x14ac:dyDescent="0.25">
      <c r="A340" s="7">
        <v>94</v>
      </c>
      <c r="B340" s="7" t="s">
        <v>9875</v>
      </c>
      <c r="C340" s="7" t="s">
        <v>9960</v>
      </c>
    </row>
    <row r="341" spans="1:3" ht="15.75" hidden="1" x14ac:dyDescent="0.25">
      <c r="A341" s="7">
        <v>407</v>
      </c>
      <c r="B341" s="7" t="s">
        <v>9881</v>
      </c>
      <c r="C341" s="7" t="s">
        <v>8552</v>
      </c>
    </row>
    <row r="342" spans="1:3" ht="15.75" hidden="1" x14ac:dyDescent="0.25">
      <c r="A342" s="7">
        <v>336</v>
      </c>
      <c r="B342" s="7" t="s">
        <v>9865</v>
      </c>
      <c r="C342" s="7" t="s">
        <v>9961</v>
      </c>
    </row>
    <row r="343" spans="1:3" ht="15.75" hidden="1" x14ac:dyDescent="0.25">
      <c r="A343" s="7">
        <v>251</v>
      </c>
      <c r="B343" s="7" t="s">
        <v>9864</v>
      </c>
      <c r="C343" s="7" t="s">
        <v>9839</v>
      </c>
    </row>
    <row r="344" spans="1:3" ht="15.75" hidden="1" x14ac:dyDescent="0.25">
      <c r="A344" s="7">
        <v>61</v>
      </c>
      <c r="B344" s="7" t="s">
        <v>9878</v>
      </c>
      <c r="C344" s="7" t="s">
        <v>9962</v>
      </c>
    </row>
    <row r="345" spans="1:3" ht="15.75" hidden="1" x14ac:dyDescent="0.25">
      <c r="A345" s="7">
        <v>105</v>
      </c>
      <c r="B345" s="7" t="s">
        <v>9868</v>
      </c>
      <c r="C345" s="7" t="s">
        <v>9963</v>
      </c>
    </row>
    <row r="346" spans="1:3" ht="15.75" hidden="1" x14ac:dyDescent="0.25">
      <c r="A346" s="7">
        <v>324</v>
      </c>
      <c r="B346" s="7" t="s">
        <v>9876</v>
      </c>
      <c r="C346" s="7" t="s">
        <v>9822</v>
      </c>
    </row>
    <row r="347" spans="1:3" ht="15.75" hidden="1" x14ac:dyDescent="0.25">
      <c r="A347" s="7">
        <v>64</v>
      </c>
      <c r="B347" s="7" t="s">
        <v>9869</v>
      </c>
      <c r="C347" s="7" t="s">
        <v>8554</v>
      </c>
    </row>
    <row r="348" spans="1:3" ht="15.75" hidden="1" x14ac:dyDescent="0.25">
      <c r="A348" s="7">
        <v>123</v>
      </c>
      <c r="B348" s="7" t="s">
        <v>9878</v>
      </c>
      <c r="C348" s="7" t="s">
        <v>9846</v>
      </c>
    </row>
    <row r="349" spans="1:3" ht="15.75" hidden="1" x14ac:dyDescent="0.25">
      <c r="A349" s="7">
        <v>362</v>
      </c>
      <c r="B349" s="7" t="s">
        <v>9860</v>
      </c>
      <c r="C349" s="7" t="s">
        <v>9964</v>
      </c>
    </row>
    <row r="350" spans="1:3" ht="15.75" hidden="1" x14ac:dyDescent="0.25">
      <c r="A350" s="7">
        <v>38</v>
      </c>
      <c r="B350" s="7" t="s">
        <v>9882</v>
      </c>
      <c r="C350" s="7" t="s">
        <v>9840</v>
      </c>
    </row>
    <row r="351" spans="1:3" ht="15.75" hidden="1" x14ac:dyDescent="0.25">
      <c r="A351" s="7">
        <v>18</v>
      </c>
      <c r="B351" s="7" t="s">
        <v>9882</v>
      </c>
      <c r="C351" s="7" t="s">
        <v>9965</v>
      </c>
    </row>
    <row r="352" spans="1:3" ht="15.75" hidden="1" x14ac:dyDescent="0.25">
      <c r="A352" s="7">
        <v>40</v>
      </c>
      <c r="B352" s="7" t="s">
        <v>9860</v>
      </c>
      <c r="C352" s="7" t="s">
        <v>9841</v>
      </c>
    </row>
    <row r="353" spans="1:3" ht="15.75" hidden="1" x14ac:dyDescent="0.25">
      <c r="A353" s="7">
        <v>82</v>
      </c>
      <c r="B353" s="7" t="s">
        <v>9868</v>
      </c>
      <c r="C353" s="7" t="s">
        <v>9966</v>
      </c>
    </row>
    <row r="354" spans="1:3" ht="15.75" hidden="1" x14ac:dyDescent="0.25">
      <c r="A354" s="7">
        <v>366</v>
      </c>
      <c r="B354" s="7" t="s">
        <v>9869</v>
      </c>
      <c r="C354" s="7" t="s">
        <v>9967</v>
      </c>
    </row>
    <row r="355" spans="1:3" ht="15.75" hidden="1" x14ac:dyDescent="0.25">
      <c r="A355" s="7">
        <v>157</v>
      </c>
      <c r="B355" s="7" t="s">
        <v>9882</v>
      </c>
      <c r="C355" s="7" t="s">
        <v>9514</v>
      </c>
    </row>
    <row r="356" spans="1:3" ht="15.75" hidden="1" x14ac:dyDescent="0.25">
      <c r="A356" s="7">
        <v>314</v>
      </c>
      <c r="B356" s="7" t="s">
        <v>9882</v>
      </c>
      <c r="C356" s="7" t="s">
        <v>9448</v>
      </c>
    </row>
    <row r="357" spans="1:3" ht="15.75" hidden="1" x14ac:dyDescent="0.25">
      <c r="A357" s="7">
        <v>228</v>
      </c>
      <c r="B357" s="7" t="s">
        <v>9878</v>
      </c>
      <c r="C357" s="7" t="s">
        <v>9968</v>
      </c>
    </row>
    <row r="358" spans="1:3" ht="15.75" hidden="1" x14ac:dyDescent="0.25">
      <c r="A358" s="7">
        <v>60</v>
      </c>
      <c r="B358" s="7" t="s">
        <v>9890</v>
      </c>
      <c r="C358" s="7" t="s">
        <v>9848</v>
      </c>
    </row>
    <row r="359" spans="1:3" ht="15.75" hidden="1" x14ac:dyDescent="0.25">
      <c r="A359" s="7">
        <v>173</v>
      </c>
      <c r="B359" s="7" t="s">
        <v>7805</v>
      </c>
      <c r="C359" s="7" t="s">
        <v>9969</v>
      </c>
    </row>
    <row r="360" spans="1:3" ht="15.75" hidden="1" x14ac:dyDescent="0.25">
      <c r="A360" s="7">
        <v>58</v>
      </c>
      <c r="B360" s="7" t="s">
        <v>9860</v>
      </c>
      <c r="C360" s="7" t="s">
        <v>9842</v>
      </c>
    </row>
    <row r="361" spans="1:3" ht="15.75" hidden="1" x14ac:dyDescent="0.25">
      <c r="A361" s="7">
        <v>404</v>
      </c>
      <c r="B361" s="7" t="s">
        <v>9864</v>
      </c>
      <c r="C361" s="7" t="s">
        <v>9970</v>
      </c>
    </row>
    <row r="362" spans="1:3" ht="15.75" hidden="1" x14ac:dyDescent="0.25">
      <c r="A362" s="7">
        <v>339</v>
      </c>
      <c r="B362" s="7" t="s">
        <v>9873</v>
      </c>
      <c r="C362" s="7" t="s">
        <v>9971</v>
      </c>
    </row>
    <row r="363" spans="1:3" ht="15.75" hidden="1" x14ac:dyDescent="0.25">
      <c r="A363" s="7">
        <v>337</v>
      </c>
      <c r="B363" s="7" t="s">
        <v>9865</v>
      </c>
      <c r="C363" s="7" t="s">
        <v>9972</v>
      </c>
    </row>
    <row r="364" spans="1:3" ht="15.75" hidden="1" x14ac:dyDescent="0.25">
      <c r="A364" s="7">
        <v>55</v>
      </c>
      <c r="B364" s="7" t="s">
        <v>9890</v>
      </c>
      <c r="C364" s="7" t="s">
        <v>9973</v>
      </c>
    </row>
    <row r="365" spans="1:3" ht="15.75" hidden="1" x14ac:dyDescent="0.25">
      <c r="A365" s="7">
        <v>180</v>
      </c>
      <c r="B365" s="7" t="s">
        <v>9882</v>
      </c>
      <c r="C365" s="7" t="s">
        <v>9974</v>
      </c>
    </row>
    <row r="366" spans="1:3" ht="15.75" hidden="1" x14ac:dyDescent="0.25">
      <c r="A366" s="7">
        <v>214</v>
      </c>
      <c r="B366" s="7" t="s">
        <v>9858</v>
      </c>
      <c r="C366" s="7" t="s">
        <v>9975</v>
      </c>
    </row>
    <row r="367" spans="1:3" ht="15.75" hidden="1" x14ac:dyDescent="0.25">
      <c r="A367" s="7">
        <v>298</v>
      </c>
      <c r="B367" s="7" t="s">
        <v>9882</v>
      </c>
      <c r="C367" s="7" t="s">
        <v>9783</v>
      </c>
    </row>
    <row r="368" spans="1:3" ht="15.75" hidden="1" x14ac:dyDescent="0.25">
      <c r="A368" s="7">
        <v>330</v>
      </c>
      <c r="B368" s="7" t="s">
        <v>9885</v>
      </c>
      <c r="C368" s="7" t="s">
        <v>9850</v>
      </c>
    </row>
    <row r="369" spans="1:3" ht="15.75" hidden="1" x14ac:dyDescent="0.25">
      <c r="A369" s="7">
        <v>48</v>
      </c>
      <c r="B369" s="7" t="s">
        <v>9857</v>
      </c>
      <c r="C369" s="7" t="s">
        <v>8558</v>
      </c>
    </row>
    <row r="370" spans="1:3" ht="15.75" hidden="1" x14ac:dyDescent="0.25">
      <c r="A370" s="7">
        <v>352</v>
      </c>
      <c r="B370" s="7" t="s">
        <v>9880</v>
      </c>
      <c r="C370" s="7" t="s">
        <v>9546</v>
      </c>
    </row>
    <row r="371" spans="1:3" ht="15.75" hidden="1" x14ac:dyDescent="0.25">
      <c r="A371" s="7">
        <v>24</v>
      </c>
      <c r="B371" s="7" t="s">
        <v>9867</v>
      </c>
      <c r="C371" s="7" t="s">
        <v>9350</v>
      </c>
    </row>
    <row r="372" spans="1:3" ht="15.75" hidden="1" x14ac:dyDescent="0.25">
      <c r="A372" s="7">
        <v>62</v>
      </c>
      <c r="B372" s="7" t="s">
        <v>8683</v>
      </c>
      <c r="C372" s="7" t="s">
        <v>9976</v>
      </c>
    </row>
    <row r="373" spans="1:3" ht="15.75" hidden="1" x14ac:dyDescent="0.25">
      <c r="A373" s="7">
        <v>75</v>
      </c>
      <c r="B373" s="7" t="s">
        <v>9874</v>
      </c>
      <c r="C373" s="7" t="s">
        <v>8386</v>
      </c>
    </row>
    <row r="374" spans="1:3" ht="15.75" hidden="1" x14ac:dyDescent="0.25">
      <c r="A374" s="7">
        <v>199</v>
      </c>
      <c r="B374" s="7" t="s">
        <v>9878</v>
      </c>
      <c r="C374" s="7" t="s">
        <v>9844</v>
      </c>
    </row>
    <row r="375" spans="1:3" ht="15.75" hidden="1" x14ac:dyDescent="0.25">
      <c r="A375" s="7">
        <v>179</v>
      </c>
      <c r="B375" s="7" t="s">
        <v>9873</v>
      </c>
      <c r="C375" s="7" t="s">
        <v>9977</v>
      </c>
    </row>
    <row r="376" spans="1:3" ht="15.75" hidden="1" x14ac:dyDescent="0.25">
      <c r="A376" s="7">
        <v>22</v>
      </c>
      <c r="B376" s="7" t="s">
        <v>9869</v>
      </c>
      <c r="C376" s="7" t="s">
        <v>9494</v>
      </c>
    </row>
    <row r="377" spans="1:3" ht="15.75" hidden="1" x14ac:dyDescent="0.25">
      <c r="A377" s="7">
        <v>273</v>
      </c>
      <c r="B377" s="7" t="s">
        <v>9885</v>
      </c>
      <c r="C377" s="7" t="s">
        <v>9978</v>
      </c>
    </row>
    <row r="378" spans="1:3" ht="15.75" hidden="1" x14ac:dyDescent="0.25">
      <c r="A378" s="7">
        <v>15</v>
      </c>
      <c r="B378" s="7" t="s">
        <v>9890</v>
      </c>
      <c r="C378" s="7" t="s">
        <v>9979</v>
      </c>
    </row>
    <row r="379" spans="1:3" ht="15.75" hidden="1" x14ac:dyDescent="0.25">
      <c r="A379" s="7">
        <v>267</v>
      </c>
      <c r="B379" s="7" t="s">
        <v>9874</v>
      </c>
      <c r="C379" s="7" t="s">
        <v>7599</v>
      </c>
    </row>
    <row r="380" spans="1:3" ht="15.75" hidden="1" x14ac:dyDescent="0.25">
      <c r="A380" s="7">
        <v>250</v>
      </c>
      <c r="B380" s="7" t="s">
        <v>9859</v>
      </c>
      <c r="C380" s="7" t="s">
        <v>9980</v>
      </c>
    </row>
    <row r="381" spans="1:3" ht="15.75" hidden="1" x14ac:dyDescent="0.25">
      <c r="A381" s="7">
        <v>113</v>
      </c>
      <c r="B381" s="7" t="s">
        <v>8683</v>
      </c>
      <c r="C381" s="7" t="s">
        <v>9388</v>
      </c>
    </row>
    <row r="382" spans="1:3" ht="15.75" hidden="1" x14ac:dyDescent="0.25">
      <c r="A382" s="7">
        <v>196</v>
      </c>
      <c r="B382" s="7" t="s">
        <v>9857</v>
      </c>
      <c r="C382" s="7" t="s">
        <v>9480</v>
      </c>
    </row>
    <row r="383" spans="1:3" ht="15.75" hidden="1" x14ac:dyDescent="0.25">
      <c r="A383" s="7">
        <v>292</v>
      </c>
      <c r="B383" s="7" t="s">
        <v>9878</v>
      </c>
      <c r="C383" s="7" t="s">
        <v>9981</v>
      </c>
    </row>
    <row r="384" spans="1:3" ht="15.75" hidden="1" x14ac:dyDescent="0.25">
      <c r="A384" s="7">
        <v>147</v>
      </c>
      <c r="B384" s="7" t="s">
        <v>9880</v>
      </c>
      <c r="C384" s="7" t="s">
        <v>9845</v>
      </c>
    </row>
    <row r="385" spans="1:3" ht="15.75" hidden="1" x14ac:dyDescent="0.25">
      <c r="A385" s="7">
        <v>195</v>
      </c>
      <c r="B385" s="7" t="s">
        <v>9880</v>
      </c>
      <c r="C385" s="7" t="s">
        <v>9739</v>
      </c>
    </row>
    <row r="386" spans="1:3" ht="15.75" hidden="1" x14ac:dyDescent="0.25">
      <c r="A386" s="7">
        <v>376</v>
      </c>
      <c r="B386" s="7" t="s">
        <v>9860</v>
      </c>
      <c r="C386" s="7" t="s">
        <v>9602</v>
      </c>
    </row>
    <row r="387" spans="1:3" ht="15.75" hidden="1" x14ac:dyDescent="0.25">
      <c r="A387" s="7">
        <v>184</v>
      </c>
      <c r="B387" s="7" t="s">
        <v>9870</v>
      </c>
      <c r="C387" s="7" t="s">
        <v>9982</v>
      </c>
    </row>
    <row r="388" spans="1:3" ht="15.75" hidden="1" x14ac:dyDescent="0.25">
      <c r="A388" s="7">
        <v>218</v>
      </c>
      <c r="B388" s="7" t="s">
        <v>9876</v>
      </c>
      <c r="C388" s="7" t="s">
        <v>9983</v>
      </c>
    </row>
    <row r="389" spans="1:3" ht="15.75" hidden="1" x14ac:dyDescent="0.25">
      <c r="A389" s="7">
        <v>13</v>
      </c>
      <c r="B389" s="7" t="s">
        <v>9862</v>
      </c>
      <c r="C389" s="7" t="s">
        <v>9438</v>
      </c>
    </row>
    <row r="390" spans="1:3" ht="15.75" hidden="1" x14ac:dyDescent="0.25">
      <c r="A390" s="7">
        <v>386</v>
      </c>
      <c r="B390" s="7" t="s">
        <v>9860</v>
      </c>
      <c r="C390" s="7" t="s">
        <v>9825</v>
      </c>
    </row>
    <row r="391" spans="1:3" ht="15.75" hidden="1" x14ac:dyDescent="0.25">
      <c r="A391" s="7">
        <v>146</v>
      </c>
      <c r="B391" s="7" t="s">
        <v>9869</v>
      </c>
      <c r="C391" s="7" t="s">
        <v>9984</v>
      </c>
    </row>
    <row r="392" spans="1:3" ht="15.75" hidden="1" x14ac:dyDescent="0.25">
      <c r="A392" s="7">
        <v>223</v>
      </c>
      <c r="B392" s="7" t="s">
        <v>9870</v>
      </c>
      <c r="C392" s="7" t="s">
        <v>9985</v>
      </c>
    </row>
    <row r="393" spans="1:3" ht="15.75" hidden="1" x14ac:dyDescent="0.25">
      <c r="A393" s="7">
        <v>319</v>
      </c>
      <c r="B393" s="7" t="s">
        <v>9860</v>
      </c>
      <c r="C393" s="7" t="s">
        <v>9986</v>
      </c>
    </row>
    <row r="394" spans="1:3" ht="15.75" x14ac:dyDescent="0.25">
      <c r="A394" s="7">
        <v>212</v>
      </c>
      <c r="B394" s="7" t="s">
        <v>9866</v>
      </c>
      <c r="C394" s="7" t="s">
        <v>8763</v>
      </c>
    </row>
    <row r="395" spans="1:3" ht="15.75" hidden="1" x14ac:dyDescent="0.25">
      <c r="A395" s="7">
        <v>43</v>
      </c>
      <c r="B395" s="7" t="s">
        <v>9869</v>
      </c>
      <c r="C395" s="7" t="s">
        <v>9468</v>
      </c>
    </row>
    <row r="396" spans="1:3" ht="15.75" hidden="1" x14ac:dyDescent="0.25">
      <c r="A396" s="7">
        <v>125</v>
      </c>
      <c r="B396" s="7" t="s">
        <v>8683</v>
      </c>
      <c r="C396" s="7" t="s">
        <v>9987</v>
      </c>
    </row>
    <row r="397" spans="1:3" ht="15.75" hidden="1" x14ac:dyDescent="0.25">
      <c r="A397" s="7">
        <v>176</v>
      </c>
      <c r="B397" s="7" t="s">
        <v>9865</v>
      </c>
      <c r="C397" s="7" t="s">
        <v>9988</v>
      </c>
    </row>
    <row r="398" spans="1:3" ht="15.75" hidden="1" x14ac:dyDescent="0.25">
      <c r="A398" s="7">
        <v>193</v>
      </c>
      <c r="B398" s="7" t="s">
        <v>9864</v>
      </c>
      <c r="C398" s="7" t="s">
        <v>9851</v>
      </c>
    </row>
    <row r="399" spans="1:3" ht="15.75" hidden="1" x14ac:dyDescent="0.25">
      <c r="A399" s="7">
        <v>224</v>
      </c>
      <c r="B399" s="7" t="s">
        <v>9861</v>
      </c>
      <c r="C399" s="7" t="s">
        <v>9989</v>
      </c>
    </row>
    <row r="400" spans="1:3" ht="15.75" hidden="1" x14ac:dyDescent="0.25">
      <c r="A400" s="7">
        <v>271</v>
      </c>
      <c r="B400" s="7" t="s">
        <v>7805</v>
      </c>
      <c r="C400" s="7" t="s">
        <v>9990</v>
      </c>
    </row>
    <row r="401" spans="1:3" ht="15.75" hidden="1" x14ac:dyDescent="0.25">
      <c r="A401" s="7">
        <v>274</v>
      </c>
      <c r="B401" s="7" t="s">
        <v>9885</v>
      </c>
      <c r="C401" s="7" t="s">
        <v>9449</v>
      </c>
    </row>
    <row r="402" spans="1:3" ht="15.75" hidden="1" x14ac:dyDescent="0.25">
      <c r="A402" s="7">
        <v>189</v>
      </c>
      <c r="B402" s="7" t="s">
        <v>9864</v>
      </c>
      <c r="C402" s="7" t="s">
        <v>318</v>
      </c>
    </row>
    <row r="403" spans="1:3" ht="15.75" hidden="1" x14ac:dyDescent="0.25">
      <c r="A403" s="7">
        <v>229</v>
      </c>
      <c r="B403" s="7" t="s">
        <v>9880</v>
      </c>
      <c r="C403" s="7" t="s">
        <v>9991</v>
      </c>
    </row>
    <row r="404" spans="1:3" ht="15.75" hidden="1" x14ac:dyDescent="0.25">
      <c r="A404" s="7">
        <v>142</v>
      </c>
      <c r="B404" s="7" t="s">
        <v>9864</v>
      </c>
      <c r="C404" s="7" t="s">
        <v>9992</v>
      </c>
    </row>
    <row r="405" spans="1:3" ht="15.75" hidden="1" x14ac:dyDescent="0.25">
      <c r="A405" s="7">
        <v>213</v>
      </c>
      <c r="B405" s="7" t="s">
        <v>9857</v>
      </c>
      <c r="C405" s="7" t="s">
        <v>9993</v>
      </c>
    </row>
    <row r="406" spans="1:3" ht="15.75" hidden="1" x14ac:dyDescent="0.25">
      <c r="A406" s="7">
        <v>20</v>
      </c>
      <c r="B406" s="7" t="s">
        <v>9870</v>
      </c>
      <c r="C406" s="7" t="s">
        <v>9994</v>
      </c>
    </row>
    <row r="407" spans="1:3" ht="15.75" hidden="1" x14ac:dyDescent="0.25">
      <c r="A407" s="7">
        <v>128</v>
      </c>
      <c r="B407" s="7" t="s">
        <v>9869</v>
      </c>
      <c r="C407" s="7" t="s">
        <v>9781</v>
      </c>
    </row>
    <row r="408" spans="1:3" ht="15.75" hidden="1" x14ac:dyDescent="0.25">
      <c r="A408" s="7">
        <v>255</v>
      </c>
      <c r="B408" s="7" t="s">
        <v>9873</v>
      </c>
      <c r="C408" s="7" t="s">
        <v>9995</v>
      </c>
    </row>
    <row r="409" spans="1:3" ht="15.75" hidden="1" x14ac:dyDescent="0.25">
      <c r="A409" s="7">
        <v>369</v>
      </c>
      <c r="B409" s="7" t="s">
        <v>9873</v>
      </c>
      <c r="C409" s="7" t="s">
        <v>9996</v>
      </c>
    </row>
    <row r="410" spans="1:3" ht="15.75" hidden="1" x14ac:dyDescent="0.25">
      <c r="A410" s="7">
        <v>272</v>
      </c>
      <c r="B410" s="7" t="s">
        <v>9885</v>
      </c>
      <c r="C410" s="7" t="s">
        <v>9997</v>
      </c>
    </row>
    <row r="411" spans="1:3" ht="15.75" hidden="1" x14ac:dyDescent="0.25">
      <c r="A411" s="7">
        <v>343</v>
      </c>
      <c r="B411" s="7" t="s">
        <v>9882</v>
      </c>
      <c r="C411" s="7" t="s">
        <v>9789</v>
      </c>
    </row>
    <row r="412" spans="1:3" ht="15.75" hidden="1" x14ac:dyDescent="0.25">
      <c r="A412" s="7">
        <v>52</v>
      </c>
      <c r="B412" s="7" t="s">
        <v>9890</v>
      </c>
      <c r="C412" s="7" t="s">
        <v>9998</v>
      </c>
    </row>
    <row r="413" spans="1:3" ht="15.75" hidden="1" x14ac:dyDescent="0.25">
      <c r="A413" s="7">
        <v>395</v>
      </c>
      <c r="B413" s="7" t="s">
        <v>9862</v>
      </c>
      <c r="C413" s="7" t="s">
        <v>9847</v>
      </c>
    </row>
    <row r="414" spans="1:3" ht="15.75" x14ac:dyDescent="0.25">
      <c r="A414" s="7">
        <v>3</v>
      </c>
      <c r="B414" s="7" t="s">
        <v>9866</v>
      </c>
      <c r="C414" s="7" t="s">
        <v>9999</v>
      </c>
    </row>
    <row r="415" spans="1:3" ht="15.75" hidden="1" x14ac:dyDescent="0.25">
      <c r="A415" s="7">
        <v>349</v>
      </c>
      <c r="B415" s="7" t="s">
        <v>9857</v>
      </c>
      <c r="C415" s="7" t="s">
        <v>9852</v>
      </c>
    </row>
    <row r="416" spans="1:3" ht="15.75" hidden="1" x14ac:dyDescent="0.25">
      <c r="A416" s="7">
        <v>284</v>
      </c>
      <c r="B416" s="7" t="s">
        <v>9868</v>
      </c>
      <c r="C416" s="7" t="s">
        <v>9609</v>
      </c>
    </row>
    <row r="417" spans="1:3" ht="15.75" hidden="1" x14ac:dyDescent="0.25">
      <c r="A417" s="7">
        <v>122</v>
      </c>
      <c r="B417" s="7" t="s">
        <v>9870</v>
      </c>
      <c r="C417" s="7" t="s">
        <v>10000</v>
      </c>
    </row>
    <row r="418" spans="1:3" ht="15.75" hidden="1" x14ac:dyDescent="0.25">
      <c r="A418" s="7">
        <v>50</v>
      </c>
      <c r="B418" s="7" t="s">
        <v>7805</v>
      </c>
      <c r="C418" s="7" t="s">
        <v>9849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Geral</vt:lpstr>
      <vt:lpstr>referencias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Contato SERIN</cp:lastModifiedBy>
  <cp:revision/>
  <dcterms:created xsi:type="dcterms:W3CDTF">2026-03-30T14:18:47Z</dcterms:created>
  <dcterms:modified xsi:type="dcterms:W3CDTF">2026-09-02T14:00:31Z</dcterms:modified>
  <cp:category/>
  <cp:contentStatus/>
</cp:coreProperties>
</file>