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git-undervisning\devcronberg\sap-cpu\Bog\"/>
    </mc:Choice>
  </mc:AlternateContent>
  <xr:revisionPtr revIDLastSave="0" documentId="13_ncr:1_{1F77E8D8-2B88-4CBA-8BE3-26F985BEFC16}" xr6:coauthVersionLast="45" xr6:coauthVersionMax="45" xr10:uidLastSave="{00000000-0000-0000-0000-000000000000}"/>
  <bookViews>
    <workbookView xWindow="2160" yWindow="2160" windowWidth="21600" windowHeight="11385" activeTab="1" xr2:uid="{00000000-000D-0000-FFFF-FFFF00000000}"/>
  </bookViews>
  <sheets>
    <sheet name="MicroCode" sheetId="1" r:id="rId1"/>
    <sheet name="Instruktioner" sheetId="2" r:id="rId2"/>
    <sheet name="Assembl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3" i="2"/>
  <c r="C4" i="2" s="1"/>
  <c r="C5" i="2" s="1"/>
  <c r="C6" i="2" s="1"/>
  <c r="C7" i="2" s="1"/>
  <c r="C8" i="2" s="1"/>
  <c r="B8" i="2" l="1"/>
  <c r="C5" i="3" s="1"/>
  <c r="C9" i="2"/>
  <c r="B6" i="2"/>
  <c r="C2" i="3" s="1"/>
  <c r="B3" i="2"/>
  <c r="C3" i="3" s="1"/>
  <c r="B7" i="2"/>
  <c r="C1" i="3" s="1"/>
  <c r="B4" i="2"/>
  <c r="C4" i="3" s="1"/>
  <c r="B5" i="2"/>
  <c r="R2" i="1"/>
  <c r="B9" i="2" l="1"/>
  <c r="C10" i="2"/>
  <c r="B10" i="2" s="1"/>
  <c r="S2" i="1"/>
  <c r="C9" i="3" l="1"/>
  <c r="C8" i="3"/>
  <c r="C7" i="3"/>
  <c r="C6" i="3"/>
</calcChain>
</file>

<file path=xl/sharedStrings.xml><?xml version="1.0" encoding="utf-8"?>
<sst xmlns="http://schemas.openxmlformats.org/spreadsheetml/2006/main" count="89" uniqueCount="70">
  <si>
    <t>AI</t>
  </si>
  <si>
    <t>BI</t>
  </si>
  <si>
    <t>OI</t>
  </si>
  <si>
    <t>MI</t>
  </si>
  <si>
    <t>2</t>
  </si>
  <si>
    <t>16</t>
  </si>
  <si>
    <t>LDA</t>
  </si>
  <si>
    <t>ADD</t>
  </si>
  <si>
    <t>0001</t>
  </si>
  <si>
    <t>Load fra RAM til A</t>
  </si>
  <si>
    <t>Læg tal fra RAM til A</t>
  </si>
  <si>
    <t>8080</t>
  </si>
  <si>
    <t>OUTA</t>
  </si>
  <si>
    <t>Send A til Output</t>
  </si>
  <si>
    <t>4200</t>
  </si>
  <si>
    <t>2080</t>
  </si>
  <si>
    <t>8800</t>
  </si>
  <si>
    <t>0104</t>
  </si>
  <si>
    <t>HLT</t>
  </si>
  <si>
    <t>0002</t>
  </si>
  <si>
    <t>RI</t>
  </si>
  <si>
    <t>STA</t>
  </si>
  <si>
    <t>Save A til RAM</t>
  </si>
  <si>
    <t>LIA</t>
  </si>
  <si>
    <t>4001</t>
  </si>
  <si>
    <t>8004</t>
  </si>
  <si>
    <t>JMP</t>
  </si>
  <si>
    <t>Jump til adresse</t>
  </si>
  <si>
    <t>0024</t>
  </si>
  <si>
    <t>0044</t>
  </si>
  <si>
    <t>MOVAB</t>
  </si>
  <si>
    <t>Kopi A til B</t>
  </si>
  <si>
    <t>6000</t>
  </si>
  <si>
    <t>F</t>
  </si>
  <si>
    <t>0</t>
  </si>
  <si>
    <t>NOP</t>
  </si>
  <si>
    <t>No operation</t>
  </si>
  <si>
    <t>0000</t>
  </si>
  <si>
    <t>3</t>
  </si>
  <si>
    <t>AU</t>
  </si>
  <si>
    <t>BU</t>
  </si>
  <si>
    <t>EU</t>
  </si>
  <si>
    <t>RU</t>
  </si>
  <si>
    <t>IU</t>
  </si>
  <si>
    <t>PI</t>
  </si>
  <si>
    <t>PU</t>
  </si>
  <si>
    <t>PT</t>
  </si>
  <si>
    <t>II</t>
  </si>
  <si>
    <t>KS</t>
  </si>
  <si>
    <t>Stop</t>
  </si>
  <si>
    <t>IU MI</t>
  </si>
  <si>
    <t>RU AI</t>
  </si>
  <si>
    <t>ADDA</t>
  </si>
  <si>
    <t>KOA</t>
  </si>
  <si>
    <t>Konstant til A</t>
  </si>
  <si>
    <t>Instruktion</t>
  </si>
  <si>
    <t>Nr</t>
  </si>
  <si>
    <t>Beskrivelse</t>
  </si>
  <si>
    <t>Opkode 1</t>
  </si>
  <si>
    <t>Opkode 2</t>
  </si>
  <si>
    <t>Opkode 3</t>
  </si>
  <si>
    <t>IO AI</t>
  </si>
  <si>
    <t>IO PI</t>
  </si>
  <si>
    <t>IO PE PI</t>
  </si>
  <si>
    <t>AO BI</t>
  </si>
  <si>
    <t>UO MI</t>
  </si>
  <si>
    <t>RU BI</t>
  </si>
  <si>
    <t>EU AI</t>
  </si>
  <si>
    <t>AU OI</t>
  </si>
  <si>
    <t>AU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</si>
</sst>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workbookViewId="0">
      <selection activeCell="P2" sqref="P2"/>
    </sheetView>
  </sheetViews>
  <sheetFormatPr defaultRowHeight="15" x14ac:dyDescent="0.25"/>
  <cols>
    <col min="1" max="16" width="3.7109375" customWidth="1"/>
    <col min="17" max="17" width="5" customWidth="1"/>
    <col min="18" max="18" width="17.28515625" bestFit="1" customWidth="1"/>
  </cols>
  <sheetData>
    <row r="1" spans="1:19" s="4" customFormat="1" x14ac:dyDescent="0.25">
      <c r="A1" s="3" t="s">
        <v>0</v>
      </c>
      <c r="B1" s="3" t="s">
        <v>39</v>
      </c>
      <c r="C1" s="3" t="s">
        <v>1</v>
      </c>
      <c r="D1" s="3" t="s">
        <v>40</v>
      </c>
      <c r="E1" s="3" t="s">
        <v>41</v>
      </c>
      <c r="F1" s="3" t="s">
        <v>43</v>
      </c>
      <c r="G1" s="3" t="s">
        <v>2</v>
      </c>
      <c r="H1" s="3" t="s">
        <v>3</v>
      </c>
      <c r="I1" s="3" t="s">
        <v>20</v>
      </c>
      <c r="J1" s="3" t="s">
        <v>42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43</v>
      </c>
      <c r="P1" s="3" t="s">
        <v>48</v>
      </c>
      <c r="R1" s="6" t="s">
        <v>4</v>
      </c>
      <c r="S1" s="6" t="s">
        <v>5</v>
      </c>
    </row>
    <row r="2" spans="1:19" s="1" customFormat="1" x14ac:dyDescent="0.25">
      <c r="A2" s="2">
        <v>0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R2" s="2" t="str">
        <f>CONCATENATE(TEXT(A2,"0"),TEXT(B2,"0"),TEXT(C2,"0"),TEXT(D2,"0"),TEXT(E2,"0"),TEXT(F2,"0"),TEXT(G2,"0"),TEXT(H2,"0"),TEXT(I2,"0"),TEXT(J2,"0"),TEXT(K2,"0"),TEXT(L2,"0"),TEXT(M2,"0"),TEXT(N2,"0"),TEXT(O2,"0"),TEXT(P2,"0"))</f>
        <v>0100001000000000</v>
      </c>
      <c r="S2" s="2" t="str">
        <f>CONCATENATE( BIN2HEX( LEFT(R2,8),2),BIN2HEX( RIGHT(R2,8),2))</f>
        <v>4200</v>
      </c>
    </row>
    <row r="3" spans="1:19" x14ac:dyDescent="0.25">
      <c r="R3" s="5"/>
    </row>
    <row r="5" spans="1:19" x14ac:dyDescent="0.25">
      <c r="R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tabSelected="1" workbookViewId="0">
      <selection activeCell="F7" sqref="F7"/>
    </sheetView>
  </sheetViews>
  <sheetFormatPr defaultRowHeight="15" x14ac:dyDescent="0.25"/>
  <cols>
    <col min="2" max="2" width="2" bestFit="1" customWidth="1"/>
    <col min="4" max="4" width="23" bestFit="1" customWidth="1"/>
  </cols>
  <sheetData>
    <row r="1" spans="1:13" x14ac:dyDescent="0.25">
      <c r="A1" t="s">
        <v>55</v>
      </c>
      <c r="B1" t="s">
        <v>56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13" x14ac:dyDescent="0.25">
      <c r="A2" t="s">
        <v>6</v>
      </c>
      <c r="B2" t="str">
        <f>BIN2HEX(C2)</f>
        <v>1</v>
      </c>
      <c r="C2" s="5" t="s">
        <v>8</v>
      </c>
      <c r="D2" s="5" t="s">
        <v>9</v>
      </c>
      <c r="E2" s="5" t="s">
        <v>50</v>
      </c>
      <c r="F2" s="5" t="s">
        <v>51</v>
      </c>
      <c r="G2" s="5"/>
      <c r="H2" s="5" t="s">
        <v>17</v>
      </c>
      <c r="I2" s="5" t="s">
        <v>11</v>
      </c>
      <c r="J2" s="5"/>
      <c r="K2" s="5"/>
      <c r="L2" s="5"/>
      <c r="M2" s="5"/>
    </row>
    <row r="3" spans="1:13" x14ac:dyDescent="0.25">
      <c r="A3" t="s">
        <v>52</v>
      </c>
      <c r="B3" t="str">
        <f t="shared" ref="B3:B9" si="0">BIN2HEX(C3)</f>
        <v>2</v>
      </c>
      <c r="C3" s="5" t="str">
        <f>DEC2BIN(BIN2DEC(C2)+1,4)</f>
        <v>0010</v>
      </c>
      <c r="D3" t="s">
        <v>10</v>
      </c>
      <c r="E3" s="5" t="s">
        <v>65</v>
      </c>
      <c r="F3" s="5" t="s">
        <v>66</v>
      </c>
      <c r="G3" s="5" t="s">
        <v>67</v>
      </c>
      <c r="H3" s="5" t="s">
        <v>17</v>
      </c>
      <c r="I3" s="5" t="s">
        <v>15</v>
      </c>
      <c r="J3" s="5" t="s">
        <v>16</v>
      </c>
    </row>
    <row r="4" spans="1:13" x14ac:dyDescent="0.25">
      <c r="A4" t="s">
        <v>12</v>
      </c>
      <c r="B4" t="str">
        <f t="shared" si="0"/>
        <v>3</v>
      </c>
      <c r="C4" s="5" t="str">
        <f t="shared" ref="C4:C7" si="1">DEC2BIN(BIN2DEC(C3)+1,4)</f>
        <v>0011</v>
      </c>
      <c r="D4" t="s">
        <v>13</v>
      </c>
      <c r="E4" s="5" t="s">
        <v>68</v>
      </c>
      <c r="F4" s="5"/>
      <c r="G4" s="5"/>
      <c r="H4" s="5" t="s">
        <v>14</v>
      </c>
    </row>
    <row r="5" spans="1:13" x14ac:dyDescent="0.25">
      <c r="A5" t="s">
        <v>18</v>
      </c>
      <c r="B5" t="str">
        <f t="shared" si="0"/>
        <v>4</v>
      </c>
      <c r="C5" s="5" t="str">
        <f t="shared" si="1"/>
        <v>0100</v>
      </c>
      <c r="D5" t="s">
        <v>49</v>
      </c>
      <c r="E5" t="s">
        <v>48</v>
      </c>
      <c r="H5" s="5" t="s">
        <v>19</v>
      </c>
    </row>
    <row r="6" spans="1:13" x14ac:dyDescent="0.25">
      <c r="A6" t="s">
        <v>21</v>
      </c>
      <c r="B6" t="str">
        <f t="shared" si="0"/>
        <v>5</v>
      </c>
      <c r="C6" s="5" t="str">
        <f t="shared" si="1"/>
        <v>0101</v>
      </c>
      <c r="D6" t="s">
        <v>22</v>
      </c>
      <c r="E6" t="s">
        <v>50</v>
      </c>
      <c r="F6" t="s">
        <v>69</v>
      </c>
      <c r="H6" s="5" t="s">
        <v>17</v>
      </c>
      <c r="I6" s="5" t="s">
        <v>24</v>
      </c>
    </row>
    <row r="7" spans="1:13" x14ac:dyDescent="0.25">
      <c r="A7" t="s">
        <v>53</v>
      </c>
      <c r="B7" t="str">
        <f t="shared" si="0"/>
        <v>6</v>
      </c>
      <c r="C7" s="5" t="str">
        <f t="shared" si="1"/>
        <v>0110</v>
      </c>
      <c r="D7" t="s">
        <v>54</v>
      </c>
      <c r="E7" t="s">
        <v>61</v>
      </c>
      <c r="H7" s="5" t="s">
        <v>25</v>
      </c>
    </row>
    <row r="8" spans="1:13" x14ac:dyDescent="0.25">
      <c r="A8" t="s">
        <v>26</v>
      </c>
      <c r="B8" t="str">
        <f t="shared" si="0"/>
        <v>7</v>
      </c>
      <c r="C8" s="5" t="str">
        <f t="shared" ref="C8" si="2">DEC2BIN(BIN2DEC(C7)+1,4)</f>
        <v>0111</v>
      </c>
      <c r="D8" t="s">
        <v>27</v>
      </c>
      <c r="E8" t="s">
        <v>62</v>
      </c>
      <c r="F8" t="s">
        <v>63</v>
      </c>
      <c r="H8" s="5" t="s">
        <v>28</v>
      </c>
      <c r="I8" s="5" t="s">
        <v>29</v>
      </c>
    </row>
    <row r="9" spans="1:13" x14ac:dyDescent="0.25">
      <c r="A9" t="s">
        <v>30</v>
      </c>
      <c r="B9" t="str">
        <f t="shared" si="0"/>
        <v>8</v>
      </c>
      <c r="C9" s="5" t="str">
        <f t="shared" ref="C9:C10" si="3">DEC2BIN(BIN2DEC(C8)+1,4)</f>
        <v>1000</v>
      </c>
      <c r="D9" t="s">
        <v>31</v>
      </c>
      <c r="E9" t="s">
        <v>64</v>
      </c>
      <c r="H9" s="5" t="s">
        <v>32</v>
      </c>
    </row>
    <row r="10" spans="1:13" x14ac:dyDescent="0.25">
      <c r="A10" t="s">
        <v>35</v>
      </c>
      <c r="B10" t="str">
        <f t="shared" ref="B10" si="4">BIN2HEX(C10)</f>
        <v>9</v>
      </c>
      <c r="C10" s="5" t="str">
        <f t="shared" si="3"/>
        <v>1001</v>
      </c>
      <c r="D10" t="s">
        <v>36</v>
      </c>
      <c r="H10" s="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sqref="A1:C5"/>
    </sheetView>
  </sheetViews>
  <sheetFormatPr defaultRowHeight="15" x14ac:dyDescent="0.25"/>
  <cols>
    <col min="1" max="1" width="6.140625" bestFit="1" customWidth="1"/>
    <col min="2" max="2" width="3.85546875" customWidth="1"/>
    <col min="3" max="3" width="2.5703125" customWidth="1"/>
  </cols>
  <sheetData>
    <row r="1" spans="1:3" x14ac:dyDescent="0.25">
      <c r="A1" t="s">
        <v>23</v>
      </c>
      <c r="B1" s="5" t="s">
        <v>38</v>
      </c>
      <c r="C1" t="e">
        <f>CONCATENATE(VLOOKUP(A1,Instruktioner!$A$2:$B$11,2, ),B1)</f>
        <v>#N/A</v>
      </c>
    </row>
    <row r="2" spans="1:3" x14ac:dyDescent="0.25">
      <c r="A2" t="s">
        <v>21</v>
      </c>
      <c r="B2" t="s">
        <v>33</v>
      </c>
      <c r="C2" t="str">
        <f>CONCATENATE(VLOOKUP(A2,Instruktioner!$A$2:$B$11,2, ),B2)</f>
        <v>5F</v>
      </c>
    </row>
    <row r="3" spans="1:3" x14ac:dyDescent="0.25">
      <c r="A3" t="s">
        <v>7</v>
      </c>
      <c r="B3" s="5" t="s">
        <v>33</v>
      </c>
      <c r="C3" t="e">
        <f>CONCATENATE(VLOOKUP(A3,Instruktioner!$A$2:$B$11,2, ),B3)</f>
        <v>#N/A</v>
      </c>
    </row>
    <row r="4" spans="1:3" x14ac:dyDescent="0.25">
      <c r="A4" t="s">
        <v>12</v>
      </c>
      <c r="B4" s="5" t="s">
        <v>34</v>
      </c>
      <c r="C4" t="str">
        <f>CONCATENATE(VLOOKUP(A4,Instruktioner!$A$2:$B$11,2, ),B4)</f>
        <v>30</v>
      </c>
    </row>
    <row r="5" spans="1:3" x14ac:dyDescent="0.25">
      <c r="A5" t="s">
        <v>26</v>
      </c>
      <c r="B5" s="5" t="s">
        <v>38</v>
      </c>
      <c r="C5" t="str">
        <f>CONCATENATE(VLOOKUP(A5,Instruktioner!$A$2:$B$11,2, ),B5)</f>
        <v>73</v>
      </c>
    </row>
    <row r="6" spans="1:3" x14ac:dyDescent="0.25">
      <c r="A6" t="s">
        <v>35</v>
      </c>
      <c r="B6" s="5" t="s">
        <v>34</v>
      </c>
      <c r="C6" t="str">
        <f>CONCATENATE(VLOOKUP(A6,Instruktioner!$A$2:$B$11,2, ),B6)</f>
        <v>90</v>
      </c>
    </row>
    <row r="7" spans="1:3" x14ac:dyDescent="0.25">
      <c r="A7" t="s">
        <v>35</v>
      </c>
      <c r="B7" s="5" t="s">
        <v>34</v>
      </c>
      <c r="C7" t="str">
        <f>CONCATENATE(VLOOKUP(A7,Instruktioner!$A$2:$B$11,2, ),B7)</f>
        <v>90</v>
      </c>
    </row>
    <row r="8" spans="1:3" x14ac:dyDescent="0.25">
      <c r="A8" t="s">
        <v>35</v>
      </c>
      <c r="B8" s="5" t="s">
        <v>34</v>
      </c>
      <c r="C8" t="str">
        <f>CONCATENATE(VLOOKUP(A8,Instruktioner!$A$2:$B$11,2, ),B8)</f>
        <v>90</v>
      </c>
    </row>
    <row r="9" spans="1:3" x14ac:dyDescent="0.25">
      <c r="A9" t="s">
        <v>35</v>
      </c>
      <c r="B9" s="5" t="s">
        <v>34</v>
      </c>
      <c r="C9" t="str">
        <f>CONCATENATE(VLOOKUP(A9,Instruktioner!$A$2:$B$11,2, ),B9)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MicroCode</vt:lpstr>
      <vt:lpstr>Instruktioner</vt:lpstr>
      <vt:lpstr>Assembler</vt:lpstr>
    </vt:vector>
  </TitlesOfParts>
  <Company>Teknologisk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Michell Cronberg</cp:lastModifiedBy>
  <dcterms:created xsi:type="dcterms:W3CDTF">2019-03-11T12:57:37Z</dcterms:created>
  <dcterms:modified xsi:type="dcterms:W3CDTF">2020-08-20T12:31:22Z</dcterms:modified>
</cp:coreProperties>
</file>