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9ae2546e629ed36/Desktop/Gnad coffee shop/Gnad Account Jan-2023/Gnad Account File for January 2023 Month/"/>
    </mc:Choice>
  </mc:AlternateContent>
  <xr:revisionPtr revIDLastSave="3" documentId="13_ncr:1_{6E47128B-41C5-409C-A7D0-535837635A05}" xr6:coauthVersionLast="47" xr6:coauthVersionMax="47" xr10:uidLastSave="{42FCA74F-96F3-4992-A3FA-6B031DACE9C5}"/>
  <bookViews>
    <workbookView xWindow="-108" yWindow="-108" windowWidth="23256" windowHeight="12456" xr2:uid="{139EDC44-0C20-4D2B-B237-EF827AA281F1}"/>
  </bookViews>
  <sheets>
    <sheet name="Store stock Inventory Dec-202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0" i="2" l="1"/>
  <c r="G72" i="2" l="1"/>
  <c r="G71" i="2"/>
  <c r="G63" i="2"/>
  <c r="G62" i="2"/>
  <c r="G69" i="2"/>
  <c r="G68" i="2"/>
  <c r="G67" i="2"/>
  <c r="G66" i="2"/>
  <c r="G65" i="2"/>
  <c r="G64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39" i="2"/>
  <c r="G41" i="2"/>
  <c r="G40" i="2"/>
  <c r="G38" i="2"/>
  <c r="G37" i="2"/>
  <c r="G36" i="2"/>
  <c r="G35" i="2"/>
  <c r="G34" i="2"/>
  <c r="G33" i="2"/>
  <c r="G10" i="2" l="1"/>
  <c r="G9" i="2" l="1"/>
  <c r="G7" i="2" l="1"/>
  <c r="G8" i="2" l="1"/>
  <c r="G11" i="2" l="1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76" i="2" l="1"/>
</calcChain>
</file>

<file path=xl/sharedStrings.xml><?xml version="1.0" encoding="utf-8"?>
<sst xmlns="http://schemas.openxmlformats.org/spreadsheetml/2006/main" count="189" uniqueCount="130">
  <si>
    <t>Sr No</t>
  </si>
  <si>
    <t>Item Description</t>
  </si>
  <si>
    <t>Category</t>
  </si>
  <si>
    <t>UOM</t>
  </si>
  <si>
    <t>Unit Cost</t>
  </si>
  <si>
    <t>Qty</t>
  </si>
  <si>
    <t>Amount in AED</t>
  </si>
  <si>
    <t>Bill Printer roll (each pkt 5pcs)</t>
  </si>
  <si>
    <t>pcs</t>
  </si>
  <si>
    <t>Envelop (each pkt 50 pcs)</t>
  </si>
  <si>
    <t>PKT</t>
  </si>
  <si>
    <t>Mask (each box 50 pcs)</t>
  </si>
  <si>
    <t>Box</t>
  </si>
  <si>
    <t>V60 Filter paper ( E.B 100)</t>
  </si>
  <si>
    <t>Packet</t>
  </si>
  <si>
    <t>Gloves Vinyl (L) size(E.B 10 pcs)(each pkt 100 pcs)</t>
  </si>
  <si>
    <t>Visa Machine Printer Roll E.B 100 pcs) E.stick 4 pcs</t>
  </si>
  <si>
    <t>Solan Water (E. B box 20 pcs)</t>
  </si>
  <si>
    <t xml:space="preserve">Table Napkins(Brown color) E.B 20 pkt </t>
  </si>
  <si>
    <t>Maxi Tissue roll for toilet (E.B 10)</t>
  </si>
  <si>
    <t>bundle</t>
  </si>
  <si>
    <t>Cling flim Baking paper (Paper) Falcon</t>
  </si>
  <si>
    <t>Cling film soft (Plastic)  Falcon</t>
  </si>
  <si>
    <t>Disinfectant surface spray (Falcon)</t>
  </si>
  <si>
    <t>Glass Cleaner  (Falcon)</t>
  </si>
  <si>
    <t>Toilet bowl cleaner (Falcon)</t>
  </si>
  <si>
    <t>Cafetto Grinder Cleaner</t>
  </si>
  <si>
    <t>Plastic Cutlery set (3) (E.B 250 set)</t>
  </si>
  <si>
    <t>Paper Bag brown color hand bag</t>
  </si>
  <si>
    <t>Paper Bag White color(for Croasant) (E.B 1000 pcs)</t>
  </si>
  <si>
    <t>Straw E.B 40 pcs (E.P 250 pcs)</t>
  </si>
  <si>
    <t>Btls</t>
  </si>
  <si>
    <t xml:space="preserve">Sugar Sachet White </t>
  </si>
  <si>
    <t xml:space="preserve">Sugar Sachet Brown </t>
  </si>
  <si>
    <t>Paper Cup White 8oz (E.B 1000) Falcon</t>
  </si>
  <si>
    <t>Paper Cup White 8oz Lids (E.B 1000) Falcon</t>
  </si>
  <si>
    <t>Paper Cup White 4oz (E.B 1000) Hotpack</t>
  </si>
  <si>
    <t>Paper Cup White Lids 4oz (E.B 1000) Hotpack</t>
  </si>
  <si>
    <t>Pet White Crystle cup 8oz (E.B 1000) Falcon</t>
  </si>
  <si>
    <t>Pet White Crystle cup Lids 8oz (E.B 1000) Falcon</t>
  </si>
  <si>
    <t>Pet White Crystle cup 12oz (E.B 1000) Hotpack</t>
  </si>
  <si>
    <t>Pet White Crystle cup Lids 12oz (E.B 1000) Hotpack</t>
  </si>
  <si>
    <t>White Bag Large size hand bag</t>
  </si>
  <si>
    <t>Chiller Items (Smoothie) -8</t>
  </si>
  <si>
    <t>Disinfectant Cleaner</t>
  </si>
  <si>
    <t>Nutella 900 gram</t>
  </si>
  <si>
    <t>btls</t>
  </si>
  <si>
    <t>Monin White Wild Mint Syrup 1 Ltr</t>
  </si>
  <si>
    <t>183 Maison Routin Caramel Cyrup 1 L</t>
  </si>
  <si>
    <t>183 Maison Routin Pumpkin Spice Cyrup 1 L</t>
  </si>
  <si>
    <t>183 Maison Routin Vanila  Cyrup 1 L</t>
  </si>
  <si>
    <t>183 Maison Routin Hazelnut</t>
  </si>
  <si>
    <t>Vanila Ice cream  ( for Affogato coffee)</t>
  </si>
  <si>
    <t>Paper white pocket for scons</t>
  </si>
  <si>
    <t>Botls</t>
  </si>
  <si>
    <t>Pkt</t>
  </si>
  <si>
    <t>Gass Nitrogen</t>
  </si>
  <si>
    <t>Condense Milk(1 box 40 pcs)</t>
  </si>
  <si>
    <t>Chemex Filter Paper big  ( 1 box 100 pcs)</t>
  </si>
  <si>
    <t>200/- Box</t>
  </si>
  <si>
    <t>210/- 10pkt</t>
  </si>
  <si>
    <t>220/- 120 pcs</t>
  </si>
  <si>
    <t>Hersheys chocolate sauce 1 pkt 2 pcs</t>
  </si>
  <si>
    <t>25.75/- 1 pkt</t>
  </si>
  <si>
    <t>38.75/-</t>
  </si>
  <si>
    <t>79.80/-</t>
  </si>
  <si>
    <t xml:space="preserve">Hario Range server for v60  clear </t>
  </si>
  <si>
    <t>83.33/-</t>
  </si>
  <si>
    <t>264.60/- 1 box</t>
  </si>
  <si>
    <t>183 Maison Routin Sucre De Cane Cyrup 1 L (1 box 6 btls)</t>
  </si>
  <si>
    <t>Cheese/Butter Croisant 80g (1 box 60 pcs)</t>
  </si>
  <si>
    <t>Plain Croisant 80g (1 box 60 pcs)</t>
  </si>
  <si>
    <t>135.45/-</t>
  </si>
  <si>
    <t>100.80/-</t>
  </si>
  <si>
    <t>29.96/- per kg</t>
  </si>
  <si>
    <t>April Coffee Beans (1 pkt 1 kg)</t>
  </si>
  <si>
    <t>220/- per kg</t>
  </si>
  <si>
    <t>73.50/- 1 pkt</t>
  </si>
  <si>
    <t>81.9/- 1 box</t>
  </si>
  <si>
    <t>Interfold tissues (Tppnto14) (1 box 40 pcs)</t>
  </si>
  <si>
    <t>49.35/- 1 box</t>
  </si>
  <si>
    <t>173.25/-1 box</t>
  </si>
  <si>
    <t>Spoon Plastic Single (1 box 1000 pcs)</t>
  </si>
  <si>
    <t>79.80/- 1 box</t>
  </si>
  <si>
    <t>47.25/- 1 box</t>
  </si>
  <si>
    <t>Apple Juice (8 pcs 1 box)</t>
  </si>
  <si>
    <t>51/- 1 box</t>
  </si>
  <si>
    <t>Acai Smoothie (15)( Blueberry, Banana, Mango)  (15 pcs)</t>
  </si>
  <si>
    <t>Smoothies (1) (Raspberry,Banana&amp;blue) (15 pcs)</t>
  </si>
  <si>
    <t>83.47/-</t>
  </si>
  <si>
    <t>383.04/- 1 pkt</t>
  </si>
  <si>
    <t>126/- 1 btl</t>
  </si>
  <si>
    <t>Cafetto Machine Cleaner 500g</t>
  </si>
  <si>
    <t>52.50/- 1 btl</t>
  </si>
  <si>
    <t>78.75/-1 pkt</t>
  </si>
  <si>
    <t>Dish washing Cleaner (1 box 4 btls) 1 btl 5 ltre</t>
  </si>
  <si>
    <t>57.75/- 1 box</t>
  </si>
  <si>
    <t>96.60/- 1box</t>
  </si>
  <si>
    <t>67/- 1 box</t>
  </si>
  <si>
    <t>Brown Box  Karaft  ( KLBW150) (1 box 150 pcs)</t>
  </si>
  <si>
    <t>125/- 1 box</t>
  </si>
  <si>
    <t>6/- 1 pkt</t>
  </si>
  <si>
    <t>Garbage Black Bag Large Size (E.B= 8 pcs) (1 box 100 pcs)</t>
  </si>
  <si>
    <t>50.40/- 1pkt</t>
  </si>
  <si>
    <t>16.25/- 1 pkt</t>
  </si>
  <si>
    <t>131.25/</t>
  </si>
  <si>
    <t>284/-</t>
  </si>
  <si>
    <t>19/-</t>
  </si>
  <si>
    <t>152.25/-</t>
  </si>
  <si>
    <t>194.25/-</t>
  </si>
  <si>
    <t>perrier water (1 pkt 24 pcs)    (Jaleel traders)</t>
  </si>
  <si>
    <t>Cup Carrier Holder (1 box 300 pcs) falcon</t>
  </si>
  <si>
    <t>Almond Milk ( 1 Box 8 btls)  ( Jar Company)</t>
  </si>
  <si>
    <t xml:space="preserve">Oat Milk (1 box 6 btls) </t>
  </si>
  <si>
    <t>55/- 1 box</t>
  </si>
  <si>
    <t>Coffee stirrer sticks(E.B 10 pkt) ( 1 pkt 1000 pcs)</t>
  </si>
  <si>
    <t>40/- 10 pkt</t>
  </si>
  <si>
    <t>50/- 1 box</t>
  </si>
  <si>
    <t>39/- 1 box</t>
  </si>
  <si>
    <t>110/- 1 box</t>
  </si>
  <si>
    <t>Krome Replacement stainless steel disk for rinser ( c4016)</t>
  </si>
  <si>
    <t>47.25/- 1 pc</t>
  </si>
  <si>
    <t>78.75/- 1 pc</t>
  </si>
  <si>
    <t>Gaskit  ( sku:360)</t>
  </si>
  <si>
    <t>83/-</t>
  </si>
  <si>
    <t>Total</t>
  </si>
  <si>
    <t>Closing Inventory Store Room Dec-2022</t>
  </si>
  <si>
    <t>End of the Dec Month 2022</t>
  </si>
  <si>
    <t>89/- 20 pcs</t>
  </si>
  <si>
    <t>Hibiscus Coffee ( 1 pkt 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</si>
</sst>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Verdana"/>
      <family val="2"/>
    </font>
    <font>
      <sz val="9"/>
      <color theme="0"/>
      <name val="Calibri"/>
      <family val="2"/>
      <scheme val="minor"/>
    </font>
    <font>
      <sz val="9"/>
      <color theme="1"/>
      <name val="Verdana"/>
      <family val="2"/>
    </font>
    <font>
      <sz val="9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8" fillId="3" borderId="1" xfId="0" applyFont="1" applyFill="1" applyBorder="1"/>
    <xf numFmtId="0" fontId="8" fillId="3" borderId="1" xfId="0" applyFon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3" fillId="3" borderId="0" xfId="0" applyFont="1" applyFill="1"/>
    <xf numFmtId="0" fontId="3" fillId="3" borderId="1" xfId="0" applyFont="1" applyFill="1" applyBorder="1"/>
    <xf numFmtId="0" fontId="6" fillId="0" borderId="1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43" fontId="6" fillId="0" borderId="1" xfId="1" applyFont="1" applyFill="1" applyBorder="1" applyAlignment="1">
      <alignment horizontal="center" vertical="center"/>
    </xf>
    <xf numFmtId="43" fontId="7" fillId="0" borderId="1" xfId="1" applyFont="1" applyFill="1" applyBorder="1" applyAlignment="1">
      <alignment horizontal="center" vertical="center"/>
    </xf>
    <xf numFmtId="43" fontId="7" fillId="0" borderId="1" xfId="1" applyFont="1" applyFill="1" applyBorder="1" applyAlignment="1">
      <alignment horizontal="right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43" fontId="6" fillId="3" borderId="1" xfId="1" applyFont="1" applyFill="1" applyBorder="1" applyAlignment="1">
      <alignment horizontal="center" vertical="center"/>
    </xf>
    <xf numFmtId="43" fontId="7" fillId="3" borderId="1" xfId="1" applyFont="1" applyFill="1" applyBorder="1" applyAlignment="1">
      <alignment horizontal="left" vertical="center"/>
    </xf>
    <xf numFmtId="43" fontId="7" fillId="3" borderId="1" xfId="1" applyFont="1" applyFill="1" applyBorder="1" applyAlignment="1">
      <alignment horizontal="right" vertical="center"/>
    </xf>
    <xf numFmtId="0" fontId="6" fillId="3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43" fontId="9" fillId="0" borderId="1" xfId="1" applyFont="1" applyFill="1" applyBorder="1" applyAlignment="1">
      <alignment horizontal="right" vertical="center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7A783-7B4A-4304-8B05-94D0EC192AF2}">
  <dimension ref="A2:G79"/>
  <sheetViews>
    <sheetView tabSelected="1" topLeftCell="A25" zoomScale="120" zoomScaleNormal="120" workbookViewId="0">
      <selection activeCell="B32" sqref="B32"/>
    </sheetView>
  </sheetViews>
  <sheetFormatPr defaultColWidth="8.88671875" defaultRowHeight="12" x14ac:dyDescent="0.25"/>
  <cols>
    <col min="1" max="1" width="5" style="2" customWidth="1"/>
    <col min="2" max="2" width="53.88671875" style="1" customWidth="1"/>
    <col min="3" max="3" width="20.33203125" style="1" customWidth="1"/>
    <col min="4" max="4" width="14.109375" style="1" customWidth="1"/>
    <col min="5" max="5" width="10.33203125" style="1" bestFit="1" customWidth="1"/>
    <col min="6" max="6" width="10.44140625" style="1" bestFit="1" customWidth="1"/>
    <col min="7" max="7" width="12" style="1" bestFit="1" customWidth="1"/>
    <col min="8" max="16384" width="8.88671875" style="1"/>
  </cols>
  <sheetData>
    <row r="2" spans="1:7" ht="15.6" x14ac:dyDescent="0.3">
      <c r="A2" s="27"/>
      <c r="B2" s="27"/>
      <c r="C2" s="27"/>
      <c r="D2" s="27"/>
      <c r="E2" s="27"/>
      <c r="F2" s="27"/>
      <c r="G2" s="27"/>
    </row>
    <row r="3" spans="1:7" ht="15.6" x14ac:dyDescent="0.3">
      <c r="A3" s="27" t="s">
        <v>126</v>
      </c>
      <c r="B3" s="27"/>
      <c r="C3" s="27"/>
      <c r="D3" s="27"/>
      <c r="E3" s="27"/>
      <c r="F3" s="27"/>
      <c r="G3" s="27"/>
    </row>
    <row r="4" spans="1:7" ht="15.6" x14ac:dyDescent="0.3">
      <c r="A4" s="27" t="s">
        <v>127</v>
      </c>
      <c r="B4" s="27"/>
      <c r="C4" s="27"/>
      <c r="D4" s="27"/>
      <c r="E4" s="27"/>
      <c r="F4" s="27"/>
      <c r="G4" s="27"/>
    </row>
    <row r="6" spans="1:7" ht="22.8" x14ac:dyDescent="0.25">
      <c r="A6" s="13" t="s">
        <v>0</v>
      </c>
      <c r="B6" s="13" t="s">
        <v>1</v>
      </c>
      <c r="C6" s="13" t="s">
        <v>2</v>
      </c>
      <c r="D6" s="13" t="s">
        <v>3</v>
      </c>
      <c r="E6" s="13" t="s">
        <v>4</v>
      </c>
      <c r="F6" s="14" t="s">
        <v>5</v>
      </c>
      <c r="G6" s="13" t="s">
        <v>6</v>
      </c>
    </row>
    <row r="7" spans="1:7" ht="14.4" x14ac:dyDescent="0.3">
      <c r="A7" s="15"/>
      <c r="B7" s="3" t="s">
        <v>7</v>
      </c>
      <c r="C7" s="4" t="s">
        <v>8</v>
      </c>
      <c r="D7" s="12" t="s">
        <v>59</v>
      </c>
      <c r="E7" s="16">
        <v>2</v>
      </c>
      <c r="F7" s="17">
        <v>35</v>
      </c>
      <c r="G7" s="18">
        <f>+E7*F7</f>
        <v>70</v>
      </c>
    </row>
    <row r="8" spans="1:7" s="10" customFormat="1" ht="14.4" x14ac:dyDescent="0.3">
      <c r="A8" s="19"/>
      <c r="B8" s="7" t="s">
        <v>9</v>
      </c>
      <c r="C8" s="8" t="s">
        <v>10</v>
      </c>
      <c r="D8" s="20" t="s">
        <v>101</v>
      </c>
      <c r="E8" s="21">
        <v>6</v>
      </c>
      <c r="F8" s="22">
        <v>55</v>
      </c>
      <c r="G8" s="23">
        <f>+E8*F8</f>
        <v>330</v>
      </c>
    </row>
    <row r="9" spans="1:7" s="10" customFormat="1" ht="14.4" x14ac:dyDescent="0.3">
      <c r="A9" s="19"/>
      <c r="B9" s="7" t="s">
        <v>11</v>
      </c>
      <c r="C9" s="8" t="s">
        <v>12</v>
      </c>
      <c r="D9" s="24">
        <v>5</v>
      </c>
      <c r="E9" s="21">
        <v>5</v>
      </c>
      <c r="F9" s="22">
        <v>9</v>
      </c>
      <c r="G9" s="23">
        <f>+E9*F9</f>
        <v>45</v>
      </c>
    </row>
    <row r="10" spans="1:7" s="10" customFormat="1" ht="14.4" x14ac:dyDescent="0.3">
      <c r="A10" s="19"/>
      <c r="B10" s="5" t="s">
        <v>13</v>
      </c>
      <c r="C10" s="6" t="s">
        <v>14</v>
      </c>
      <c r="D10" s="20" t="s">
        <v>60</v>
      </c>
      <c r="E10" s="21">
        <v>21</v>
      </c>
      <c r="F10" s="22">
        <v>24</v>
      </c>
      <c r="G10" s="23">
        <f>+F10*E10</f>
        <v>504</v>
      </c>
    </row>
    <row r="11" spans="1:7" s="10" customFormat="1" ht="14.4" x14ac:dyDescent="0.3">
      <c r="A11" s="19"/>
      <c r="B11" s="7" t="s">
        <v>15</v>
      </c>
      <c r="C11" s="8" t="s">
        <v>10</v>
      </c>
      <c r="D11" s="20" t="s">
        <v>94</v>
      </c>
      <c r="E11" s="21">
        <v>7.875</v>
      </c>
      <c r="F11" s="22">
        <v>16</v>
      </c>
      <c r="G11" s="23">
        <f t="shared" ref="G11:G41" si="0">+E11*F11</f>
        <v>126</v>
      </c>
    </row>
    <row r="12" spans="1:7" s="10" customFormat="1" ht="14.4" x14ac:dyDescent="0.3">
      <c r="A12" s="19"/>
      <c r="B12" s="7" t="s">
        <v>115</v>
      </c>
      <c r="C12" s="8" t="s">
        <v>12</v>
      </c>
      <c r="D12" s="24" t="s">
        <v>116</v>
      </c>
      <c r="E12" s="21">
        <v>8</v>
      </c>
      <c r="F12" s="22">
        <v>5</v>
      </c>
      <c r="G12" s="23">
        <f t="shared" si="0"/>
        <v>40</v>
      </c>
    </row>
    <row r="13" spans="1:7" s="10" customFormat="1" ht="14.4" x14ac:dyDescent="0.3">
      <c r="A13" s="19"/>
      <c r="B13" s="7" t="s">
        <v>16</v>
      </c>
      <c r="C13" s="8" t="s">
        <v>8</v>
      </c>
      <c r="D13" s="20" t="s">
        <v>61</v>
      </c>
      <c r="E13" s="21">
        <v>1.8332999999999999</v>
      </c>
      <c r="F13" s="22">
        <v>28</v>
      </c>
      <c r="G13" s="23">
        <f t="shared" si="0"/>
        <v>51.3324</v>
      </c>
    </row>
    <row r="14" spans="1:7" s="10" customFormat="1" ht="14.4" x14ac:dyDescent="0.3">
      <c r="A14" s="19"/>
      <c r="B14" s="7" t="s">
        <v>17</v>
      </c>
      <c r="C14" s="8" t="s">
        <v>12</v>
      </c>
      <c r="D14" s="20" t="s">
        <v>128</v>
      </c>
      <c r="E14" s="21">
        <v>4.45</v>
      </c>
      <c r="F14" s="22">
        <v>1060</v>
      </c>
      <c r="G14" s="23">
        <f t="shared" si="0"/>
        <v>4717</v>
      </c>
    </row>
    <row r="15" spans="1:7" s="10" customFormat="1" ht="14.4" x14ac:dyDescent="0.3">
      <c r="A15" s="19"/>
      <c r="B15" s="5" t="s">
        <v>79</v>
      </c>
      <c r="C15" s="6" t="s">
        <v>8</v>
      </c>
      <c r="D15" s="20" t="s">
        <v>80</v>
      </c>
      <c r="E15" s="21">
        <v>1.2330000000000001</v>
      </c>
      <c r="F15" s="22">
        <v>86</v>
      </c>
      <c r="G15" s="23">
        <f t="shared" si="0"/>
        <v>106.03800000000001</v>
      </c>
    </row>
    <row r="16" spans="1:7" s="10" customFormat="1" ht="14.4" x14ac:dyDescent="0.3">
      <c r="A16" s="19"/>
      <c r="B16" s="7" t="s">
        <v>18</v>
      </c>
      <c r="C16" s="8" t="s">
        <v>8</v>
      </c>
      <c r="D16" s="20" t="s">
        <v>84</v>
      </c>
      <c r="E16" s="21">
        <v>2.3620000000000001</v>
      </c>
      <c r="F16" s="22">
        <v>116</v>
      </c>
      <c r="G16" s="23">
        <f t="shared" si="0"/>
        <v>273.99200000000002</v>
      </c>
    </row>
    <row r="17" spans="1:7" s="10" customFormat="1" ht="14.4" x14ac:dyDescent="0.3">
      <c r="A17" s="19"/>
      <c r="B17" s="7" t="s">
        <v>19</v>
      </c>
      <c r="C17" s="8" t="s">
        <v>20</v>
      </c>
      <c r="D17" s="20" t="s">
        <v>118</v>
      </c>
      <c r="E17" s="21">
        <v>3.9</v>
      </c>
      <c r="F17" s="22">
        <v>130</v>
      </c>
      <c r="G17" s="23">
        <f t="shared" si="0"/>
        <v>507</v>
      </c>
    </row>
    <row r="18" spans="1:7" s="10" customFormat="1" ht="14.4" x14ac:dyDescent="0.3">
      <c r="A18" s="19"/>
      <c r="B18" s="7" t="s">
        <v>21</v>
      </c>
      <c r="C18" s="8" t="s">
        <v>8</v>
      </c>
      <c r="D18" s="20" t="s">
        <v>108</v>
      </c>
      <c r="E18" s="21">
        <v>25.375</v>
      </c>
      <c r="F18" s="22">
        <v>5</v>
      </c>
      <c r="G18" s="23">
        <f t="shared" si="0"/>
        <v>126.875</v>
      </c>
    </row>
    <row r="19" spans="1:7" s="10" customFormat="1" ht="14.4" x14ac:dyDescent="0.3">
      <c r="A19" s="19"/>
      <c r="B19" s="7" t="s">
        <v>22</v>
      </c>
      <c r="C19" s="8" t="s">
        <v>8</v>
      </c>
      <c r="D19" s="20" t="s">
        <v>109</v>
      </c>
      <c r="E19" s="21">
        <v>32.375</v>
      </c>
      <c r="F19" s="22">
        <v>4</v>
      </c>
      <c r="G19" s="23">
        <f t="shared" si="0"/>
        <v>129.5</v>
      </c>
    </row>
    <row r="20" spans="1:7" s="10" customFormat="1" ht="14.4" x14ac:dyDescent="0.3">
      <c r="A20" s="19"/>
      <c r="B20" s="7" t="s">
        <v>23</v>
      </c>
      <c r="C20" s="8" t="s">
        <v>8</v>
      </c>
      <c r="D20" s="24" t="s">
        <v>107</v>
      </c>
      <c r="E20" s="21">
        <v>19</v>
      </c>
      <c r="F20" s="22">
        <v>8</v>
      </c>
      <c r="G20" s="23">
        <f t="shared" si="0"/>
        <v>152</v>
      </c>
    </row>
    <row r="21" spans="1:7" s="10" customFormat="1" ht="14.4" x14ac:dyDescent="0.3">
      <c r="A21" s="19"/>
      <c r="B21" s="7" t="s">
        <v>24</v>
      </c>
      <c r="C21" s="8" t="s">
        <v>8</v>
      </c>
      <c r="D21" s="20"/>
      <c r="E21" s="21">
        <v>15</v>
      </c>
      <c r="F21" s="22">
        <v>5</v>
      </c>
      <c r="G21" s="23">
        <f t="shared" si="0"/>
        <v>75</v>
      </c>
    </row>
    <row r="22" spans="1:7" s="10" customFormat="1" ht="14.4" x14ac:dyDescent="0.3">
      <c r="A22" s="19"/>
      <c r="B22" s="7" t="s">
        <v>25</v>
      </c>
      <c r="C22" s="8" t="s">
        <v>8</v>
      </c>
      <c r="D22" s="20"/>
      <c r="E22" s="21">
        <v>16</v>
      </c>
      <c r="F22" s="22">
        <v>2</v>
      </c>
      <c r="G22" s="23">
        <f t="shared" si="0"/>
        <v>32</v>
      </c>
    </row>
    <row r="23" spans="1:7" s="10" customFormat="1" ht="14.4" x14ac:dyDescent="0.3">
      <c r="A23" s="19"/>
      <c r="B23" s="7" t="s">
        <v>26</v>
      </c>
      <c r="C23" s="8" t="s">
        <v>8</v>
      </c>
      <c r="D23" s="20" t="s">
        <v>91</v>
      </c>
      <c r="E23" s="21">
        <v>126</v>
      </c>
      <c r="F23" s="22">
        <v>5</v>
      </c>
      <c r="G23" s="23">
        <f t="shared" si="0"/>
        <v>630</v>
      </c>
    </row>
    <row r="24" spans="1:7" s="10" customFormat="1" ht="14.4" x14ac:dyDescent="0.3">
      <c r="A24" s="19"/>
      <c r="B24" s="7" t="s">
        <v>92</v>
      </c>
      <c r="C24" s="8" t="s">
        <v>8</v>
      </c>
      <c r="D24" s="20" t="s">
        <v>93</v>
      </c>
      <c r="E24" s="21">
        <v>52.5</v>
      </c>
      <c r="F24" s="22">
        <v>2</v>
      </c>
      <c r="G24" s="23">
        <f t="shared" si="0"/>
        <v>105</v>
      </c>
    </row>
    <row r="25" spans="1:7" s="10" customFormat="1" ht="14.4" x14ac:dyDescent="0.3">
      <c r="A25" s="19"/>
      <c r="B25" s="7" t="s">
        <v>27</v>
      </c>
      <c r="C25" s="8" t="s">
        <v>8</v>
      </c>
      <c r="D25" s="20" t="s">
        <v>105</v>
      </c>
      <c r="E25" s="21">
        <v>0.52500000000000002</v>
      </c>
      <c r="F25" s="22">
        <v>735</v>
      </c>
      <c r="G25" s="23">
        <f t="shared" si="0"/>
        <v>385.875</v>
      </c>
    </row>
    <row r="26" spans="1:7" s="10" customFormat="1" ht="14.4" x14ac:dyDescent="0.3">
      <c r="A26" s="19"/>
      <c r="B26" s="7" t="s">
        <v>28</v>
      </c>
      <c r="C26" s="8" t="s">
        <v>8</v>
      </c>
      <c r="D26" s="11" t="s">
        <v>106</v>
      </c>
      <c r="E26" s="21">
        <v>0.71</v>
      </c>
      <c r="F26" s="23">
        <v>390</v>
      </c>
      <c r="G26" s="23">
        <f t="shared" si="0"/>
        <v>276.89999999999998</v>
      </c>
    </row>
    <row r="27" spans="1:7" s="10" customFormat="1" ht="14.4" x14ac:dyDescent="0.3">
      <c r="A27" s="19"/>
      <c r="B27" s="7" t="s">
        <v>29</v>
      </c>
      <c r="C27" s="8" t="s">
        <v>8</v>
      </c>
      <c r="D27" s="20"/>
      <c r="E27" s="21"/>
      <c r="F27" s="23">
        <v>724</v>
      </c>
      <c r="G27" s="23">
        <f t="shared" si="0"/>
        <v>0</v>
      </c>
    </row>
    <row r="28" spans="1:7" s="10" customFormat="1" ht="14.4" x14ac:dyDescent="0.3">
      <c r="A28" s="19"/>
      <c r="B28" s="7" t="s">
        <v>30</v>
      </c>
      <c r="C28" s="8" t="s">
        <v>10</v>
      </c>
      <c r="D28" s="20"/>
      <c r="E28" s="21"/>
      <c r="F28" s="23"/>
      <c r="G28" s="23">
        <f t="shared" si="0"/>
        <v>0</v>
      </c>
    </row>
    <row r="29" spans="1:7" s="10" customFormat="1" ht="14.4" x14ac:dyDescent="0.3">
      <c r="A29" s="19"/>
      <c r="B29" s="7" t="s">
        <v>99</v>
      </c>
      <c r="C29" s="8" t="s">
        <v>8</v>
      </c>
      <c r="D29" s="20" t="s">
        <v>98</v>
      </c>
      <c r="E29" s="21">
        <v>0.44600000000000001</v>
      </c>
      <c r="F29" s="23">
        <v>163</v>
      </c>
      <c r="G29" s="23">
        <f t="shared" si="0"/>
        <v>72.698000000000008</v>
      </c>
    </row>
    <row r="30" spans="1:7" s="10" customFormat="1" ht="14.4" x14ac:dyDescent="0.3">
      <c r="A30" s="19"/>
      <c r="B30" s="7" t="s">
        <v>82</v>
      </c>
      <c r="C30" s="8" t="s">
        <v>8</v>
      </c>
      <c r="D30" s="20" t="s">
        <v>83</v>
      </c>
      <c r="E30" s="21">
        <v>7.9799999999999996E-2</v>
      </c>
      <c r="F30" s="23">
        <v>550</v>
      </c>
      <c r="G30" s="23">
        <f t="shared" si="0"/>
        <v>43.89</v>
      </c>
    </row>
    <row r="31" spans="1:7" s="10" customFormat="1" ht="14.4" x14ac:dyDescent="0.3">
      <c r="A31" s="19"/>
      <c r="B31" s="7" t="s">
        <v>95</v>
      </c>
      <c r="C31" s="8" t="s">
        <v>31</v>
      </c>
      <c r="D31" s="20" t="s">
        <v>96</v>
      </c>
      <c r="E31" s="21">
        <v>14.436999999999999</v>
      </c>
      <c r="F31" s="23">
        <v>1</v>
      </c>
      <c r="G31" s="23">
        <f t="shared" si="0"/>
        <v>14.436999999999999</v>
      </c>
    </row>
    <row r="32" spans="1:7" s="10" customFormat="1" ht="14.4" x14ac:dyDescent="0.3">
      <c r="A32" s="19"/>
      <c r="B32" s="7" t="s">
        <v>32</v>
      </c>
      <c r="C32" s="8" t="s">
        <v>8</v>
      </c>
      <c r="D32" s="24">
        <v>50</v>
      </c>
      <c r="E32" s="21">
        <v>0.05</v>
      </c>
      <c r="F32" s="23">
        <v>1240</v>
      </c>
      <c r="G32" s="23">
        <f t="shared" si="0"/>
        <v>62</v>
      </c>
    </row>
    <row r="33" spans="1:7" s="10" customFormat="1" ht="14.4" x14ac:dyDescent="0.3">
      <c r="A33" s="19"/>
      <c r="B33" s="7" t="s">
        <v>33</v>
      </c>
      <c r="C33" s="8" t="s">
        <v>8</v>
      </c>
      <c r="D33" s="24">
        <v>50</v>
      </c>
      <c r="E33" s="21">
        <v>0.05</v>
      </c>
      <c r="F33" s="23">
        <v>1220</v>
      </c>
      <c r="G33" s="23">
        <f t="shared" si="0"/>
        <v>61</v>
      </c>
    </row>
    <row r="34" spans="1:7" s="10" customFormat="1" ht="14.4" x14ac:dyDescent="0.3">
      <c r="A34" s="19"/>
      <c r="B34" s="7" t="s">
        <v>34</v>
      </c>
      <c r="C34" s="8" t="s">
        <v>12</v>
      </c>
      <c r="D34" s="20" t="s">
        <v>81</v>
      </c>
      <c r="E34" s="21">
        <v>0.17324999999999999</v>
      </c>
      <c r="F34" s="23">
        <v>4000</v>
      </c>
      <c r="G34" s="23">
        <f t="shared" si="0"/>
        <v>693</v>
      </c>
    </row>
    <row r="35" spans="1:7" s="10" customFormat="1" ht="14.4" x14ac:dyDescent="0.3">
      <c r="A35" s="19"/>
      <c r="B35" s="7" t="s">
        <v>35</v>
      </c>
      <c r="C35" s="8" t="s">
        <v>12</v>
      </c>
      <c r="D35" s="20" t="s">
        <v>78</v>
      </c>
      <c r="E35" s="21">
        <v>8.1900000000000001E-2</v>
      </c>
      <c r="F35" s="23">
        <v>5000</v>
      </c>
      <c r="G35" s="23">
        <f t="shared" si="0"/>
        <v>409.5</v>
      </c>
    </row>
    <row r="36" spans="1:7" s="10" customFormat="1" ht="14.4" x14ac:dyDescent="0.3">
      <c r="A36" s="19"/>
      <c r="B36" s="7" t="s">
        <v>36</v>
      </c>
      <c r="C36" s="8" t="s">
        <v>12</v>
      </c>
      <c r="D36" s="20" t="s">
        <v>114</v>
      </c>
      <c r="E36" s="21">
        <v>5.5E-2</v>
      </c>
      <c r="F36" s="23">
        <v>8000</v>
      </c>
      <c r="G36" s="23">
        <f t="shared" si="0"/>
        <v>440</v>
      </c>
    </row>
    <row r="37" spans="1:7" s="10" customFormat="1" ht="14.4" x14ac:dyDescent="0.3">
      <c r="A37" s="19"/>
      <c r="B37" s="7" t="s">
        <v>37</v>
      </c>
      <c r="C37" s="9" t="s">
        <v>12</v>
      </c>
      <c r="D37" s="20" t="s">
        <v>117</v>
      </c>
      <c r="E37" s="21">
        <v>0.05</v>
      </c>
      <c r="F37" s="23">
        <v>3000</v>
      </c>
      <c r="G37" s="23">
        <f t="shared" si="0"/>
        <v>150</v>
      </c>
    </row>
    <row r="38" spans="1:7" s="10" customFormat="1" ht="14.4" x14ac:dyDescent="0.3">
      <c r="A38" s="19"/>
      <c r="B38" s="7" t="s">
        <v>38</v>
      </c>
      <c r="C38" s="9" t="s">
        <v>12</v>
      </c>
      <c r="D38" s="20" t="s">
        <v>119</v>
      </c>
      <c r="E38" s="21">
        <v>0.11</v>
      </c>
      <c r="F38" s="23">
        <v>1500</v>
      </c>
      <c r="G38" s="23">
        <f t="shared" si="0"/>
        <v>165</v>
      </c>
    </row>
    <row r="39" spans="1:7" s="10" customFormat="1" ht="14.4" x14ac:dyDescent="0.3">
      <c r="A39" s="19"/>
      <c r="B39" s="7" t="s">
        <v>39</v>
      </c>
      <c r="C39" s="9" t="s">
        <v>12</v>
      </c>
      <c r="D39" s="20" t="s">
        <v>117</v>
      </c>
      <c r="E39" s="21">
        <v>0.05</v>
      </c>
      <c r="F39" s="23">
        <v>1300</v>
      </c>
      <c r="G39" s="23">
        <f>+E39*F39</f>
        <v>65</v>
      </c>
    </row>
    <row r="40" spans="1:7" s="10" customFormat="1" ht="14.4" x14ac:dyDescent="0.3">
      <c r="A40" s="19"/>
      <c r="B40" s="7" t="s">
        <v>40</v>
      </c>
      <c r="C40" s="9" t="s">
        <v>12</v>
      </c>
      <c r="D40" s="24">
        <v>162.75</v>
      </c>
      <c r="E40" s="21">
        <v>0.16275000000000001</v>
      </c>
      <c r="F40" s="23">
        <v>4000</v>
      </c>
      <c r="G40" s="23">
        <f t="shared" si="0"/>
        <v>651</v>
      </c>
    </row>
    <row r="41" spans="1:7" s="10" customFormat="1" ht="14.4" x14ac:dyDescent="0.3">
      <c r="A41" s="19"/>
      <c r="B41" s="7" t="s">
        <v>41</v>
      </c>
      <c r="C41" s="9" t="s">
        <v>12</v>
      </c>
      <c r="D41" s="24">
        <v>63</v>
      </c>
      <c r="E41" s="21">
        <v>6.3E-2</v>
      </c>
      <c r="F41" s="23">
        <v>3000</v>
      </c>
      <c r="G41" s="23">
        <f t="shared" si="0"/>
        <v>189</v>
      </c>
    </row>
    <row r="42" spans="1:7" s="10" customFormat="1" ht="14.4" x14ac:dyDescent="0.3">
      <c r="A42" s="19"/>
      <c r="B42" s="7" t="s">
        <v>42</v>
      </c>
      <c r="C42" s="8" t="s">
        <v>8</v>
      </c>
      <c r="D42" s="11" t="s">
        <v>106</v>
      </c>
      <c r="E42" s="21">
        <v>0.71</v>
      </c>
      <c r="F42" s="23">
        <v>42</v>
      </c>
      <c r="G42" s="23">
        <f t="shared" ref="G42:G64" si="1">+E42*F42</f>
        <v>29.82</v>
      </c>
    </row>
    <row r="43" spans="1:7" s="10" customFormat="1" ht="14.4" x14ac:dyDescent="0.3">
      <c r="A43" s="19"/>
      <c r="B43" s="7" t="s">
        <v>43</v>
      </c>
      <c r="C43" s="8" t="s">
        <v>12</v>
      </c>
      <c r="D43" s="24" t="s">
        <v>124</v>
      </c>
      <c r="E43" s="21">
        <v>5.5</v>
      </c>
      <c r="F43" s="23">
        <v>2</v>
      </c>
      <c r="G43" s="23">
        <f t="shared" si="1"/>
        <v>11</v>
      </c>
    </row>
    <row r="44" spans="1:7" s="10" customFormat="1" ht="14.4" x14ac:dyDescent="0.3">
      <c r="A44" s="19"/>
      <c r="B44" s="7" t="s">
        <v>87</v>
      </c>
      <c r="C44" s="8" t="s">
        <v>12</v>
      </c>
      <c r="D44" s="20" t="s">
        <v>67</v>
      </c>
      <c r="E44" s="21">
        <v>5.5549999999999997</v>
      </c>
      <c r="F44" s="23">
        <v>1</v>
      </c>
      <c r="G44" s="23">
        <f t="shared" si="1"/>
        <v>5.5549999999999997</v>
      </c>
    </row>
    <row r="45" spans="1:7" s="10" customFormat="1" ht="14.4" x14ac:dyDescent="0.3">
      <c r="A45" s="19"/>
      <c r="B45" s="7" t="s">
        <v>88</v>
      </c>
      <c r="C45" s="8" t="s">
        <v>12</v>
      </c>
      <c r="D45" s="20" t="s">
        <v>89</v>
      </c>
      <c r="E45" s="21">
        <v>5.56</v>
      </c>
      <c r="F45" s="23">
        <v>1</v>
      </c>
      <c r="G45" s="23">
        <f t="shared" si="1"/>
        <v>5.56</v>
      </c>
    </row>
    <row r="46" spans="1:7" s="10" customFormat="1" ht="14.4" x14ac:dyDescent="0.3">
      <c r="A46" s="19"/>
      <c r="B46" s="7" t="s">
        <v>123</v>
      </c>
      <c r="C46" s="8" t="s">
        <v>8</v>
      </c>
      <c r="D46" s="20" t="s">
        <v>121</v>
      </c>
      <c r="E46" s="21">
        <v>47.25</v>
      </c>
      <c r="F46" s="23">
        <v>1</v>
      </c>
      <c r="G46" s="23">
        <f t="shared" si="1"/>
        <v>47.25</v>
      </c>
    </row>
    <row r="47" spans="1:7" s="10" customFormat="1" ht="14.4" x14ac:dyDescent="0.3">
      <c r="A47" s="19"/>
      <c r="B47" s="7" t="s">
        <v>102</v>
      </c>
      <c r="C47" s="8" t="s">
        <v>8</v>
      </c>
      <c r="D47" s="20" t="s">
        <v>97</v>
      </c>
      <c r="E47" s="21">
        <v>0.96599999999999997</v>
      </c>
      <c r="F47" s="23">
        <v>19</v>
      </c>
      <c r="G47" s="23">
        <f t="shared" si="1"/>
        <v>18.353999999999999</v>
      </c>
    </row>
    <row r="48" spans="1:7" s="10" customFormat="1" ht="14.4" x14ac:dyDescent="0.3">
      <c r="A48" s="19"/>
      <c r="B48" s="7" t="s">
        <v>44</v>
      </c>
      <c r="C48" s="8" t="s">
        <v>31</v>
      </c>
      <c r="D48" s="20"/>
      <c r="E48" s="21">
        <v>18</v>
      </c>
      <c r="F48" s="23">
        <v>2</v>
      </c>
      <c r="G48" s="23">
        <f t="shared" si="1"/>
        <v>36</v>
      </c>
    </row>
    <row r="49" spans="1:7" s="10" customFormat="1" ht="14.4" x14ac:dyDescent="0.3">
      <c r="A49" s="19"/>
      <c r="B49" s="7" t="s">
        <v>45</v>
      </c>
      <c r="C49" s="8" t="s">
        <v>46</v>
      </c>
      <c r="D49" s="20" t="s">
        <v>64</v>
      </c>
      <c r="E49" s="21">
        <v>38.75</v>
      </c>
      <c r="F49" s="23">
        <v>1</v>
      </c>
      <c r="G49" s="23">
        <f t="shared" si="1"/>
        <v>38.75</v>
      </c>
    </row>
    <row r="50" spans="1:7" s="10" customFormat="1" ht="14.4" x14ac:dyDescent="0.3">
      <c r="A50" s="19"/>
      <c r="B50" s="7" t="s">
        <v>47</v>
      </c>
      <c r="C50" s="8" t="s">
        <v>31</v>
      </c>
      <c r="D50" s="20"/>
      <c r="E50" s="21">
        <v>48</v>
      </c>
      <c r="F50" s="23">
        <v>1</v>
      </c>
      <c r="G50" s="23">
        <f t="shared" si="1"/>
        <v>48</v>
      </c>
    </row>
    <row r="51" spans="1:7" s="10" customFormat="1" ht="14.4" x14ac:dyDescent="0.3">
      <c r="A51" s="19"/>
      <c r="B51" s="7" t="s">
        <v>48</v>
      </c>
      <c r="C51" s="8" t="s">
        <v>31</v>
      </c>
      <c r="D51" s="20"/>
      <c r="E51" s="21">
        <v>43</v>
      </c>
      <c r="F51" s="23">
        <v>8</v>
      </c>
      <c r="G51" s="23">
        <f t="shared" si="1"/>
        <v>344</v>
      </c>
    </row>
    <row r="52" spans="1:7" s="10" customFormat="1" ht="14.4" x14ac:dyDescent="0.3">
      <c r="A52" s="19"/>
      <c r="B52" s="7" t="s">
        <v>49</v>
      </c>
      <c r="C52" s="8" t="s">
        <v>31</v>
      </c>
      <c r="D52" s="20"/>
      <c r="E52" s="21">
        <v>45</v>
      </c>
      <c r="F52" s="23">
        <v>2</v>
      </c>
      <c r="G52" s="23">
        <f t="shared" si="1"/>
        <v>90</v>
      </c>
    </row>
    <row r="53" spans="1:7" s="10" customFormat="1" ht="14.4" x14ac:dyDescent="0.3">
      <c r="A53" s="19"/>
      <c r="B53" s="7" t="s">
        <v>50</v>
      </c>
      <c r="C53" s="8" t="s">
        <v>31</v>
      </c>
      <c r="D53" s="20"/>
      <c r="E53" s="21">
        <v>44</v>
      </c>
      <c r="F53" s="23">
        <v>2</v>
      </c>
      <c r="G53" s="23">
        <f t="shared" si="1"/>
        <v>88</v>
      </c>
    </row>
    <row r="54" spans="1:7" s="10" customFormat="1" ht="14.4" x14ac:dyDescent="0.3">
      <c r="A54" s="19"/>
      <c r="B54" s="7" t="s">
        <v>69</v>
      </c>
      <c r="C54" s="8" t="s">
        <v>31</v>
      </c>
      <c r="D54" s="20" t="s">
        <v>68</v>
      </c>
      <c r="E54" s="21">
        <v>44.1</v>
      </c>
      <c r="F54" s="23">
        <v>1</v>
      </c>
      <c r="G54" s="23">
        <f t="shared" si="1"/>
        <v>44.1</v>
      </c>
    </row>
    <row r="55" spans="1:7" s="10" customFormat="1" ht="14.4" x14ac:dyDescent="0.3">
      <c r="A55" s="19"/>
      <c r="B55" s="7" t="s">
        <v>51</v>
      </c>
      <c r="C55" s="8" t="s">
        <v>31</v>
      </c>
      <c r="D55" s="20"/>
      <c r="E55" s="21">
        <v>45.1</v>
      </c>
      <c r="F55" s="23">
        <v>0</v>
      </c>
      <c r="G55" s="23">
        <f t="shared" si="1"/>
        <v>0</v>
      </c>
    </row>
    <row r="56" spans="1:7" s="10" customFormat="1" ht="14.4" x14ac:dyDescent="0.3">
      <c r="A56" s="19"/>
      <c r="B56" s="7" t="s">
        <v>113</v>
      </c>
      <c r="C56" s="8" t="s">
        <v>12</v>
      </c>
      <c r="D56" s="20"/>
      <c r="E56" s="21">
        <v>16.8</v>
      </c>
      <c r="F56" s="23">
        <v>64</v>
      </c>
      <c r="G56" s="23">
        <f t="shared" si="1"/>
        <v>1075.2</v>
      </c>
    </row>
    <row r="57" spans="1:7" s="10" customFormat="1" ht="14.4" x14ac:dyDescent="0.3">
      <c r="A57" s="19"/>
      <c r="B57" s="7" t="s">
        <v>85</v>
      </c>
      <c r="C57" s="8" t="s">
        <v>12</v>
      </c>
      <c r="D57" s="20" t="s">
        <v>86</v>
      </c>
      <c r="E57" s="21">
        <v>6.375</v>
      </c>
      <c r="F57" s="23">
        <v>60</v>
      </c>
      <c r="G57" s="23">
        <f t="shared" si="1"/>
        <v>382.5</v>
      </c>
    </row>
    <row r="58" spans="1:7" s="10" customFormat="1" ht="14.4" x14ac:dyDescent="0.3">
      <c r="A58" s="19"/>
      <c r="B58" s="7" t="s">
        <v>111</v>
      </c>
      <c r="C58" s="8" t="s">
        <v>8</v>
      </c>
      <c r="D58" s="20" t="s">
        <v>100</v>
      </c>
      <c r="E58" s="21">
        <v>0.41660000000000003</v>
      </c>
      <c r="F58" s="23">
        <v>450</v>
      </c>
      <c r="G58" s="23">
        <f t="shared" si="1"/>
        <v>187.47</v>
      </c>
    </row>
    <row r="59" spans="1:7" s="10" customFormat="1" ht="14.4" x14ac:dyDescent="0.3">
      <c r="A59" s="19"/>
      <c r="B59" s="7" t="s">
        <v>70</v>
      </c>
      <c r="C59" s="8" t="s">
        <v>8</v>
      </c>
      <c r="D59" s="20" t="s">
        <v>72</v>
      </c>
      <c r="E59" s="21">
        <v>2.2574999999999998</v>
      </c>
      <c r="F59" s="23">
        <v>50</v>
      </c>
      <c r="G59" s="23">
        <f t="shared" si="1"/>
        <v>112.87499999999999</v>
      </c>
    </row>
    <row r="60" spans="1:7" s="10" customFormat="1" ht="14.4" x14ac:dyDescent="0.3">
      <c r="A60" s="19"/>
      <c r="B60" s="7" t="s">
        <v>71</v>
      </c>
      <c r="C60" s="8" t="s">
        <v>8</v>
      </c>
      <c r="D60" s="20" t="s">
        <v>73</v>
      </c>
      <c r="E60" s="21">
        <v>1.6</v>
      </c>
      <c r="F60" s="23">
        <v>45</v>
      </c>
      <c r="G60" s="23">
        <f t="shared" si="1"/>
        <v>72</v>
      </c>
    </row>
    <row r="61" spans="1:7" s="10" customFormat="1" ht="14.4" x14ac:dyDescent="0.3">
      <c r="A61" s="19"/>
      <c r="B61" s="7" t="s">
        <v>52</v>
      </c>
      <c r="C61" s="8" t="s">
        <v>12</v>
      </c>
      <c r="D61" s="20"/>
      <c r="E61" s="21"/>
      <c r="F61" s="23"/>
      <c r="G61" s="23">
        <f t="shared" si="1"/>
        <v>0</v>
      </c>
    </row>
    <row r="62" spans="1:7" s="10" customFormat="1" ht="14.4" x14ac:dyDescent="0.3">
      <c r="A62" s="19"/>
      <c r="B62" s="7" t="s">
        <v>53</v>
      </c>
      <c r="C62" s="8" t="s">
        <v>8</v>
      </c>
      <c r="D62" s="20"/>
      <c r="E62" s="21"/>
      <c r="F62" s="23"/>
      <c r="G62" s="23">
        <f t="shared" si="1"/>
        <v>0</v>
      </c>
    </row>
    <row r="63" spans="1:7" s="10" customFormat="1" ht="14.4" x14ac:dyDescent="0.3">
      <c r="A63" s="19"/>
      <c r="B63" s="7" t="s">
        <v>62</v>
      </c>
      <c r="C63" s="8" t="s">
        <v>54</v>
      </c>
      <c r="D63" s="20" t="s">
        <v>63</v>
      </c>
      <c r="E63" s="21">
        <v>25.75</v>
      </c>
      <c r="F63" s="23"/>
      <c r="G63" s="23">
        <f t="shared" si="1"/>
        <v>0</v>
      </c>
    </row>
    <row r="64" spans="1:7" s="10" customFormat="1" ht="14.4" x14ac:dyDescent="0.3">
      <c r="A64" s="19"/>
      <c r="B64" s="7" t="s">
        <v>110</v>
      </c>
      <c r="C64" s="8" t="s">
        <v>12</v>
      </c>
      <c r="D64" s="20" t="s">
        <v>77</v>
      </c>
      <c r="E64" s="21">
        <v>3.0625</v>
      </c>
      <c r="F64" s="23">
        <v>24</v>
      </c>
      <c r="G64" s="23">
        <f t="shared" si="1"/>
        <v>73.5</v>
      </c>
    </row>
    <row r="65" spans="1:7" s="10" customFormat="1" ht="14.4" x14ac:dyDescent="0.3">
      <c r="A65" s="19"/>
      <c r="B65" s="7" t="s">
        <v>56</v>
      </c>
      <c r="C65" s="8" t="s">
        <v>31</v>
      </c>
      <c r="D65" s="20"/>
      <c r="E65" s="21"/>
      <c r="F65" s="23"/>
      <c r="G65" s="23">
        <f t="shared" ref="G65:G72" si="2">+E65*F65</f>
        <v>0</v>
      </c>
    </row>
    <row r="66" spans="1:7" s="10" customFormat="1" ht="14.4" x14ac:dyDescent="0.3">
      <c r="A66" s="19"/>
      <c r="B66" s="7" t="s">
        <v>57</v>
      </c>
      <c r="C66" s="8" t="s">
        <v>12</v>
      </c>
      <c r="D66" s="20" t="s">
        <v>90</v>
      </c>
      <c r="E66" s="21">
        <v>9.5760000000000005</v>
      </c>
      <c r="F66" s="23">
        <v>200</v>
      </c>
      <c r="G66" s="23">
        <f t="shared" si="2"/>
        <v>1915.2</v>
      </c>
    </row>
    <row r="67" spans="1:7" s="10" customFormat="1" ht="14.4" x14ac:dyDescent="0.3">
      <c r="A67" s="19"/>
      <c r="B67" s="7" t="s">
        <v>58</v>
      </c>
      <c r="C67" s="8" t="s">
        <v>12</v>
      </c>
      <c r="D67" s="20" t="s">
        <v>103</v>
      </c>
      <c r="E67" s="21">
        <v>50.4</v>
      </c>
      <c r="F67" s="23">
        <v>2</v>
      </c>
      <c r="G67" s="23">
        <f t="shared" si="2"/>
        <v>100.8</v>
      </c>
    </row>
    <row r="68" spans="1:7" s="10" customFormat="1" ht="14.4" x14ac:dyDescent="0.3">
      <c r="A68" s="19"/>
      <c r="B68" s="7" t="s">
        <v>66</v>
      </c>
      <c r="C68" s="8" t="s">
        <v>8</v>
      </c>
      <c r="D68" s="20" t="s">
        <v>65</v>
      </c>
      <c r="E68" s="21">
        <v>79.8</v>
      </c>
      <c r="F68" s="23">
        <v>6</v>
      </c>
      <c r="G68" s="23">
        <f t="shared" si="2"/>
        <v>478.79999999999995</v>
      </c>
    </row>
    <row r="69" spans="1:7" s="10" customFormat="1" ht="14.4" x14ac:dyDescent="0.3">
      <c r="A69" s="19"/>
      <c r="B69" s="7" t="s">
        <v>112</v>
      </c>
      <c r="C69" s="8" t="s">
        <v>12</v>
      </c>
      <c r="D69" s="20" t="s">
        <v>104</v>
      </c>
      <c r="E69" s="21">
        <v>16.25</v>
      </c>
      <c r="F69" s="23">
        <v>32</v>
      </c>
      <c r="G69" s="23">
        <f t="shared" si="2"/>
        <v>520</v>
      </c>
    </row>
    <row r="70" spans="1:7" ht="14.4" x14ac:dyDescent="0.3">
      <c r="A70" s="15"/>
      <c r="B70" s="7" t="s">
        <v>120</v>
      </c>
      <c r="C70" s="8" t="s">
        <v>8</v>
      </c>
      <c r="D70" s="12" t="s">
        <v>122</v>
      </c>
      <c r="E70" s="16">
        <v>78.75</v>
      </c>
      <c r="F70" s="18">
        <v>1</v>
      </c>
      <c r="G70" s="18">
        <f>+E70*F70</f>
        <v>78.75</v>
      </c>
    </row>
    <row r="71" spans="1:7" x14ac:dyDescent="0.25">
      <c r="A71" s="15"/>
      <c r="B71" s="12" t="s">
        <v>129</v>
      </c>
      <c r="C71" s="15" t="s">
        <v>55</v>
      </c>
      <c r="D71" s="12" t="s">
        <v>74</v>
      </c>
      <c r="E71" s="16">
        <v>29.6</v>
      </c>
      <c r="F71" s="18">
        <v>2</v>
      </c>
      <c r="G71" s="18">
        <f t="shared" si="2"/>
        <v>59.2</v>
      </c>
    </row>
    <row r="72" spans="1:7" x14ac:dyDescent="0.25">
      <c r="A72" s="15"/>
      <c r="B72" s="12" t="s">
        <v>75</v>
      </c>
      <c r="C72" s="15" t="s">
        <v>55</v>
      </c>
      <c r="D72" s="12" t="s">
        <v>76</v>
      </c>
      <c r="E72" s="16">
        <v>220</v>
      </c>
      <c r="F72" s="18">
        <v>118</v>
      </c>
      <c r="G72" s="18">
        <f t="shared" si="2"/>
        <v>25960</v>
      </c>
    </row>
    <row r="73" spans="1:7" x14ac:dyDescent="0.25">
      <c r="A73" s="15"/>
      <c r="B73" s="12"/>
      <c r="C73" s="15"/>
      <c r="D73" s="25"/>
      <c r="E73" s="16"/>
      <c r="F73" s="18"/>
      <c r="G73" s="18"/>
    </row>
    <row r="74" spans="1:7" x14ac:dyDescent="0.25">
      <c r="A74" s="15"/>
      <c r="B74" s="12"/>
      <c r="C74" s="15"/>
      <c r="D74" s="25"/>
      <c r="E74" s="16"/>
      <c r="F74" s="18"/>
      <c r="G74" s="18"/>
    </row>
    <row r="75" spans="1:7" x14ac:dyDescent="0.25">
      <c r="A75" s="15"/>
      <c r="B75" s="12"/>
      <c r="C75" s="15"/>
      <c r="D75" s="25"/>
      <c r="E75" s="16"/>
      <c r="F75" s="18"/>
      <c r="G75" s="18"/>
    </row>
    <row r="76" spans="1:7" ht="14.4" x14ac:dyDescent="0.25">
      <c r="A76" s="15"/>
      <c r="B76" s="12"/>
      <c r="C76" s="15"/>
      <c r="D76" s="25"/>
      <c r="E76" s="16"/>
      <c r="F76" s="26" t="s">
        <v>125</v>
      </c>
      <c r="G76" s="26">
        <f>SUM(G7:G75)</f>
        <v>43522.721399999995</v>
      </c>
    </row>
    <row r="77" spans="1:7" x14ac:dyDescent="0.25">
      <c r="A77" s="15"/>
      <c r="B77" s="12"/>
      <c r="C77" s="15"/>
      <c r="D77" s="25"/>
      <c r="E77" s="16"/>
      <c r="F77" s="18"/>
      <c r="G77" s="18"/>
    </row>
    <row r="78" spans="1:7" x14ac:dyDescent="0.25">
      <c r="A78" s="15"/>
      <c r="B78" s="12"/>
      <c r="C78" s="15"/>
      <c r="D78" s="12"/>
      <c r="E78" s="16"/>
      <c r="F78" s="18"/>
      <c r="G78" s="18"/>
    </row>
    <row r="79" spans="1:7" x14ac:dyDescent="0.25">
      <c r="A79" s="15"/>
      <c r="B79" s="12"/>
      <c r="C79" s="12"/>
      <c r="D79" s="12"/>
      <c r="E79" s="16"/>
      <c r="F79" s="18"/>
      <c r="G79" s="18"/>
    </row>
  </sheetData>
  <mergeCells count="3">
    <mergeCell ref="A2:G2"/>
    <mergeCell ref="A4:G4"/>
    <mergeCell ref="A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Store stock Inventory Dec-2022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POINT</dc:creator>
  <cp:lastModifiedBy>Asad</cp:lastModifiedBy>
  <dcterms:created xsi:type="dcterms:W3CDTF">2021-11-11T12:45:46Z</dcterms:created>
  <dcterms:modified xsi:type="dcterms:W3CDTF">2023-02-27T05:42:04Z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