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UNERACIONES" sheetId="1" r:id="rId4"/>
    <sheet state="visible" name="EQUIPOS E INFRAESTRUCTURA" sheetId="2" r:id="rId5"/>
    <sheet state="visible" name="SOFTWARE Y FUNGIBLES" sheetId="3" r:id="rId6"/>
    <sheet state="visible" name="OTROS" sheetId="4" r:id="rId7"/>
    <sheet state="visible" name="TOTAL" sheetId="5" r:id="rId8"/>
  </sheets>
  <definedNames/>
  <calcPr/>
  <extLst>
    <ext uri="GoogleSheetsCustomDataVersion2">
      <go:sheetsCustomData xmlns:go="http://customooxmlschemas.google.com/" r:id="rId9" roundtripDataChecksum="LfjZZbBxZbSvi6jML/lniz4V9nFzBQavQEmKV00n6j8="/>
    </ext>
  </extLst>
</workbook>
</file>

<file path=xl/sharedStrings.xml><?xml version="1.0" encoding="utf-8"?>
<sst xmlns="http://schemas.openxmlformats.org/spreadsheetml/2006/main" count="94" uniqueCount="42">
  <si>
    <t>REMUNERACIONES</t>
  </si>
  <si>
    <t xml:space="preserve"> </t>
  </si>
  <si>
    <t>DEDICACION</t>
  </si>
  <si>
    <t>MESES A</t>
  </si>
  <si>
    <t>TOTAL</t>
  </si>
  <si>
    <t>ITEM</t>
  </si>
  <si>
    <t>SUBTOTAL</t>
  </si>
  <si>
    <t>AL PROYECTO</t>
  </si>
  <si>
    <t>CONTRATAR</t>
  </si>
  <si>
    <t>PROYECTO</t>
  </si>
  <si>
    <t>M$/MES</t>
  </si>
  <si>
    <t>% DE JORNADA</t>
  </si>
  <si>
    <t>Nº</t>
  </si>
  <si>
    <t>$</t>
  </si>
  <si>
    <t>Felipe Escalona</t>
  </si>
  <si>
    <t>Patricio Agurto</t>
  </si>
  <si>
    <t>Camilo Silva</t>
  </si>
  <si>
    <t>EQUIPOS</t>
  </si>
  <si>
    <t>COSTO</t>
  </si>
  <si>
    <t>UNITARIO</t>
  </si>
  <si>
    <t>CANTIDAD</t>
  </si>
  <si>
    <t>NOMBRE DEL EQUIPO</t>
  </si>
  <si>
    <t>DESCRIPCIÓN</t>
  </si>
  <si>
    <t>CASO ADQUISICIONES</t>
  </si>
  <si>
    <t>CASO ARRIENDO O USO</t>
  </si>
  <si>
    <t>UNIDADES</t>
  </si>
  <si>
    <t>M$/UNIDAD</t>
  </si>
  <si>
    <t>UNIDADES EXISTENTES (M$/MES)</t>
  </si>
  <si>
    <t>O MESES</t>
  </si>
  <si>
    <t>COMPUTACIÓN - ESENCIAL</t>
  </si>
  <si>
    <t>Lenovo V14 G3 IAP</t>
  </si>
  <si>
    <t>COMPUTACIÓN - ACCESORIO</t>
  </si>
  <si>
    <t>Mouse inalámbrico  ThinkPad  Essential</t>
  </si>
  <si>
    <t>SOFTWARE</t>
  </si>
  <si>
    <t>Plan de Hosting - PLAN D0 LITE</t>
  </si>
  <si>
    <t>Microsoft Office 365 Pro Plus 5 Dispositivos PC/MAC</t>
  </si>
  <si>
    <t>PROPIEDAD INTELECTUAL</t>
  </si>
  <si>
    <t>GASTOS GENERALES E IMPREVISTOS</t>
  </si>
  <si>
    <t>Imprevistos</t>
  </si>
  <si>
    <t>Bono pago de Internet</t>
  </si>
  <si>
    <t>COSTO TOTAL DEL PROYECTO</t>
  </si>
  <si>
    <t>HONORARIOS, INCENTIVOS, REMUNERACIONES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</si>
</sst>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&quot;$&quot;* #,##0_ ;_ &quot;$&quot;* \-#,##0_ ;_ &quot;$&quot;* &quot;-&quot;_ ;_ @_ "/>
    <numFmt numFmtId="165" formatCode="[$$]#,##0"/>
  </numFmts>
  <fonts count="22">
    <font>
      <sz val="10.0"/>
      <color rgb="FF000000"/>
      <name val="Arial"/>
      <scheme val="minor"/>
    </font>
    <font>
      <b/>
      <sz val="24.0"/>
      <color theme="1"/>
      <name val="Arial"/>
    </font>
    <font/>
    <font>
      <b/>
      <sz val="8.0"/>
      <color theme="1"/>
      <name val="Aptos"/>
    </font>
    <font>
      <b/>
      <sz val="8.0"/>
      <color theme="1"/>
      <name val="Arial"/>
    </font>
    <font>
      <sz val="10.0"/>
      <color theme="1"/>
      <name val="Arial"/>
    </font>
    <font>
      <sz val="6.0"/>
      <color theme="1"/>
      <name val="Arial"/>
    </font>
    <font>
      <sz val="10.0"/>
      <color rgb="FF000000"/>
      <name val="Aptos"/>
    </font>
    <font>
      <b/>
      <sz val="10.0"/>
      <color theme="1"/>
      <name val="Arial"/>
    </font>
    <font>
      <b/>
      <sz val="10.0"/>
      <color rgb="FFFF0000"/>
      <name val="Aptos"/>
    </font>
    <font>
      <b/>
      <sz val="10.0"/>
      <color rgb="FF000000"/>
      <name val="Aptos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3366FF"/>
      <name val="Arial"/>
    </font>
    <font>
      <sz val="8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8.0"/>
      <color rgb="FF1F1F1F"/>
      <name val="Arial"/>
    </font>
    <font>
      <b/>
      <sz val="10.0"/>
      <color rgb="FFFF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2" fillId="0" fontId="5" numFmtId="0" xfId="0" applyBorder="1" applyFont="1"/>
    <xf borderId="3" fillId="0" fontId="6" numFmtId="0" xfId="0" applyAlignment="1" applyBorder="1" applyFont="1">
      <alignment horizontal="center"/>
    </xf>
    <xf borderId="0" fillId="0" fontId="7" numFmtId="0" xfId="0" applyFont="1"/>
    <xf borderId="4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/>
    </xf>
    <xf borderId="8" fillId="0" fontId="5" numFmtId="0" xfId="0" applyBorder="1" applyFont="1"/>
    <xf borderId="8" fillId="0" fontId="5" numFmtId="3" xfId="0" applyBorder="1" applyFont="1" applyNumberFormat="1"/>
    <xf borderId="8" fillId="0" fontId="5" numFmtId="9" xfId="0" applyBorder="1" applyFont="1" applyNumberFormat="1"/>
    <xf borderId="9" fillId="0" fontId="8" numFmtId="0" xfId="0" applyBorder="1" applyFont="1"/>
    <xf borderId="10" fillId="0" fontId="5" numFmtId="0" xfId="0" applyBorder="1" applyFont="1"/>
    <xf borderId="8" fillId="0" fontId="8" numFmtId="3" xfId="0" applyBorder="1" applyFont="1" applyNumberForma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8" numFmtId="0" xfId="0" applyFont="1"/>
    <xf borderId="0" fillId="0" fontId="13" numFmtId="0" xfId="0" applyFont="1"/>
    <xf borderId="1" fillId="0" fontId="1" numFmtId="0" xfId="0" applyAlignment="1" applyBorder="1" applyFont="1">
      <alignment horizontal="center"/>
    </xf>
    <xf borderId="3" fillId="0" fontId="5" numFmtId="0" xfId="0" applyBorder="1" applyFont="1"/>
    <xf borderId="3" fillId="0" fontId="14" numFmtId="0" xfId="0" applyAlignment="1" applyBorder="1" applyFont="1">
      <alignment horizontal="center"/>
    </xf>
    <xf borderId="2" fillId="0" fontId="5" numFmtId="0" xfId="0" applyAlignment="1" applyBorder="1" applyFont="1">
      <alignment horizontal="right"/>
    </xf>
    <xf borderId="11" fillId="0" fontId="5" numFmtId="0" xfId="0" applyBorder="1" applyFont="1"/>
    <xf borderId="0" fillId="0" fontId="14" numFmtId="0" xfId="0" applyFont="1"/>
    <xf borderId="5" fillId="0" fontId="14" numFmtId="0" xfId="0" applyBorder="1" applyFont="1"/>
    <xf borderId="5" fillId="0" fontId="14" numFmtId="0" xfId="0" applyAlignment="1" applyBorder="1" applyFont="1">
      <alignment horizontal="center"/>
    </xf>
    <xf borderId="7" fillId="0" fontId="5" numFmtId="0" xfId="0" applyBorder="1" applyFont="1"/>
    <xf borderId="7" fillId="0" fontId="14" numFmtId="0" xfId="0" applyAlignment="1" applyBorder="1" applyFont="1">
      <alignment horizontal="center"/>
    </xf>
    <xf borderId="7" fillId="0" fontId="14" numFmtId="0" xfId="0" applyAlignment="1" applyBorder="1" applyFont="1">
      <alignment horizontal="center" readingOrder="0"/>
    </xf>
    <xf borderId="8" fillId="0" fontId="14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4" numFmtId="164" xfId="0" applyBorder="1" applyFont="1" applyNumberFormat="1"/>
    <xf borderId="8" fillId="0" fontId="14" numFmtId="0" xfId="0" applyBorder="1" applyFont="1"/>
    <xf borderId="8" fillId="0" fontId="14" numFmtId="165" xfId="0" applyBorder="1" applyFont="1" applyNumberFormat="1"/>
    <xf borderId="0" fillId="0" fontId="16" numFmtId="0" xfId="0" applyAlignment="1" applyFont="1">
      <alignment shrinkToFit="0" vertical="center" wrapText="1"/>
    </xf>
    <xf borderId="8" fillId="0" fontId="8" numFmtId="165" xfId="0" applyBorder="1" applyFont="1" applyNumberFormat="1"/>
    <xf borderId="3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8" fillId="0" fontId="17" numFmtId="0" xfId="0" applyBorder="1" applyFont="1"/>
    <xf borderId="0" fillId="0" fontId="18" numFmtId="0" xfId="0" applyAlignment="1" applyFont="1">
      <alignment horizontal="left" shrinkToFit="0" vertical="center" wrapText="1"/>
    </xf>
    <xf borderId="12" fillId="0" fontId="5" numFmtId="0" xfId="0" applyBorder="1" applyFont="1"/>
    <xf borderId="0" fillId="0" fontId="5" numFmtId="0" xfId="0" applyFont="1"/>
    <xf borderId="8" fillId="0" fontId="8" numFmtId="164" xfId="0" applyBorder="1" applyFont="1" applyNumberFormat="1"/>
    <xf borderId="0" fillId="0" fontId="1" numFmtId="0" xfId="0" applyAlignment="1" applyFont="1">
      <alignment horizontal="center"/>
    </xf>
    <xf borderId="9" fillId="0" fontId="14" numFmtId="0" xfId="0" applyBorder="1" applyFont="1"/>
    <xf borderId="8" fillId="2" fontId="19" numFmtId="164" xfId="0" applyBorder="1" applyFill="1" applyFont="1" applyNumberFormat="1"/>
    <xf borderId="12" fillId="0" fontId="14" numFmtId="0" xfId="0" applyBorder="1" applyFont="1"/>
    <xf borderId="13" fillId="2" fontId="19" numFmtId="164" xfId="0" applyBorder="1" applyFont="1" applyNumberFormat="1"/>
    <xf borderId="8" fillId="0" fontId="11" numFmtId="0" xfId="0" applyBorder="1" applyFont="1"/>
    <xf borderId="0" fillId="0" fontId="1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/>
    </xf>
    <xf borderId="7" fillId="0" fontId="5" numFmtId="165" xfId="0" applyAlignment="1" applyBorder="1" applyFont="1" applyNumberFormat="1">
      <alignment horizontal="center" readingOrder="0"/>
    </xf>
    <xf borderId="8" fillId="0" fontId="14" numFmtId="165" xfId="0" applyAlignment="1" applyBorder="1" applyFont="1" applyNumberFormat="1">
      <alignment horizontal="right"/>
    </xf>
    <xf borderId="0" fillId="0" fontId="14" numFmtId="165" xfId="0" applyFont="1" applyNumberFormat="1"/>
    <xf borderId="0" fillId="0" fontId="5" numFmtId="165" xfId="0" applyFont="1" applyNumberFormat="1"/>
    <xf borderId="8" fillId="0" fontId="8" numFmtId="0" xfId="0" applyBorder="1" applyFont="1"/>
    <xf borderId="8" fillId="0" fontId="8" numFmtId="165" xfId="0" applyAlignment="1" applyBorder="1" applyFont="1" applyNumberFormat="1">
      <alignment horizontal="right"/>
    </xf>
    <xf borderId="0" fillId="0" fontId="20" numFmtId="10" xfId="0" applyAlignment="1" applyFont="1" applyNumberFormat="1">
      <alignment horizontal="center"/>
    </xf>
    <xf borderId="0" fillId="0" fontId="21" numFmtId="0" xfId="0" applyFont="1"/>
    <xf borderId="0" fillId="0" fontId="5" numFmtId="9" xfId="0" applyFont="1" applyNumberFormat="1"/>
    <xf borderId="0" fillId="0" fontId="11" numFmtId="3" xfId="0" applyFont="1" applyNumberForma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lotodo.cl/products/257991-lenovo-v14-g3-iap-82ts00dycl-16-gb" TargetMode="External"/><Relationship Id="rId2" Type="http://schemas.openxmlformats.org/officeDocument/2006/relationships/hyperlink" Target="https://www.lenovo.com/cl/es/p/accessories-and-software/keyboards-and-mice/mice/4x30m56888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emiumhosting.cl/hosting-premium-chile.php" TargetMode="External"/><Relationship Id="rId2" Type="http://schemas.openxmlformats.org/officeDocument/2006/relationships/hyperlink" Target="https://tecnopcchile.shop/producto/microsoft-office-365-pro-plus-5-dispositivos-pc-mac/?gad_source=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2.movistar.cl/hogar/internet-hogar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4.0"/>
    <col customWidth="1" min="2" max="2" width="9.13"/>
    <col customWidth="1" min="3" max="3" width="12.13"/>
    <col customWidth="1" min="4" max="4" width="8.38"/>
    <col customWidth="1" min="5" max="23" width="10.63"/>
  </cols>
  <sheetData>
    <row r="1" ht="31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2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7"/>
    </row>
    <row r="3" ht="12.75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7"/>
    </row>
    <row r="4" ht="12.75" customHeight="1">
      <c r="A4" s="10"/>
      <c r="B4" s="11" t="s">
        <v>10</v>
      </c>
      <c r="C4" s="11" t="s">
        <v>11</v>
      </c>
      <c r="D4" s="11" t="s">
        <v>12</v>
      </c>
      <c r="E4" s="12" t="s">
        <v>13</v>
      </c>
      <c r="F4" s="7"/>
    </row>
    <row r="5" ht="12.75" customHeight="1">
      <c r="A5" s="13" t="s">
        <v>14</v>
      </c>
      <c r="B5" s="14">
        <v>1250000.0</v>
      </c>
      <c r="C5" s="15">
        <v>1.0</v>
      </c>
      <c r="D5" s="14">
        <v>3.0</v>
      </c>
      <c r="E5" s="14">
        <f t="shared" ref="E5:E7" si="1">B5*D5</f>
        <v>3750000</v>
      </c>
      <c r="F5" s="7"/>
    </row>
    <row r="6" ht="12.75" customHeight="1">
      <c r="A6" s="13" t="s">
        <v>15</v>
      </c>
      <c r="B6" s="14">
        <v>1250000.0</v>
      </c>
      <c r="C6" s="15">
        <v>1.0</v>
      </c>
      <c r="D6" s="14">
        <v>3.0</v>
      </c>
      <c r="E6" s="14">
        <f t="shared" si="1"/>
        <v>3750000</v>
      </c>
      <c r="F6" s="7"/>
    </row>
    <row r="7" ht="12.75" customHeight="1">
      <c r="A7" s="13" t="s">
        <v>16</v>
      </c>
      <c r="B7" s="14">
        <v>1250000.0</v>
      </c>
      <c r="C7" s="15">
        <v>1.0</v>
      </c>
      <c r="D7" s="14">
        <v>1.0</v>
      </c>
      <c r="E7" s="14">
        <f t="shared" si="1"/>
        <v>1250000</v>
      </c>
      <c r="F7" s="7"/>
    </row>
    <row r="8" ht="12.75" customHeight="1">
      <c r="A8" s="16" t="s">
        <v>6</v>
      </c>
      <c r="B8" s="17"/>
      <c r="C8" s="17"/>
      <c r="D8" s="17"/>
      <c r="E8" s="18">
        <f>SUM(E5:E7)</f>
        <v>8750000</v>
      </c>
      <c r="F8" s="7"/>
    </row>
    <row r="9" ht="12.75" customHeight="1">
      <c r="A9" s="19"/>
      <c r="B9" s="7"/>
      <c r="C9" s="7"/>
      <c r="D9" s="7"/>
      <c r="E9" s="7"/>
      <c r="F9" s="7"/>
    </row>
    <row r="10" ht="12.75" customHeight="1">
      <c r="A10" s="20"/>
      <c r="B10" s="7"/>
      <c r="C10" s="7"/>
      <c r="D10" s="7"/>
      <c r="E10" s="7"/>
      <c r="F10" s="7"/>
    </row>
    <row r="11" ht="12.75" customHeight="1">
      <c r="A11" s="20"/>
      <c r="B11" s="7"/>
      <c r="C11" s="7"/>
      <c r="D11" s="7"/>
      <c r="E11" s="7"/>
      <c r="F11" s="7"/>
    </row>
    <row r="12" ht="12.75" customHeight="1">
      <c r="A12" s="20"/>
      <c r="B12" s="7"/>
      <c r="C12" s="7"/>
      <c r="D12" s="7"/>
      <c r="E12" s="7"/>
      <c r="F12" s="7"/>
    </row>
    <row r="13" ht="12.75" customHeight="1">
      <c r="A13" s="20"/>
      <c r="B13" s="7"/>
      <c r="C13" s="21"/>
      <c r="D13" s="7"/>
      <c r="E13" s="7"/>
      <c r="F13" s="7"/>
    </row>
    <row r="14" ht="12.75" customHeight="1">
      <c r="A14" s="22"/>
    </row>
    <row r="15" ht="12.75" customHeight="1">
      <c r="A15" s="23"/>
    </row>
    <row r="16" ht="12.75" customHeight="1">
      <c r="A16" s="24" t="s">
        <v>1</v>
      </c>
    </row>
    <row r="17" ht="12.75" customHeight="1">
      <c r="A17" s="24" t="s">
        <v>1</v>
      </c>
      <c r="E17" s="21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E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13"/>
    <col customWidth="1" min="2" max="2" width="32.38"/>
    <col customWidth="1" min="3" max="3" width="16.88"/>
    <col customWidth="1" min="4" max="4" width="20.13"/>
    <col customWidth="1" min="5" max="5" width="9.0"/>
    <col customWidth="1" min="6" max="6" width="10.38"/>
    <col customWidth="1" min="7" max="26" width="10.63"/>
  </cols>
  <sheetData>
    <row r="1" ht="41.25" customHeight="1">
      <c r="A1" s="25" t="s">
        <v>17</v>
      </c>
      <c r="B1" s="2"/>
      <c r="C1" s="2"/>
      <c r="D1" s="2"/>
      <c r="E1" s="2"/>
      <c r="F1" s="2"/>
    </row>
    <row r="2" ht="12.75" customHeight="1">
      <c r="A2" s="26" t="s">
        <v>1</v>
      </c>
      <c r="B2" s="27" t="s">
        <v>1</v>
      </c>
      <c r="C2" s="28" t="s">
        <v>18</v>
      </c>
      <c r="D2" s="29" t="s">
        <v>19</v>
      </c>
      <c r="E2" s="27" t="s">
        <v>20</v>
      </c>
      <c r="F2" s="27" t="s">
        <v>18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1" t="s">
        <v>21</v>
      </c>
      <c r="B3" s="32" t="s">
        <v>22</v>
      </c>
      <c r="C3" s="6" t="s">
        <v>23</v>
      </c>
      <c r="D3" s="6" t="s">
        <v>24</v>
      </c>
      <c r="E3" s="32" t="s">
        <v>25</v>
      </c>
      <c r="F3" s="32" t="s">
        <v>4</v>
      </c>
    </row>
    <row r="4" ht="12.75" customHeight="1">
      <c r="A4" s="33"/>
      <c r="B4" s="33"/>
      <c r="C4" s="11" t="s">
        <v>26</v>
      </c>
      <c r="D4" s="11" t="s">
        <v>27</v>
      </c>
      <c r="E4" s="34" t="s">
        <v>28</v>
      </c>
      <c r="F4" s="35" t="s">
        <v>13</v>
      </c>
    </row>
    <row r="5" ht="21.0" customHeight="1">
      <c r="A5" s="36" t="s">
        <v>29</v>
      </c>
      <c r="B5" s="37" t="s">
        <v>30</v>
      </c>
      <c r="C5" s="38">
        <v>616070.0</v>
      </c>
      <c r="D5" s="39">
        <v>0.0</v>
      </c>
      <c r="E5" s="39">
        <v>3.0</v>
      </c>
      <c r="F5" s="40">
        <f t="shared" ref="F5:F6" si="1">(+C5+D5)*E5</f>
        <v>1848210</v>
      </c>
    </row>
    <row r="6" ht="24.0" customHeight="1">
      <c r="A6" s="36" t="s">
        <v>31</v>
      </c>
      <c r="B6" s="41" t="s">
        <v>32</v>
      </c>
      <c r="C6" s="38">
        <v>19991.0</v>
      </c>
      <c r="D6" s="39">
        <v>0.0</v>
      </c>
      <c r="E6" s="39">
        <v>3.0</v>
      </c>
      <c r="F6" s="40">
        <f t="shared" si="1"/>
        <v>59973</v>
      </c>
    </row>
    <row r="7" ht="12.75" customHeight="1">
      <c r="A7" s="16" t="s">
        <v>6</v>
      </c>
      <c r="B7" s="17"/>
      <c r="C7" s="17"/>
      <c r="D7" s="17"/>
      <c r="E7" s="17"/>
      <c r="F7" s="42">
        <f>SUM(F5:F6)</f>
        <v>1908183</v>
      </c>
    </row>
    <row r="8" ht="12.75" customHeight="1">
      <c r="B8" s="30"/>
      <c r="C8" s="30"/>
      <c r="D8" s="30"/>
      <c r="E8" s="30"/>
      <c r="F8" s="4"/>
    </row>
    <row r="9" ht="12.75" customHeight="1"/>
    <row r="10" ht="12.75" customHeight="1"/>
    <row r="11" ht="15.75" customHeight="1"/>
    <row r="12" ht="12.75" customHeight="1">
      <c r="A12" s="23"/>
    </row>
    <row r="13" ht="12.75" customHeight="1">
      <c r="C13" s="21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">
    <mergeCell ref="A1:F1"/>
  </mergeCells>
  <hyperlinks>
    <hyperlink r:id="rId1" ref="B5"/>
    <hyperlink r:id="rId2" ref="B6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0.38"/>
    <col customWidth="1" min="2" max="24" width="10.63"/>
    <col customWidth="1" min="25" max="26" width="14.38"/>
  </cols>
  <sheetData>
    <row r="1" ht="31.5" customHeight="1">
      <c r="A1" s="25" t="s">
        <v>33</v>
      </c>
      <c r="B1" s="2"/>
      <c r="C1" s="2"/>
      <c r="D1" s="2"/>
    </row>
    <row r="2" ht="12.75" customHeight="1">
      <c r="A2" s="43" t="s">
        <v>1</v>
      </c>
      <c r="B2" s="43" t="s">
        <v>18</v>
      </c>
      <c r="C2" s="43" t="s">
        <v>1</v>
      </c>
      <c r="D2" s="43" t="s">
        <v>18</v>
      </c>
    </row>
    <row r="3" ht="12.75" customHeight="1">
      <c r="A3" s="44" t="s">
        <v>22</v>
      </c>
      <c r="B3" s="44" t="s">
        <v>19</v>
      </c>
      <c r="C3" s="44" t="s">
        <v>20</v>
      </c>
      <c r="D3" s="44" t="s">
        <v>4</v>
      </c>
    </row>
    <row r="4" ht="12.75" customHeight="1">
      <c r="A4" s="33"/>
      <c r="B4" s="45" t="s">
        <v>26</v>
      </c>
      <c r="C4" s="45"/>
      <c r="D4" s="46" t="s">
        <v>13</v>
      </c>
    </row>
    <row r="5" ht="12.75" customHeight="1">
      <c r="A5" s="47" t="s">
        <v>34</v>
      </c>
      <c r="B5" s="38"/>
      <c r="C5" s="39">
        <v>1.0</v>
      </c>
      <c r="D5" s="40">
        <v>19000.0</v>
      </c>
    </row>
    <row r="6">
      <c r="A6" s="48" t="s">
        <v>35</v>
      </c>
      <c r="B6" s="38"/>
      <c r="C6" s="39">
        <v>1.0</v>
      </c>
      <c r="D6" s="40">
        <v>8990.0</v>
      </c>
    </row>
    <row r="7" ht="12.75" customHeight="1">
      <c r="A7" s="16" t="s">
        <v>6</v>
      </c>
      <c r="B7" s="17"/>
      <c r="C7" s="49"/>
      <c r="D7" s="42">
        <f>SUM(D5:D6)</f>
        <v>27990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ht="12.75" customHeight="1">
      <c r="A8" s="23"/>
      <c r="B8" s="50"/>
      <c r="C8" s="50"/>
      <c r="D8" s="23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ht="12.75" customHeight="1">
      <c r="B9" s="50"/>
      <c r="C9" s="50"/>
      <c r="D9" s="23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ht="12.75" customHeight="1">
      <c r="B10" s="50"/>
      <c r="C10" s="50"/>
      <c r="D10" s="23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ht="12.75" customHeight="1"/>
    <row r="12" ht="12.75" customHeight="1"/>
    <row r="13" ht="12.75" customHeight="1">
      <c r="C13" s="21"/>
    </row>
    <row r="14" ht="12.75" customHeight="1">
      <c r="A14" s="23"/>
    </row>
    <row r="15" ht="12.75" customHeight="1">
      <c r="A15" s="23"/>
    </row>
    <row r="16" ht="12.75" customHeight="1"/>
    <row r="17" ht="12.75" customHeight="1">
      <c r="O17" s="50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">
    <mergeCell ref="A1:D1"/>
  </mergeCells>
  <hyperlinks>
    <hyperlink r:id="rId1" ref="A5"/>
    <hyperlink r:id="rId2" ref="A6"/>
  </hyperlinks>
  <printOptions/>
  <pageMargins bottom="1.0" footer="0.0" header="0.0" left="0.75" right="0.75" top="1.0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7.38"/>
    <col customWidth="1" min="2" max="3" width="10.63"/>
    <col customWidth="1" min="4" max="4" width="14.75"/>
    <col customWidth="1" min="5" max="6" width="10.63"/>
    <col customWidth="1" min="7" max="26" width="14.38"/>
  </cols>
  <sheetData>
    <row r="1" ht="35.25" customHeight="1">
      <c r="A1" s="25" t="s">
        <v>36</v>
      </c>
      <c r="B1" s="2"/>
      <c r="C1" s="2"/>
      <c r="D1" s="2"/>
    </row>
    <row r="2" ht="12.75" customHeight="1">
      <c r="A2" s="43" t="s">
        <v>1</v>
      </c>
      <c r="B2" s="43" t="s">
        <v>18</v>
      </c>
      <c r="C2" s="43" t="s">
        <v>1</v>
      </c>
      <c r="D2" s="43" t="s">
        <v>18</v>
      </c>
    </row>
    <row r="3" ht="12.75" customHeight="1">
      <c r="A3" s="44" t="s">
        <v>22</v>
      </c>
      <c r="B3" s="44" t="s">
        <v>19</v>
      </c>
      <c r="C3" s="44" t="s">
        <v>20</v>
      </c>
      <c r="D3" s="44" t="s">
        <v>4</v>
      </c>
    </row>
    <row r="4" ht="12.75" customHeight="1">
      <c r="A4" s="33"/>
      <c r="B4" s="45" t="s">
        <v>26</v>
      </c>
      <c r="C4" s="45"/>
      <c r="D4" s="46" t="s">
        <v>13</v>
      </c>
    </row>
    <row r="5" ht="12.75" customHeight="1">
      <c r="A5" s="39"/>
      <c r="B5" s="38"/>
      <c r="C5" s="39"/>
      <c r="D5" s="38"/>
    </row>
    <row r="6" ht="12.75" customHeight="1">
      <c r="A6" s="16" t="s">
        <v>6</v>
      </c>
      <c r="B6" s="17"/>
      <c r="C6" s="49"/>
      <c r="D6" s="51">
        <f>SUM(D5)</f>
        <v>0</v>
      </c>
    </row>
    <row r="7" ht="12.75" customHeight="1">
      <c r="A7" s="23"/>
      <c r="B7" s="50"/>
      <c r="C7" s="50"/>
      <c r="D7" s="23"/>
    </row>
    <row r="8" ht="26.25" customHeight="1">
      <c r="A8" s="52" t="s">
        <v>37</v>
      </c>
    </row>
    <row r="9" ht="12.75" customHeight="1">
      <c r="A9" s="43" t="s">
        <v>1</v>
      </c>
      <c r="B9" s="43" t="s">
        <v>18</v>
      </c>
      <c r="C9" s="43" t="s">
        <v>1</v>
      </c>
      <c r="D9" s="43" t="s">
        <v>18</v>
      </c>
    </row>
    <row r="10" ht="12.75" customHeight="1">
      <c r="A10" s="44" t="s">
        <v>22</v>
      </c>
      <c r="B10" s="44" t="s">
        <v>19</v>
      </c>
      <c r="C10" s="44" t="s">
        <v>20</v>
      </c>
      <c r="D10" s="44" t="s">
        <v>4</v>
      </c>
    </row>
    <row r="11" ht="12.75" customHeight="1">
      <c r="A11" s="33"/>
      <c r="B11" s="44" t="s">
        <v>26</v>
      </c>
      <c r="C11" s="45"/>
      <c r="D11" s="46" t="s">
        <v>13</v>
      </c>
    </row>
    <row r="12" ht="12.75" customHeight="1">
      <c r="A12" s="53" t="s">
        <v>38</v>
      </c>
      <c r="B12" s="54">
        <v>2000000.0</v>
      </c>
      <c r="C12" s="55">
        <v>1.0</v>
      </c>
      <c r="D12" s="38">
        <f t="shared" ref="D12:D13" si="1">+B12*C12</f>
        <v>2000000</v>
      </c>
    </row>
    <row r="13" ht="12.75" customHeight="1">
      <c r="A13" s="47" t="s">
        <v>39</v>
      </c>
      <c r="B13" s="56">
        <v>22990.0</v>
      </c>
      <c r="C13" s="57">
        <v>3.0</v>
      </c>
      <c r="D13" s="38">
        <f t="shared" si="1"/>
        <v>68970</v>
      </c>
    </row>
    <row r="14" ht="12.75" customHeight="1">
      <c r="A14" s="16" t="s">
        <v>6</v>
      </c>
      <c r="B14" s="17"/>
      <c r="C14" s="49"/>
      <c r="D14" s="51">
        <f>SUM(D12:D13)</f>
        <v>2068970</v>
      </c>
    </row>
    <row r="15" ht="12.75" customHeight="1">
      <c r="A15" s="50"/>
      <c r="B15" s="50"/>
      <c r="C15" s="50"/>
      <c r="D15" s="23"/>
    </row>
    <row r="16" ht="12.75" customHeight="1">
      <c r="A16" s="50"/>
      <c r="B16" s="50"/>
      <c r="C16" s="50"/>
      <c r="D16" s="23"/>
    </row>
    <row r="17" ht="12.75" customHeight="1">
      <c r="A17" s="50"/>
      <c r="B17" s="50"/>
      <c r="C17" s="50"/>
      <c r="D17" s="23"/>
    </row>
    <row r="18" ht="12.75" customHeight="1">
      <c r="A18" s="50"/>
      <c r="B18" s="50"/>
      <c r="C18" s="50"/>
      <c r="D18" s="23"/>
      <c r="E18" s="21" t="s">
        <v>1</v>
      </c>
    </row>
    <row r="19" ht="12.75" customHeight="1">
      <c r="A19" s="50"/>
      <c r="B19" s="50"/>
      <c r="C19" s="50"/>
      <c r="D19" s="23"/>
    </row>
    <row r="20" ht="12.75" customHeight="1">
      <c r="A20" s="50"/>
      <c r="B20" s="50"/>
      <c r="C20" s="50"/>
      <c r="D20" s="23"/>
    </row>
    <row r="21" ht="12.75" customHeight="1">
      <c r="A21" s="50"/>
      <c r="B21" s="50"/>
      <c r="C21" s="50"/>
      <c r="D21" s="23"/>
    </row>
    <row r="22" ht="12.75" customHeight="1">
      <c r="A22" s="50"/>
      <c r="B22" s="50"/>
      <c r="C22" s="50"/>
      <c r="D22" s="23"/>
    </row>
    <row r="23" ht="12.75" customHeight="1">
      <c r="A23" s="23"/>
      <c r="B23" s="50"/>
      <c r="C23" s="50"/>
      <c r="D23" s="23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mergeCells count="2">
    <mergeCell ref="A1:D1"/>
    <mergeCell ref="A8:D8"/>
  </mergeCells>
  <hyperlinks>
    <hyperlink r:id="rId1" ref="A13"/>
  </hyperlinks>
  <printOptions/>
  <pageMargins bottom="1.0" footer="0.0" header="0.0" left="0.75" right="0.75" top="1.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4.63"/>
    <col customWidth="1" min="2" max="2" width="12.38"/>
    <col customWidth="1" min="3" max="22" width="11.38"/>
    <col customWidth="1" min="23" max="26" width="14.38"/>
  </cols>
  <sheetData>
    <row r="1" ht="60.75" customHeight="1">
      <c r="A1" s="58" t="s">
        <v>40</v>
      </c>
    </row>
    <row r="2" ht="12.75" customHeight="1">
      <c r="A2" s="5"/>
      <c r="B2" s="59" t="s">
        <v>18</v>
      </c>
    </row>
    <row r="3" ht="12.75" customHeight="1">
      <c r="A3" s="60" t="s">
        <v>5</v>
      </c>
      <c r="B3" s="61" t="s">
        <v>4</v>
      </c>
    </row>
    <row r="4" ht="12.75" customHeight="1">
      <c r="A4" s="33"/>
      <c r="B4" s="62" t="s">
        <v>13</v>
      </c>
    </row>
    <row r="5" ht="12.75" customHeight="1">
      <c r="A5" s="39" t="s">
        <v>41</v>
      </c>
      <c r="B5" s="63">
        <f>REMUNERACIONES!E8</f>
        <v>8750000</v>
      </c>
      <c r="C5" s="30"/>
      <c r="D5" s="30"/>
      <c r="E5" s="30"/>
    </row>
    <row r="6" ht="12.75" customHeight="1">
      <c r="A6" s="39" t="s">
        <v>17</v>
      </c>
      <c r="B6" s="63">
        <f>'EQUIPOS E INFRAESTRUCTURA'!F7</f>
        <v>1908183</v>
      </c>
      <c r="C6" s="30"/>
      <c r="D6" s="30"/>
      <c r="E6" s="30"/>
    </row>
    <row r="7" ht="12.75" customHeight="1">
      <c r="A7" s="39" t="s">
        <v>33</v>
      </c>
      <c r="B7" s="63">
        <f>'SOFTWARE Y FUNGIBLES'!D7</f>
        <v>27990</v>
      </c>
      <c r="C7" s="30"/>
      <c r="D7" s="30"/>
      <c r="E7" s="30"/>
    </row>
    <row r="8" ht="12.75" customHeight="1">
      <c r="A8" s="39" t="s">
        <v>36</v>
      </c>
      <c r="B8" s="63">
        <f>OTROS!D6</f>
        <v>0</v>
      </c>
      <c r="C8" s="30"/>
      <c r="D8" s="30"/>
      <c r="E8" s="30"/>
    </row>
    <row r="9" ht="12.75" customHeight="1">
      <c r="A9" s="39" t="s">
        <v>37</v>
      </c>
      <c r="B9" s="63">
        <f>OTROS!D14</f>
        <v>2068970</v>
      </c>
      <c r="C9" s="30"/>
      <c r="D9" s="30"/>
      <c r="E9" s="64"/>
      <c r="G9" s="65"/>
    </row>
    <row r="10" ht="12.75" customHeight="1">
      <c r="A10" s="66" t="s">
        <v>4</v>
      </c>
      <c r="B10" s="67">
        <f>SUM(B5:B9)</f>
        <v>12755143</v>
      </c>
      <c r="C10" s="4"/>
      <c r="D10" s="4"/>
      <c r="E10" s="3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ht="12.75" customHeight="1">
      <c r="A11" s="50"/>
      <c r="B11" s="68"/>
    </row>
    <row r="12" ht="12.75" customHeight="1">
      <c r="A12" s="23"/>
      <c r="B12" s="68"/>
      <c r="D12" s="69"/>
    </row>
    <row r="13" ht="12.75" customHeight="1">
      <c r="A13" s="23"/>
      <c r="B13" s="70"/>
      <c r="C13" s="21"/>
      <c r="G13" s="71"/>
    </row>
    <row r="14" ht="12.75" customHeight="1">
      <c r="A14" s="23"/>
      <c r="B14" s="70"/>
    </row>
    <row r="15" ht="12.75" customHeight="1">
      <c r="A15" s="23"/>
      <c r="B15" s="70"/>
      <c r="G15" s="21"/>
    </row>
    <row r="16" ht="12.75" customHeight="1">
      <c r="A16" s="23"/>
      <c r="B16" s="70"/>
    </row>
    <row r="17" ht="12.75" customHeight="1">
      <c r="A17" s="23"/>
      <c r="B17" s="70"/>
    </row>
    <row r="18" ht="12.75" customHeight="1">
      <c r="A18" s="23"/>
      <c r="B18" s="70"/>
    </row>
    <row r="19" ht="12.75" customHeight="1">
      <c r="A19" s="23"/>
      <c r="B19" s="70"/>
    </row>
    <row r="20" ht="12.75" customHeight="1"/>
    <row r="21" ht="12.75" customHeight="1">
      <c r="A21" s="23"/>
      <c r="B21" s="70"/>
    </row>
    <row r="22" ht="12.75" customHeight="1">
      <c r="A22" s="23"/>
      <c r="B22" s="70"/>
    </row>
    <row r="23" ht="12.75" customHeight="1">
      <c r="A23" s="23"/>
      <c r="B23" s="70"/>
    </row>
    <row r="24" ht="12.75" customHeight="1">
      <c r="A24" s="72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B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2023-04-18T18:18:27Z</dcterms:created>
  <dc:creator>Gerardo Galan Cruz</dc:creator>
</cp:coreProperties>
</file>