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0bafa3166b612f3/"/>
    </mc:Choice>
  </mc:AlternateContent>
  <xr:revisionPtr revIDLastSave="226" documentId="8_{5B0163FA-CB2C-4534-AF43-4B73280D7110}" xr6:coauthVersionLast="45" xr6:coauthVersionMax="45" xr10:uidLastSave="{EFAE7806-76C8-4AC2-A3DC-7E9460283784}"/>
  <bookViews>
    <workbookView xWindow="-12" yWindow="-12" windowWidth="23064" windowHeight="12984" activeTab="1" xr2:uid="{C67C2130-ADA7-4D4B-9090-6FE706677DE2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5" i="1" l="1"/>
  <c r="H13" i="1" l="1"/>
  <c r="M15" i="1" l="1"/>
  <c r="N15" i="1"/>
  <c r="I10" i="1" l="1"/>
  <c r="K10" i="1"/>
  <c r="I11" i="1"/>
  <c r="J11" i="1" s="1"/>
  <c r="K11" i="1"/>
  <c r="L11" i="1" s="1"/>
  <c r="I12" i="1"/>
  <c r="J12" i="1" s="1"/>
  <c r="K12" i="1"/>
  <c r="L12" i="1" s="1"/>
  <c r="B13" i="1"/>
  <c r="C13" i="1"/>
  <c r="D13" i="1"/>
  <c r="E13" i="1"/>
  <c r="F13" i="1"/>
  <c r="G13" i="1"/>
  <c r="H14" i="1" s="1"/>
  <c r="J10" i="1" l="1"/>
  <c r="L10" i="1"/>
  <c r="F14" i="1"/>
  <c r="C14" i="1"/>
  <c r="C15" i="1" s="1"/>
  <c r="G14" i="1"/>
  <c r="G15" i="1" s="1"/>
  <c r="D14" i="1"/>
  <c r="D15" i="1" s="1"/>
  <c r="E14" i="1"/>
  <c r="E15" i="1" s="1"/>
  <c r="K13" i="1"/>
  <c r="K15" i="1" s="1"/>
  <c r="I13" i="1"/>
  <c r="I14" i="1" s="1"/>
  <c r="J14" i="1" s="1"/>
  <c r="H15" i="1"/>
  <c r="I15" i="1" l="1"/>
  <c r="J13" i="1"/>
  <c r="L13" i="1" s="1"/>
  <c r="L15" i="1" s="1"/>
  <c r="J15" i="1" l="1"/>
</calcChain>
</file>

<file path=xl/sharedStrings.xml><?xml version="1.0" encoding="utf-8"?>
<sst xmlns="http://schemas.openxmlformats.org/spreadsheetml/2006/main" count="29" uniqueCount="28">
  <si>
    <t>ghtrt ryty tyty ryry ryt5ryt ty5 5t5y5 5y5y 5yt5yt</t>
  </si>
  <si>
    <t>Title</t>
  </si>
  <si>
    <t>Sunday</t>
  </si>
  <si>
    <t>Monday</t>
  </si>
  <si>
    <t>Tuesday</t>
  </si>
  <si>
    <t>Wednesday</t>
  </si>
  <si>
    <t>Thursday</t>
  </si>
  <si>
    <t>Friday</t>
  </si>
  <si>
    <t>Saturday</t>
  </si>
  <si>
    <t>Sum</t>
  </si>
  <si>
    <t>Average ghtgh</t>
  </si>
  <si>
    <t>sum 2</t>
  </si>
  <si>
    <t>add 2% s</t>
  </si>
  <si>
    <t>2%</t>
  </si>
  <si>
    <t>Column1</t>
  </si>
  <si>
    <t>Sales</t>
  </si>
  <si>
    <t>profitghghghgh</t>
  </si>
  <si>
    <t>loss</t>
  </si>
  <si>
    <t>Total</t>
  </si>
  <si>
    <t>GN7894592</t>
  </si>
  <si>
    <t>GN1234593</t>
  </si>
  <si>
    <t>GN7894594</t>
  </si>
  <si>
    <t>GN7894595</t>
  </si>
  <si>
    <t>GN7894596</t>
  </si>
  <si>
    <t>GN7894597</t>
  </si>
  <si>
    <t>GN7894598</t>
  </si>
  <si>
    <t>GN7894599</t>
  </si>
  <si>
    <t>GN7894600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</si>
</sst>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0.00;[Red]0.00"/>
    <numFmt numFmtId="165" formatCode="_ &quot;₹&quot;\ * #,##0_ ;_ &quot;₹&quot;\ * \-#,##0_ ;_ &quot;₹&quot;\ * &quot;-&quot;??_ ;_ @_ "/>
    <numFmt numFmtId="166" formatCode="[$-F800]dddd\,\ mmmm\ dd\,\ yyyy"/>
    <numFmt numFmtId="167" formatCode="[$-F400]h:mm:ss\ AM/PM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Fill="1"/>
    <xf numFmtId="0" fontId="0" fillId="0" borderId="0" xfId="0" applyBorder="1"/>
    <xf numFmtId="9" fontId="0" fillId="0" borderId="0" xfId="3" applyFont="1" applyBorder="1"/>
    <xf numFmtId="0" fontId="0" fillId="0" borderId="0" xfId="0" applyBorder="1" applyAlignment="1">
      <alignment horizontal="center" wrapText="1"/>
    </xf>
    <xf numFmtId="9" fontId="0" fillId="0" borderId="0" xfId="0" applyNumberFormat="1" applyBorder="1"/>
    <xf numFmtId="164" fontId="0" fillId="0" borderId="0" xfId="0" applyNumberFormat="1"/>
    <xf numFmtId="164" fontId="0" fillId="0" borderId="0" xfId="0" applyNumberFormat="1" applyBorder="1"/>
    <xf numFmtId="44" fontId="0" fillId="0" borderId="0" xfId="2" applyFont="1"/>
    <xf numFmtId="44" fontId="0" fillId="0" borderId="0" xfId="2" applyFont="1" applyBorder="1"/>
    <xf numFmtId="165" fontId="0" fillId="0" borderId="0" xfId="2" applyNumberFormat="1" applyFont="1"/>
    <xf numFmtId="165" fontId="0" fillId="0" borderId="0" xfId="2" applyNumberFormat="1" applyFont="1" applyBorder="1"/>
    <xf numFmtId="43" fontId="0" fillId="0" borderId="0" xfId="1" applyFont="1" applyBorder="1"/>
    <xf numFmtId="166" fontId="0" fillId="0" borderId="0" xfId="0" applyNumberFormat="1"/>
    <xf numFmtId="166" fontId="0" fillId="0" borderId="0" xfId="0" applyNumberFormat="1" applyBorder="1"/>
    <xf numFmtId="167" fontId="0" fillId="0" borderId="0" xfId="0" applyNumberFormat="1"/>
    <xf numFmtId="167" fontId="0" fillId="0" borderId="0" xfId="0" applyNumberFormat="1" applyBorder="1"/>
    <xf numFmtId="44" fontId="1" fillId="0" borderId="0" xfId="0" applyNumberFormat="1" applyFont="1" applyBorder="1"/>
    <xf numFmtId="43" fontId="1" fillId="0" borderId="0" xfId="0" applyNumberFormat="1" applyFont="1" applyBorder="1"/>
    <xf numFmtId="165" fontId="1" fillId="0" borderId="0" xfId="0" applyNumberFormat="1" applyFont="1" applyBorder="1"/>
    <xf numFmtId="0" fontId="3" fillId="0" borderId="0" xfId="0" applyFont="1" applyFill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0">
    <dxf>
      <numFmt numFmtId="166" formatCode="[$-F800]dddd\,\ mmmm\ dd\,\ yyyy"/>
    </dxf>
    <dxf>
      <numFmt numFmtId="166" formatCode="[$-F800]dddd\,\ mmmm\ dd\,\ yyyy"/>
    </dxf>
    <dxf>
      <numFmt numFmtId="166" formatCode="[$-F800]dddd\,\ mmmm\ dd\,\ yyyy"/>
    </dxf>
    <dxf>
      <numFmt numFmtId="166" formatCode="[$-F800]dddd\,\ mmmm\ dd\,\ yyyy"/>
    </dxf>
    <dxf>
      <numFmt numFmtId="166" formatCode="[$-F800]dddd\,\ mmmm\ dd\,\ yyyy"/>
    </dxf>
    <dxf>
      <numFmt numFmtId="166" formatCode="[$-F800]dddd\,\ mmmm\ dd\,\ yyyy"/>
    </dxf>
    <dxf>
      <numFmt numFmtId="166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 &quot;₹&quot;\ * #,##0_ ;_ &quot;₹&quot;\ * \-#,##0_ ;_ &quot;₹&quot;\ * &quot;-&quot;??_ ;_ @_ "/>
    </dxf>
    <dxf>
      <numFmt numFmtId="166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 &quot;₹&quot;\ * #,##0_ ;_ &quot;₹&quot;\ * \-#,##0_ ;_ &quot;₹&quot;\ * &quot;-&quot;??_ ;_ @_ "/>
    </dxf>
    <dxf>
      <numFmt numFmtId="166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 &quot;₹&quot;\ * #,##0_ ;_ &quot;₹&quot;\ * \-#,##0_ ;_ &quot;₹&quot;\ * &quot;-&quot;??_ ;_ @_ "/>
    </dxf>
    <dxf>
      <numFmt numFmtId="166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6" formatCode="[$-F800]dddd\,\ mmmm\ dd\,\ yyyy"/>
    </dxf>
    <dxf>
      <numFmt numFmtId="166" formatCode="[$-F800]dddd\,\ mmmm\ dd\,\ yyyy"/>
    </dxf>
    <dxf>
      <numFmt numFmtId="166" formatCode="[$-F800]dddd\,\ mmmm\ dd\,\ yyyy"/>
    </dxf>
    <dxf>
      <numFmt numFmtId="164" formatCode="0.00;[Red]0.0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colors>
    <mruColors>
      <color rgb="FFA15D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Sheet1!$C$9:$H$9</c:f>
              <c:strCache>
                <c:ptCount val="6"/>
                <c:pt idx="0">
                  <c:v>Monday</c:v>
                </c:pt>
                <c:pt idx="1">
                  <c:v>Tuesday</c:v>
                </c:pt>
                <c:pt idx="2">
                  <c:v> Wednesday </c:v>
                </c:pt>
                <c:pt idx="3">
                  <c:v> Thursday </c:v>
                </c:pt>
                <c:pt idx="4">
                  <c:v> Friday </c:v>
                </c:pt>
                <c:pt idx="5">
                  <c:v> Saturday </c:v>
                </c:pt>
              </c:strCache>
            </c:strRef>
          </c:cat>
          <c:val>
            <c:numRef>
              <c:f>Sheet1!$C$10:$H$10</c:f>
              <c:numCache>
                <c:formatCode>General</c:formatCode>
                <c:ptCount val="6"/>
                <c:pt idx="0">
                  <c:v>100</c:v>
                </c:pt>
                <c:pt idx="1">
                  <c:v>75</c:v>
                </c:pt>
                <c:pt idx="2" formatCode="_(&quot;₹&quot;* #,##0.00_);_(&quot;₹&quot;* \(#,##0.00\);_(&quot;₹&quot;* &quot;-&quot;??_);_(@_)">
                  <c:v>74</c:v>
                </c:pt>
                <c:pt idx="3" formatCode="_(* #,##0.00_);_(* \(#,##0.00\);_(* &quot;-&quot;??_);_(@_)">
                  <c:v>147</c:v>
                </c:pt>
                <c:pt idx="4" formatCode="_ &quot;₹&quot;\ * #,##0_ ;_ &quot;₹&quot;\ * \-#,##0_ ;_ &quot;₹&quot;\ * &quot;-&quot;??_ ;_ @_ ">
                  <c:v>754</c:v>
                </c:pt>
                <c:pt idx="5" formatCode="_ &quot;₹&quot;\ * #,##0_ ;_ &quot;₹&quot;\ * \-#,##0_ ;_ &quot;₹&quot;\ * &quot;-&quot;??_ ;_ @_ ">
                  <c:v>7457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76-4FB8-895F-02F6910721A5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Sheet1!$C$9:$H$9</c:f>
              <c:strCache>
                <c:ptCount val="6"/>
                <c:pt idx="0">
                  <c:v>Monday</c:v>
                </c:pt>
                <c:pt idx="1">
                  <c:v>Tuesday</c:v>
                </c:pt>
                <c:pt idx="2">
                  <c:v> Wednesday </c:v>
                </c:pt>
                <c:pt idx="3">
                  <c:v> Thursday </c:v>
                </c:pt>
                <c:pt idx="4">
                  <c:v> Friday </c:v>
                </c:pt>
                <c:pt idx="5">
                  <c:v> Saturday </c:v>
                </c:pt>
              </c:strCache>
            </c:strRef>
          </c:cat>
          <c:val>
            <c:numRef>
              <c:f>Sheet1!$C$11:$H$11</c:f>
              <c:numCache>
                <c:formatCode>General</c:formatCode>
                <c:ptCount val="6"/>
                <c:pt idx="0">
                  <c:v>100</c:v>
                </c:pt>
                <c:pt idx="1">
                  <c:v>58</c:v>
                </c:pt>
                <c:pt idx="2" formatCode="_(&quot;₹&quot;* #,##0.00_);_(&quot;₹&quot;* \(#,##0.00\);_(&quot;₹&quot;* &quot;-&quot;??_);_(@_)">
                  <c:v>585</c:v>
                </c:pt>
                <c:pt idx="3" formatCode="_ &quot;₹&quot;\ * #,##0_ ;_ &quot;₹&quot;\ * \-#,##0_ ;_ &quot;₹&quot;\ * &quot;-&quot;??_ ;_ @_ ">
                  <c:v>585</c:v>
                </c:pt>
                <c:pt idx="4" formatCode="_ &quot;₹&quot;\ * #,##0_ ;_ &quot;₹&quot;\ * \-#,##0_ ;_ &quot;₹&quot;\ * &quot;-&quot;??_ ;_ @_ ">
                  <c:v>585</c:v>
                </c:pt>
                <c:pt idx="5" formatCode="_ &quot;₹&quot;\ * #,##0_ ;_ &quot;₹&quot;\ * \-#,##0_ ;_ &quot;₹&quot;\ * &quot;-&quot;??_ ;_ @_ ">
                  <c:v>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76-4FB8-895F-02F6910721A5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Sheet1!$C$9:$H$9</c:f>
              <c:strCache>
                <c:ptCount val="6"/>
                <c:pt idx="0">
                  <c:v>Monday</c:v>
                </c:pt>
                <c:pt idx="1">
                  <c:v>Tuesday</c:v>
                </c:pt>
                <c:pt idx="2">
                  <c:v> Wednesday </c:v>
                </c:pt>
                <c:pt idx="3">
                  <c:v> Thursday </c:v>
                </c:pt>
                <c:pt idx="4">
                  <c:v> Friday </c:v>
                </c:pt>
                <c:pt idx="5">
                  <c:v> Saturday </c:v>
                </c:pt>
              </c:strCache>
            </c:strRef>
          </c:cat>
          <c:val>
            <c:numRef>
              <c:f>Sheet1!$C$12:$H$12</c:f>
              <c:numCache>
                <c:formatCode>General</c:formatCode>
                <c:ptCount val="6"/>
                <c:pt idx="0">
                  <c:v>100</c:v>
                </c:pt>
                <c:pt idx="1">
                  <c:v>8</c:v>
                </c:pt>
                <c:pt idx="2" formatCode="_(&quot;₹&quot;* #,##0.00_);_(&quot;₹&quot;* \(#,##0.00\);_(&quot;₹&quot;* &quot;-&quot;??_);_(@_)">
                  <c:v>58</c:v>
                </c:pt>
                <c:pt idx="3" formatCode="_ &quot;₹&quot;\ * #,##0_ ;_ &quot;₹&quot;\ * \-#,##0_ ;_ &quot;₹&quot;\ * &quot;-&quot;??_ ;_ @_ ">
                  <c:v>58</c:v>
                </c:pt>
                <c:pt idx="4" formatCode="_ &quot;₹&quot;\ * #,##0_ ;_ &quot;₹&quot;\ * \-#,##0_ ;_ &quot;₹&quot;\ * &quot;-&quot;??_ ;_ @_ ">
                  <c:v>58</c:v>
                </c:pt>
                <c:pt idx="5" formatCode="_ &quot;₹&quot;\ * #,##0_ ;_ &quot;₹&quot;\ * \-#,##0_ ;_ &quot;₹&quot;\ * &quot;-&quot;??_ ;_ @_ ">
                  <c:v>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76-4FB8-895F-02F6910721A5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Sheet1!$C$9:$H$9</c:f>
              <c:strCache>
                <c:ptCount val="6"/>
                <c:pt idx="0">
                  <c:v>Monday</c:v>
                </c:pt>
                <c:pt idx="1">
                  <c:v>Tuesday</c:v>
                </c:pt>
                <c:pt idx="2">
                  <c:v> Wednesday </c:v>
                </c:pt>
                <c:pt idx="3">
                  <c:v> Thursday </c:v>
                </c:pt>
                <c:pt idx="4">
                  <c:v> Friday </c:v>
                </c:pt>
                <c:pt idx="5">
                  <c:v> Saturday </c:v>
                </c:pt>
              </c:strCache>
            </c:strRef>
          </c:cat>
          <c:val>
            <c:numRef>
              <c:f>Sheet1!$C$13:$H$13</c:f>
              <c:numCache>
                <c:formatCode>General</c:formatCode>
                <c:ptCount val="6"/>
                <c:pt idx="0">
                  <c:v>100</c:v>
                </c:pt>
                <c:pt idx="1">
                  <c:v>125</c:v>
                </c:pt>
                <c:pt idx="2" formatCode="_(&quot;₹&quot;* #,##0.00_);_(&quot;₹&quot;* \(#,##0.00\);_(&quot;₹&quot;* &quot;-&quot;??_);_(@_)">
                  <c:v>601</c:v>
                </c:pt>
                <c:pt idx="3" formatCode="_ &quot;₹&quot;\ * #,##0_ ;_ &quot;₹&quot;\ * \-#,##0_ ;_ &quot;₹&quot;\ * &quot;-&quot;??_ ;_ @_ ">
                  <c:v>674</c:v>
                </c:pt>
                <c:pt idx="4" formatCode="_ &quot;₹&quot;\ * #,##0_ ;_ &quot;₹&quot;\ * \-#,##0_ ;_ &quot;₹&quot;\ * &quot;-&quot;??_ ;_ @_ ">
                  <c:v>1281</c:v>
                </c:pt>
                <c:pt idx="5" formatCode="_ &quot;₹&quot;\ * #,##0_ ;_ &quot;₹&quot;\ * \-#,##0_ ;_ &quot;₹&quot;\ * &quot;-&quot;??_ ;_ @_ ">
                  <c:v>7187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76-4FB8-895F-02F691072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54449584"/>
        <c:axId val="1258612544"/>
      </c:barChart>
      <c:catAx>
        <c:axId val="125444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612544"/>
        <c:crosses val="autoZero"/>
        <c:auto val="1"/>
        <c:lblAlgn val="ctr"/>
        <c:lblOffset val="100"/>
        <c:noMultiLvlLbl val="0"/>
      </c:catAx>
      <c:valAx>
        <c:axId val="125861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44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683558</xdr:colOff>
      <xdr:row>2</xdr:row>
      <xdr:rowOff>44824</xdr:rowOff>
    </xdr:from>
    <xdr:to>
      <xdr:col>8</xdr:col>
      <xdr:colOff>571500</xdr:colOff>
      <xdr:row>7</xdr:row>
      <xdr:rowOff>179294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2519771B-8352-41B2-8931-2978C68DB730}"/>
            </a:ext>
          </a:extLst>
        </xdr:cNvPr>
        <xdr:cNvSpPr/>
      </xdr:nvSpPr>
      <xdr:spPr>
        <a:xfrm>
          <a:off x="2969558" y="526677"/>
          <a:ext cx="6096001" cy="1086970"/>
        </a:xfrm>
        <a:prstGeom prst="roundRect">
          <a:avLst>
            <a:gd name="adj" fmla="val 50000"/>
          </a:avLst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4800">
              <a:solidFill>
                <a:srgbClr val="FFFF00"/>
              </a:solidFill>
            </a:rPr>
            <a:t>Title</a:t>
          </a:r>
        </a:p>
      </xdr:txBody>
    </xdr:sp>
    <xdr:clientData/>
  </xdr:twoCellAnchor>
  <xdr:twoCellAnchor>
    <xdr:from>
      <xdr:col>5</xdr:col>
      <xdr:colOff>868680</xdr:colOff>
      <xdr:row>16</xdr:row>
      <xdr:rowOff>34290</xdr:rowOff>
    </xdr:from>
    <xdr:to>
      <xdr:col>11</xdr:col>
      <xdr:colOff>53340</xdr:colOff>
      <xdr:row>31</xdr:row>
      <xdr:rowOff>34290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BC87EE-02C2-4B36-AD4F-29053F057D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DB9F91-61A8-4FE9-9A0C-E2DA8FE052F6}" name="Table1" displayName="Table1" ref="A9:N15" totalsRowCount="1">
  <autoFilter ref="A9:N14" xr:uid="{0160EF2D-36B9-44D8-86D8-F4E2DD197D0A}"/>
  <tableColumns count="14">
    <tableColumn id="1" xr3:uid="{E5E24CE2-CC40-43CA-8627-C3CF1E44B282}" name="Title" totalsRowLabel="Total" dataDxfId="18" totalsRowDxfId="19"/>
    <tableColumn id="2" xr3:uid="{49EA53E7-1F87-42A5-AA27-21F1B19697A6}" name="Sunday" dataDxfId="17"/>
    <tableColumn id="3" xr3:uid="{D5475CD4-740B-47FA-A5AC-F2B55E4A3DFF}" name="Monday" totalsRowFunction="sum" totalsRowDxfId="16"/>
    <tableColumn id="4" xr3:uid="{4DA5B864-1EE3-4D0D-8CDA-13E054B9990B}" name="Tuesday" totalsRowFunction="sum" totalsRowDxfId="15"/>
    <tableColumn id="5" xr3:uid="{E6300628-D002-46D5-9B36-8BC137417B07}" name="Wednesday" totalsRowFunction="sum" dataDxfId="13" totalsRowDxfId="14" dataCellStyle="Currency"/>
    <tableColumn id="6" xr3:uid="{E2B7416B-1637-4265-933A-3F000C3748F5}" name="Thursday" totalsRowFunction="sum" dataDxfId="11" totalsRowDxfId="12" dataCellStyle="Currency"/>
    <tableColumn id="7" xr3:uid="{BB1D3B8D-B64B-46E2-8E0A-31FE0D133919}" name="Friday" totalsRowFunction="sum" dataDxfId="9" totalsRowDxfId="10" dataCellStyle="Currency"/>
    <tableColumn id="8" xr3:uid="{977CC5A5-6CAA-4749-9AE6-182E0ABBC4FC}" name="Saturday" totalsRowFunction="sum" dataDxfId="7" totalsRowDxfId="8" dataCellStyle="Currency"/>
    <tableColumn id="10" xr3:uid="{6F056635-C9CD-4A5C-8F97-F9DE268DA23C}" name="Sum" totalsRowFunction="sum" totalsRowDxfId="6"/>
    <tableColumn id="11" xr3:uid="{43D4B732-93B6-4DF8-81A7-8F7F76CE7090}" name="Average ghtgh" totalsRowFunction="sum" totalsRowDxfId="5">
      <calculatedColumnFormula>SUM(I10)</calculatedColumnFormula>
    </tableColumn>
    <tableColumn id="12" xr3:uid="{B4DFD458-C104-4070-BF93-376FAEF3BAA6}" name="sum 2" totalsRowFunction="sum" totalsRowDxfId="4"/>
    <tableColumn id="13" xr3:uid="{2D6A2193-8195-41FE-BE6A-EF1F84EEB67E}" name="add 2% s" totalsRowFunction="sum" totalsRowDxfId="3"/>
    <tableColumn id="14" xr3:uid="{51D56CC8-4681-48D9-A122-5D0B817D6187}" name="2%" totalsRowFunction="sum" totalsRowDxfId="2"/>
    <tableColumn id="16" xr3:uid="{A098EAF5-C89E-477D-BB9C-376D73DC77FA}" name="Column1" totalsRowFunction="sum" dataDxfId="0" totalsRowDxfId="1"/>
  </tableColumns>
  <tableStyleInfo name="TableStyleLight6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17F48-6444-446B-89A6-74A6D6C5D0FE}">
  <sheetPr>
    <pageSetUpPr fitToPage="1"/>
  </sheetPr>
  <dimension ref="A1:S44"/>
  <sheetViews>
    <sheetView topLeftCell="A7" zoomScaleNormal="100" workbookViewId="0">
      <selection activeCell="C10" sqref="C10"/>
    </sheetView>
  </sheetViews>
  <sheetFormatPr defaultColWidth="7.28515625" defaultRowHeight="14.45"/>
  <cols>
    <col min="1" max="1" width="15.140625" style="1" bestFit="1" customWidth="1"/>
    <col min="2" max="2" width="19.140625" style="6" bestFit="1" customWidth="1"/>
    <col min="3" max="3" width="18.85546875" bestFit="1" customWidth="1"/>
    <col min="4" max="4" width="18.5703125" customWidth="1"/>
    <col min="5" max="5" width="14.7109375" style="8" bestFit="1" customWidth="1"/>
    <col min="6" max="6" width="14.7109375" style="10" bestFit="1" customWidth="1"/>
    <col min="7" max="7" width="11.85546875" style="10" bestFit="1" customWidth="1"/>
    <col min="8" max="8" width="14.7109375" style="10" bestFit="1" customWidth="1"/>
    <col min="9" max="9" width="10.28515625" bestFit="1" customWidth="1"/>
    <col min="10" max="10" width="16.7109375" customWidth="1"/>
    <col min="11" max="11" width="10.28515625" bestFit="1" customWidth="1"/>
    <col min="12" max="12" width="11.28515625" bestFit="1" customWidth="1"/>
    <col min="13" max="13" width="14.7109375" bestFit="1" customWidth="1"/>
    <col min="14" max="14" width="13.5703125" style="13" bestFit="1" customWidth="1"/>
    <col min="15" max="15" width="12" style="15" bestFit="1" customWidth="1"/>
  </cols>
  <sheetData>
    <row r="1" spans="1:19" ht="23.25" customHeight="1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8" spans="1:19" ht="30" customHeight="1">
      <c r="A8"/>
      <c r="B8"/>
      <c r="E8"/>
      <c r="F8"/>
      <c r="G8"/>
      <c r="H8"/>
      <c r="N8"/>
      <c r="O8" s="16"/>
      <c r="P8" s="2"/>
      <c r="Q8" s="2"/>
      <c r="R8" s="2"/>
      <c r="S8" s="2"/>
    </row>
    <row r="9" spans="1:19">
      <c r="A9" s="1" t="s">
        <v>1</v>
      </c>
      <c r="B9" s="6" t="s">
        <v>2</v>
      </c>
      <c r="C9" s="2" t="s">
        <v>3</v>
      </c>
      <c r="D9" s="2" t="s">
        <v>4</v>
      </c>
      <c r="E9" s="17" t="s">
        <v>5</v>
      </c>
      <c r="F9" s="18" t="s">
        <v>6</v>
      </c>
      <c r="G9" s="19" t="s">
        <v>7</v>
      </c>
      <c r="H9" s="19" t="s">
        <v>8</v>
      </c>
      <c r="I9" s="2" t="s">
        <v>9</v>
      </c>
      <c r="J9" s="4" t="s">
        <v>10</v>
      </c>
      <c r="K9" s="2" t="s">
        <v>11</v>
      </c>
      <c r="L9" s="2" t="s">
        <v>12</v>
      </c>
      <c r="M9" s="5" t="s">
        <v>13</v>
      </c>
      <c r="N9" s="14" t="s">
        <v>14</v>
      </c>
      <c r="O9" s="16"/>
      <c r="P9" s="2"/>
      <c r="Q9" s="2"/>
      <c r="R9" s="2"/>
      <c r="S9" s="2"/>
    </row>
    <row r="10" spans="1:19">
      <c r="A10" s="1" t="s">
        <v>15</v>
      </c>
      <c r="B10" s="7">
        <v>988899551512669</v>
      </c>
      <c r="C10" s="2">
        <v>100</v>
      </c>
      <c r="D10" s="2">
        <v>75</v>
      </c>
      <c r="E10" s="9">
        <v>74</v>
      </c>
      <c r="F10" s="12">
        <v>147</v>
      </c>
      <c r="G10" s="11">
        <v>754</v>
      </c>
      <c r="H10" s="11">
        <v>7457</v>
      </c>
      <c r="I10" s="2">
        <f>SUM(B10:H10)</f>
        <v>988899551521276</v>
      </c>
      <c r="J10" s="2">
        <f t="shared" ref="J10:J14" si="0">SUM(I10)</f>
        <v>988899551521276</v>
      </c>
      <c r="K10" s="2" t="e">
        <f>B10+C10+D10+E10+F10+G10+H10+#REF!</f>
        <v>#REF!</v>
      </c>
      <c r="L10" s="2" t="e">
        <f>K10*$M$8</f>
        <v>#REF!</v>
      </c>
      <c r="M10" s="2"/>
      <c r="N10" s="14">
        <v>43987</v>
      </c>
      <c r="O10" s="16"/>
      <c r="P10" s="2"/>
      <c r="Q10" s="2"/>
      <c r="R10" s="2"/>
      <c r="S10" s="2"/>
    </row>
    <row r="11" spans="1:19">
      <c r="A11" s="1" t="s">
        <v>16</v>
      </c>
      <c r="B11" s="7">
        <v>50</v>
      </c>
      <c r="C11" s="2">
        <v>100</v>
      </c>
      <c r="D11" s="2">
        <v>58</v>
      </c>
      <c r="E11" s="9">
        <v>585</v>
      </c>
      <c r="F11" s="11">
        <v>585</v>
      </c>
      <c r="G11" s="11">
        <v>585</v>
      </c>
      <c r="H11" s="11">
        <v>585</v>
      </c>
      <c r="I11" s="2">
        <f>SUM(B11:H11)</f>
        <v>2548</v>
      </c>
      <c r="J11" s="2">
        <f t="shared" si="0"/>
        <v>2548</v>
      </c>
      <c r="K11" s="2" t="e">
        <f>B11+C11+D11+E11+F11+G11+H11+#REF!</f>
        <v>#REF!</v>
      </c>
      <c r="L11" s="2" t="e">
        <f>K11*$M$8</f>
        <v>#REF!</v>
      </c>
      <c r="M11" s="2"/>
      <c r="N11" s="14">
        <v>43988</v>
      </c>
      <c r="O11" s="16"/>
      <c r="P11" s="2"/>
      <c r="Q11" s="2"/>
      <c r="R11" s="2"/>
      <c r="S11" s="2"/>
    </row>
    <row r="12" spans="1:19">
      <c r="A12" s="1" t="s">
        <v>17</v>
      </c>
      <c r="B12" s="7">
        <v>50</v>
      </c>
      <c r="C12" s="2">
        <v>100</v>
      </c>
      <c r="D12" s="2">
        <v>8</v>
      </c>
      <c r="E12" s="9">
        <v>58</v>
      </c>
      <c r="F12" s="11">
        <v>58</v>
      </c>
      <c r="G12" s="11">
        <v>58</v>
      </c>
      <c r="H12" s="11">
        <v>855</v>
      </c>
      <c r="I12" s="2">
        <f>SUM(B12:H12)</f>
        <v>1187</v>
      </c>
      <c r="J12" s="2">
        <f t="shared" si="0"/>
        <v>1187</v>
      </c>
      <c r="K12" s="2" t="e">
        <f>B12+C12+D12+E12+F12+G12+H12+#REF!</f>
        <v>#REF!</v>
      </c>
      <c r="L12" s="2" t="e">
        <f>K12*$M$8</f>
        <v>#REF!</v>
      </c>
      <c r="M12" s="2"/>
      <c r="N12" s="14">
        <v>43989</v>
      </c>
      <c r="O12" s="16"/>
      <c r="P12" s="2"/>
      <c r="Q12" s="2"/>
      <c r="R12" s="2"/>
      <c r="S12" s="2"/>
    </row>
    <row r="13" spans="1:19">
      <c r="A13" s="1" t="s">
        <v>18</v>
      </c>
      <c r="B13" s="7">
        <f>B10+B11-B12</f>
        <v>988899551512669</v>
      </c>
      <c r="C13" s="2">
        <f t="shared" ref="C13:I13" si="1">C10+C11-C12</f>
        <v>100</v>
      </c>
      <c r="D13" s="2">
        <f t="shared" si="1"/>
        <v>125</v>
      </c>
      <c r="E13" s="9">
        <f>E10+E11-E12</f>
        <v>601</v>
      </c>
      <c r="F13" s="11">
        <f t="shared" si="1"/>
        <v>674</v>
      </c>
      <c r="G13" s="11">
        <f t="shared" si="1"/>
        <v>1281</v>
      </c>
      <c r="H13" s="11">
        <f>H10+H11-H12</f>
        <v>7187</v>
      </c>
      <c r="I13" s="2">
        <f t="shared" si="1"/>
        <v>988899551522637</v>
      </c>
      <c r="J13" s="2">
        <f t="shared" si="0"/>
        <v>988899551522637</v>
      </c>
      <c r="K13" s="2" t="e">
        <f>MAX(K10:K12)</f>
        <v>#REF!</v>
      </c>
      <c r="L13" s="2" t="e">
        <f>MAX(B13:K13)</f>
        <v>#REF!</v>
      </c>
      <c r="M13" s="2"/>
      <c r="N13" s="14">
        <v>43990</v>
      </c>
      <c r="O13" s="16"/>
      <c r="P13" s="2"/>
      <c r="Q13" s="2"/>
      <c r="R13" s="2"/>
      <c r="S13" s="2"/>
    </row>
    <row r="14" spans="1:19">
      <c r="B14" s="7"/>
      <c r="C14" s="3">
        <f>(C13-B13)/C13</f>
        <v>-9888995515125.6895</v>
      </c>
      <c r="D14" s="3">
        <f t="shared" ref="D14:H14" si="2">(D13-C13)/D13</f>
        <v>0.2</v>
      </c>
      <c r="E14" s="9">
        <f>(E13-D13)/E13</f>
        <v>0.79201331114808649</v>
      </c>
      <c r="F14" s="11">
        <f>(F13-E13)/F13</f>
        <v>0.1083086053412463</v>
      </c>
      <c r="G14" s="11">
        <f t="shared" si="2"/>
        <v>0.47384855581576896</v>
      </c>
      <c r="H14" s="11">
        <f t="shared" si="2"/>
        <v>0.8217615138444414</v>
      </c>
      <c r="I14" s="3" t="e">
        <f>(I13-#REF!)/I13</f>
        <v>#REF!</v>
      </c>
      <c r="J14" s="2" t="e">
        <f t="shared" si="0"/>
        <v>#REF!</v>
      </c>
      <c r="K14" s="2"/>
      <c r="L14" s="2"/>
      <c r="M14" s="2"/>
      <c r="N14" s="14">
        <v>43991</v>
      </c>
      <c r="O14" s="16"/>
      <c r="P14" s="2"/>
      <c r="Q14" s="2"/>
      <c r="R14" s="2"/>
      <c r="S14" s="2"/>
    </row>
    <row r="15" spans="1:19">
      <c r="A15" s="1" t="s">
        <v>18</v>
      </c>
      <c r="B15"/>
      <c r="C15" s="13">
        <f>SUBTOTAL(109,Table1[Monday])</f>
        <v>-9888995514725.6895</v>
      </c>
      <c r="D15" s="13">
        <f>SUBTOTAL(109,Table1[Tuesday])</f>
        <v>266.2</v>
      </c>
      <c r="E15" s="13">
        <f>SUBTOTAL(109,Table1[Wednesday])</f>
        <v>1318.7920133111481</v>
      </c>
      <c r="F15" s="13">
        <f>SUBTOTAL(109,Table1[Thursday])</f>
        <v>1464.1083086053413</v>
      </c>
      <c r="G15" s="13">
        <f>SUBTOTAL(109,Table1[Friday])</f>
        <v>2678.4738485558159</v>
      </c>
      <c r="H15" s="13">
        <f>SUBTOTAL(109,Table1[Saturday])</f>
        <v>16084.821761513844</v>
      </c>
      <c r="I15" s="13" t="e">
        <f>SUBTOTAL(109,Table1[Sum])</f>
        <v>#REF!</v>
      </c>
      <c r="J15" s="13" t="e">
        <f>SUBTOTAL(109,Table1[Average ghtgh])</f>
        <v>#REF!</v>
      </c>
      <c r="K15" s="13" t="e">
        <f>SUBTOTAL(109,Table1[sum 2])</f>
        <v>#REF!</v>
      </c>
      <c r="L15" s="13" t="e">
        <f>SUBTOTAL(109,Table1[add 2% s])</f>
        <v>#REF!</v>
      </c>
      <c r="M15" s="13">
        <f>SUBTOTAL(109,Table1[2%])</f>
        <v>0</v>
      </c>
      <c r="N15" s="13">
        <f>SUBTOTAL(109,Table1[Column1])</f>
        <v>219945</v>
      </c>
      <c r="O15" s="16"/>
      <c r="P15" s="2"/>
      <c r="Q15" s="2"/>
      <c r="R15" s="2"/>
      <c r="S15" s="2"/>
    </row>
    <row r="16" spans="1:19">
      <c r="B16" s="7"/>
      <c r="C16" s="2"/>
      <c r="D16" s="2"/>
      <c r="E16" s="9"/>
      <c r="F16" s="11"/>
      <c r="G16" s="11"/>
      <c r="H16" s="11"/>
      <c r="I16" s="2"/>
      <c r="J16" s="2"/>
      <c r="K16" s="2"/>
      <c r="L16" s="2"/>
      <c r="M16" s="2"/>
      <c r="N16" s="14"/>
      <c r="O16" s="16"/>
      <c r="P16" s="2"/>
      <c r="Q16" s="2"/>
      <c r="R16" s="2"/>
      <c r="S16" s="2"/>
    </row>
    <row r="17" spans="2:19">
      <c r="B17" s="7"/>
      <c r="C17" s="2"/>
      <c r="D17" s="2"/>
      <c r="E17" s="9"/>
      <c r="F17" s="11"/>
      <c r="G17" s="11"/>
      <c r="H17" s="11"/>
      <c r="I17" s="2"/>
      <c r="J17" s="2"/>
      <c r="K17" s="2"/>
      <c r="L17" s="2"/>
      <c r="M17" s="2"/>
      <c r="N17" s="14"/>
      <c r="O17" s="16"/>
      <c r="P17" s="2"/>
      <c r="Q17" s="2"/>
      <c r="R17" s="2"/>
      <c r="S17" s="2"/>
    </row>
    <row r="18" spans="2:19">
      <c r="B18" s="7"/>
      <c r="C18" s="2"/>
      <c r="D18" s="2"/>
      <c r="E18" s="9"/>
      <c r="F18" s="11"/>
      <c r="G18" s="11"/>
      <c r="H18" s="11"/>
      <c r="I18" s="2"/>
      <c r="J18" s="2"/>
      <c r="K18" s="2"/>
      <c r="L18" s="2"/>
      <c r="M18" s="2"/>
      <c r="N18" s="14"/>
      <c r="O18" s="16"/>
      <c r="P18" s="2"/>
      <c r="Q18" s="2"/>
      <c r="R18" s="2"/>
      <c r="S18" s="2"/>
    </row>
    <row r="19" spans="2:19">
      <c r="B19" s="7"/>
      <c r="C19" s="2"/>
      <c r="D19" s="2"/>
      <c r="E19" s="9"/>
      <c r="F19" s="11"/>
      <c r="G19" s="11"/>
      <c r="H19" s="11"/>
      <c r="I19" s="2"/>
      <c r="J19" s="2"/>
      <c r="K19" s="2"/>
      <c r="L19" s="2"/>
      <c r="M19" s="2"/>
      <c r="N19" s="14"/>
      <c r="O19" s="16"/>
    </row>
    <row r="20" spans="2:19">
      <c r="B20" s="7"/>
      <c r="C20" s="2"/>
      <c r="D20" s="2"/>
      <c r="E20" s="9"/>
      <c r="F20" s="11"/>
      <c r="G20" s="11"/>
      <c r="H20" s="11"/>
      <c r="I20" s="2"/>
      <c r="J20" s="2"/>
      <c r="K20" s="2"/>
      <c r="L20" s="2"/>
      <c r="M20" s="2"/>
      <c r="N20" s="14"/>
      <c r="O20" s="16"/>
    </row>
    <row r="21" spans="2:19">
      <c r="O21" s="16"/>
    </row>
    <row r="22" spans="2:19">
      <c r="O22" s="16"/>
    </row>
    <row r="23" spans="2:19">
      <c r="O23" s="16"/>
    </row>
    <row r="24" spans="2:19">
      <c r="O24" s="16"/>
    </row>
    <row r="25" spans="2:19">
      <c r="O25" s="16"/>
    </row>
    <row r="26" spans="2:19">
      <c r="O26" s="16"/>
    </row>
    <row r="27" spans="2:19">
      <c r="O27" s="16"/>
    </row>
    <row r="28" spans="2:19">
      <c r="N28" s="14"/>
      <c r="O28" s="16"/>
    </row>
    <row r="29" spans="2:19">
      <c r="N29" s="14"/>
      <c r="O29" s="16"/>
    </row>
    <row r="30" spans="2:19">
      <c r="N30" s="14"/>
      <c r="O30" s="16"/>
    </row>
    <row r="31" spans="2:19">
      <c r="N31" s="14"/>
      <c r="O31" s="16"/>
    </row>
    <row r="32" spans="2:19">
      <c r="N32" s="14"/>
      <c r="O32" s="16"/>
    </row>
    <row r="33" spans="14:15">
      <c r="N33" s="14"/>
      <c r="O33" s="16"/>
    </row>
    <row r="34" spans="14:15">
      <c r="N34" s="14"/>
      <c r="O34" s="16"/>
    </row>
    <row r="35" spans="14:15">
      <c r="N35" s="14"/>
      <c r="O35" s="16"/>
    </row>
    <row r="36" spans="14:15">
      <c r="N36" s="14"/>
      <c r="O36" s="16"/>
    </row>
    <row r="37" spans="14:15">
      <c r="N37" s="14"/>
      <c r="O37" s="16"/>
    </row>
    <row r="38" spans="14:15">
      <c r="N38" s="14"/>
      <c r="O38" s="16"/>
    </row>
    <row r="39" spans="14:15">
      <c r="N39" s="14"/>
      <c r="O39" s="16"/>
    </row>
    <row r="40" spans="14:15">
      <c r="N40" s="14"/>
      <c r="O40" s="16"/>
    </row>
    <row r="41" spans="14:15">
      <c r="N41" s="14"/>
      <c r="O41" s="16"/>
    </row>
    <row r="42" spans="14:15">
      <c r="N42" s="14"/>
      <c r="O42" s="16"/>
    </row>
    <row r="43" spans="14:15">
      <c r="N43" s="14"/>
    </row>
    <row r="44" spans="14:15">
      <c r="N44" s="14"/>
    </row>
  </sheetData>
  <mergeCells count="1">
    <mergeCell ref="A1:M1"/>
  </mergeCells>
  <phoneticPr fontId="2" type="noConversion"/>
  <conditionalFormatting sqref="E10:E14 E16:E20 E28:E1048576 E1:E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{61E25A4B-D0AA-4EED-9611-5701AC00F3E1}</x14:id>
        </ext>
      </extLst>
    </cfRule>
  </conditionalFormatting>
  <pageMargins left="0.7" right="0.7" top="0.75" bottom="0.75" header="0.3" footer="0.3"/>
  <pageSetup scale="59" orientation="landscape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1E25A4B-D0AA-4EED-9611-5701AC00F3E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E10:E14 E16:E20 E28:E1048576 E1:E7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2B5E3-EAEB-46B0-B16E-748D13E56AE4}">
  <dimension ref="B7:P10"/>
  <sheetViews>
    <sheetView tabSelected="1" workbookViewId="0">
      <selection activeCell="F10" sqref="F10"/>
    </sheetView>
  </sheetViews>
  <sheetFormatPr defaultRowHeight="15"/>
  <sheetData>
    <row r="7" spans="2:16">
      <c r="I7" t="s">
        <v>19</v>
      </c>
    </row>
    <row r="8" spans="2:16">
      <c r="E8" t="s">
        <v>20</v>
      </c>
      <c r="H8" t="s">
        <v>21</v>
      </c>
      <c r="L8" t="s">
        <v>22</v>
      </c>
      <c r="P8" t="s">
        <v>23</v>
      </c>
    </row>
    <row r="10" spans="2:16">
      <c r="B10" t="s">
        <v>24</v>
      </c>
      <c r="D10" t="s">
        <v>25</v>
      </c>
      <c r="E10" t="s">
        <v>26</v>
      </c>
      <c r="F10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Rahul Singh</dc:creator>
  <cp:keywords/>
  <dc:description/>
  <cp:lastModifiedBy>Rahul Singh</cp:lastModifiedBy>
  <cp:revision/>
  <dcterms:created xsi:type="dcterms:W3CDTF">2020-05-26T09:44:42Z</dcterms:created>
  <dcterms:modified xsi:type="dcterms:W3CDTF">2020-06-02T06:59:41Z</dcterms:modified>
  <cp:category/>
  <cp:contentStatus/>
</cp:coreProperties>
</file>