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535" windowHeight="11010" tabRatio="842" activeTab="8"/>
  </bookViews>
  <sheets>
    <sheet name="Sheet1" sheetId="1" r:id="rId1"/>
    <sheet name="Sheet3" sheetId="3" r:id="rId2"/>
    <sheet name="Sheet4" sheetId="4" r:id="rId3"/>
    <sheet name="Scenario Summary" sheetId="6" r:id="rId4"/>
    <sheet name="Sheet5" sheetId="5" r:id="rId5"/>
    <sheet name="Sheet11" sheetId="11" r:id="rId6"/>
    <sheet name="Sheet12" sheetId="12" r:id="rId7"/>
    <sheet name="Sheet13" sheetId="13" r:id="rId8"/>
    <sheet name="Sheet7" sheetId="7" r:id="rId9"/>
  </sheets>
  <calcPr calcId="124519"/>
</workbook>
</file>

<file path=xl/calcChain.xml><?xml version="1.0" encoding="utf-8"?>
<calcChain xmlns="http://schemas.openxmlformats.org/spreadsheetml/2006/main">
  <c r="B79" i="11"/>
  <c r="C7" i="4"/>
  <c r="C6"/>
  <c r="C8" s="1"/>
  <c r="C4" i="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3"/>
  <c r="B5" i="1"/>
</calcChain>
</file>

<file path=xl/sharedStrings.xml><?xml version="1.0" encoding="utf-8"?>
<sst xmlns="http://schemas.openxmlformats.org/spreadsheetml/2006/main" count="255" uniqueCount="113">
  <si>
    <t>The profit/loss can be calculated using the following formula:</t>
  </si>
  <si>
    <t>Profit/Loss = (Access Price - Variable Cost) x Demand - Fixed Cost</t>
  </si>
  <si>
    <t>For a demand of 3,500 copies:</t>
  </si>
  <si>
    <t>Profit/Loss = (£46 - £6) x 3,500 - £160,000 = £35,000</t>
  </si>
  <si>
    <t>Therefore, the anticipated loss with a demand of 3,500 copies is -£20000.</t>
  </si>
  <si>
    <t xml:space="preserve">Demand </t>
  </si>
  <si>
    <t>A</t>
  </si>
  <si>
    <t>B</t>
  </si>
  <si>
    <t xml:space="preserve">Profit /Loss </t>
  </si>
  <si>
    <t>Access Price</t>
  </si>
  <si>
    <t>Demand</t>
  </si>
  <si>
    <t>Fixed Cost</t>
  </si>
  <si>
    <t>Variable Processing Cost per Book</t>
  </si>
  <si>
    <t>£6</t>
  </si>
  <si>
    <t>Access Price per Copy</t>
  </si>
  <si>
    <t>Total Revenue</t>
  </si>
  <si>
    <t>Total Cost</t>
  </si>
  <si>
    <t>Profit</t>
  </si>
  <si>
    <t>nario</t>
  </si>
  <si>
    <t>Variable Cost/Book</t>
  </si>
  <si>
    <t>Revenue</t>
  </si>
  <si>
    <t>£46</t>
  </si>
  <si>
    <t>£8</t>
  </si>
  <si>
    <t>£50</t>
  </si>
  <si>
    <t>£12</t>
  </si>
  <si>
    <t>£40</t>
  </si>
  <si>
    <t>£10</t>
  </si>
  <si>
    <t>£11</t>
  </si>
  <si>
    <t>£60</t>
  </si>
  <si>
    <t>$A$2</t>
  </si>
  <si>
    <t>$B$2</t>
  </si>
  <si>
    <t>$C$2</t>
  </si>
  <si>
    <t>$D$2</t>
  </si>
  <si>
    <t>$E$2</t>
  </si>
  <si>
    <t>$F$2</t>
  </si>
  <si>
    <t>$G$2</t>
  </si>
  <si>
    <t>$A$3</t>
  </si>
  <si>
    <t>$B$3</t>
  </si>
  <si>
    <t>$C$3</t>
  </si>
  <si>
    <t>$D$3</t>
  </si>
  <si>
    <t>$E$3</t>
  </si>
  <si>
    <t>$F$3</t>
  </si>
  <si>
    <t>$G$3</t>
  </si>
  <si>
    <t>$A$4</t>
  </si>
  <si>
    <t>$B$4</t>
  </si>
  <si>
    <t>$C$4</t>
  </si>
  <si>
    <t>$D$4</t>
  </si>
  <si>
    <t>$E$4</t>
  </si>
  <si>
    <t>$F$4</t>
  </si>
  <si>
    <t>$G$4</t>
  </si>
  <si>
    <t>$A$5</t>
  </si>
  <si>
    <t>$B$5</t>
  </si>
  <si>
    <t>$C$5</t>
  </si>
  <si>
    <t>$D$5</t>
  </si>
  <si>
    <t>$E$5</t>
  </si>
  <si>
    <t>$F$5</t>
  </si>
  <si>
    <t>$G$5</t>
  </si>
  <si>
    <t>$A$6</t>
  </si>
  <si>
    <t>$B$6</t>
  </si>
  <si>
    <t>$C$6</t>
  </si>
  <si>
    <t>$D$6</t>
  </si>
  <si>
    <t>$E$6</t>
  </si>
  <si>
    <t>$F$6</t>
  </si>
  <si>
    <t>$G$6</t>
  </si>
  <si>
    <t>$A$10</t>
  </si>
  <si>
    <t>Scenario 1</t>
  </si>
  <si>
    <t>Created by Rahul on 15-04-2023</t>
  </si>
  <si>
    <t>Scenario 2</t>
  </si>
  <si>
    <t>Scenario 3</t>
  </si>
  <si>
    <t>Scenario 4</t>
  </si>
  <si>
    <t>Scenario 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</si>
  <si>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</si>
  <si>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</si>
  <si>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</si>
  <si>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</si>
  <si>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</si>
  <si>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</si>
  <si>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</si>
  <si>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Income (£1000s)</t>
  </si>
  <si>
    <t>Household Size</t>
  </si>
  <si>
    <t>Amount Charged (£)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</si>
  <si>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</si>
  <si>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</si>
  <si>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</si>
  <si>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</si>
  <si>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</si>
  <si>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</si>
  <si>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</si>
  <si>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</si>
  <si>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</si>
  <si>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</si>
  <si>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</si>
  <si>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</si>
  <si>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</si>
  <si>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</si>
  <si>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</si>
  <si>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</si>
  <si>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</si>
  <si>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</si>
  <si>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</si>
  <si>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</si>
  <si>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</si>
  <si>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</si>
  <si>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</si>
  <si>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</si>
  <si>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</si>
  <si>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</si>
  <si>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</si>
  <si>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</si>
  <si>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</si>
  <si>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</si>
  <si>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Amount Charged (£)</t>
  </si>
  <si>
    <t xml:space="preserve">the preducted annual credit card charge  </t>
  </si>
</sst>
</file>

<file path=xl/styles.xml><?xml version="1.0" encoding="utf-8"?>
<styleSheet xmlns="http://schemas.openxmlformats.org/spreadsheetml/2006/main">
  <numFmts count="1">
    <numFmt numFmtId="164" formatCode="_-[$£-809]* #,##0_-;\-[$£-809]* #,##0_-;_-[$£-809]* &quot;-&quot;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2" fillId="0" borderId="0" xfId="0" applyFont="1"/>
    <xf numFmtId="3" fontId="0" fillId="0" borderId="0" xfId="0" applyNumberFormat="1"/>
    <xf numFmtId="0" fontId="0" fillId="0" borderId="0" xfId="0" applyFill="1" applyBorder="1" applyAlignment="1"/>
    <xf numFmtId="3" fontId="0" fillId="0" borderId="0" xfId="0" applyNumberFormat="1" applyFill="1" applyBorder="1" applyAlignment="1"/>
    <xf numFmtId="0" fontId="0" fillId="0" borderId="2" xfId="0" applyFill="1" applyBorder="1" applyAlignment="1"/>
    <xf numFmtId="0" fontId="3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4" fillId="3" borderId="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3" fontId="0" fillId="4" borderId="0" xfId="0" applyNumberFormat="1" applyFill="1" applyBorder="1" applyAlignment="1"/>
    <xf numFmtId="0" fontId="7" fillId="0" borderId="0" xfId="0" applyFont="1" applyFill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8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Income (£1000s)  Residual Plot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Sheet7!$A$2:$A$51</c:f>
              <c:numCache>
                <c:formatCode>General</c:formatCode>
                <c:ptCount val="50"/>
                <c:pt idx="0">
                  <c:v>104</c:v>
                </c:pt>
                <c:pt idx="1">
                  <c:v>80</c:v>
                </c:pt>
                <c:pt idx="2">
                  <c:v>82</c:v>
                </c:pt>
                <c:pt idx="3">
                  <c:v>100</c:v>
                </c:pt>
                <c:pt idx="4">
                  <c:v>81</c:v>
                </c:pt>
                <c:pt idx="5">
                  <c:v>105</c:v>
                </c:pt>
                <c:pt idx="6">
                  <c:v>87</c:v>
                </c:pt>
                <c:pt idx="7">
                  <c:v>90</c:v>
                </c:pt>
                <c:pt idx="8">
                  <c:v>116</c:v>
                </c:pt>
                <c:pt idx="9">
                  <c:v>101</c:v>
                </c:pt>
                <c:pt idx="10">
                  <c:v>75</c:v>
                </c:pt>
                <c:pt idx="11">
                  <c:v>98</c:v>
                </c:pt>
                <c:pt idx="12">
                  <c:v>77</c:v>
                </c:pt>
                <c:pt idx="13">
                  <c:v>83</c:v>
                </c:pt>
                <c:pt idx="14">
                  <c:v>115</c:v>
                </c:pt>
                <c:pt idx="15">
                  <c:v>113</c:v>
                </c:pt>
                <c:pt idx="16">
                  <c:v>92</c:v>
                </c:pt>
                <c:pt idx="17">
                  <c:v>71</c:v>
                </c:pt>
                <c:pt idx="18">
                  <c:v>94</c:v>
                </c:pt>
                <c:pt idx="19">
                  <c:v>87</c:v>
                </c:pt>
                <c:pt idx="20">
                  <c:v>112</c:v>
                </c:pt>
                <c:pt idx="21">
                  <c:v>71</c:v>
                </c:pt>
                <c:pt idx="22">
                  <c:v>105</c:v>
                </c:pt>
                <c:pt idx="23">
                  <c:v>92</c:v>
                </c:pt>
                <c:pt idx="24">
                  <c:v>91</c:v>
                </c:pt>
                <c:pt idx="25">
                  <c:v>104</c:v>
                </c:pt>
                <c:pt idx="26">
                  <c:v>80</c:v>
                </c:pt>
                <c:pt idx="27">
                  <c:v>98</c:v>
                </c:pt>
                <c:pt idx="28">
                  <c:v>84</c:v>
                </c:pt>
                <c:pt idx="29">
                  <c:v>117</c:v>
                </c:pt>
                <c:pt idx="30">
                  <c:v>100</c:v>
                </c:pt>
                <c:pt idx="31">
                  <c:v>117</c:v>
                </c:pt>
                <c:pt idx="32">
                  <c:v>105</c:v>
                </c:pt>
                <c:pt idx="33">
                  <c:v>102</c:v>
                </c:pt>
                <c:pt idx="34">
                  <c:v>112</c:v>
                </c:pt>
                <c:pt idx="35">
                  <c:v>114</c:v>
                </c:pt>
                <c:pt idx="36">
                  <c:v>72</c:v>
                </c:pt>
                <c:pt idx="37">
                  <c:v>79</c:v>
                </c:pt>
                <c:pt idx="38">
                  <c:v>89</c:v>
                </c:pt>
                <c:pt idx="39">
                  <c:v>85</c:v>
                </c:pt>
                <c:pt idx="40">
                  <c:v>89</c:v>
                </c:pt>
                <c:pt idx="41">
                  <c:v>104</c:v>
                </c:pt>
                <c:pt idx="42">
                  <c:v>73</c:v>
                </c:pt>
                <c:pt idx="43">
                  <c:v>77</c:v>
                </c:pt>
                <c:pt idx="44">
                  <c:v>76</c:v>
                </c:pt>
                <c:pt idx="45">
                  <c:v>111</c:v>
                </c:pt>
                <c:pt idx="46">
                  <c:v>80</c:v>
                </c:pt>
                <c:pt idx="47">
                  <c:v>72</c:v>
                </c:pt>
                <c:pt idx="48">
                  <c:v>96</c:v>
                </c:pt>
                <c:pt idx="49">
                  <c:v>116</c:v>
                </c:pt>
              </c:numCache>
            </c:numRef>
          </c:xVal>
          <c:yVal>
            <c:numRef>
              <c:f>Sheet11!$C$26:$C$75</c:f>
              <c:numCache>
                <c:formatCode>General</c:formatCode>
                <c:ptCount val="50"/>
                <c:pt idx="0">
                  <c:v>-214.45759141737835</c:v>
                </c:pt>
                <c:pt idx="1">
                  <c:v>-180.50767157116979</c:v>
                </c:pt>
                <c:pt idx="2">
                  <c:v>1686.2465017749792</c:v>
                </c:pt>
                <c:pt idx="3">
                  <c:v>95.781985609066396</c:v>
                </c:pt>
                <c:pt idx="4">
                  <c:v>-1512.6305848980951</c:v>
                </c:pt>
                <c:pt idx="5">
                  <c:v>366.67157153695189</c:v>
                </c:pt>
                <c:pt idx="6">
                  <c:v>-304.1159885783909</c:v>
                </c:pt>
                <c:pt idx="7">
                  <c:v>-362.73680484042416</c:v>
                </c:pt>
                <c:pt idx="8">
                  <c:v>88.067448659516231</c:v>
                </c:pt>
                <c:pt idx="9">
                  <c:v>-9.0888514366033633</c:v>
                </c:pt>
                <c:pt idx="10">
                  <c:v>771.98085692282893</c:v>
                </c:pt>
                <c:pt idx="11">
                  <c:v>211.27988854417345</c:v>
                </c:pt>
                <c:pt idx="12">
                  <c:v>-186.8868553091379</c:v>
                </c:pt>
                <c:pt idx="13">
                  <c:v>-936.87641155194615</c:v>
                </c:pt>
                <c:pt idx="14">
                  <c:v>-142.68359987293024</c:v>
                </c:pt>
                <c:pt idx="15">
                  <c:v>118.31015049966481</c:v>
                </c:pt>
                <c:pt idx="16">
                  <c:v>-501.48678405678675</c:v>
                </c:pt>
                <c:pt idx="17">
                  <c:v>6.8506246524148082</c:v>
                </c:pt>
                <c:pt idx="18">
                  <c:v>-299.97638186686891</c:v>
                </c:pt>
                <c:pt idx="19">
                  <c:v>-274.74617928153202</c:v>
                </c:pt>
                <c:pt idx="20">
                  <c:v>586.30702568596189</c:v>
                </c:pt>
                <c:pt idx="21">
                  <c:v>617.59854837115836</c:v>
                </c:pt>
                <c:pt idx="22">
                  <c:v>-377.21069544744478</c:v>
                </c:pt>
                <c:pt idx="23">
                  <c:v>-200.73055521301831</c:v>
                </c:pt>
                <c:pt idx="24">
                  <c:v>-48.363870729861446</c:v>
                </c:pt>
                <c:pt idx="25">
                  <c:v>214.03825602010875</c:v>
                </c:pt>
                <c:pt idx="26">
                  <c:v>89.870442850714426</c:v>
                </c:pt>
                <c:pt idx="27">
                  <c:v>140.40592668480167</c:v>
                </c:pt>
                <c:pt idx="28">
                  <c:v>-748.37743930075612</c:v>
                </c:pt>
                <c:pt idx="29">
                  <c:v>323.94453533259093</c:v>
                </c:pt>
                <c:pt idx="30">
                  <c:v>-194.83989996904984</c:v>
                </c:pt>
                <c:pt idx="31">
                  <c:v>-214.43357908929374</c:v>
                </c:pt>
                <c:pt idx="32">
                  <c:v>538.16741897443899</c:v>
                </c:pt>
                <c:pt idx="33">
                  <c:v>15.914273377099562</c:v>
                </c:pt>
                <c:pt idx="34">
                  <c:v>-104.56693617340989</c:v>
                </c:pt>
                <c:pt idx="35">
                  <c:v>119.56535159462328</c:v>
                </c:pt>
                <c:pt idx="36">
                  <c:v>536.47563504423306</c:v>
                </c:pt>
                <c:pt idx="37">
                  <c:v>23.36316547449951</c:v>
                </c:pt>
                <c:pt idx="38">
                  <c:v>-137.36181523224241</c:v>
                </c:pt>
                <c:pt idx="39">
                  <c:v>160.1298380754597</c:v>
                </c:pt>
                <c:pt idx="40">
                  <c:v>-54.865967794754397</c:v>
                </c:pt>
                <c:pt idx="41">
                  <c:v>-218.33155327675104</c:v>
                </c:pt>
                <c:pt idx="42">
                  <c:v>200.97460729542308</c:v>
                </c:pt>
                <c:pt idx="43">
                  <c:v>-307.1389315903939</c:v>
                </c:pt>
                <c:pt idx="44">
                  <c:v>565.60586731464718</c:v>
                </c:pt>
                <c:pt idx="45">
                  <c:v>64.808053434770954</c:v>
                </c:pt>
                <c:pt idx="46">
                  <c:v>-272.50767157116979</c:v>
                </c:pt>
                <c:pt idx="47">
                  <c:v>31.475635044233059</c:v>
                </c:pt>
                <c:pt idx="48">
                  <c:v>322.2736389167676</c:v>
                </c:pt>
                <c:pt idx="49">
                  <c:v>-91.18462762173931</c:v>
                </c:pt>
              </c:numCache>
            </c:numRef>
          </c:yVal>
        </c:ser>
        <c:axId val="168064512"/>
        <c:axId val="168007936"/>
      </c:scatterChart>
      <c:valAx>
        <c:axId val="168064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(£1000s)</a:t>
                </a:r>
              </a:p>
            </c:rich>
          </c:tx>
          <c:layout/>
        </c:title>
        <c:numFmt formatCode="General" sourceLinked="1"/>
        <c:tickLblPos val="nextTo"/>
        <c:crossAx val="168007936"/>
        <c:crosses val="autoZero"/>
        <c:crossBetween val="midCat"/>
      </c:valAx>
      <c:valAx>
        <c:axId val="1680079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680645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 Size Line Fit 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Amount Charged (£)</c:v>
          </c:tx>
          <c:cat>
            <c:numRef>
              <c:f>Sheet7!$B$2:$B$51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8</c:v>
                </c:pt>
                <c:pt idx="17">
                  <c:v>2</c:v>
                </c:pt>
                <c:pt idx="18">
                  <c:v>2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9</c:v>
                </c:pt>
                <c:pt idx="23">
                  <c:v>2</c:v>
                </c:pt>
                <c:pt idx="24">
                  <c:v>8</c:v>
                </c:pt>
                <c:pt idx="25">
                  <c:v>8</c:v>
                </c:pt>
                <c:pt idx="26">
                  <c:v>1</c:v>
                </c:pt>
                <c:pt idx="27">
                  <c:v>3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3</c:v>
                </c:pt>
                <c:pt idx="42">
                  <c:v>7</c:v>
                </c:pt>
                <c:pt idx="43">
                  <c:v>4</c:v>
                </c:pt>
                <c:pt idx="44">
                  <c:v>7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</c:numCache>
            </c:numRef>
          </c:cat>
          <c:val>
            <c:numRef>
              <c:f>Sheet7!$C$2:$C$51</c:f>
              <c:numCache>
                <c:formatCode>General</c:formatCode>
                <c:ptCount val="50"/>
                <c:pt idx="0">
                  <c:v>4516</c:v>
                </c:pt>
                <c:pt idx="1">
                  <c:v>3659</c:v>
                </c:pt>
                <c:pt idx="2">
                  <c:v>5600</c:v>
                </c:pt>
                <c:pt idx="3">
                  <c:v>5242</c:v>
                </c:pt>
                <c:pt idx="4">
                  <c:v>2364</c:v>
                </c:pt>
                <c:pt idx="5">
                  <c:v>4570</c:v>
                </c:pt>
                <c:pt idx="6">
                  <c:v>3231</c:v>
                </c:pt>
                <c:pt idx="7">
                  <c:v>3848</c:v>
                </c:pt>
                <c:pt idx="8">
                  <c:v>5264</c:v>
                </c:pt>
                <c:pt idx="9">
                  <c:v>4610</c:v>
                </c:pt>
                <c:pt idx="10">
                  <c:v>4708</c:v>
                </c:pt>
                <c:pt idx="11">
                  <c:v>4719</c:v>
                </c:pt>
                <c:pt idx="12">
                  <c:v>2977</c:v>
                </c:pt>
                <c:pt idx="13">
                  <c:v>3014</c:v>
                </c:pt>
                <c:pt idx="14">
                  <c:v>4714</c:v>
                </c:pt>
                <c:pt idx="15">
                  <c:v>5465</c:v>
                </c:pt>
                <c:pt idx="16">
                  <c:v>4912</c:v>
                </c:pt>
                <c:pt idx="17">
                  <c:v>2948</c:v>
                </c:pt>
                <c:pt idx="18">
                  <c:v>3495</c:v>
                </c:pt>
                <c:pt idx="19">
                  <c:v>4671</c:v>
                </c:pt>
                <c:pt idx="20">
                  <c:v>6178</c:v>
                </c:pt>
                <c:pt idx="21">
                  <c:v>4123</c:v>
                </c:pt>
                <c:pt idx="22">
                  <c:v>5801</c:v>
                </c:pt>
                <c:pt idx="23">
                  <c:v>3520</c:v>
                </c:pt>
                <c:pt idx="24">
                  <c:v>5328</c:v>
                </c:pt>
                <c:pt idx="25">
                  <c:v>6073</c:v>
                </c:pt>
                <c:pt idx="26">
                  <c:v>3083</c:v>
                </c:pt>
                <c:pt idx="27">
                  <c:v>4366</c:v>
                </c:pt>
                <c:pt idx="28">
                  <c:v>4086</c:v>
                </c:pt>
                <c:pt idx="29">
                  <c:v>5537</c:v>
                </c:pt>
                <c:pt idx="30">
                  <c:v>4105</c:v>
                </c:pt>
                <c:pt idx="31">
                  <c:v>5845</c:v>
                </c:pt>
                <c:pt idx="32">
                  <c:v>5870</c:v>
                </c:pt>
                <c:pt idx="33">
                  <c:v>4390</c:v>
                </c:pt>
                <c:pt idx="34">
                  <c:v>5205</c:v>
                </c:pt>
                <c:pt idx="35">
                  <c:v>4657</c:v>
                </c:pt>
                <c:pt idx="36">
                  <c:v>4079</c:v>
                </c:pt>
                <c:pt idx="37">
                  <c:v>4390</c:v>
                </c:pt>
                <c:pt idx="38">
                  <c:v>3472</c:v>
                </c:pt>
                <c:pt idx="39">
                  <c:v>3621</c:v>
                </c:pt>
                <c:pt idx="40">
                  <c:v>4683</c:v>
                </c:pt>
                <c:pt idx="41">
                  <c:v>4230</c:v>
                </c:pt>
                <c:pt idx="42">
                  <c:v>4627</c:v>
                </c:pt>
                <c:pt idx="43">
                  <c:v>3421</c:v>
                </c:pt>
                <c:pt idx="44">
                  <c:v>5103</c:v>
                </c:pt>
                <c:pt idx="45">
                  <c:v>4773</c:v>
                </c:pt>
                <c:pt idx="46">
                  <c:v>3567</c:v>
                </c:pt>
                <c:pt idx="47">
                  <c:v>3574</c:v>
                </c:pt>
                <c:pt idx="48">
                  <c:v>5320</c:v>
                </c:pt>
                <c:pt idx="49">
                  <c:v>5649</c:v>
                </c:pt>
              </c:numCache>
            </c:numRef>
          </c:val>
        </c:ser>
        <c:ser>
          <c:idx val="1"/>
          <c:order val="1"/>
          <c:tx>
            <c:v>Predicted Amount Charged (£)</c:v>
          </c:tx>
          <c:cat>
            <c:numRef>
              <c:f>Sheet7!$B$2:$B$51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8</c:v>
                </c:pt>
                <c:pt idx="17">
                  <c:v>2</c:v>
                </c:pt>
                <c:pt idx="18">
                  <c:v>2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9</c:v>
                </c:pt>
                <c:pt idx="23">
                  <c:v>2</c:v>
                </c:pt>
                <c:pt idx="24">
                  <c:v>8</c:v>
                </c:pt>
                <c:pt idx="25">
                  <c:v>8</c:v>
                </c:pt>
                <c:pt idx="26">
                  <c:v>1</c:v>
                </c:pt>
                <c:pt idx="27">
                  <c:v>3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3</c:v>
                </c:pt>
                <c:pt idx="42">
                  <c:v>7</c:v>
                </c:pt>
                <c:pt idx="43">
                  <c:v>4</c:v>
                </c:pt>
                <c:pt idx="44">
                  <c:v>7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</c:numCache>
            </c:numRef>
          </c:cat>
          <c:val>
            <c:numRef>
              <c:f>Sheet13!$B$25:$B$74</c:f>
              <c:numCache>
                <c:formatCode>General</c:formatCode>
                <c:ptCount val="50"/>
                <c:pt idx="0">
                  <c:v>4329.3303909205551</c:v>
                </c:pt>
                <c:pt idx="1">
                  <c:v>4329.3303909205551</c:v>
                </c:pt>
                <c:pt idx="2">
                  <c:v>4329.3303909205551</c:v>
                </c:pt>
                <c:pt idx="3">
                  <c:v>4941.7377049180332</c:v>
                </c:pt>
                <c:pt idx="4">
                  <c:v>4329.3303909205551</c:v>
                </c:pt>
                <c:pt idx="5">
                  <c:v>3716.9230769230771</c:v>
                </c:pt>
                <c:pt idx="6">
                  <c:v>3716.9230769230771</c:v>
                </c:pt>
                <c:pt idx="7">
                  <c:v>4329.3303909205551</c:v>
                </c:pt>
                <c:pt idx="8">
                  <c:v>4329.3303909205551</c:v>
                </c:pt>
                <c:pt idx="9">
                  <c:v>4329.3303909205551</c:v>
                </c:pt>
                <c:pt idx="10">
                  <c:v>4635.5340479192946</c:v>
                </c:pt>
                <c:pt idx="11">
                  <c:v>4329.3303909205551</c:v>
                </c:pt>
                <c:pt idx="12">
                  <c:v>3716.9230769230771</c:v>
                </c:pt>
                <c:pt idx="13">
                  <c:v>4329.3303909205551</c:v>
                </c:pt>
                <c:pt idx="14">
                  <c:v>4023.1267339218161</c:v>
                </c:pt>
                <c:pt idx="15">
                  <c:v>4635.5340479192946</c:v>
                </c:pt>
                <c:pt idx="16">
                  <c:v>5554.1450189155112</c:v>
                </c:pt>
                <c:pt idx="17">
                  <c:v>3716.9230769230771</c:v>
                </c:pt>
                <c:pt idx="18">
                  <c:v>3716.9230769230771</c:v>
                </c:pt>
                <c:pt idx="19">
                  <c:v>5247.9413619167717</c:v>
                </c:pt>
                <c:pt idx="20">
                  <c:v>4941.7377049180332</c:v>
                </c:pt>
                <c:pt idx="21">
                  <c:v>4329.3303909205551</c:v>
                </c:pt>
                <c:pt idx="22">
                  <c:v>5860.3486759142506</c:v>
                </c:pt>
                <c:pt idx="23">
                  <c:v>3716.9230769230771</c:v>
                </c:pt>
                <c:pt idx="24">
                  <c:v>5554.1450189155112</c:v>
                </c:pt>
                <c:pt idx="25">
                  <c:v>5554.1450189155112</c:v>
                </c:pt>
                <c:pt idx="26">
                  <c:v>3410.7194199243381</c:v>
                </c:pt>
                <c:pt idx="27">
                  <c:v>4023.1267339218161</c:v>
                </c:pt>
                <c:pt idx="28">
                  <c:v>5247.9413619167717</c:v>
                </c:pt>
                <c:pt idx="29">
                  <c:v>4329.3303909205551</c:v>
                </c:pt>
                <c:pt idx="30">
                  <c:v>4023.1267339218161</c:v>
                </c:pt>
                <c:pt idx="31">
                  <c:v>5247.9413619167717</c:v>
                </c:pt>
                <c:pt idx="32">
                  <c:v>4941.7377049180332</c:v>
                </c:pt>
                <c:pt idx="33">
                  <c:v>4023.1267339218161</c:v>
                </c:pt>
                <c:pt idx="34">
                  <c:v>4635.5340479192946</c:v>
                </c:pt>
                <c:pt idx="35">
                  <c:v>3716.9230769230771</c:v>
                </c:pt>
                <c:pt idx="36">
                  <c:v>4329.3303909205551</c:v>
                </c:pt>
                <c:pt idx="37">
                  <c:v>4941.7377049180332</c:v>
                </c:pt>
                <c:pt idx="38">
                  <c:v>3716.9230769230771</c:v>
                </c:pt>
                <c:pt idx="39">
                  <c:v>3716.9230769230771</c:v>
                </c:pt>
                <c:pt idx="40">
                  <c:v>4941.7377049180332</c:v>
                </c:pt>
                <c:pt idx="41">
                  <c:v>4023.1267339218161</c:v>
                </c:pt>
                <c:pt idx="42">
                  <c:v>5247.9413619167717</c:v>
                </c:pt>
                <c:pt idx="43">
                  <c:v>4329.3303909205551</c:v>
                </c:pt>
                <c:pt idx="44">
                  <c:v>5247.9413619167717</c:v>
                </c:pt>
                <c:pt idx="45">
                  <c:v>4023.1267339218161</c:v>
                </c:pt>
                <c:pt idx="46">
                  <c:v>4329.3303909205551</c:v>
                </c:pt>
                <c:pt idx="47">
                  <c:v>4329.3303909205551</c:v>
                </c:pt>
                <c:pt idx="48">
                  <c:v>4941.7377049180332</c:v>
                </c:pt>
                <c:pt idx="49">
                  <c:v>4941.7377049180332</c:v>
                </c:pt>
              </c:numCache>
            </c:numRef>
          </c:val>
        </c:ser>
        <c:axId val="176364160"/>
        <c:axId val="176406912"/>
      </c:barChart>
      <c:catAx>
        <c:axId val="17636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Size</a:t>
                </a:r>
              </a:p>
            </c:rich>
          </c:tx>
          <c:layout/>
        </c:title>
        <c:numFmt formatCode="General" sourceLinked="1"/>
        <c:tickLblPos val="nextTo"/>
        <c:crossAx val="176406912"/>
        <c:crosses val="autoZero"/>
        <c:auto val="1"/>
        <c:lblAlgn val="ctr"/>
        <c:lblOffset val="100"/>
      </c:catAx>
      <c:valAx>
        <c:axId val="176406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Charged (£)</a:t>
                </a:r>
              </a:p>
            </c:rich>
          </c:tx>
          <c:layout/>
        </c:title>
        <c:numFmt formatCode="General" sourceLinked="1"/>
        <c:tickLblPos val="nextTo"/>
        <c:crossAx val="17636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Sheet13!$F$25:$F$74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cat>
          <c:val>
            <c:numRef>
              <c:f>Sheet13!$G$25:$G$74</c:f>
              <c:numCache>
                <c:formatCode>General</c:formatCode>
                <c:ptCount val="50"/>
                <c:pt idx="0">
                  <c:v>2364</c:v>
                </c:pt>
                <c:pt idx="1">
                  <c:v>2948</c:v>
                </c:pt>
                <c:pt idx="2">
                  <c:v>2977</c:v>
                </c:pt>
                <c:pt idx="3">
                  <c:v>3014</c:v>
                </c:pt>
                <c:pt idx="4">
                  <c:v>3083</c:v>
                </c:pt>
                <c:pt idx="5">
                  <c:v>3231</c:v>
                </c:pt>
                <c:pt idx="6">
                  <c:v>3421</c:v>
                </c:pt>
                <c:pt idx="7">
                  <c:v>3472</c:v>
                </c:pt>
                <c:pt idx="8">
                  <c:v>3495</c:v>
                </c:pt>
                <c:pt idx="9">
                  <c:v>3520</c:v>
                </c:pt>
                <c:pt idx="10">
                  <c:v>3567</c:v>
                </c:pt>
                <c:pt idx="11">
                  <c:v>3574</c:v>
                </c:pt>
                <c:pt idx="12">
                  <c:v>3621</c:v>
                </c:pt>
                <c:pt idx="13">
                  <c:v>3659</c:v>
                </c:pt>
                <c:pt idx="14">
                  <c:v>3848</c:v>
                </c:pt>
                <c:pt idx="15">
                  <c:v>4079</c:v>
                </c:pt>
                <c:pt idx="16">
                  <c:v>4086</c:v>
                </c:pt>
                <c:pt idx="17">
                  <c:v>4105</c:v>
                </c:pt>
                <c:pt idx="18">
                  <c:v>4123</c:v>
                </c:pt>
                <c:pt idx="19">
                  <c:v>4230</c:v>
                </c:pt>
                <c:pt idx="20">
                  <c:v>4366</c:v>
                </c:pt>
                <c:pt idx="21">
                  <c:v>4390</c:v>
                </c:pt>
                <c:pt idx="22">
                  <c:v>4390</c:v>
                </c:pt>
                <c:pt idx="23">
                  <c:v>4516</c:v>
                </c:pt>
                <c:pt idx="24">
                  <c:v>4570</c:v>
                </c:pt>
                <c:pt idx="25">
                  <c:v>4610</c:v>
                </c:pt>
                <c:pt idx="26">
                  <c:v>4627</c:v>
                </c:pt>
                <c:pt idx="27">
                  <c:v>4657</c:v>
                </c:pt>
                <c:pt idx="28">
                  <c:v>4671</c:v>
                </c:pt>
                <c:pt idx="29">
                  <c:v>4683</c:v>
                </c:pt>
                <c:pt idx="30">
                  <c:v>4708</c:v>
                </c:pt>
                <c:pt idx="31">
                  <c:v>4714</c:v>
                </c:pt>
                <c:pt idx="32">
                  <c:v>4719</c:v>
                </c:pt>
                <c:pt idx="33">
                  <c:v>4773</c:v>
                </c:pt>
                <c:pt idx="34">
                  <c:v>4912</c:v>
                </c:pt>
                <c:pt idx="35">
                  <c:v>5103</c:v>
                </c:pt>
                <c:pt idx="36">
                  <c:v>5205</c:v>
                </c:pt>
                <c:pt idx="37">
                  <c:v>5242</c:v>
                </c:pt>
                <c:pt idx="38">
                  <c:v>5264</c:v>
                </c:pt>
                <c:pt idx="39">
                  <c:v>5320</c:v>
                </c:pt>
                <c:pt idx="40">
                  <c:v>5328</c:v>
                </c:pt>
                <c:pt idx="41">
                  <c:v>5465</c:v>
                </c:pt>
                <c:pt idx="42">
                  <c:v>5537</c:v>
                </c:pt>
                <c:pt idx="43">
                  <c:v>5600</c:v>
                </c:pt>
                <c:pt idx="44">
                  <c:v>5649</c:v>
                </c:pt>
                <c:pt idx="45">
                  <c:v>5801</c:v>
                </c:pt>
                <c:pt idx="46">
                  <c:v>5845</c:v>
                </c:pt>
                <c:pt idx="47">
                  <c:v>5870</c:v>
                </c:pt>
                <c:pt idx="48">
                  <c:v>6073</c:v>
                </c:pt>
                <c:pt idx="49">
                  <c:v>6178</c:v>
                </c:pt>
              </c:numCache>
            </c:numRef>
          </c:val>
        </c:ser>
        <c:axId val="199059712"/>
        <c:axId val="199073792"/>
      </c:barChart>
      <c:catAx>
        <c:axId val="199059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</c:title>
        <c:numFmt formatCode="General" sourceLinked="1"/>
        <c:tickLblPos val="nextTo"/>
        <c:crossAx val="199073792"/>
        <c:crosses val="autoZero"/>
        <c:auto val="1"/>
        <c:lblAlgn val="ctr"/>
        <c:lblOffset val="100"/>
      </c:catAx>
      <c:valAx>
        <c:axId val="199073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Charged (£)</a:t>
                </a:r>
              </a:p>
            </c:rich>
          </c:tx>
          <c:layout/>
        </c:title>
        <c:numFmt formatCode="General" sourceLinked="1"/>
        <c:tickLblPos val="nextTo"/>
        <c:crossAx val="19905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Relationship</a:t>
            </a:r>
            <a:r>
              <a:rPr lang="en-US" baseline="0"/>
              <a:t> between income, household size and credit card charges   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Sheet7!$B$1</c:f>
              <c:strCache>
                <c:ptCount val="1"/>
                <c:pt idx="0">
                  <c:v>Household Size</c:v>
                </c:pt>
              </c:strCache>
            </c:strRef>
          </c:tx>
          <c:xVal>
            <c:numRef>
              <c:f>Sheet7!$A$2:$A$51</c:f>
              <c:numCache>
                <c:formatCode>General</c:formatCode>
                <c:ptCount val="50"/>
                <c:pt idx="0">
                  <c:v>104</c:v>
                </c:pt>
                <c:pt idx="1">
                  <c:v>80</c:v>
                </c:pt>
                <c:pt idx="2">
                  <c:v>82</c:v>
                </c:pt>
                <c:pt idx="3">
                  <c:v>100</c:v>
                </c:pt>
                <c:pt idx="4">
                  <c:v>81</c:v>
                </c:pt>
                <c:pt idx="5">
                  <c:v>105</c:v>
                </c:pt>
                <c:pt idx="6">
                  <c:v>87</c:v>
                </c:pt>
                <c:pt idx="7">
                  <c:v>90</c:v>
                </c:pt>
                <c:pt idx="8">
                  <c:v>116</c:v>
                </c:pt>
                <c:pt idx="9">
                  <c:v>101</c:v>
                </c:pt>
                <c:pt idx="10">
                  <c:v>75</c:v>
                </c:pt>
                <c:pt idx="11">
                  <c:v>98</c:v>
                </c:pt>
                <c:pt idx="12">
                  <c:v>77</c:v>
                </c:pt>
                <c:pt idx="13">
                  <c:v>83</c:v>
                </c:pt>
                <c:pt idx="14">
                  <c:v>115</c:v>
                </c:pt>
                <c:pt idx="15">
                  <c:v>113</c:v>
                </c:pt>
                <c:pt idx="16">
                  <c:v>92</c:v>
                </c:pt>
                <c:pt idx="17">
                  <c:v>71</c:v>
                </c:pt>
                <c:pt idx="18">
                  <c:v>94</c:v>
                </c:pt>
                <c:pt idx="19">
                  <c:v>87</c:v>
                </c:pt>
                <c:pt idx="20">
                  <c:v>112</c:v>
                </c:pt>
                <c:pt idx="21">
                  <c:v>71</c:v>
                </c:pt>
                <c:pt idx="22">
                  <c:v>105</c:v>
                </c:pt>
                <c:pt idx="23">
                  <c:v>92</c:v>
                </c:pt>
                <c:pt idx="24">
                  <c:v>91</c:v>
                </c:pt>
                <c:pt idx="25">
                  <c:v>104</c:v>
                </c:pt>
                <c:pt idx="26">
                  <c:v>80</c:v>
                </c:pt>
                <c:pt idx="27">
                  <c:v>98</c:v>
                </c:pt>
                <c:pt idx="28">
                  <c:v>84</c:v>
                </c:pt>
                <c:pt idx="29">
                  <c:v>117</c:v>
                </c:pt>
                <c:pt idx="30">
                  <c:v>100</c:v>
                </c:pt>
                <c:pt idx="31">
                  <c:v>117</c:v>
                </c:pt>
                <c:pt idx="32">
                  <c:v>105</c:v>
                </c:pt>
                <c:pt idx="33">
                  <c:v>102</c:v>
                </c:pt>
                <c:pt idx="34">
                  <c:v>112</c:v>
                </c:pt>
                <c:pt idx="35">
                  <c:v>114</c:v>
                </c:pt>
                <c:pt idx="36">
                  <c:v>72</c:v>
                </c:pt>
                <c:pt idx="37">
                  <c:v>79</c:v>
                </c:pt>
                <c:pt idx="38">
                  <c:v>89</c:v>
                </c:pt>
                <c:pt idx="39">
                  <c:v>85</c:v>
                </c:pt>
                <c:pt idx="40">
                  <c:v>89</c:v>
                </c:pt>
                <c:pt idx="41">
                  <c:v>104</c:v>
                </c:pt>
                <c:pt idx="42">
                  <c:v>73</c:v>
                </c:pt>
                <c:pt idx="43">
                  <c:v>77</c:v>
                </c:pt>
                <c:pt idx="44">
                  <c:v>76</c:v>
                </c:pt>
                <c:pt idx="45">
                  <c:v>111</c:v>
                </c:pt>
                <c:pt idx="46">
                  <c:v>80</c:v>
                </c:pt>
                <c:pt idx="47">
                  <c:v>72</c:v>
                </c:pt>
                <c:pt idx="48">
                  <c:v>96</c:v>
                </c:pt>
                <c:pt idx="49">
                  <c:v>116</c:v>
                </c:pt>
              </c:numCache>
            </c:numRef>
          </c:xVal>
          <c:yVal>
            <c:numRef>
              <c:f>Sheet7!$B$2:$B$51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8</c:v>
                </c:pt>
                <c:pt idx="17">
                  <c:v>2</c:v>
                </c:pt>
                <c:pt idx="18">
                  <c:v>2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9</c:v>
                </c:pt>
                <c:pt idx="23">
                  <c:v>2</c:v>
                </c:pt>
                <c:pt idx="24">
                  <c:v>8</c:v>
                </c:pt>
                <c:pt idx="25">
                  <c:v>8</c:v>
                </c:pt>
                <c:pt idx="26">
                  <c:v>1</c:v>
                </c:pt>
                <c:pt idx="27">
                  <c:v>3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3</c:v>
                </c:pt>
                <c:pt idx="42">
                  <c:v>7</c:v>
                </c:pt>
                <c:pt idx="43">
                  <c:v>4</c:v>
                </c:pt>
                <c:pt idx="44">
                  <c:v>7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Amount Charged (£)</c:v>
                </c:pt>
              </c:strCache>
            </c:strRef>
          </c:tx>
          <c:xVal>
            <c:numRef>
              <c:f>Sheet7!$A$2:$A$51</c:f>
              <c:numCache>
                <c:formatCode>General</c:formatCode>
                <c:ptCount val="50"/>
                <c:pt idx="0">
                  <c:v>104</c:v>
                </c:pt>
                <c:pt idx="1">
                  <c:v>80</c:v>
                </c:pt>
                <c:pt idx="2">
                  <c:v>82</c:v>
                </c:pt>
                <c:pt idx="3">
                  <c:v>100</c:v>
                </c:pt>
                <c:pt idx="4">
                  <c:v>81</c:v>
                </c:pt>
                <c:pt idx="5">
                  <c:v>105</c:v>
                </c:pt>
                <c:pt idx="6">
                  <c:v>87</c:v>
                </c:pt>
                <c:pt idx="7">
                  <c:v>90</c:v>
                </c:pt>
                <c:pt idx="8">
                  <c:v>116</c:v>
                </c:pt>
                <c:pt idx="9">
                  <c:v>101</c:v>
                </c:pt>
                <c:pt idx="10">
                  <c:v>75</c:v>
                </c:pt>
                <c:pt idx="11">
                  <c:v>98</c:v>
                </c:pt>
                <c:pt idx="12">
                  <c:v>77</c:v>
                </c:pt>
                <c:pt idx="13">
                  <c:v>83</c:v>
                </c:pt>
                <c:pt idx="14">
                  <c:v>115</c:v>
                </c:pt>
                <c:pt idx="15">
                  <c:v>113</c:v>
                </c:pt>
                <c:pt idx="16">
                  <c:v>92</c:v>
                </c:pt>
                <c:pt idx="17">
                  <c:v>71</c:v>
                </c:pt>
                <c:pt idx="18">
                  <c:v>94</c:v>
                </c:pt>
                <c:pt idx="19">
                  <c:v>87</c:v>
                </c:pt>
                <c:pt idx="20">
                  <c:v>112</c:v>
                </c:pt>
                <c:pt idx="21">
                  <c:v>71</c:v>
                </c:pt>
                <c:pt idx="22">
                  <c:v>105</c:v>
                </c:pt>
                <c:pt idx="23">
                  <c:v>92</c:v>
                </c:pt>
                <c:pt idx="24">
                  <c:v>91</c:v>
                </c:pt>
                <c:pt idx="25">
                  <c:v>104</c:v>
                </c:pt>
                <c:pt idx="26">
                  <c:v>80</c:v>
                </c:pt>
                <c:pt idx="27">
                  <c:v>98</c:v>
                </c:pt>
                <c:pt idx="28">
                  <c:v>84</c:v>
                </c:pt>
                <c:pt idx="29">
                  <c:v>117</c:v>
                </c:pt>
                <c:pt idx="30">
                  <c:v>100</c:v>
                </c:pt>
                <c:pt idx="31">
                  <c:v>117</c:v>
                </c:pt>
                <c:pt idx="32">
                  <c:v>105</c:v>
                </c:pt>
                <c:pt idx="33">
                  <c:v>102</c:v>
                </c:pt>
                <c:pt idx="34">
                  <c:v>112</c:v>
                </c:pt>
                <c:pt idx="35">
                  <c:v>114</c:v>
                </c:pt>
                <c:pt idx="36">
                  <c:v>72</c:v>
                </c:pt>
                <c:pt idx="37">
                  <c:v>79</c:v>
                </c:pt>
                <c:pt idx="38">
                  <c:v>89</c:v>
                </c:pt>
                <c:pt idx="39">
                  <c:v>85</c:v>
                </c:pt>
                <c:pt idx="40">
                  <c:v>89</c:v>
                </c:pt>
                <c:pt idx="41">
                  <c:v>104</c:v>
                </c:pt>
                <c:pt idx="42">
                  <c:v>73</c:v>
                </c:pt>
                <c:pt idx="43">
                  <c:v>77</c:v>
                </c:pt>
                <c:pt idx="44">
                  <c:v>76</c:v>
                </c:pt>
                <c:pt idx="45">
                  <c:v>111</c:v>
                </c:pt>
                <c:pt idx="46">
                  <c:v>80</c:v>
                </c:pt>
                <c:pt idx="47">
                  <c:v>72</c:v>
                </c:pt>
                <c:pt idx="48">
                  <c:v>96</c:v>
                </c:pt>
                <c:pt idx="49">
                  <c:v>116</c:v>
                </c:pt>
              </c:numCache>
            </c:numRef>
          </c:xVal>
          <c:yVal>
            <c:numRef>
              <c:f>Sheet7!$C$2:$C$51</c:f>
              <c:numCache>
                <c:formatCode>General</c:formatCode>
                <c:ptCount val="50"/>
                <c:pt idx="0">
                  <c:v>4516</c:v>
                </c:pt>
                <c:pt idx="1">
                  <c:v>3659</c:v>
                </c:pt>
                <c:pt idx="2">
                  <c:v>5600</c:v>
                </c:pt>
                <c:pt idx="3">
                  <c:v>5242</c:v>
                </c:pt>
                <c:pt idx="4">
                  <c:v>2364</c:v>
                </c:pt>
                <c:pt idx="5">
                  <c:v>4570</c:v>
                </c:pt>
                <c:pt idx="6">
                  <c:v>3231</c:v>
                </c:pt>
                <c:pt idx="7">
                  <c:v>3848</c:v>
                </c:pt>
                <c:pt idx="8">
                  <c:v>5264</c:v>
                </c:pt>
                <c:pt idx="9">
                  <c:v>4610</c:v>
                </c:pt>
                <c:pt idx="10">
                  <c:v>4708</c:v>
                </c:pt>
                <c:pt idx="11">
                  <c:v>4719</c:v>
                </c:pt>
                <c:pt idx="12">
                  <c:v>2977</c:v>
                </c:pt>
                <c:pt idx="13">
                  <c:v>3014</c:v>
                </c:pt>
                <c:pt idx="14">
                  <c:v>4714</c:v>
                </c:pt>
                <c:pt idx="15">
                  <c:v>5465</c:v>
                </c:pt>
                <c:pt idx="16">
                  <c:v>4912</c:v>
                </c:pt>
                <c:pt idx="17">
                  <c:v>2948</c:v>
                </c:pt>
                <c:pt idx="18">
                  <c:v>3495</c:v>
                </c:pt>
                <c:pt idx="19">
                  <c:v>4671</c:v>
                </c:pt>
                <c:pt idx="20">
                  <c:v>6178</c:v>
                </c:pt>
                <c:pt idx="21">
                  <c:v>4123</c:v>
                </c:pt>
                <c:pt idx="22">
                  <c:v>5801</c:v>
                </c:pt>
                <c:pt idx="23">
                  <c:v>3520</c:v>
                </c:pt>
                <c:pt idx="24">
                  <c:v>5328</c:v>
                </c:pt>
                <c:pt idx="25">
                  <c:v>6073</c:v>
                </c:pt>
                <c:pt idx="26">
                  <c:v>3083</c:v>
                </c:pt>
                <c:pt idx="27">
                  <c:v>4366</c:v>
                </c:pt>
                <c:pt idx="28">
                  <c:v>4086</c:v>
                </c:pt>
                <c:pt idx="29">
                  <c:v>5537</c:v>
                </c:pt>
                <c:pt idx="30">
                  <c:v>4105</c:v>
                </c:pt>
                <c:pt idx="31">
                  <c:v>5845</c:v>
                </c:pt>
                <c:pt idx="32">
                  <c:v>5870</c:v>
                </c:pt>
                <c:pt idx="33">
                  <c:v>4390</c:v>
                </c:pt>
                <c:pt idx="34">
                  <c:v>5205</c:v>
                </c:pt>
                <c:pt idx="35">
                  <c:v>4657</c:v>
                </c:pt>
                <c:pt idx="36">
                  <c:v>4079</c:v>
                </c:pt>
                <c:pt idx="37">
                  <c:v>4390</c:v>
                </c:pt>
                <c:pt idx="38">
                  <c:v>3472</c:v>
                </c:pt>
                <c:pt idx="39">
                  <c:v>3621</c:v>
                </c:pt>
                <c:pt idx="40">
                  <c:v>4683</c:v>
                </c:pt>
                <c:pt idx="41">
                  <c:v>4230</c:v>
                </c:pt>
                <c:pt idx="42">
                  <c:v>4627</c:v>
                </c:pt>
                <c:pt idx="43">
                  <c:v>3421</c:v>
                </c:pt>
                <c:pt idx="44">
                  <c:v>5103</c:v>
                </c:pt>
                <c:pt idx="45">
                  <c:v>4773</c:v>
                </c:pt>
                <c:pt idx="46">
                  <c:v>3567</c:v>
                </c:pt>
                <c:pt idx="47">
                  <c:v>3574</c:v>
                </c:pt>
                <c:pt idx="48">
                  <c:v>5320</c:v>
                </c:pt>
                <c:pt idx="49">
                  <c:v>5649</c:v>
                </c:pt>
              </c:numCache>
            </c:numRef>
          </c:yVal>
          <c:smooth val="1"/>
        </c:ser>
        <c:axId val="197243648"/>
        <c:axId val="182569216"/>
      </c:scatterChart>
      <c:valAx>
        <c:axId val="197243648"/>
        <c:scaling>
          <c:orientation val="minMax"/>
        </c:scaling>
        <c:axPos val="b"/>
        <c:numFmt formatCode="General" sourceLinked="1"/>
        <c:tickLblPos val="nextTo"/>
        <c:crossAx val="182569216"/>
        <c:crosses val="autoZero"/>
        <c:crossBetween val="midCat"/>
      </c:valAx>
      <c:valAx>
        <c:axId val="182569216"/>
        <c:scaling>
          <c:orientation val="minMax"/>
        </c:scaling>
        <c:axPos val="l"/>
        <c:majorGridlines/>
        <c:numFmt formatCode="General" sourceLinked="1"/>
        <c:tickLblPos val="nextTo"/>
        <c:crossAx val="19724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 Size  Residual Plot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Sheet7!$B$2:$B$51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8</c:v>
                </c:pt>
                <c:pt idx="17">
                  <c:v>2</c:v>
                </c:pt>
                <c:pt idx="18">
                  <c:v>2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9</c:v>
                </c:pt>
                <c:pt idx="23">
                  <c:v>2</c:v>
                </c:pt>
                <c:pt idx="24">
                  <c:v>8</c:v>
                </c:pt>
                <c:pt idx="25">
                  <c:v>8</c:v>
                </c:pt>
                <c:pt idx="26">
                  <c:v>1</c:v>
                </c:pt>
                <c:pt idx="27">
                  <c:v>3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3</c:v>
                </c:pt>
                <c:pt idx="42">
                  <c:v>7</c:v>
                </c:pt>
                <c:pt idx="43">
                  <c:v>4</c:v>
                </c:pt>
                <c:pt idx="44">
                  <c:v>7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</c:numCache>
            </c:numRef>
          </c:xVal>
          <c:yVal>
            <c:numRef>
              <c:f>Sheet11!$C$26:$C$75</c:f>
              <c:numCache>
                <c:formatCode>General</c:formatCode>
                <c:ptCount val="50"/>
                <c:pt idx="0">
                  <c:v>-214.45759141737835</c:v>
                </c:pt>
                <c:pt idx="1">
                  <c:v>-180.50767157116979</c:v>
                </c:pt>
                <c:pt idx="2">
                  <c:v>1686.2465017749792</c:v>
                </c:pt>
                <c:pt idx="3">
                  <c:v>95.781985609066396</c:v>
                </c:pt>
                <c:pt idx="4">
                  <c:v>-1512.6305848980951</c:v>
                </c:pt>
                <c:pt idx="5">
                  <c:v>366.67157153695189</c:v>
                </c:pt>
                <c:pt idx="6">
                  <c:v>-304.1159885783909</c:v>
                </c:pt>
                <c:pt idx="7">
                  <c:v>-362.73680484042416</c:v>
                </c:pt>
                <c:pt idx="8">
                  <c:v>88.067448659516231</c:v>
                </c:pt>
                <c:pt idx="9">
                  <c:v>-9.0888514366033633</c:v>
                </c:pt>
                <c:pt idx="10">
                  <c:v>771.98085692282893</c:v>
                </c:pt>
                <c:pt idx="11">
                  <c:v>211.27988854417345</c:v>
                </c:pt>
                <c:pt idx="12">
                  <c:v>-186.8868553091379</c:v>
                </c:pt>
                <c:pt idx="13">
                  <c:v>-936.87641155194615</c:v>
                </c:pt>
                <c:pt idx="14">
                  <c:v>-142.68359987293024</c:v>
                </c:pt>
                <c:pt idx="15">
                  <c:v>118.31015049966481</c:v>
                </c:pt>
                <c:pt idx="16">
                  <c:v>-501.48678405678675</c:v>
                </c:pt>
                <c:pt idx="17">
                  <c:v>6.8506246524148082</c:v>
                </c:pt>
                <c:pt idx="18">
                  <c:v>-299.97638186686891</c:v>
                </c:pt>
                <c:pt idx="19">
                  <c:v>-274.74617928153202</c:v>
                </c:pt>
                <c:pt idx="20">
                  <c:v>586.30702568596189</c:v>
                </c:pt>
                <c:pt idx="21">
                  <c:v>617.59854837115836</c:v>
                </c:pt>
                <c:pt idx="22">
                  <c:v>-377.21069544744478</c:v>
                </c:pt>
                <c:pt idx="23">
                  <c:v>-200.73055521301831</c:v>
                </c:pt>
                <c:pt idx="24">
                  <c:v>-48.363870729861446</c:v>
                </c:pt>
                <c:pt idx="25">
                  <c:v>214.03825602010875</c:v>
                </c:pt>
                <c:pt idx="26">
                  <c:v>89.870442850714426</c:v>
                </c:pt>
                <c:pt idx="27">
                  <c:v>140.40592668480167</c:v>
                </c:pt>
                <c:pt idx="28">
                  <c:v>-748.37743930075612</c:v>
                </c:pt>
                <c:pt idx="29">
                  <c:v>323.94453533259093</c:v>
                </c:pt>
                <c:pt idx="30">
                  <c:v>-194.83989996904984</c:v>
                </c:pt>
                <c:pt idx="31">
                  <c:v>-214.43357908929374</c:v>
                </c:pt>
                <c:pt idx="32">
                  <c:v>538.16741897443899</c:v>
                </c:pt>
                <c:pt idx="33">
                  <c:v>15.914273377099562</c:v>
                </c:pt>
                <c:pt idx="34">
                  <c:v>-104.56693617340989</c:v>
                </c:pt>
                <c:pt idx="35">
                  <c:v>119.56535159462328</c:v>
                </c:pt>
                <c:pt idx="36">
                  <c:v>536.47563504423306</c:v>
                </c:pt>
                <c:pt idx="37">
                  <c:v>23.36316547449951</c:v>
                </c:pt>
                <c:pt idx="38">
                  <c:v>-137.36181523224241</c:v>
                </c:pt>
                <c:pt idx="39">
                  <c:v>160.1298380754597</c:v>
                </c:pt>
                <c:pt idx="40">
                  <c:v>-54.865967794754397</c:v>
                </c:pt>
                <c:pt idx="41">
                  <c:v>-218.33155327675104</c:v>
                </c:pt>
                <c:pt idx="42">
                  <c:v>200.97460729542308</c:v>
                </c:pt>
                <c:pt idx="43">
                  <c:v>-307.1389315903939</c:v>
                </c:pt>
                <c:pt idx="44">
                  <c:v>565.60586731464718</c:v>
                </c:pt>
                <c:pt idx="45">
                  <c:v>64.808053434770954</c:v>
                </c:pt>
                <c:pt idx="46">
                  <c:v>-272.50767157116979</c:v>
                </c:pt>
                <c:pt idx="47">
                  <c:v>31.475635044233059</c:v>
                </c:pt>
                <c:pt idx="48">
                  <c:v>322.2736389167676</c:v>
                </c:pt>
                <c:pt idx="49">
                  <c:v>-91.18462762173931</c:v>
                </c:pt>
              </c:numCache>
            </c:numRef>
          </c:yVal>
        </c:ser>
        <c:axId val="176226304"/>
        <c:axId val="168096128"/>
      </c:scatterChart>
      <c:valAx>
        <c:axId val="17622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Size</a:t>
                </a:r>
              </a:p>
            </c:rich>
          </c:tx>
          <c:layout/>
        </c:title>
        <c:numFmt formatCode="General" sourceLinked="1"/>
        <c:tickLblPos val="nextTo"/>
        <c:crossAx val="168096128"/>
        <c:crosses val="autoZero"/>
        <c:crossBetween val="midCat"/>
      </c:valAx>
      <c:valAx>
        <c:axId val="1680961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762263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Income (£1000s) Line Fit 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Amount Charged (£)</c:v>
          </c:tx>
          <c:cat>
            <c:numRef>
              <c:f>Sheet7!$A$2:$A$51</c:f>
              <c:numCache>
                <c:formatCode>General</c:formatCode>
                <c:ptCount val="50"/>
                <c:pt idx="0">
                  <c:v>104</c:v>
                </c:pt>
                <c:pt idx="1">
                  <c:v>80</c:v>
                </c:pt>
                <c:pt idx="2">
                  <c:v>82</c:v>
                </c:pt>
                <c:pt idx="3">
                  <c:v>100</c:v>
                </c:pt>
                <c:pt idx="4">
                  <c:v>81</c:v>
                </c:pt>
                <c:pt idx="5">
                  <c:v>105</c:v>
                </c:pt>
                <c:pt idx="6">
                  <c:v>87</c:v>
                </c:pt>
                <c:pt idx="7">
                  <c:v>90</c:v>
                </c:pt>
                <c:pt idx="8">
                  <c:v>116</c:v>
                </c:pt>
                <c:pt idx="9">
                  <c:v>101</c:v>
                </c:pt>
                <c:pt idx="10">
                  <c:v>75</c:v>
                </c:pt>
                <c:pt idx="11">
                  <c:v>98</c:v>
                </c:pt>
                <c:pt idx="12">
                  <c:v>77</c:v>
                </c:pt>
                <c:pt idx="13">
                  <c:v>83</c:v>
                </c:pt>
                <c:pt idx="14">
                  <c:v>115</c:v>
                </c:pt>
                <c:pt idx="15">
                  <c:v>113</c:v>
                </c:pt>
                <c:pt idx="16">
                  <c:v>92</c:v>
                </c:pt>
                <c:pt idx="17">
                  <c:v>71</c:v>
                </c:pt>
                <c:pt idx="18">
                  <c:v>94</c:v>
                </c:pt>
                <c:pt idx="19">
                  <c:v>87</c:v>
                </c:pt>
                <c:pt idx="20">
                  <c:v>112</c:v>
                </c:pt>
                <c:pt idx="21">
                  <c:v>71</c:v>
                </c:pt>
                <c:pt idx="22">
                  <c:v>105</c:v>
                </c:pt>
                <c:pt idx="23">
                  <c:v>92</c:v>
                </c:pt>
                <c:pt idx="24">
                  <c:v>91</c:v>
                </c:pt>
                <c:pt idx="25">
                  <c:v>104</c:v>
                </c:pt>
                <c:pt idx="26">
                  <c:v>80</c:v>
                </c:pt>
                <c:pt idx="27">
                  <c:v>98</c:v>
                </c:pt>
                <c:pt idx="28">
                  <c:v>84</c:v>
                </c:pt>
                <c:pt idx="29">
                  <c:v>117</c:v>
                </c:pt>
                <c:pt idx="30">
                  <c:v>100</c:v>
                </c:pt>
                <c:pt idx="31">
                  <c:v>117</c:v>
                </c:pt>
                <c:pt idx="32">
                  <c:v>105</c:v>
                </c:pt>
                <c:pt idx="33">
                  <c:v>102</c:v>
                </c:pt>
                <c:pt idx="34">
                  <c:v>112</c:v>
                </c:pt>
                <c:pt idx="35">
                  <c:v>114</c:v>
                </c:pt>
                <c:pt idx="36">
                  <c:v>72</c:v>
                </c:pt>
                <c:pt idx="37">
                  <c:v>79</c:v>
                </c:pt>
                <c:pt idx="38">
                  <c:v>89</c:v>
                </c:pt>
                <c:pt idx="39">
                  <c:v>85</c:v>
                </c:pt>
                <c:pt idx="40">
                  <c:v>89</c:v>
                </c:pt>
                <c:pt idx="41">
                  <c:v>104</c:v>
                </c:pt>
                <c:pt idx="42">
                  <c:v>73</c:v>
                </c:pt>
                <c:pt idx="43">
                  <c:v>77</c:v>
                </c:pt>
                <c:pt idx="44">
                  <c:v>76</c:v>
                </c:pt>
                <c:pt idx="45">
                  <c:v>111</c:v>
                </c:pt>
                <c:pt idx="46">
                  <c:v>80</c:v>
                </c:pt>
                <c:pt idx="47">
                  <c:v>72</c:v>
                </c:pt>
                <c:pt idx="48">
                  <c:v>96</c:v>
                </c:pt>
                <c:pt idx="49">
                  <c:v>116</c:v>
                </c:pt>
              </c:numCache>
            </c:numRef>
          </c:cat>
          <c:val>
            <c:numRef>
              <c:f>Sheet7!$C$2:$C$51</c:f>
              <c:numCache>
                <c:formatCode>General</c:formatCode>
                <c:ptCount val="50"/>
                <c:pt idx="0">
                  <c:v>4516</c:v>
                </c:pt>
                <c:pt idx="1">
                  <c:v>3659</c:v>
                </c:pt>
                <c:pt idx="2">
                  <c:v>5600</c:v>
                </c:pt>
                <c:pt idx="3">
                  <c:v>5242</c:v>
                </c:pt>
                <c:pt idx="4">
                  <c:v>2364</c:v>
                </c:pt>
                <c:pt idx="5">
                  <c:v>4570</c:v>
                </c:pt>
                <c:pt idx="6">
                  <c:v>3231</c:v>
                </c:pt>
                <c:pt idx="7">
                  <c:v>3848</c:v>
                </c:pt>
                <c:pt idx="8">
                  <c:v>5264</c:v>
                </c:pt>
                <c:pt idx="9">
                  <c:v>4610</c:v>
                </c:pt>
                <c:pt idx="10">
                  <c:v>4708</c:v>
                </c:pt>
                <c:pt idx="11">
                  <c:v>4719</c:v>
                </c:pt>
                <c:pt idx="12">
                  <c:v>2977</c:v>
                </c:pt>
                <c:pt idx="13">
                  <c:v>3014</c:v>
                </c:pt>
                <c:pt idx="14">
                  <c:v>4714</c:v>
                </c:pt>
                <c:pt idx="15">
                  <c:v>5465</c:v>
                </c:pt>
                <c:pt idx="16">
                  <c:v>4912</c:v>
                </c:pt>
                <c:pt idx="17">
                  <c:v>2948</c:v>
                </c:pt>
                <c:pt idx="18">
                  <c:v>3495</c:v>
                </c:pt>
                <c:pt idx="19">
                  <c:v>4671</c:v>
                </c:pt>
                <c:pt idx="20">
                  <c:v>6178</c:v>
                </c:pt>
                <c:pt idx="21">
                  <c:v>4123</c:v>
                </c:pt>
                <c:pt idx="22">
                  <c:v>5801</c:v>
                </c:pt>
                <c:pt idx="23">
                  <c:v>3520</c:v>
                </c:pt>
                <c:pt idx="24">
                  <c:v>5328</c:v>
                </c:pt>
                <c:pt idx="25">
                  <c:v>6073</c:v>
                </c:pt>
                <c:pt idx="26">
                  <c:v>3083</c:v>
                </c:pt>
                <c:pt idx="27">
                  <c:v>4366</c:v>
                </c:pt>
                <c:pt idx="28">
                  <c:v>4086</c:v>
                </c:pt>
                <c:pt idx="29">
                  <c:v>5537</c:v>
                </c:pt>
                <c:pt idx="30">
                  <c:v>4105</c:v>
                </c:pt>
                <c:pt idx="31">
                  <c:v>5845</c:v>
                </c:pt>
                <c:pt idx="32">
                  <c:v>5870</c:v>
                </c:pt>
                <c:pt idx="33">
                  <c:v>4390</c:v>
                </c:pt>
                <c:pt idx="34">
                  <c:v>5205</c:v>
                </c:pt>
                <c:pt idx="35">
                  <c:v>4657</c:v>
                </c:pt>
                <c:pt idx="36">
                  <c:v>4079</c:v>
                </c:pt>
                <c:pt idx="37">
                  <c:v>4390</c:v>
                </c:pt>
                <c:pt idx="38">
                  <c:v>3472</c:v>
                </c:pt>
                <c:pt idx="39">
                  <c:v>3621</c:v>
                </c:pt>
                <c:pt idx="40">
                  <c:v>4683</c:v>
                </c:pt>
                <c:pt idx="41">
                  <c:v>4230</c:v>
                </c:pt>
                <c:pt idx="42">
                  <c:v>4627</c:v>
                </c:pt>
                <c:pt idx="43">
                  <c:v>3421</c:v>
                </c:pt>
                <c:pt idx="44">
                  <c:v>5103</c:v>
                </c:pt>
                <c:pt idx="45">
                  <c:v>4773</c:v>
                </c:pt>
                <c:pt idx="46">
                  <c:v>3567</c:v>
                </c:pt>
                <c:pt idx="47">
                  <c:v>3574</c:v>
                </c:pt>
                <c:pt idx="48">
                  <c:v>5320</c:v>
                </c:pt>
                <c:pt idx="49">
                  <c:v>5649</c:v>
                </c:pt>
              </c:numCache>
            </c:numRef>
          </c:val>
        </c:ser>
        <c:ser>
          <c:idx val="1"/>
          <c:order val="1"/>
          <c:tx>
            <c:v>Predicted Amount Charged (£)</c:v>
          </c:tx>
          <c:cat>
            <c:numRef>
              <c:f>Sheet7!$A$2:$A$51</c:f>
              <c:numCache>
                <c:formatCode>General</c:formatCode>
                <c:ptCount val="50"/>
                <c:pt idx="0">
                  <c:v>104</c:v>
                </c:pt>
                <c:pt idx="1">
                  <c:v>80</c:v>
                </c:pt>
                <c:pt idx="2">
                  <c:v>82</c:v>
                </c:pt>
                <c:pt idx="3">
                  <c:v>100</c:v>
                </c:pt>
                <c:pt idx="4">
                  <c:v>81</c:v>
                </c:pt>
                <c:pt idx="5">
                  <c:v>105</c:v>
                </c:pt>
                <c:pt idx="6">
                  <c:v>87</c:v>
                </c:pt>
                <c:pt idx="7">
                  <c:v>90</c:v>
                </c:pt>
                <c:pt idx="8">
                  <c:v>116</c:v>
                </c:pt>
                <c:pt idx="9">
                  <c:v>101</c:v>
                </c:pt>
                <c:pt idx="10">
                  <c:v>75</c:v>
                </c:pt>
                <c:pt idx="11">
                  <c:v>98</c:v>
                </c:pt>
                <c:pt idx="12">
                  <c:v>77</c:v>
                </c:pt>
                <c:pt idx="13">
                  <c:v>83</c:v>
                </c:pt>
                <c:pt idx="14">
                  <c:v>115</c:v>
                </c:pt>
                <c:pt idx="15">
                  <c:v>113</c:v>
                </c:pt>
                <c:pt idx="16">
                  <c:v>92</c:v>
                </c:pt>
                <c:pt idx="17">
                  <c:v>71</c:v>
                </c:pt>
                <c:pt idx="18">
                  <c:v>94</c:v>
                </c:pt>
                <c:pt idx="19">
                  <c:v>87</c:v>
                </c:pt>
                <c:pt idx="20">
                  <c:v>112</c:v>
                </c:pt>
                <c:pt idx="21">
                  <c:v>71</c:v>
                </c:pt>
                <c:pt idx="22">
                  <c:v>105</c:v>
                </c:pt>
                <c:pt idx="23">
                  <c:v>92</c:v>
                </c:pt>
                <c:pt idx="24">
                  <c:v>91</c:v>
                </c:pt>
                <c:pt idx="25">
                  <c:v>104</c:v>
                </c:pt>
                <c:pt idx="26">
                  <c:v>80</c:v>
                </c:pt>
                <c:pt idx="27">
                  <c:v>98</c:v>
                </c:pt>
                <c:pt idx="28">
                  <c:v>84</c:v>
                </c:pt>
                <c:pt idx="29">
                  <c:v>117</c:v>
                </c:pt>
                <c:pt idx="30">
                  <c:v>100</c:v>
                </c:pt>
                <c:pt idx="31">
                  <c:v>117</c:v>
                </c:pt>
                <c:pt idx="32">
                  <c:v>105</c:v>
                </c:pt>
                <c:pt idx="33">
                  <c:v>102</c:v>
                </c:pt>
                <c:pt idx="34">
                  <c:v>112</c:v>
                </c:pt>
                <c:pt idx="35">
                  <c:v>114</c:v>
                </c:pt>
                <c:pt idx="36">
                  <c:v>72</c:v>
                </c:pt>
                <c:pt idx="37">
                  <c:v>79</c:v>
                </c:pt>
                <c:pt idx="38">
                  <c:v>89</c:v>
                </c:pt>
                <c:pt idx="39">
                  <c:v>85</c:v>
                </c:pt>
                <c:pt idx="40">
                  <c:v>89</c:v>
                </c:pt>
                <c:pt idx="41">
                  <c:v>104</c:v>
                </c:pt>
                <c:pt idx="42">
                  <c:v>73</c:v>
                </c:pt>
                <c:pt idx="43">
                  <c:v>77</c:v>
                </c:pt>
                <c:pt idx="44">
                  <c:v>76</c:v>
                </c:pt>
                <c:pt idx="45">
                  <c:v>111</c:v>
                </c:pt>
                <c:pt idx="46">
                  <c:v>80</c:v>
                </c:pt>
                <c:pt idx="47">
                  <c:v>72</c:v>
                </c:pt>
                <c:pt idx="48">
                  <c:v>96</c:v>
                </c:pt>
                <c:pt idx="49">
                  <c:v>116</c:v>
                </c:pt>
              </c:numCache>
            </c:numRef>
          </c:cat>
          <c:val>
            <c:numRef>
              <c:f>Sheet11!$B$26:$B$75</c:f>
              <c:numCache>
                <c:formatCode>General</c:formatCode>
                <c:ptCount val="50"/>
                <c:pt idx="0">
                  <c:v>4730.4575914173784</c:v>
                </c:pt>
                <c:pt idx="1">
                  <c:v>3839.5076715711698</c:v>
                </c:pt>
                <c:pt idx="2">
                  <c:v>3913.7534982250208</c:v>
                </c:pt>
                <c:pt idx="3">
                  <c:v>5146.2180143909336</c:v>
                </c:pt>
                <c:pt idx="4">
                  <c:v>3876.6305848980951</c:v>
                </c:pt>
                <c:pt idx="5">
                  <c:v>4203.3284284630481</c:v>
                </c:pt>
                <c:pt idx="6">
                  <c:v>3535.1159885783909</c:v>
                </c:pt>
                <c:pt idx="7">
                  <c:v>4210.7368048404242</c:v>
                </c:pt>
                <c:pt idx="8">
                  <c:v>5175.9325513404838</c:v>
                </c:pt>
                <c:pt idx="9">
                  <c:v>4619.0888514366034</c:v>
                </c:pt>
                <c:pt idx="10">
                  <c:v>3936.0191430771711</c:v>
                </c:pt>
                <c:pt idx="11">
                  <c:v>4507.7201114558266</c:v>
                </c:pt>
                <c:pt idx="12">
                  <c:v>3163.8868553091379</c:v>
                </c:pt>
                <c:pt idx="13">
                  <c:v>3950.8764115519461</c:v>
                </c:pt>
                <c:pt idx="14">
                  <c:v>4856.6835998729302</c:v>
                </c:pt>
                <c:pt idx="15">
                  <c:v>5346.6898495003352</c:v>
                </c:pt>
                <c:pt idx="16">
                  <c:v>5413.4867840567867</c:v>
                </c:pt>
                <c:pt idx="17">
                  <c:v>2941.1493753475852</c:v>
                </c:pt>
                <c:pt idx="18">
                  <c:v>3794.9763818668689</c:v>
                </c:pt>
                <c:pt idx="19">
                  <c:v>4945.746179281532</c:v>
                </c:pt>
                <c:pt idx="20">
                  <c:v>5591.6929743140381</c:v>
                </c:pt>
                <c:pt idx="21">
                  <c:v>3505.4014516288416</c:v>
                </c:pt>
                <c:pt idx="22">
                  <c:v>6178.2106954474448</c:v>
                </c:pt>
                <c:pt idx="23">
                  <c:v>3720.7305552130183</c:v>
                </c:pt>
                <c:pt idx="24">
                  <c:v>5376.3638707298614</c:v>
                </c:pt>
                <c:pt idx="25">
                  <c:v>5858.9617439798913</c:v>
                </c:pt>
                <c:pt idx="26">
                  <c:v>2993.1295571492856</c:v>
                </c:pt>
                <c:pt idx="27">
                  <c:v>4225.5940733151983</c:v>
                </c:pt>
                <c:pt idx="28">
                  <c:v>4834.3774393007561</c:v>
                </c:pt>
                <c:pt idx="29">
                  <c:v>5213.0554646674091</c:v>
                </c:pt>
                <c:pt idx="30">
                  <c:v>4299.8398999690498</c:v>
                </c:pt>
                <c:pt idx="31">
                  <c:v>6059.4335790892937</c:v>
                </c:pt>
                <c:pt idx="32">
                  <c:v>5331.832581025561</c:v>
                </c:pt>
                <c:pt idx="33">
                  <c:v>4374.0857266229004</c:v>
                </c:pt>
                <c:pt idx="34">
                  <c:v>5309.5669361734099</c:v>
                </c:pt>
                <c:pt idx="35">
                  <c:v>4537.4346484053767</c:v>
                </c:pt>
                <c:pt idx="36">
                  <c:v>3542.5243649557669</c:v>
                </c:pt>
                <c:pt idx="37">
                  <c:v>4366.6368345255005</c:v>
                </c:pt>
                <c:pt idx="38">
                  <c:v>3609.3618152322424</c:v>
                </c:pt>
                <c:pt idx="39">
                  <c:v>3460.8701619245403</c:v>
                </c:pt>
                <c:pt idx="40">
                  <c:v>4737.8659677947544</c:v>
                </c:pt>
                <c:pt idx="41">
                  <c:v>4448.331553276751</c:v>
                </c:pt>
                <c:pt idx="42">
                  <c:v>4426.0253927045769</c:v>
                </c:pt>
                <c:pt idx="43">
                  <c:v>3728.1389315903939</c:v>
                </c:pt>
                <c:pt idx="44">
                  <c:v>4537.3941326853528</c:v>
                </c:pt>
                <c:pt idx="45">
                  <c:v>4708.191946565229</c:v>
                </c:pt>
                <c:pt idx="46">
                  <c:v>3839.5076715711698</c:v>
                </c:pt>
                <c:pt idx="47">
                  <c:v>3542.5243649557669</c:v>
                </c:pt>
                <c:pt idx="48">
                  <c:v>4997.7263610832324</c:v>
                </c:pt>
                <c:pt idx="49">
                  <c:v>5740.1846276217393</c:v>
                </c:pt>
              </c:numCache>
            </c:numRef>
          </c:val>
        </c:ser>
        <c:axId val="176287744"/>
        <c:axId val="176289280"/>
      </c:barChart>
      <c:catAx>
        <c:axId val="176287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(£1000s)</a:t>
                </a:r>
              </a:p>
            </c:rich>
          </c:tx>
          <c:layout/>
        </c:title>
        <c:numFmt formatCode="General" sourceLinked="1"/>
        <c:tickLblPos val="nextTo"/>
        <c:crossAx val="176289280"/>
        <c:crosses val="autoZero"/>
        <c:auto val="1"/>
        <c:lblAlgn val="ctr"/>
        <c:lblOffset val="100"/>
      </c:catAx>
      <c:valAx>
        <c:axId val="176289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Charged (£)</a:t>
                </a:r>
              </a:p>
            </c:rich>
          </c:tx>
          <c:layout/>
        </c:title>
        <c:numFmt formatCode="General" sourceLinked="1"/>
        <c:tickLblPos val="nextTo"/>
        <c:crossAx val="17628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 Size Line Fit 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Amount Charged (£)</c:v>
          </c:tx>
          <c:cat>
            <c:numRef>
              <c:f>Sheet7!$B$2:$B$51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8</c:v>
                </c:pt>
                <c:pt idx="17">
                  <c:v>2</c:v>
                </c:pt>
                <c:pt idx="18">
                  <c:v>2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9</c:v>
                </c:pt>
                <c:pt idx="23">
                  <c:v>2</c:v>
                </c:pt>
                <c:pt idx="24">
                  <c:v>8</c:v>
                </c:pt>
                <c:pt idx="25">
                  <c:v>8</c:v>
                </c:pt>
                <c:pt idx="26">
                  <c:v>1</c:v>
                </c:pt>
                <c:pt idx="27">
                  <c:v>3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3</c:v>
                </c:pt>
                <c:pt idx="42">
                  <c:v>7</c:v>
                </c:pt>
                <c:pt idx="43">
                  <c:v>4</c:v>
                </c:pt>
                <c:pt idx="44">
                  <c:v>7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</c:numCache>
            </c:numRef>
          </c:cat>
          <c:val>
            <c:numRef>
              <c:f>Sheet7!$C$2:$C$51</c:f>
              <c:numCache>
                <c:formatCode>General</c:formatCode>
                <c:ptCount val="50"/>
                <c:pt idx="0">
                  <c:v>4516</c:v>
                </c:pt>
                <c:pt idx="1">
                  <c:v>3659</c:v>
                </c:pt>
                <c:pt idx="2">
                  <c:v>5600</c:v>
                </c:pt>
                <c:pt idx="3">
                  <c:v>5242</c:v>
                </c:pt>
                <c:pt idx="4">
                  <c:v>2364</c:v>
                </c:pt>
                <c:pt idx="5">
                  <c:v>4570</c:v>
                </c:pt>
                <c:pt idx="6">
                  <c:v>3231</c:v>
                </c:pt>
                <c:pt idx="7">
                  <c:v>3848</c:v>
                </c:pt>
                <c:pt idx="8">
                  <c:v>5264</c:v>
                </c:pt>
                <c:pt idx="9">
                  <c:v>4610</c:v>
                </c:pt>
                <c:pt idx="10">
                  <c:v>4708</c:v>
                </c:pt>
                <c:pt idx="11">
                  <c:v>4719</c:v>
                </c:pt>
                <c:pt idx="12">
                  <c:v>2977</c:v>
                </c:pt>
                <c:pt idx="13">
                  <c:v>3014</c:v>
                </c:pt>
                <c:pt idx="14">
                  <c:v>4714</c:v>
                </c:pt>
                <c:pt idx="15">
                  <c:v>5465</c:v>
                </c:pt>
                <c:pt idx="16">
                  <c:v>4912</c:v>
                </c:pt>
                <c:pt idx="17">
                  <c:v>2948</c:v>
                </c:pt>
                <c:pt idx="18">
                  <c:v>3495</c:v>
                </c:pt>
                <c:pt idx="19">
                  <c:v>4671</c:v>
                </c:pt>
                <c:pt idx="20">
                  <c:v>6178</c:v>
                </c:pt>
                <c:pt idx="21">
                  <c:v>4123</c:v>
                </c:pt>
                <c:pt idx="22">
                  <c:v>5801</c:v>
                </c:pt>
                <c:pt idx="23">
                  <c:v>3520</c:v>
                </c:pt>
                <c:pt idx="24">
                  <c:v>5328</c:v>
                </c:pt>
                <c:pt idx="25">
                  <c:v>6073</c:v>
                </c:pt>
                <c:pt idx="26">
                  <c:v>3083</c:v>
                </c:pt>
                <c:pt idx="27">
                  <c:v>4366</c:v>
                </c:pt>
                <c:pt idx="28">
                  <c:v>4086</c:v>
                </c:pt>
                <c:pt idx="29">
                  <c:v>5537</c:v>
                </c:pt>
                <c:pt idx="30">
                  <c:v>4105</c:v>
                </c:pt>
                <c:pt idx="31">
                  <c:v>5845</c:v>
                </c:pt>
                <c:pt idx="32">
                  <c:v>5870</c:v>
                </c:pt>
                <c:pt idx="33">
                  <c:v>4390</c:v>
                </c:pt>
                <c:pt idx="34">
                  <c:v>5205</c:v>
                </c:pt>
                <c:pt idx="35">
                  <c:v>4657</c:v>
                </c:pt>
                <c:pt idx="36">
                  <c:v>4079</c:v>
                </c:pt>
                <c:pt idx="37">
                  <c:v>4390</c:v>
                </c:pt>
                <c:pt idx="38">
                  <c:v>3472</c:v>
                </c:pt>
                <c:pt idx="39">
                  <c:v>3621</c:v>
                </c:pt>
                <c:pt idx="40">
                  <c:v>4683</c:v>
                </c:pt>
                <c:pt idx="41">
                  <c:v>4230</c:v>
                </c:pt>
                <c:pt idx="42">
                  <c:v>4627</c:v>
                </c:pt>
                <c:pt idx="43">
                  <c:v>3421</c:v>
                </c:pt>
                <c:pt idx="44">
                  <c:v>5103</c:v>
                </c:pt>
                <c:pt idx="45">
                  <c:v>4773</c:v>
                </c:pt>
                <c:pt idx="46">
                  <c:v>3567</c:v>
                </c:pt>
                <c:pt idx="47">
                  <c:v>3574</c:v>
                </c:pt>
                <c:pt idx="48">
                  <c:v>5320</c:v>
                </c:pt>
                <c:pt idx="49">
                  <c:v>5649</c:v>
                </c:pt>
              </c:numCache>
            </c:numRef>
          </c:val>
        </c:ser>
        <c:ser>
          <c:idx val="1"/>
          <c:order val="1"/>
          <c:tx>
            <c:v>Predicted Amount Charged (£)</c:v>
          </c:tx>
          <c:cat>
            <c:numRef>
              <c:f>Sheet7!$B$2:$B$51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8</c:v>
                </c:pt>
                <c:pt idx="17">
                  <c:v>2</c:v>
                </c:pt>
                <c:pt idx="18">
                  <c:v>2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9</c:v>
                </c:pt>
                <c:pt idx="23">
                  <c:v>2</c:v>
                </c:pt>
                <c:pt idx="24">
                  <c:v>8</c:v>
                </c:pt>
                <c:pt idx="25">
                  <c:v>8</c:v>
                </c:pt>
                <c:pt idx="26">
                  <c:v>1</c:v>
                </c:pt>
                <c:pt idx="27">
                  <c:v>3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3</c:v>
                </c:pt>
                <c:pt idx="42">
                  <c:v>7</c:v>
                </c:pt>
                <c:pt idx="43">
                  <c:v>4</c:v>
                </c:pt>
                <c:pt idx="44">
                  <c:v>7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</c:numCache>
            </c:numRef>
          </c:cat>
          <c:val>
            <c:numRef>
              <c:f>Sheet11!$B$26:$B$75</c:f>
              <c:numCache>
                <c:formatCode>General</c:formatCode>
                <c:ptCount val="50"/>
                <c:pt idx="0">
                  <c:v>4730.4575914173784</c:v>
                </c:pt>
                <c:pt idx="1">
                  <c:v>3839.5076715711698</c:v>
                </c:pt>
                <c:pt idx="2">
                  <c:v>3913.7534982250208</c:v>
                </c:pt>
                <c:pt idx="3">
                  <c:v>5146.2180143909336</c:v>
                </c:pt>
                <c:pt idx="4">
                  <c:v>3876.6305848980951</c:v>
                </c:pt>
                <c:pt idx="5">
                  <c:v>4203.3284284630481</c:v>
                </c:pt>
                <c:pt idx="6">
                  <c:v>3535.1159885783909</c:v>
                </c:pt>
                <c:pt idx="7">
                  <c:v>4210.7368048404242</c:v>
                </c:pt>
                <c:pt idx="8">
                  <c:v>5175.9325513404838</c:v>
                </c:pt>
                <c:pt idx="9">
                  <c:v>4619.0888514366034</c:v>
                </c:pt>
                <c:pt idx="10">
                  <c:v>3936.0191430771711</c:v>
                </c:pt>
                <c:pt idx="11">
                  <c:v>4507.7201114558266</c:v>
                </c:pt>
                <c:pt idx="12">
                  <c:v>3163.8868553091379</c:v>
                </c:pt>
                <c:pt idx="13">
                  <c:v>3950.8764115519461</c:v>
                </c:pt>
                <c:pt idx="14">
                  <c:v>4856.6835998729302</c:v>
                </c:pt>
                <c:pt idx="15">
                  <c:v>5346.6898495003352</c:v>
                </c:pt>
                <c:pt idx="16">
                  <c:v>5413.4867840567867</c:v>
                </c:pt>
                <c:pt idx="17">
                  <c:v>2941.1493753475852</c:v>
                </c:pt>
                <c:pt idx="18">
                  <c:v>3794.9763818668689</c:v>
                </c:pt>
                <c:pt idx="19">
                  <c:v>4945.746179281532</c:v>
                </c:pt>
                <c:pt idx="20">
                  <c:v>5591.6929743140381</c:v>
                </c:pt>
                <c:pt idx="21">
                  <c:v>3505.4014516288416</c:v>
                </c:pt>
                <c:pt idx="22">
                  <c:v>6178.2106954474448</c:v>
                </c:pt>
                <c:pt idx="23">
                  <c:v>3720.7305552130183</c:v>
                </c:pt>
                <c:pt idx="24">
                  <c:v>5376.3638707298614</c:v>
                </c:pt>
                <c:pt idx="25">
                  <c:v>5858.9617439798913</c:v>
                </c:pt>
                <c:pt idx="26">
                  <c:v>2993.1295571492856</c:v>
                </c:pt>
                <c:pt idx="27">
                  <c:v>4225.5940733151983</c:v>
                </c:pt>
                <c:pt idx="28">
                  <c:v>4834.3774393007561</c:v>
                </c:pt>
                <c:pt idx="29">
                  <c:v>5213.0554646674091</c:v>
                </c:pt>
                <c:pt idx="30">
                  <c:v>4299.8398999690498</c:v>
                </c:pt>
                <c:pt idx="31">
                  <c:v>6059.4335790892937</c:v>
                </c:pt>
                <c:pt idx="32">
                  <c:v>5331.832581025561</c:v>
                </c:pt>
                <c:pt idx="33">
                  <c:v>4374.0857266229004</c:v>
                </c:pt>
                <c:pt idx="34">
                  <c:v>5309.5669361734099</c:v>
                </c:pt>
                <c:pt idx="35">
                  <c:v>4537.4346484053767</c:v>
                </c:pt>
                <c:pt idx="36">
                  <c:v>3542.5243649557669</c:v>
                </c:pt>
                <c:pt idx="37">
                  <c:v>4366.6368345255005</c:v>
                </c:pt>
                <c:pt idx="38">
                  <c:v>3609.3618152322424</c:v>
                </c:pt>
                <c:pt idx="39">
                  <c:v>3460.8701619245403</c:v>
                </c:pt>
                <c:pt idx="40">
                  <c:v>4737.8659677947544</c:v>
                </c:pt>
                <c:pt idx="41">
                  <c:v>4448.331553276751</c:v>
                </c:pt>
                <c:pt idx="42">
                  <c:v>4426.0253927045769</c:v>
                </c:pt>
                <c:pt idx="43">
                  <c:v>3728.1389315903939</c:v>
                </c:pt>
                <c:pt idx="44">
                  <c:v>4537.3941326853528</c:v>
                </c:pt>
                <c:pt idx="45">
                  <c:v>4708.191946565229</c:v>
                </c:pt>
                <c:pt idx="46">
                  <c:v>3839.5076715711698</c:v>
                </c:pt>
                <c:pt idx="47">
                  <c:v>3542.5243649557669</c:v>
                </c:pt>
                <c:pt idx="48">
                  <c:v>4997.7263610832324</c:v>
                </c:pt>
                <c:pt idx="49">
                  <c:v>5740.1846276217393</c:v>
                </c:pt>
              </c:numCache>
            </c:numRef>
          </c:val>
        </c:ser>
        <c:axId val="176958464"/>
        <c:axId val="182018816"/>
      </c:barChart>
      <c:catAx>
        <c:axId val="17695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Size</a:t>
                </a:r>
              </a:p>
            </c:rich>
          </c:tx>
          <c:layout/>
        </c:title>
        <c:numFmt formatCode="General" sourceLinked="1"/>
        <c:tickLblPos val="nextTo"/>
        <c:crossAx val="182018816"/>
        <c:crosses val="autoZero"/>
        <c:auto val="1"/>
        <c:lblAlgn val="ctr"/>
        <c:lblOffset val="100"/>
      </c:catAx>
      <c:valAx>
        <c:axId val="182018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Charged (£)</a:t>
                </a:r>
              </a:p>
            </c:rich>
          </c:tx>
          <c:layout/>
        </c:title>
        <c:numFmt formatCode="General" sourceLinked="1"/>
        <c:tickLblPos val="nextTo"/>
        <c:crossAx val="17695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Sheet11!$F$26:$F$75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cat>
          <c:val>
            <c:numRef>
              <c:f>Sheet11!$G$26:$G$75</c:f>
              <c:numCache>
                <c:formatCode>General</c:formatCode>
                <c:ptCount val="50"/>
                <c:pt idx="0">
                  <c:v>2364</c:v>
                </c:pt>
                <c:pt idx="1">
                  <c:v>2948</c:v>
                </c:pt>
                <c:pt idx="2">
                  <c:v>2977</c:v>
                </c:pt>
                <c:pt idx="3">
                  <c:v>3014</c:v>
                </c:pt>
                <c:pt idx="4">
                  <c:v>3083</c:v>
                </c:pt>
                <c:pt idx="5">
                  <c:v>3231</c:v>
                </c:pt>
                <c:pt idx="6">
                  <c:v>3421</c:v>
                </c:pt>
                <c:pt idx="7">
                  <c:v>3472</c:v>
                </c:pt>
                <c:pt idx="8">
                  <c:v>3495</c:v>
                </c:pt>
                <c:pt idx="9">
                  <c:v>3520</c:v>
                </c:pt>
                <c:pt idx="10">
                  <c:v>3567</c:v>
                </c:pt>
                <c:pt idx="11">
                  <c:v>3574</c:v>
                </c:pt>
                <c:pt idx="12">
                  <c:v>3621</c:v>
                </c:pt>
                <c:pt idx="13">
                  <c:v>3659</c:v>
                </c:pt>
                <c:pt idx="14">
                  <c:v>3848</c:v>
                </c:pt>
                <c:pt idx="15">
                  <c:v>4079</c:v>
                </c:pt>
                <c:pt idx="16">
                  <c:v>4086</c:v>
                </c:pt>
                <c:pt idx="17">
                  <c:v>4105</c:v>
                </c:pt>
                <c:pt idx="18">
                  <c:v>4123</c:v>
                </c:pt>
                <c:pt idx="19">
                  <c:v>4230</c:v>
                </c:pt>
                <c:pt idx="20">
                  <c:v>4366</c:v>
                </c:pt>
                <c:pt idx="21">
                  <c:v>4390</c:v>
                </c:pt>
                <c:pt idx="22">
                  <c:v>4390</c:v>
                </c:pt>
                <c:pt idx="23">
                  <c:v>4516</c:v>
                </c:pt>
                <c:pt idx="24">
                  <c:v>4570</c:v>
                </c:pt>
                <c:pt idx="25">
                  <c:v>4610</c:v>
                </c:pt>
                <c:pt idx="26">
                  <c:v>4627</c:v>
                </c:pt>
                <c:pt idx="27">
                  <c:v>4657</c:v>
                </c:pt>
                <c:pt idx="28">
                  <c:v>4671</c:v>
                </c:pt>
                <c:pt idx="29">
                  <c:v>4683</c:v>
                </c:pt>
                <c:pt idx="30">
                  <c:v>4708</c:v>
                </c:pt>
                <c:pt idx="31">
                  <c:v>4714</c:v>
                </c:pt>
                <c:pt idx="32">
                  <c:v>4719</c:v>
                </c:pt>
                <c:pt idx="33">
                  <c:v>4773</c:v>
                </c:pt>
                <c:pt idx="34">
                  <c:v>4912</c:v>
                </c:pt>
                <c:pt idx="35">
                  <c:v>5103</c:v>
                </c:pt>
                <c:pt idx="36">
                  <c:v>5205</c:v>
                </c:pt>
                <c:pt idx="37">
                  <c:v>5242</c:v>
                </c:pt>
                <c:pt idx="38">
                  <c:v>5264</c:v>
                </c:pt>
                <c:pt idx="39">
                  <c:v>5320</c:v>
                </c:pt>
                <c:pt idx="40">
                  <c:v>5328</c:v>
                </c:pt>
                <c:pt idx="41">
                  <c:v>5465</c:v>
                </c:pt>
                <c:pt idx="42">
                  <c:v>5537</c:v>
                </c:pt>
                <c:pt idx="43">
                  <c:v>5600</c:v>
                </c:pt>
                <c:pt idx="44">
                  <c:v>5649</c:v>
                </c:pt>
                <c:pt idx="45">
                  <c:v>5801</c:v>
                </c:pt>
                <c:pt idx="46">
                  <c:v>5845</c:v>
                </c:pt>
                <c:pt idx="47">
                  <c:v>5870</c:v>
                </c:pt>
                <c:pt idx="48">
                  <c:v>6073</c:v>
                </c:pt>
                <c:pt idx="49">
                  <c:v>6178</c:v>
                </c:pt>
              </c:numCache>
            </c:numRef>
          </c:val>
        </c:ser>
        <c:axId val="181525120"/>
        <c:axId val="181539200"/>
      </c:barChart>
      <c:catAx>
        <c:axId val="18152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</c:title>
        <c:numFmt formatCode="General" sourceLinked="1"/>
        <c:tickLblPos val="nextTo"/>
        <c:crossAx val="181539200"/>
        <c:crosses val="autoZero"/>
        <c:auto val="1"/>
        <c:lblAlgn val="ctr"/>
        <c:lblOffset val="100"/>
      </c:catAx>
      <c:valAx>
        <c:axId val="181539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Charged (£)</a:t>
                </a:r>
              </a:p>
            </c:rich>
          </c:tx>
          <c:layout/>
        </c:title>
        <c:numFmt formatCode="General" sourceLinked="1"/>
        <c:tickLblPos val="nextTo"/>
        <c:crossAx val="18152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Income (£1000s)  Residual Plot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Sheet7!$A$2:$A$51</c:f>
              <c:numCache>
                <c:formatCode>General</c:formatCode>
                <c:ptCount val="50"/>
                <c:pt idx="0">
                  <c:v>104</c:v>
                </c:pt>
                <c:pt idx="1">
                  <c:v>80</c:v>
                </c:pt>
                <c:pt idx="2">
                  <c:v>82</c:v>
                </c:pt>
                <c:pt idx="3">
                  <c:v>100</c:v>
                </c:pt>
                <c:pt idx="4">
                  <c:v>81</c:v>
                </c:pt>
                <c:pt idx="5">
                  <c:v>105</c:v>
                </c:pt>
                <c:pt idx="6">
                  <c:v>87</c:v>
                </c:pt>
                <c:pt idx="7">
                  <c:v>90</c:v>
                </c:pt>
                <c:pt idx="8">
                  <c:v>116</c:v>
                </c:pt>
                <c:pt idx="9">
                  <c:v>101</c:v>
                </c:pt>
                <c:pt idx="10">
                  <c:v>75</c:v>
                </c:pt>
                <c:pt idx="11">
                  <c:v>98</c:v>
                </c:pt>
                <c:pt idx="12">
                  <c:v>77</c:v>
                </c:pt>
                <c:pt idx="13">
                  <c:v>83</c:v>
                </c:pt>
                <c:pt idx="14">
                  <c:v>115</c:v>
                </c:pt>
                <c:pt idx="15">
                  <c:v>113</c:v>
                </c:pt>
                <c:pt idx="16">
                  <c:v>92</c:v>
                </c:pt>
                <c:pt idx="17">
                  <c:v>71</c:v>
                </c:pt>
                <c:pt idx="18">
                  <c:v>94</c:v>
                </c:pt>
                <c:pt idx="19">
                  <c:v>87</c:v>
                </c:pt>
                <c:pt idx="20">
                  <c:v>112</c:v>
                </c:pt>
                <c:pt idx="21">
                  <c:v>71</c:v>
                </c:pt>
                <c:pt idx="22">
                  <c:v>105</c:v>
                </c:pt>
                <c:pt idx="23">
                  <c:v>92</c:v>
                </c:pt>
                <c:pt idx="24">
                  <c:v>91</c:v>
                </c:pt>
                <c:pt idx="25">
                  <c:v>104</c:v>
                </c:pt>
                <c:pt idx="26">
                  <c:v>80</c:v>
                </c:pt>
                <c:pt idx="27">
                  <c:v>98</c:v>
                </c:pt>
                <c:pt idx="28">
                  <c:v>84</c:v>
                </c:pt>
                <c:pt idx="29">
                  <c:v>117</c:v>
                </c:pt>
                <c:pt idx="30">
                  <c:v>100</c:v>
                </c:pt>
                <c:pt idx="31">
                  <c:v>117</c:v>
                </c:pt>
                <c:pt idx="32">
                  <c:v>105</c:v>
                </c:pt>
                <c:pt idx="33">
                  <c:v>102</c:v>
                </c:pt>
                <c:pt idx="34">
                  <c:v>112</c:v>
                </c:pt>
                <c:pt idx="35">
                  <c:v>114</c:v>
                </c:pt>
                <c:pt idx="36">
                  <c:v>72</c:v>
                </c:pt>
                <c:pt idx="37">
                  <c:v>79</c:v>
                </c:pt>
                <c:pt idx="38">
                  <c:v>89</c:v>
                </c:pt>
                <c:pt idx="39">
                  <c:v>85</c:v>
                </c:pt>
                <c:pt idx="40">
                  <c:v>89</c:v>
                </c:pt>
                <c:pt idx="41">
                  <c:v>104</c:v>
                </c:pt>
                <c:pt idx="42">
                  <c:v>73</c:v>
                </c:pt>
                <c:pt idx="43">
                  <c:v>77</c:v>
                </c:pt>
                <c:pt idx="44">
                  <c:v>76</c:v>
                </c:pt>
                <c:pt idx="45">
                  <c:v>111</c:v>
                </c:pt>
                <c:pt idx="46">
                  <c:v>80</c:v>
                </c:pt>
                <c:pt idx="47">
                  <c:v>72</c:v>
                </c:pt>
                <c:pt idx="48">
                  <c:v>96</c:v>
                </c:pt>
                <c:pt idx="49">
                  <c:v>116</c:v>
                </c:pt>
              </c:numCache>
            </c:numRef>
          </c:xVal>
          <c:yVal>
            <c:numRef>
              <c:f>Sheet12!$C$25:$C$74</c:f>
              <c:numCache>
                <c:formatCode>General</c:formatCode>
                <c:ptCount val="50"/>
                <c:pt idx="0">
                  <c:v>-373.90717607051192</c:v>
                </c:pt>
                <c:pt idx="1">
                  <c:v>-259.39270594767186</c:v>
                </c:pt>
                <c:pt idx="2">
                  <c:v>1600.6477548754247</c:v>
                </c:pt>
                <c:pt idx="3">
                  <c:v>514.01190228329506</c:v>
                </c:pt>
                <c:pt idx="4">
                  <c:v>-1594.8724755361236</c:v>
                </c:pt>
                <c:pt idx="5">
                  <c:v>-360.38694565896367</c:v>
                </c:pt>
                <c:pt idx="6">
                  <c:v>-970.75109306683316</c:v>
                </c:pt>
                <c:pt idx="7">
                  <c:v>-475.1904018321884</c:v>
                </c:pt>
                <c:pt idx="8">
                  <c:v>-111.66441113193196</c:v>
                </c:pt>
                <c:pt idx="9">
                  <c:v>-158.46786730515669</c:v>
                </c:pt>
                <c:pt idx="10">
                  <c:v>992.00614199458641</c:v>
                </c:pt>
                <c:pt idx="11">
                  <c:v>71.971441460198548</c:v>
                </c:pt>
                <c:pt idx="12">
                  <c:v>-819.95339718231708</c:v>
                </c:pt>
                <c:pt idx="13">
                  <c:v>-1025.8320147130266</c:v>
                </c:pt>
                <c:pt idx="14">
                  <c:v>-621.18464154348021</c:v>
                </c:pt>
                <c:pt idx="15">
                  <c:v>210.77489763342328</c:v>
                </c:pt>
                <c:pt idx="16">
                  <c:v>507.85005899090811</c:v>
                </c:pt>
                <c:pt idx="17">
                  <c:v>-606.07477965160706</c:v>
                </c:pt>
                <c:pt idx="18">
                  <c:v>-990.10948018599538</c:v>
                </c:pt>
                <c:pt idx="19">
                  <c:v>469.24890693316684</c:v>
                </c:pt>
                <c:pt idx="20">
                  <c:v>964.25466722187502</c:v>
                </c:pt>
                <c:pt idx="21">
                  <c:v>568.92522034839294</c:v>
                </c:pt>
                <c:pt idx="22">
                  <c:v>870.61305434103633</c:v>
                </c:pt>
                <c:pt idx="23">
                  <c:v>-884.14994100909189</c:v>
                </c:pt>
                <c:pt idx="24">
                  <c:v>964.32982857935986</c:v>
                </c:pt>
                <c:pt idx="25">
                  <c:v>1183.0928239294881</c:v>
                </c:pt>
                <c:pt idx="26">
                  <c:v>-835.39270594767186</c:v>
                </c:pt>
                <c:pt idx="27">
                  <c:v>-281.02855853980145</c:v>
                </c:pt>
                <c:pt idx="28">
                  <c:v>5.688215698521617</c:v>
                </c:pt>
                <c:pt idx="29">
                  <c:v>120.8558192796163</c:v>
                </c:pt>
                <c:pt idx="30">
                  <c:v>-622.98809771670494</c:v>
                </c:pt>
                <c:pt idx="31">
                  <c:v>428.8558192796163</c:v>
                </c:pt>
                <c:pt idx="32">
                  <c:v>939.61305434103633</c:v>
                </c:pt>
                <c:pt idx="33">
                  <c:v>-418.94763689360843</c:v>
                </c:pt>
                <c:pt idx="34">
                  <c:v>-8.7453327781249754</c:v>
                </c:pt>
                <c:pt idx="35">
                  <c:v>-637.70487195502847</c:v>
                </c:pt>
                <c:pt idx="36">
                  <c:v>484.4454507599412</c:v>
                </c:pt>
                <c:pt idx="37">
                  <c:v>512.08706364077989</c:v>
                </c:pt>
                <c:pt idx="38">
                  <c:v>-810.71063224373665</c:v>
                </c:pt>
                <c:pt idx="39">
                  <c:v>-499.79155388993058</c:v>
                </c:pt>
                <c:pt idx="40">
                  <c:v>400.28936775626335</c:v>
                </c:pt>
                <c:pt idx="41">
                  <c:v>-659.90717607051192</c:v>
                </c:pt>
                <c:pt idx="42">
                  <c:v>991.9656811714899</c:v>
                </c:pt>
                <c:pt idx="43">
                  <c:v>-375.95339718231708</c:v>
                </c:pt>
                <c:pt idx="44">
                  <c:v>1346.5263724061347</c:v>
                </c:pt>
                <c:pt idx="45">
                  <c:v>-400.26556318967323</c:v>
                </c:pt>
                <c:pt idx="46">
                  <c:v>-351.39270594767186</c:v>
                </c:pt>
                <c:pt idx="47">
                  <c:v>-20.554549240058805</c:v>
                </c:pt>
                <c:pt idx="48">
                  <c:v>753.93098063710204</c:v>
                </c:pt>
                <c:pt idx="49">
                  <c:v>273.33558886806804</c:v>
                </c:pt>
              </c:numCache>
            </c:numRef>
          </c:yVal>
        </c:ser>
        <c:axId val="159269248"/>
        <c:axId val="118475776"/>
      </c:scatterChart>
      <c:valAx>
        <c:axId val="15926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(£1000s)</a:t>
                </a:r>
              </a:p>
            </c:rich>
          </c:tx>
          <c:layout/>
        </c:title>
        <c:numFmt formatCode="General" sourceLinked="1"/>
        <c:tickLblPos val="nextTo"/>
        <c:crossAx val="118475776"/>
        <c:crosses val="autoZero"/>
        <c:crossBetween val="midCat"/>
      </c:valAx>
      <c:valAx>
        <c:axId val="118475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592692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Income (£1000s) Line Fit 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Amount Charged (£)</c:v>
          </c:tx>
          <c:cat>
            <c:numRef>
              <c:f>Sheet7!$A$2:$A$51</c:f>
              <c:numCache>
                <c:formatCode>General</c:formatCode>
                <c:ptCount val="50"/>
                <c:pt idx="0">
                  <c:v>104</c:v>
                </c:pt>
                <c:pt idx="1">
                  <c:v>80</c:v>
                </c:pt>
                <c:pt idx="2">
                  <c:v>82</c:v>
                </c:pt>
                <c:pt idx="3">
                  <c:v>100</c:v>
                </c:pt>
                <c:pt idx="4">
                  <c:v>81</c:v>
                </c:pt>
                <c:pt idx="5">
                  <c:v>105</c:v>
                </c:pt>
                <c:pt idx="6">
                  <c:v>87</c:v>
                </c:pt>
                <c:pt idx="7">
                  <c:v>90</c:v>
                </c:pt>
                <c:pt idx="8">
                  <c:v>116</c:v>
                </c:pt>
                <c:pt idx="9">
                  <c:v>101</c:v>
                </c:pt>
                <c:pt idx="10">
                  <c:v>75</c:v>
                </c:pt>
                <c:pt idx="11">
                  <c:v>98</c:v>
                </c:pt>
                <c:pt idx="12">
                  <c:v>77</c:v>
                </c:pt>
                <c:pt idx="13">
                  <c:v>83</c:v>
                </c:pt>
                <c:pt idx="14">
                  <c:v>115</c:v>
                </c:pt>
                <c:pt idx="15">
                  <c:v>113</c:v>
                </c:pt>
                <c:pt idx="16">
                  <c:v>92</c:v>
                </c:pt>
                <c:pt idx="17">
                  <c:v>71</c:v>
                </c:pt>
                <c:pt idx="18">
                  <c:v>94</c:v>
                </c:pt>
                <c:pt idx="19">
                  <c:v>87</c:v>
                </c:pt>
                <c:pt idx="20">
                  <c:v>112</c:v>
                </c:pt>
                <c:pt idx="21">
                  <c:v>71</c:v>
                </c:pt>
                <c:pt idx="22">
                  <c:v>105</c:v>
                </c:pt>
                <c:pt idx="23">
                  <c:v>92</c:v>
                </c:pt>
                <c:pt idx="24">
                  <c:v>91</c:v>
                </c:pt>
                <c:pt idx="25">
                  <c:v>104</c:v>
                </c:pt>
                <c:pt idx="26">
                  <c:v>80</c:v>
                </c:pt>
                <c:pt idx="27">
                  <c:v>98</c:v>
                </c:pt>
                <c:pt idx="28">
                  <c:v>84</c:v>
                </c:pt>
                <c:pt idx="29">
                  <c:v>117</c:v>
                </c:pt>
                <c:pt idx="30">
                  <c:v>100</c:v>
                </c:pt>
                <c:pt idx="31">
                  <c:v>117</c:v>
                </c:pt>
                <c:pt idx="32">
                  <c:v>105</c:v>
                </c:pt>
                <c:pt idx="33">
                  <c:v>102</c:v>
                </c:pt>
                <c:pt idx="34">
                  <c:v>112</c:v>
                </c:pt>
                <c:pt idx="35">
                  <c:v>114</c:v>
                </c:pt>
                <c:pt idx="36">
                  <c:v>72</c:v>
                </c:pt>
                <c:pt idx="37">
                  <c:v>79</c:v>
                </c:pt>
                <c:pt idx="38">
                  <c:v>89</c:v>
                </c:pt>
                <c:pt idx="39">
                  <c:v>85</c:v>
                </c:pt>
                <c:pt idx="40">
                  <c:v>89</c:v>
                </c:pt>
                <c:pt idx="41">
                  <c:v>104</c:v>
                </c:pt>
                <c:pt idx="42">
                  <c:v>73</c:v>
                </c:pt>
                <c:pt idx="43">
                  <c:v>77</c:v>
                </c:pt>
                <c:pt idx="44">
                  <c:v>76</c:v>
                </c:pt>
                <c:pt idx="45">
                  <c:v>111</c:v>
                </c:pt>
                <c:pt idx="46">
                  <c:v>80</c:v>
                </c:pt>
                <c:pt idx="47">
                  <c:v>72</c:v>
                </c:pt>
                <c:pt idx="48">
                  <c:v>96</c:v>
                </c:pt>
                <c:pt idx="49">
                  <c:v>116</c:v>
                </c:pt>
              </c:numCache>
            </c:numRef>
          </c:cat>
          <c:val>
            <c:numRef>
              <c:f>Sheet7!$C$2:$C$51</c:f>
              <c:numCache>
                <c:formatCode>General</c:formatCode>
                <c:ptCount val="50"/>
                <c:pt idx="0">
                  <c:v>4516</c:v>
                </c:pt>
                <c:pt idx="1">
                  <c:v>3659</c:v>
                </c:pt>
                <c:pt idx="2">
                  <c:v>5600</c:v>
                </c:pt>
                <c:pt idx="3">
                  <c:v>5242</c:v>
                </c:pt>
                <c:pt idx="4">
                  <c:v>2364</c:v>
                </c:pt>
                <c:pt idx="5">
                  <c:v>4570</c:v>
                </c:pt>
                <c:pt idx="6">
                  <c:v>3231</c:v>
                </c:pt>
                <c:pt idx="7">
                  <c:v>3848</c:v>
                </c:pt>
                <c:pt idx="8">
                  <c:v>5264</c:v>
                </c:pt>
                <c:pt idx="9">
                  <c:v>4610</c:v>
                </c:pt>
                <c:pt idx="10">
                  <c:v>4708</c:v>
                </c:pt>
                <c:pt idx="11">
                  <c:v>4719</c:v>
                </c:pt>
                <c:pt idx="12">
                  <c:v>2977</c:v>
                </c:pt>
                <c:pt idx="13">
                  <c:v>3014</c:v>
                </c:pt>
                <c:pt idx="14">
                  <c:v>4714</c:v>
                </c:pt>
                <c:pt idx="15">
                  <c:v>5465</c:v>
                </c:pt>
                <c:pt idx="16">
                  <c:v>4912</c:v>
                </c:pt>
                <c:pt idx="17">
                  <c:v>2948</c:v>
                </c:pt>
                <c:pt idx="18">
                  <c:v>3495</c:v>
                </c:pt>
                <c:pt idx="19">
                  <c:v>4671</c:v>
                </c:pt>
                <c:pt idx="20">
                  <c:v>6178</c:v>
                </c:pt>
                <c:pt idx="21">
                  <c:v>4123</c:v>
                </c:pt>
                <c:pt idx="22">
                  <c:v>5801</c:v>
                </c:pt>
                <c:pt idx="23">
                  <c:v>3520</c:v>
                </c:pt>
                <c:pt idx="24">
                  <c:v>5328</c:v>
                </c:pt>
                <c:pt idx="25">
                  <c:v>6073</c:v>
                </c:pt>
                <c:pt idx="26">
                  <c:v>3083</c:v>
                </c:pt>
                <c:pt idx="27">
                  <c:v>4366</c:v>
                </c:pt>
                <c:pt idx="28">
                  <c:v>4086</c:v>
                </c:pt>
                <c:pt idx="29">
                  <c:v>5537</c:v>
                </c:pt>
                <c:pt idx="30">
                  <c:v>4105</c:v>
                </c:pt>
                <c:pt idx="31">
                  <c:v>5845</c:v>
                </c:pt>
                <c:pt idx="32">
                  <c:v>5870</c:v>
                </c:pt>
                <c:pt idx="33">
                  <c:v>4390</c:v>
                </c:pt>
                <c:pt idx="34">
                  <c:v>5205</c:v>
                </c:pt>
                <c:pt idx="35">
                  <c:v>4657</c:v>
                </c:pt>
                <c:pt idx="36">
                  <c:v>4079</c:v>
                </c:pt>
                <c:pt idx="37">
                  <c:v>4390</c:v>
                </c:pt>
                <c:pt idx="38">
                  <c:v>3472</c:v>
                </c:pt>
                <c:pt idx="39">
                  <c:v>3621</c:v>
                </c:pt>
                <c:pt idx="40">
                  <c:v>4683</c:v>
                </c:pt>
                <c:pt idx="41">
                  <c:v>4230</c:v>
                </c:pt>
                <c:pt idx="42">
                  <c:v>4627</c:v>
                </c:pt>
                <c:pt idx="43">
                  <c:v>3421</c:v>
                </c:pt>
                <c:pt idx="44">
                  <c:v>5103</c:v>
                </c:pt>
                <c:pt idx="45">
                  <c:v>4773</c:v>
                </c:pt>
                <c:pt idx="46">
                  <c:v>3567</c:v>
                </c:pt>
                <c:pt idx="47">
                  <c:v>3574</c:v>
                </c:pt>
                <c:pt idx="48">
                  <c:v>5320</c:v>
                </c:pt>
                <c:pt idx="49">
                  <c:v>5649</c:v>
                </c:pt>
              </c:numCache>
            </c:numRef>
          </c:val>
        </c:ser>
        <c:ser>
          <c:idx val="1"/>
          <c:order val="1"/>
          <c:tx>
            <c:v>Predicted Amount Charged (£)</c:v>
          </c:tx>
          <c:cat>
            <c:numRef>
              <c:f>Sheet7!$A$2:$A$51</c:f>
              <c:numCache>
                <c:formatCode>General</c:formatCode>
                <c:ptCount val="50"/>
                <c:pt idx="0">
                  <c:v>104</c:v>
                </c:pt>
                <c:pt idx="1">
                  <c:v>80</c:v>
                </c:pt>
                <c:pt idx="2">
                  <c:v>82</c:v>
                </c:pt>
                <c:pt idx="3">
                  <c:v>100</c:v>
                </c:pt>
                <c:pt idx="4">
                  <c:v>81</c:v>
                </c:pt>
                <c:pt idx="5">
                  <c:v>105</c:v>
                </c:pt>
                <c:pt idx="6">
                  <c:v>87</c:v>
                </c:pt>
                <c:pt idx="7">
                  <c:v>90</c:v>
                </c:pt>
                <c:pt idx="8">
                  <c:v>116</c:v>
                </c:pt>
                <c:pt idx="9">
                  <c:v>101</c:v>
                </c:pt>
                <c:pt idx="10">
                  <c:v>75</c:v>
                </c:pt>
                <c:pt idx="11">
                  <c:v>98</c:v>
                </c:pt>
                <c:pt idx="12">
                  <c:v>77</c:v>
                </c:pt>
                <c:pt idx="13">
                  <c:v>83</c:v>
                </c:pt>
                <c:pt idx="14">
                  <c:v>115</c:v>
                </c:pt>
                <c:pt idx="15">
                  <c:v>113</c:v>
                </c:pt>
                <c:pt idx="16">
                  <c:v>92</c:v>
                </c:pt>
                <c:pt idx="17">
                  <c:v>71</c:v>
                </c:pt>
                <c:pt idx="18">
                  <c:v>94</c:v>
                </c:pt>
                <c:pt idx="19">
                  <c:v>87</c:v>
                </c:pt>
                <c:pt idx="20">
                  <c:v>112</c:v>
                </c:pt>
                <c:pt idx="21">
                  <c:v>71</c:v>
                </c:pt>
                <c:pt idx="22">
                  <c:v>105</c:v>
                </c:pt>
                <c:pt idx="23">
                  <c:v>92</c:v>
                </c:pt>
                <c:pt idx="24">
                  <c:v>91</c:v>
                </c:pt>
                <c:pt idx="25">
                  <c:v>104</c:v>
                </c:pt>
                <c:pt idx="26">
                  <c:v>80</c:v>
                </c:pt>
                <c:pt idx="27">
                  <c:v>98</c:v>
                </c:pt>
                <c:pt idx="28">
                  <c:v>84</c:v>
                </c:pt>
                <c:pt idx="29">
                  <c:v>117</c:v>
                </c:pt>
                <c:pt idx="30">
                  <c:v>100</c:v>
                </c:pt>
                <c:pt idx="31">
                  <c:v>117</c:v>
                </c:pt>
                <c:pt idx="32">
                  <c:v>105</c:v>
                </c:pt>
                <c:pt idx="33">
                  <c:v>102</c:v>
                </c:pt>
                <c:pt idx="34">
                  <c:v>112</c:v>
                </c:pt>
                <c:pt idx="35">
                  <c:v>114</c:v>
                </c:pt>
                <c:pt idx="36">
                  <c:v>72</c:v>
                </c:pt>
                <c:pt idx="37">
                  <c:v>79</c:v>
                </c:pt>
                <c:pt idx="38">
                  <c:v>89</c:v>
                </c:pt>
                <c:pt idx="39">
                  <c:v>85</c:v>
                </c:pt>
                <c:pt idx="40">
                  <c:v>89</c:v>
                </c:pt>
                <c:pt idx="41">
                  <c:v>104</c:v>
                </c:pt>
                <c:pt idx="42">
                  <c:v>73</c:v>
                </c:pt>
                <c:pt idx="43">
                  <c:v>77</c:v>
                </c:pt>
                <c:pt idx="44">
                  <c:v>76</c:v>
                </c:pt>
                <c:pt idx="45">
                  <c:v>111</c:v>
                </c:pt>
                <c:pt idx="46">
                  <c:v>80</c:v>
                </c:pt>
                <c:pt idx="47">
                  <c:v>72</c:v>
                </c:pt>
                <c:pt idx="48">
                  <c:v>96</c:v>
                </c:pt>
                <c:pt idx="49">
                  <c:v>116</c:v>
                </c:pt>
              </c:numCache>
            </c:numRef>
          </c:cat>
          <c:val>
            <c:numRef>
              <c:f>Sheet12!$B$25:$B$74</c:f>
              <c:numCache>
                <c:formatCode>General</c:formatCode>
                <c:ptCount val="50"/>
                <c:pt idx="0">
                  <c:v>4889.9071760705119</c:v>
                </c:pt>
                <c:pt idx="1">
                  <c:v>3918.3927059476719</c:v>
                </c:pt>
                <c:pt idx="2">
                  <c:v>3999.3522451245753</c:v>
                </c:pt>
                <c:pt idx="3">
                  <c:v>4727.9880977167049</c:v>
                </c:pt>
                <c:pt idx="4">
                  <c:v>3958.8724755361236</c:v>
                </c:pt>
                <c:pt idx="5">
                  <c:v>4930.3869456589637</c:v>
                </c:pt>
                <c:pt idx="6">
                  <c:v>4201.7510930668332</c:v>
                </c:pt>
                <c:pt idx="7">
                  <c:v>4323.1904018321884</c:v>
                </c:pt>
                <c:pt idx="8">
                  <c:v>5375.664411131932</c:v>
                </c:pt>
                <c:pt idx="9">
                  <c:v>4768.4678673051567</c:v>
                </c:pt>
                <c:pt idx="10">
                  <c:v>3715.9938580054136</c:v>
                </c:pt>
                <c:pt idx="11">
                  <c:v>4647.0285585398015</c:v>
                </c:pt>
                <c:pt idx="12">
                  <c:v>3796.9533971823171</c:v>
                </c:pt>
                <c:pt idx="13">
                  <c:v>4039.8320147130266</c:v>
                </c:pt>
                <c:pt idx="14">
                  <c:v>5335.1846415434802</c:v>
                </c:pt>
                <c:pt idx="15">
                  <c:v>5254.2251023665767</c:v>
                </c:pt>
                <c:pt idx="16">
                  <c:v>4404.1499410090919</c:v>
                </c:pt>
                <c:pt idx="17">
                  <c:v>3554.0747796516071</c:v>
                </c:pt>
                <c:pt idx="18">
                  <c:v>4485.1094801859954</c:v>
                </c:pt>
                <c:pt idx="19">
                  <c:v>4201.7510930668332</c:v>
                </c:pt>
                <c:pt idx="20">
                  <c:v>5213.745332778125</c:v>
                </c:pt>
                <c:pt idx="21">
                  <c:v>3554.0747796516071</c:v>
                </c:pt>
                <c:pt idx="22">
                  <c:v>4930.3869456589637</c:v>
                </c:pt>
                <c:pt idx="23">
                  <c:v>4404.1499410090919</c:v>
                </c:pt>
                <c:pt idx="24">
                  <c:v>4363.6701714206401</c:v>
                </c:pt>
                <c:pt idx="25">
                  <c:v>4889.9071760705119</c:v>
                </c:pt>
                <c:pt idx="26">
                  <c:v>3918.3927059476719</c:v>
                </c:pt>
                <c:pt idx="27">
                  <c:v>4647.0285585398015</c:v>
                </c:pt>
                <c:pt idx="28">
                  <c:v>4080.3117843014784</c:v>
                </c:pt>
                <c:pt idx="29">
                  <c:v>5416.1441807203837</c:v>
                </c:pt>
                <c:pt idx="30">
                  <c:v>4727.9880977167049</c:v>
                </c:pt>
                <c:pt idx="31">
                  <c:v>5416.1441807203837</c:v>
                </c:pt>
                <c:pt idx="32">
                  <c:v>4930.3869456589637</c:v>
                </c:pt>
                <c:pt idx="33">
                  <c:v>4808.9476368936084</c:v>
                </c:pt>
                <c:pt idx="34">
                  <c:v>5213.745332778125</c:v>
                </c:pt>
                <c:pt idx="35">
                  <c:v>5294.7048719550285</c:v>
                </c:pt>
                <c:pt idx="36">
                  <c:v>3594.5545492400588</c:v>
                </c:pt>
                <c:pt idx="37">
                  <c:v>3877.9129363592201</c:v>
                </c:pt>
                <c:pt idx="38">
                  <c:v>4282.7106322437367</c:v>
                </c:pt>
                <c:pt idx="39">
                  <c:v>4120.7915538899306</c:v>
                </c:pt>
                <c:pt idx="40">
                  <c:v>4282.7106322437367</c:v>
                </c:pt>
                <c:pt idx="41">
                  <c:v>4889.9071760705119</c:v>
                </c:pt>
                <c:pt idx="42">
                  <c:v>3635.0343188285101</c:v>
                </c:pt>
                <c:pt idx="43">
                  <c:v>3796.9533971823171</c:v>
                </c:pt>
                <c:pt idx="44">
                  <c:v>3756.4736275938653</c:v>
                </c:pt>
                <c:pt idx="45">
                  <c:v>5173.2655631896732</c:v>
                </c:pt>
                <c:pt idx="46">
                  <c:v>3918.3927059476719</c:v>
                </c:pt>
                <c:pt idx="47">
                  <c:v>3594.5545492400588</c:v>
                </c:pt>
                <c:pt idx="48">
                  <c:v>4566.069019362898</c:v>
                </c:pt>
                <c:pt idx="49">
                  <c:v>5375.664411131932</c:v>
                </c:pt>
              </c:numCache>
            </c:numRef>
          </c:val>
        </c:ser>
        <c:axId val="160472064"/>
        <c:axId val="160561792"/>
      </c:barChart>
      <c:catAx>
        <c:axId val="160472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(£1000s)</a:t>
                </a:r>
              </a:p>
            </c:rich>
          </c:tx>
          <c:layout/>
        </c:title>
        <c:numFmt formatCode="General" sourceLinked="1"/>
        <c:tickLblPos val="nextTo"/>
        <c:crossAx val="160561792"/>
        <c:crosses val="autoZero"/>
        <c:auto val="1"/>
        <c:lblAlgn val="ctr"/>
        <c:lblOffset val="100"/>
      </c:catAx>
      <c:valAx>
        <c:axId val="160561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Charged (£)</a:t>
                </a:r>
              </a:p>
            </c:rich>
          </c:tx>
          <c:layout/>
        </c:title>
        <c:numFmt formatCode="General" sourceLinked="1"/>
        <c:tickLblPos val="nextTo"/>
        <c:crossAx val="16047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Sheet12!$F$25:$F$74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cat>
          <c:val>
            <c:numRef>
              <c:f>Sheet12!$G$25:$G$74</c:f>
              <c:numCache>
                <c:formatCode>General</c:formatCode>
                <c:ptCount val="50"/>
                <c:pt idx="0">
                  <c:v>2364</c:v>
                </c:pt>
                <c:pt idx="1">
                  <c:v>2948</c:v>
                </c:pt>
                <c:pt idx="2">
                  <c:v>2977</c:v>
                </c:pt>
                <c:pt idx="3">
                  <c:v>3014</c:v>
                </c:pt>
                <c:pt idx="4">
                  <c:v>3083</c:v>
                </c:pt>
                <c:pt idx="5">
                  <c:v>3231</c:v>
                </c:pt>
                <c:pt idx="6">
                  <c:v>3421</c:v>
                </c:pt>
                <c:pt idx="7">
                  <c:v>3472</c:v>
                </c:pt>
                <c:pt idx="8">
                  <c:v>3495</c:v>
                </c:pt>
                <c:pt idx="9">
                  <c:v>3520</c:v>
                </c:pt>
                <c:pt idx="10">
                  <c:v>3567</c:v>
                </c:pt>
                <c:pt idx="11">
                  <c:v>3574</c:v>
                </c:pt>
                <c:pt idx="12">
                  <c:v>3621</c:v>
                </c:pt>
                <c:pt idx="13">
                  <c:v>3659</c:v>
                </c:pt>
                <c:pt idx="14">
                  <c:v>3848</c:v>
                </c:pt>
                <c:pt idx="15">
                  <c:v>4079</c:v>
                </c:pt>
                <c:pt idx="16">
                  <c:v>4086</c:v>
                </c:pt>
                <c:pt idx="17">
                  <c:v>4105</c:v>
                </c:pt>
                <c:pt idx="18">
                  <c:v>4123</c:v>
                </c:pt>
                <c:pt idx="19">
                  <c:v>4230</c:v>
                </c:pt>
                <c:pt idx="20">
                  <c:v>4366</c:v>
                </c:pt>
                <c:pt idx="21">
                  <c:v>4390</c:v>
                </c:pt>
                <c:pt idx="22">
                  <c:v>4390</c:v>
                </c:pt>
                <c:pt idx="23">
                  <c:v>4516</c:v>
                </c:pt>
                <c:pt idx="24">
                  <c:v>4570</c:v>
                </c:pt>
                <c:pt idx="25">
                  <c:v>4610</c:v>
                </c:pt>
                <c:pt idx="26">
                  <c:v>4627</c:v>
                </c:pt>
                <c:pt idx="27">
                  <c:v>4657</c:v>
                </c:pt>
                <c:pt idx="28">
                  <c:v>4671</c:v>
                </c:pt>
                <c:pt idx="29">
                  <c:v>4683</c:v>
                </c:pt>
                <c:pt idx="30">
                  <c:v>4708</c:v>
                </c:pt>
                <c:pt idx="31">
                  <c:v>4714</c:v>
                </c:pt>
                <c:pt idx="32">
                  <c:v>4719</c:v>
                </c:pt>
                <c:pt idx="33">
                  <c:v>4773</c:v>
                </c:pt>
                <c:pt idx="34">
                  <c:v>4912</c:v>
                </c:pt>
                <c:pt idx="35">
                  <c:v>5103</c:v>
                </c:pt>
                <c:pt idx="36">
                  <c:v>5205</c:v>
                </c:pt>
                <c:pt idx="37">
                  <c:v>5242</c:v>
                </c:pt>
                <c:pt idx="38">
                  <c:v>5264</c:v>
                </c:pt>
                <c:pt idx="39">
                  <c:v>5320</c:v>
                </c:pt>
                <c:pt idx="40">
                  <c:v>5328</c:v>
                </c:pt>
                <c:pt idx="41">
                  <c:v>5465</c:v>
                </c:pt>
                <c:pt idx="42">
                  <c:v>5537</c:v>
                </c:pt>
                <c:pt idx="43">
                  <c:v>5600</c:v>
                </c:pt>
                <c:pt idx="44">
                  <c:v>5649</c:v>
                </c:pt>
                <c:pt idx="45">
                  <c:v>5801</c:v>
                </c:pt>
                <c:pt idx="46">
                  <c:v>5845</c:v>
                </c:pt>
                <c:pt idx="47">
                  <c:v>5870</c:v>
                </c:pt>
                <c:pt idx="48">
                  <c:v>6073</c:v>
                </c:pt>
                <c:pt idx="49">
                  <c:v>6178</c:v>
                </c:pt>
              </c:numCache>
            </c:numRef>
          </c:val>
        </c:ser>
        <c:axId val="162538624"/>
        <c:axId val="162540160"/>
      </c:barChart>
      <c:catAx>
        <c:axId val="162538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</c:title>
        <c:numFmt formatCode="General" sourceLinked="1"/>
        <c:tickLblPos val="nextTo"/>
        <c:crossAx val="162540160"/>
        <c:crosses val="autoZero"/>
        <c:auto val="1"/>
        <c:lblAlgn val="ctr"/>
        <c:lblOffset val="100"/>
      </c:catAx>
      <c:valAx>
        <c:axId val="162540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Charged (£)</a:t>
                </a:r>
              </a:p>
            </c:rich>
          </c:tx>
          <c:layout/>
        </c:title>
        <c:numFmt formatCode="General" sourceLinked="1"/>
        <c:tickLblPos val="nextTo"/>
        <c:crossAx val="16253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 Size  Residual Plot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Sheet7!$B$2:$B$51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8</c:v>
                </c:pt>
                <c:pt idx="17">
                  <c:v>2</c:v>
                </c:pt>
                <c:pt idx="18">
                  <c:v>2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9</c:v>
                </c:pt>
                <c:pt idx="23">
                  <c:v>2</c:v>
                </c:pt>
                <c:pt idx="24">
                  <c:v>8</c:v>
                </c:pt>
                <c:pt idx="25">
                  <c:v>8</c:v>
                </c:pt>
                <c:pt idx="26">
                  <c:v>1</c:v>
                </c:pt>
                <c:pt idx="27">
                  <c:v>3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3</c:v>
                </c:pt>
                <c:pt idx="42">
                  <c:v>7</c:v>
                </c:pt>
                <c:pt idx="43">
                  <c:v>4</c:v>
                </c:pt>
                <c:pt idx="44">
                  <c:v>7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</c:numCache>
            </c:numRef>
          </c:xVal>
          <c:yVal>
            <c:numRef>
              <c:f>Sheet13!$C$25:$C$74</c:f>
              <c:numCache>
                <c:formatCode>General</c:formatCode>
                <c:ptCount val="50"/>
                <c:pt idx="0">
                  <c:v>186.66960907944485</c:v>
                </c:pt>
                <c:pt idx="1">
                  <c:v>-670.33039092055515</c:v>
                </c:pt>
                <c:pt idx="2">
                  <c:v>1270.6696090794449</c:v>
                </c:pt>
                <c:pt idx="3">
                  <c:v>300.26229508196684</c:v>
                </c:pt>
                <c:pt idx="4">
                  <c:v>-1965.3303909205551</c:v>
                </c:pt>
                <c:pt idx="5">
                  <c:v>853.07692307692287</c:v>
                </c:pt>
                <c:pt idx="6">
                  <c:v>-485.92307692307713</c:v>
                </c:pt>
                <c:pt idx="7">
                  <c:v>-481.33039092055515</c:v>
                </c:pt>
                <c:pt idx="8">
                  <c:v>934.66960907944485</c:v>
                </c:pt>
                <c:pt idx="9">
                  <c:v>280.66960907944485</c:v>
                </c:pt>
                <c:pt idx="10">
                  <c:v>72.465952080705392</c:v>
                </c:pt>
                <c:pt idx="11">
                  <c:v>389.66960907944485</c:v>
                </c:pt>
                <c:pt idx="12">
                  <c:v>-739.92307692307713</c:v>
                </c:pt>
                <c:pt idx="13">
                  <c:v>-1315.3303909205551</c:v>
                </c:pt>
                <c:pt idx="14">
                  <c:v>690.87326607818386</c:v>
                </c:pt>
                <c:pt idx="15">
                  <c:v>829.46595208070539</c:v>
                </c:pt>
                <c:pt idx="16">
                  <c:v>-642.14501891551117</c:v>
                </c:pt>
                <c:pt idx="17">
                  <c:v>-768.92307692307713</c:v>
                </c:pt>
                <c:pt idx="18">
                  <c:v>-221.92307692307713</c:v>
                </c:pt>
                <c:pt idx="19">
                  <c:v>-576.94136191677171</c:v>
                </c:pt>
                <c:pt idx="20">
                  <c:v>1236.2622950819668</c:v>
                </c:pt>
                <c:pt idx="21">
                  <c:v>-206.33039092055515</c:v>
                </c:pt>
                <c:pt idx="22">
                  <c:v>-59.348675914250634</c:v>
                </c:pt>
                <c:pt idx="23">
                  <c:v>-196.92307692307713</c:v>
                </c:pt>
                <c:pt idx="24">
                  <c:v>-226.14501891551117</c:v>
                </c:pt>
                <c:pt idx="25">
                  <c:v>518.85498108448883</c:v>
                </c:pt>
                <c:pt idx="26">
                  <c:v>-327.71941992433813</c:v>
                </c:pt>
                <c:pt idx="27">
                  <c:v>342.87326607818386</c:v>
                </c:pt>
                <c:pt idx="28">
                  <c:v>-1161.9413619167717</c:v>
                </c:pt>
                <c:pt idx="29">
                  <c:v>1207.6696090794449</c:v>
                </c:pt>
                <c:pt idx="30">
                  <c:v>81.87326607818386</c:v>
                </c:pt>
                <c:pt idx="31">
                  <c:v>597.05863808322829</c:v>
                </c:pt>
                <c:pt idx="32">
                  <c:v>928.26229508196684</c:v>
                </c:pt>
                <c:pt idx="33">
                  <c:v>366.87326607818386</c:v>
                </c:pt>
                <c:pt idx="34">
                  <c:v>569.46595208070539</c:v>
                </c:pt>
                <c:pt idx="35">
                  <c:v>940.07692307692287</c:v>
                </c:pt>
                <c:pt idx="36">
                  <c:v>-250.33039092055515</c:v>
                </c:pt>
                <c:pt idx="37">
                  <c:v>-551.73770491803316</c:v>
                </c:pt>
                <c:pt idx="38">
                  <c:v>-244.92307692307713</c:v>
                </c:pt>
                <c:pt idx="39">
                  <c:v>-95.923076923077133</c:v>
                </c:pt>
                <c:pt idx="40">
                  <c:v>-258.73770491803316</c:v>
                </c:pt>
                <c:pt idx="41">
                  <c:v>206.87326607818386</c:v>
                </c:pt>
                <c:pt idx="42">
                  <c:v>-620.94136191677171</c:v>
                </c:pt>
                <c:pt idx="43">
                  <c:v>-908.33039092055515</c:v>
                </c:pt>
                <c:pt idx="44">
                  <c:v>-144.94136191677171</c:v>
                </c:pt>
                <c:pt idx="45">
                  <c:v>749.87326607818386</c:v>
                </c:pt>
                <c:pt idx="46">
                  <c:v>-762.33039092055515</c:v>
                </c:pt>
                <c:pt idx="47">
                  <c:v>-755.33039092055515</c:v>
                </c:pt>
                <c:pt idx="48">
                  <c:v>378.26229508196684</c:v>
                </c:pt>
                <c:pt idx="49">
                  <c:v>707.26229508196684</c:v>
                </c:pt>
              </c:numCache>
            </c:numRef>
          </c:yVal>
        </c:ser>
        <c:axId val="167914880"/>
        <c:axId val="167852672"/>
      </c:scatterChart>
      <c:valAx>
        <c:axId val="16791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Size</a:t>
                </a:r>
              </a:p>
            </c:rich>
          </c:tx>
          <c:layout/>
        </c:title>
        <c:numFmt formatCode="General" sourceLinked="1"/>
        <c:tickLblPos val="nextTo"/>
        <c:crossAx val="167852672"/>
        <c:crosses val="autoZero"/>
        <c:crossBetween val="midCat"/>
      </c:valAx>
      <c:valAx>
        <c:axId val="1678526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679148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8</xdr:row>
      <xdr:rowOff>1</xdr:rowOff>
    </xdr:from>
    <xdr:to>
      <xdr:col>19</xdr:col>
      <xdr:colOff>0</xdr:colOff>
      <xdr:row>18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1</xdr:rowOff>
    </xdr:from>
    <xdr:to>
      <xdr:col>17</xdr:col>
      <xdr:colOff>0</xdr:colOff>
      <xdr:row>14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1</xdr:rowOff>
    </xdr:from>
    <xdr:to>
      <xdr:col>17</xdr:col>
      <xdr:colOff>0</xdr:colOff>
      <xdr:row>14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27</xdr:row>
      <xdr:rowOff>142875</xdr:rowOff>
    </xdr:from>
    <xdr:to>
      <xdr:col>11</xdr:col>
      <xdr:colOff>485775</xdr:colOff>
      <xdr:row>49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21" sqref="A21"/>
    </sheetView>
  </sheetViews>
  <sheetFormatPr defaultRowHeight="15"/>
  <cols>
    <col min="1" max="1" width="68.140625" bestFit="1" customWidth="1"/>
  </cols>
  <sheetData>
    <row r="1" spans="1:2">
      <c r="A1" t="s">
        <v>0</v>
      </c>
    </row>
    <row r="2" spans="1:2">
      <c r="A2" t="s">
        <v>1</v>
      </c>
    </row>
    <row r="4" spans="1:2">
      <c r="A4" t="s">
        <v>2</v>
      </c>
    </row>
    <row r="5" spans="1:2">
      <c r="A5" t="s">
        <v>3</v>
      </c>
      <c r="B5" s="1">
        <f>(46-6)*3500-160000</f>
        <v>-20000</v>
      </c>
    </row>
    <row r="7" spans="1:2">
      <c r="A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D31" sqref="D31"/>
    </sheetView>
  </sheetViews>
  <sheetFormatPr defaultRowHeight="15"/>
  <cols>
    <col min="3" max="3" width="11.42578125" bestFit="1" customWidth="1"/>
  </cols>
  <sheetData>
    <row r="1" spans="1:3">
      <c r="B1" s="2" t="s">
        <v>6</v>
      </c>
      <c r="C1" s="2" t="s">
        <v>7</v>
      </c>
    </row>
    <row r="2" spans="1:3">
      <c r="A2">
        <v>1</v>
      </c>
      <c r="B2" t="s">
        <v>5</v>
      </c>
      <c r="C2" t="s">
        <v>8</v>
      </c>
    </row>
    <row r="3" spans="1:3">
      <c r="A3">
        <v>2</v>
      </c>
      <c r="B3">
        <v>1000</v>
      </c>
      <c r="C3" s="1">
        <f>(46-6)*B3</f>
        <v>40000</v>
      </c>
    </row>
    <row r="4" spans="1:3">
      <c r="A4">
        <v>3</v>
      </c>
      <c r="B4">
        <v>1200</v>
      </c>
      <c r="C4" s="1">
        <f t="shared" ref="C4:C28" si="0">(46-6)*B4</f>
        <v>48000</v>
      </c>
    </row>
    <row r="5" spans="1:3">
      <c r="A5">
        <v>4</v>
      </c>
      <c r="B5">
        <v>1400</v>
      </c>
      <c r="C5" s="1">
        <f t="shared" si="0"/>
        <v>56000</v>
      </c>
    </row>
    <row r="6" spans="1:3">
      <c r="A6">
        <v>5</v>
      </c>
      <c r="B6">
        <v>1600</v>
      </c>
      <c r="C6" s="1">
        <f t="shared" si="0"/>
        <v>64000</v>
      </c>
    </row>
    <row r="7" spans="1:3">
      <c r="A7">
        <v>6</v>
      </c>
      <c r="B7">
        <v>1800</v>
      </c>
      <c r="C7" s="1">
        <f t="shared" si="0"/>
        <v>72000</v>
      </c>
    </row>
    <row r="8" spans="1:3">
      <c r="A8">
        <v>7</v>
      </c>
      <c r="B8">
        <v>2000</v>
      </c>
      <c r="C8" s="1">
        <f t="shared" si="0"/>
        <v>80000</v>
      </c>
    </row>
    <row r="9" spans="1:3">
      <c r="A9">
        <v>8</v>
      </c>
      <c r="B9">
        <v>2200</v>
      </c>
      <c r="C9" s="1">
        <f t="shared" si="0"/>
        <v>88000</v>
      </c>
    </row>
    <row r="10" spans="1:3">
      <c r="A10">
        <v>9</v>
      </c>
      <c r="B10">
        <v>2400</v>
      </c>
      <c r="C10" s="1">
        <f t="shared" si="0"/>
        <v>96000</v>
      </c>
    </row>
    <row r="11" spans="1:3">
      <c r="A11">
        <v>10</v>
      </c>
      <c r="B11">
        <v>2600</v>
      </c>
      <c r="C11" s="1">
        <f t="shared" si="0"/>
        <v>104000</v>
      </c>
    </row>
    <row r="12" spans="1:3">
      <c r="A12">
        <v>11</v>
      </c>
      <c r="B12">
        <v>2800</v>
      </c>
      <c r="C12" s="1">
        <f t="shared" si="0"/>
        <v>112000</v>
      </c>
    </row>
    <row r="13" spans="1:3">
      <c r="A13">
        <v>12</v>
      </c>
      <c r="B13">
        <v>3000</v>
      </c>
      <c r="C13" s="1">
        <f t="shared" si="0"/>
        <v>120000</v>
      </c>
    </row>
    <row r="14" spans="1:3">
      <c r="A14">
        <v>13</v>
      </c>
      <c r="B14">
        <v>3200</v>
      </c>
      <c r="C14" s="1">
        <f t="shared" si="0"/>
        <v>128000</v>
      </c>
    </row>
    <row r="15" spans="1:3">
      <c r="A15">
        <v>14</v>
      </c>
      <c r="B15">
        <v>3400</v>
      </c>
      <c r="C15" s="1">
        <f t="shared" si="0"/>
        <v>136000</v>
      </c>
    </row>
    <row r="16" spans="1:3">
      <c r="A16">
        <v>15</v>
      </c>
      <c r="B16">
        <v>3600</v>
      </c>
      <c r="C16" s="1">
        <f t="shared" si="0"/>
        <v>144000</v>
      </c>
    </row>
    <row r="17" spans="1:3">
      <c r="A17">
        <v>16</v>
      </c>
      <c r="B17">
        <v>3800</v>
      </c>
      <c r="C17" s="1">
        <f t="shared" si="0"/>
        <v>152000</v>
      </c>
    </row>
    <row r="18" spans="1:3">
      <c r="A18">
        <v>17</v>
      </c>
      <c r="B18">
        <v>4000</v>
      </c>
      <c r="C18" s="1">
        <f t="shared" si="0"/>
        <v>160000</v>
      </c>
    </row>
    <row r="19" spans="1:3">
      <c r="A19">
        <v>18</v>
      </c>
      <c r="B19">
        <v>4200</v>
      </c>
      <c r="C19" s="1">
        <f t="shared" si="0"/>
        <v>168000</v>
      </c>
    </row>
    <row r="20" spans="1:3">
      <c r="A20">
        <v>19</v>
      </c>
      <c r="B20">
        <v>4400</v>
      </c>
      <c r="C20" s="1">
        <f t="shared" si="0"/>
        <v>176000</v>
      </c>
    </row>
    <row r="21" spans="1:3">
      <c r="A21">
        <v>20</v>
      </c>
      <c r="B21">
        <v>4600</v>
      </c>
      <c r="C21" s="1">
        <f t="shared" si="0"/>
        <v>184000</v>
      </c>
    </row>
    <row r="22" spans="1:3">
      <c r="A22">
        <v>21</v>
      </c>
      <c r="B22">
        <v>4800</v>
      </c>
      <c r="C22" s="1">
        <f t="shared" si="0"/>
        <v>192000</v>
      </c>
    </row>
    <row r="23" spans="1:3">
      <c r="A23">
        <v>22</v>
      </c>
      <c r="B23">
        <v>5000</v>
      </c>
      <c r="C23" s="1">
        <f t="shared" si="0"/>
        <v>200000</v>
      </c>
    </row>
    <row r="24" spans="1:3">
      <c r="A24">
        <v>23</v>
      </c>
      <c r="B24">
        <v>5200</v>
      </c>
      <c r="C24" s="1">
        <f t="shared" si="0"/>
        <v>208000</v>
      </c>
    </row>
    <row r="25" spans="1:3">
      <c r="A25">
        <v>24</v>
      </c>
      <c r="B25">
        <v>5400</v>
      </c>
      <c r="C25" s="1">
        <f t="shared" si="0"/>
        <v>216000</v>
      </c>
    </row>
    <row r="26" spans="1:3">
      <c r="A26">
        <v>25</v>
      </c>
      <c r="B26">
        <v>5600</v>
      </c>
      <c r="C26" s="1">
        <f t="shared" si="0"/>
        <v>224000</v>
      </c>
    </row>
    <row r="27" spans="1:3">
      <c r="A27">
        <v>26</v>
      </c>
      <c r="B27">
        <v>5800</v>
      </c>
      <c r="C27" s="1">
        <f t="shared" si="0"/>
        <v>232000</v>
      </c>
    </row>
    <row r="28" spans="1:3">
      <c r="A28">
        <v>27</v>
      </c>
      <c r="B28">
        <v>6000</v>
      </c>
      <c r="C28" s="1">
        <f t="shared" si="0"/>
        <v>240000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E14" sqref="E14"/>
    </sheetView>
  </sheetViews>
  <sheetFormatPr defaultRowHeight="15"/>
  <cols>
    <col min="1" max="1" width="13.42578125" bestFit="1" customWidth="1"/>
    <col min="2" max="2" width="31.5703125" bestFit="1" customWidth="1"/>
    <col min="3" max="3" width="10.5703125" bestFit="1" customWidth="1"/>
  </cols>
  <sheetData>
    <row r="1" spans="1:3">
      <c r="B1" t="s">
        <v>6</v>
      </c>
      <c r="C1" t="s">
        <v>7</v>
      </c>
    </row>
    <row r="2" spans="1:3">
      <c r="A2">
        <v>1</v>
      </c>
      <c r="B2" t="s">
        <v>10</v>
      </c>
      <c r="C2" s="3">
        <v>3500</v>
      </c>
    </row>
    <row r="3" spans="1:3">
      <c r="A3">
        <v>2</v>
      </c>
      <c r="B3" t="s">
        <v>11</v>
      </c>
      <c r="C3" s="1">
        <v>160000</v>
      </c>
    </row>
    <row r="4" spans="1:3">
      <c r="A4">
        <v>3</v>
      </c>
      <c r="B4" t="s">
        <v>12</v>
      </c>
      <c r="C4" s="1">
        <v>6</v>
      </c>
    </row>
    <row r="5" spans="1:3">
      <c r="A5">
        <v>4</v>
      </c>
      <c r="B5" t="s">
        <v>14</v>
      </c>
      <c r="C5" s="1">
        <v>51.714285714285715</v>
      </c>
    </row>
    <row r="6" spans="1:3">
      <c r="A6">
        <v>5</v>
      </c>
      <c r="B6" t="s">
        <v>15</v>
      </c>
      <c r="C6" s="1">
        <f>C2*C5</f>
        <v>181000</v>
      </c>
    </row>
    <row r="7" spans="1:3">
      <c r="A7">
        <v>6</v>
      </c>
      <c r="B7" t="s">
        <v>16</v>
      </c>
      <c r="C7" s="1">
        <f>C3+C4*C2</f>
        <v>181000</v>
      </c>
    </row>
    <row r="8" spans="1:3">
      <c r="A8">
        <v>7</v>
      </c>
      <c r="B8" t="s">
        <v>17</v>
      </c>
      <c r="C8" s="1">
        <f>C6-C7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I45"/>
  <sheetViews>
    <sheetView showGridLines="0" zoomScale="70" zoomScaleNormal="70" workbookViewId="0">
      <selection activeCell="K21" sqref="K21"/>
    </sheetView>
  </sheetViews>
  <sheetFormatPr defaultRowHeight="15" outlineLevelRow="1" outlineLevelCol="1"/>
  <cols>
    <col min="3" max="3" width="6.28515625" customWidth="1"/>
    <col min="4" max="9" width="13.140625" bestFit="1" customWidth="1" outlineLevel="1"/>
  </cols>
  <sheetData>
    <row r="1" spans="2:9" ht="15.75" thickBot="1"/>
    <row r="2" spans="2:9" ht="15.75">
      <c r="B2" s="8" t="s">
        <v>71</v>
      </c>
      <c r="C2" s="8"/>
      <c r="D2" s="13"/>
      <c r="E2" s="13"/>
      <c r="F2" s="13"/>
      <c r="G2" s="13"/>
      <c r="H2" s="13"/>
      <c r="I2" s="13"/>
    </row>
    <row r="3" spans="2:9" ht="15.75" collapsed="1">
      <c r="B3" s="7"/>
      <c r="C3" s="7"/>
      <c r="D3" s="14" t="s">
        <v>73</v>
      </c>
      <c r="E3" s="14" t="s">
        <v>65</v>
      </c>
      <c r="F3" s="14" t="s">
        <v>67</v>
      </c>
      <c r="G3" s="14" t="s">
        <v>68</v>
      </c>
      <c r="H3" s="14" t="s">
        <v>69</v>
      </c>
      <c r="I3" s="14" t="s">
        <v>70</v>
      </c>
    </row>
    <row r="4" spans="2:9" ht="22.5" hidden="1" outlineLevel="1">
      <c r="B4" s="10"/>
      <c r="C4" s="10"/>
      <c r="D4" s="4"/>
      <c r="E4" s="17" t="s">
        <v>66</v>
      </c>
      <c r="F4" s="17" t="s">
        <v>66</v>
      </c>
      <c r="G4" s="17" t="s">
        <v>66</v>
      </c>
      <c r="H4" s="17" t="s">
        <v>66</v>
      </c>
      <c r="I4" s="17" t="s">
        <v>66</v>
      </c>
    </row>
    <row r="5" spans="2:9">
      <c r="B5" s="11" t="s">
        <v>72</v>
      </c>
      <c r="C5" s="11"/>
      <c r="D5" s="9"/>
      <c r="E5" s="9"/>
      <c r="F5" s="9"/>
      <c r="G5" s="9"/>
      <c r="H5" s="9"/>
      <c r="I5" s="9"/>
    </row>
    <row r="6" spans="2:9" outlineLevel="1">
      <c r="B6" s="10"/>
      <c r="C6" s="10" t="s">
        <v>29</v>
      </c>
      <c r="D6" s="4">
        <v>1</v>
      </c>
      <c r="E6" s="15">
        <v>1</v>
      </c>
      <c r="F6" s="4">
        <v>1</v>
      </c>
      <c r="G6" s="4">
        <v>1</v>
      </c>
      <c r="H6" s="4">
        <v>1</v>
      </c>
      <c r="I6" s="4">
        <v>1</v>
      </c>
    </row>
    <row r="7" spans="2:9" outlineLevel="1">
      <c r="B7" s="10"/>
      <c r="C7" s="10" t="s">
        <v>30</v>
      </c>
      <c r="D7" s="4" t="s">
        <v>13</v>
      </c>
      <c r="E7" s="15" t="s">
        <v>13</v>
      </c>
      <c r="F7" s="4" t="s">
        <v>13</v>
      </c>
      <c r="G7" s="4" t="s">
        <v>13</v>
      </c>
      <c r="H7" s="4" t="s">
        <v>13</v>
      </c>
      <c r="I7" s="4" t="s">
        <v>13</v>
      </c>
    </row>
    <row r="8" spans="2:9" outlineLevel="1">
      <c r="B8" s="10"/>
      <c r="C8" s="10" t="s">
        <v>31</v>
      </c>
      <c r="D8" s="4" t="s">
        <v>21</v>
      </c>
      <c r="E8" s="15" t="s">
        <v>21</v>
      </c>
      <c r="F8" s="4" t="s">
        <v>21</v>
      </c>
      <c r="G8" s="4" t="s">
        <v>21</v>
      </c>
      <c r="H8" s="4" t="s">
        <v>21</v>
      </c>
      <c r="I8" s="4" t="s">
        <v>21</v>
      </c>
    </row>
    <row r="9" spans="2:9" outlineLevel="1">
      <c r="B9" s="10"/>
      <c r="C9" s="10" t="s">
        <v>32</v>
      </c>
      <c r="D9" s="5">
        <v>2500</v>
      </c>
      <c r="E9" s="16">
        <v>2500</v>
      </c>
      <c r="F9" s="5">
        <v>2500</v>
      </c>
      <c r="G9" s="5">
        <v>2500</v>
      </c>
      <c r="H9" s="5">
        <v>2500</v>
      </c>
      <c r="I9" s="5">
        <v>2500</v>
      </c>
    </row>
    <row r="10" spans="2:9" outlineLevel="1">
      <c r="B10" s="10"/>
      <c r="C10" s="10" t="s">
        <v>33</v>
      </c>
      <c r="D10" s="4">
        <v>175000</v>
      </c>
      <c r="E10" s="15">
        <v>175000</v>
      </c>
      <c r="F10" s="4">
        <v>175000</v>
      </c>
      <c r="G10" s="4">
        <v>175000</v>
      </c>
      <c r="H10" s="4">
        <v>175000</v>
      </c>
      <c r="I10" s="4">
        <v>175000</v>
      </c>
    </row>
    <row r="11" spans="2:9" outlineLevel="1">
      <c r="B11" s="10"/>
      <c r="C11" s="10" t="s">
        <v>34</v>
      </c>
      <c r="D11" s="4">
        <v>115000</v>
      </c>
      <c r="E11" s="15">
        <v>115000</v>
      </c>
      <c r="F11" s="4">
        <v>115000</v>
      </c>
      <c r="G11" s="4">
        <v>115000</v>
      </c>
      <c r="H11" s="4">
        <v>115000</v>
      </c>
      <c r="I11" s="4">
        <v>115000</v>
      </c>
    </row>
    <row r="12" spans="2:9" outlineLevel="1">
      <c r="B12" s="10"/>
      <c r="C12" s="10" t="s">
        <v>35</v>
      </c>
      <c r="D12" s="4">
        <v>-60000</v>
      </c>
      <c r="E12" s="15">
        <v>-60000</v>
      </c>
      <c r="F12" s="4">
        <v>-60000</v>
      </c>
      <c r="G12" s="4">
        <v>-60000</v>
      </c>
      <c r="H12" s="4">
        <v>-60000</v>
      </c>
      <c r="I12" s="4">
        <v>-60000</v>
      </c>
    </row>
    <row r="13" spans="2:9" outlineLevel="1">
      <c r="B13" s="10"/>
      <c r="C13" s="10" t="s">
        <v>36</v>
      </c>
      <c r="D13" s="4">
        <v>2</v>
      </c>
      <c r="E13" s="4">
        <v>2</v>
      </c>
      <c r="F13" s="15">
        <v>2</v>
      </c>
      <c r="G13" s="4">
        <v>2</v>
      </c>
      <c r="H13" s="4">
        <v>2</v>
      </c>
      <c r="I13" s="4">
        <v>2</v>
      </c>
    </row>
    <row r="14" spans="2:9" outlineLevel="1">
      <c r="B14" s="10"/>
      <c r="C14" s="10" t="s">
        <v>37</v>
      </c>
      <c r="D14" s="4" t="s">
        <v>22</v>
      </c>
      <c r="E14" s="4" t="s">
        <v>22</v>
      </c>
      <c r="F14" s="15" t="s">
        <v>22</v>
      </c>
      <c r="G14" s="4" t="s">
        <v>22</v>
      </c>
      <c r="H14" s="4" t="s">
        <v>22</v>
      </c>
      <c r="I14" s="4" t="s">
        <v>22</v>
      </c>
    </row>
    <row r="15" spans="2:9" outlineLevel="1">
      <c r="B15" s="10"/>
      <c r="C15" s="10" t="s">
        <v>38</v>
      </c>
      <c r="D15" s="4" t="s">
        <v>23</v>
      </c>
      <c r="E15" s="4" t="s">
        <v>23</v>
      </c>
      <c r="F15" s="15" t="s">
        <v>23</v>
      </c>
      <c r="G15" s="4" t="s">
        <v>23</v>
      </c>
      <c r="H15" s="4" t="s">
        <v>23</v>
      </c>
      <c r="I15" s="4" t="s">
        <v>23</v>
      </c>
    </row>
    <row r="16" spans="2:9" outlineLevel="1">
      <c r="B16" s="10"/>
      <c r="C16" s="10" t="s">
        <v>39</v>
      </c>
      <c r="D16" s="5">
        <v>1000</v>
      </c>
      <c r="E16" s="5">
        <v>1000</v>
      </c>
      <c r="F16" s="16">
        <v>1000</v>
      </c>
      <c r="G16" s="5">
        <v>1000</v>
      </c>
      <c r="H16" s="5">
        <v>1000</v>
      </c>
      <c r="I16" s="5">
        <v>1000</v>
      </c>
    </row>
    <row r="17" spans="2:9" outlineLevel="1">
      <c r="B17" s="10"/>
      <c r="C17" s="10" t="s">
        <v>40</v>
      </c>
      <c r="D17" s="4">
        <v>168000</v>
      </c>
      <c r="E17" s="4">
        <v>168000</v>
      </c>
      <c r="F17" s="15">
        <v>168000</v>
      </c>
      <c r="G17" s="4">
        <v>168000</v>
      </c>
      <c r="H17" s="4">
        <v>168000</v>
      </c>
      <c r="I17" s="4">
        <v>168000</v>
      </c>
    </row>
    <row r="18" spans="2:9" outlineLevel="1">
      <c r="B18" s="10"/>
      <c r="C18" s="10" t="s">
        <v>41</v>
      </c>
      <c r="D18" s="4">
        <v>50000</v>
      </c>
      <c r="E18" s="4">
        <v>50000</v>
      </c>
      <c r="F18" s="15">
        <v>50000</v>
      </c>
      <c r="G18" s="4">
        <v>50000</v>
      </c>
      <c r="H18" s="4">
        <v>50000</v>
      </c>
      <c r="I18" s="4">
        <v>50000</v>
      </c>
    </row>
    <row r="19" spans="2:9" outlineLevel="1">
      <c r="B19" s="10"/>
      <c r="C19" s="10" t="s">
        <v>42</v>
      </c>
      <c r="D19" s="4">
        <v>-118000</v>
      </c>
      <c r="E19" s="4">
        <v>-118000</v>
      </c>
      <c r="F19" s="15">
        <v>-118000</v>
      </c>
      <c r="G19" s="4">
        <v>-118000</v>
      </c>
      <c r="H19" s="4">
        <v>-118000</v>
      </c>
      <c r="I19" s="4">
        <v>-118000</v>
      </c>
    </row>
    <row r="20" spans="2:9" outlineLevel="1">
      <c r="B20" s="10"/>
      <c r="C20" s="10" t="s">
        <v>43</v>
      </c>
      <c r="D20" s="4">
        <v>3</v>
      </c>
      <c r="E20" s="4">
        <v>3</v>
      </c>
      <c r="F20" s="4">
        <v>3</v>
      </c>
      <c r="G20" s="15">
        <v>3</v>
      </c>
      <c r="H20" s="4">
        <v>3</v>
      </c>
      <c r="I20" s="4">
        <v>3</v>
      </c>
    </row>
    <row r="21" spans="2:9" outlineLevel="1">
      <c r="B21" s="10"/>
      <c r="C21" s="10" t="s">
        <v>44</v>
      </c>
      <c r="D21" s="4" t="s">
        <v>24</v>
      </c>
      <c r="E21" s="4" t="s">
        <v>24</v>
      </c>
      <c r="F21" s="4" t="s">
        <v>24</v>
      </c>
      <c r="G21" s="15" t="s">
        <v>24</v>
      </c>
      <c r="H21" s="4" t="s">
        <v>24</v>
      </c>
      <c r="I21" s="4" t="s">
        <v>24</v>
      </c>
    </row>
    <row r="22" spans="2:9" outlineLevel="1">
      <c r="B22" s="10"/>
      <c r="C22" s="10" t="s">
        <v>45</v>
      </c>
      <c r="D22" s="4" t="s">
        <v>25</v>
      </c>
      <c r="E22" s="4" t="s">
        <v>25</v>
      </c>
      <c r="F22" s="4" t="s">
        <v>25</v>
      </c>
      <c r="G22" s="15" t="s">
        <v>25</v>
      </c>
      <c r="H22" s="4" t="s">
        <v>25</v>
      </c>
      <c r="I22" s="4" t="s">
        <v>25</v>
      </c>
    </row>
    <row r="23" spans="2:9" outlineLevel="1">
      <c r="B23" s="10"/>
      <c r="C23" s="10" t="s">
        <v>46</v>
      </c>
      <c r="D23" s="5">
        <v>6000</v>
      </c>
      <c r="E23" s="5">
        <v>6000</v>
      </c>
      <c r="F23" s="5">
        <v>6000</v>
      </c>
      <c r="G23" s="16">
        <v>6000</v>
      </c>
      <c r="H23" s="5">
        <v>6000</v>
      </c>
      <c r="I23" s="5">
        <v>6000</v>
      </c>
    </row>
    <row r="24" spans="2:9" outlineLevel="1">
      <c r="B24" s="10"/>
      <c r="C24" s="10" t="s">
        <v>47</v>
      </c>
      <c r="D24" s="4">
        <v>232000</v>
      </c>
      <c r="E24" s="4">
        <v>232000</v>
      </c>
      <c r="F24" s="4">
        <v>232000</v>
      </c>
      <c r="G24" s="15">
        <v>232000</v>
      </c>
      <c r="H24" s="4">
        <v>232000</v>
      </c>
      <c r="I24" s="4">
        <v>232000</v>
      </c>
    </row>
    <row r="25" spans="2:9" outlineLevel="1">
      <c r="B25" s="10"/>
      <c r="C25" s="10" t="s">
        <v>48</v>
      </c>
      <c r="D25" s="4">
        <v>240000</v>
      </c>
      <c r="E25" s="4">
        <v>240000</v>
      </c>
      <c r="F25" s="4">
        <v>240000</v>
      </c>
      <c r="G25" s="15">
        <v>240000</v>
      </c>
      <c r="H25" s="4">
        <v>240000</v>
      </c>
      <c r="I25" s="4">
        <v>240000</v>
      </c>
    </row>
    <row r="26" spans="2:9" outlineLevel="1">
      <c r="B26" s="10"/>
      <c r="C26" s="10" t="s">
        <v>49</v>
      </c>
      <c r="D26" s="4">
        <v>8000</v>
      </c>
      <c r="E26" s="4">
        <v>8000</v>
      </c>
      <c r="F26" s="4">
        <v>8000</v>
      </c>
      <c r="G26" s="15">
        <v>8000</v>
      </c>
      <c r="H26" s="4">
        <v>8000</v>
      </c>
      <c r="I26" s="4">
        <v>8000</v>
      </c>
    </row>
    <row r="27" spans="2:9" outlineLevel="1">
      <c r="B27" s="10"/>
      <c r="C27" s="10" t="s">
        <v>50</v>
      </c>
      <c r="D27" s="4">
        <v>4</v>
      </c>
      <c r="E27" s="4">
        <v>4</v>
      </c>
      <c r="F27" s="4">
        <v>4</v>
      </c>
      <c r="G27" s="4">
        <v>4</v>
      </c>
      <c r="H27" s="15">
        <v>4</v>
      </c>
      <c r="I27" s="4">
        <v>4</v>
      </c>
    </row>
    <row r="28" spans="2:9" outlineLevel="1">
      <c r="B28" s="10"/>
      <c r="C28" s="10" t="s">
        <v>51</v>
      </c>
      <c r="D28" s="4" t="s">
        <v>26</v>
      </c>
      <c r="E28" s="4" t="s">
        <v>26</v>
      </c>
      <c r="F28" s="4" t="s">
        <v>26</v>
      </c>
      <c r="G28" s="4" t="s">
        <v>26</v>
      </c>
      <c r="H28" s="15" t="s">
        <v>26</v>
      </c>
      <c r="I28" s="4" t="s">
        <v>26</v>
      </c>
    </row>
    <row r="29" spans="2:9" outlineLevel="1">
      <c r="B29" s="10"/>
      <c r="C29" s="10" t="s">
        <v>52</v>
      </c>
      <c r="D29" s="4" t="s">
        <v>23</v>
      </c>
      <c r="E29" s="4" t="s">
        <v>23</v>
      </c>
      <c r="F29" s="4" t="s">
        <v>23</v>
      </c>
      <c r="G29" s="4" t="s">
        <v>23</v>
      </c>
      <c r="H29" s="15" t="s">
        <v>23</v>
      </c>
      <c r="I29" s="4" t="s">
        <v>23</v>
      </c>
    </row>
    <row r="30" spans="2:9" outlineLevel="1">
      <c r="B30" s="10"/>
      <c r="C30" s="10" t="s">
        <v>53</v>
      </c>
      <c r="D30" s="5">
        <v>5000</v>
      </c>
      <c r="E30" s="5">
        <v>5000</v>
      </c>
      <c r="F30" s="5">
        <v>5000</v>
      </c>
      <c r="G30" s="5">
        <v>5000</v>
      </c>
      <c r="H30" s="16">
        <v>5000</v>
      </c>
      <c r="I30" s="5">
        <v>5000</v>
      </c>
    </row>
    <row r="31" spans="2:9" outlineLevel="1">
      <c r="B31" s="10"/>
      <c r="C31" s="10" t="s">
        <v>54</v>
      </c>
      <c r="D31" s="4">
        <v>210000</v>
      </c>
      <c r="E31" s="4">
        <v>210000</v>
      </c>
      <c r="F31" s="4">
        <v>210000</v>
      </c>
      <c r="G31" s="4">
        <v>210000</v>
      </c>
      <c r="H31" s="15">
        <v>210000</v>
      </c>
      <c r="I31" s="4">
        <v>210000</v>
      </c>
    </row>
    <row r="32" spans="2:9" outlineLevel="1">
      <c r="B32" s="10"/>
      <c r="C32" s="10" t="s">
        <v>55</v>
      </c>
      <c r="D32" s="4">
        <v>250000</v>
      </c>
      <c r="E32" s="4">
        <v>250000</v>
      </c>
      <c r="F32" s="4">
        <v>250000</v>
      </c>
      <c r="G32" s="4">
        <v>250000</v>
      </c>
      <c r="H32" s="15">
        <v>250000</v>
      </c>
      <c r="I32" s="4">
        <v>250000</v>
      </c>
    </row>
    <row r="33" spans="2:9" outlineLevel="1">
      <c r="B33" s="10"/>
      <c r="C33" s="10" t="s">
        <v>56</v>
      </c>
      <c r="D33" s="4">
        <v>40000</v>
      </c>
      <c r="E33" s="4">
        <v>40000</v>
      </c>
      <c r="F33" s="4">
        <v>40000</v>
      </c>
      <c r="G33" s="4">
        <v>40000</v>
      </c>
      <c r="H33" s="15">
        <v>40000</v>
      </c>
      <c r="I33" s="4">
        <v>40000</v>
      </c>
    </row>
    <row r="34" spans="2:9" outlineLevel="1">
      <c r="B34" s="10"/>
      <c r="C34" s="10" t="s">
        <v>57</v>
      </c>
      <c r="D34" s="4">
        <v>5</v>
      </c>
      <c r="E34" s="4">
        <v>5</v>
      </c>
      <c r="F34" s="4">
        <v>5</v>
      </c>
      <c r="G34" s="4">
        <v>5</v>
      </c>
      <c r="H34" s="4">
        <v>5</v>
      </c>
      <c r="I34" s="15">
        <v>5</v>
      </c>
    </row>
    <row r="35" spans="2:9" outlineLevel="1">
      <c r="B35" s="10"/>
      <c r="C35" s="10" t="s">
        <v>58</v>
      </c>
      <c r="D35" s="4" t="s">
        <v>27</v>
      </c>
      <c r="E35" s="4" t="s">
        <v>27</v>
      </c>
      <c r="F35" s="4" t="s">
        <v>27</v>
      </c>
      <c r="G35" s="4" t="s">
        <v>27</v>
      </c>
      <c r="H35" s="4" t="s">
        <v>27</v>
      </c>
      <c r="I35" s="15" t="s">
        <v>27</v>
      </c>
    </row>
    <row r="36" spans="2:9" outlineLevel="1">
      <c r="B36" s="10"/>
      <c r="C36" s="10" t="s">
        <v>59</v>
      </c>
      <c r="D36" s="4" t="s">
        <v>28</v>
      </c>
      <c r="E36" s="4" t="s">
        <v>28</v>
      </c>
      <c r="F36" s="4" t="s">
        <v>28</v>
      </c>
      <c r="G36" s="4" t="s">
        <v>28</v>
      </c>
      <c r="H36" s="4" t="s">
        <v>28</v>
      </c>
      <c r="I36" s="15" t="s">
        <v>28</v>
      </c>
    </row>
    <row r="37" spans="2:9" outlineLevel="1">
      <c r="B37" s="10"/>
      <c r="C37" s="10" t="s">
        <v>60</v>
      </c>
      <c r="D37" s="5">
        <v>2000</v>
      </c>
      <c r="E37" s="5">
        <v>2000</v>
      </c>
      <c r="F37" s="5">
        <v>2000</v>
      </c>
      <c r="G37" s="5">
        <v>2000</v>
      </c>
      <c r="H37" s="5">
        <v>2000</v>
      </c>
      <c r="I37" s="16">
        <v>2000</v>
      </c>
    </row>
    <row r="38" spans="2:9" outlineLevel="1">
      <c r="B38" s="10"/>
      <c r="C38" s="10" t="s">
        <v>61</v>
      </c>
      <c r="D38" s="4">
        <v>182000</v>
      </c>
      <c r="E38" s="4">
        <v>182000</v>
      </c>
      <c r="F38" s="4">
        <v>182000</v>
      </c>
      <c r="G38" s="4">
        <v>182000</v>
      </c>
      <c r="H38" s="4">
        <v>182000</v>
      </c>
      <c r="I38" s="15">
        <v>182000</v>
      </c>
    </row>
    <row r="39" spans="2:9" outlineLevel="1">
      <c r="B39" s="10"/>
      <c r="C39" s="10" t="s">
        <v>62</v>
      </c>
      <c r="D39" s="4">
        <v>120000</v>
      </c>
      <c r="E39" s="4">
        <v>120000</v>
      </c>
      <c r="F39" s="4">
        <v>120000</v>
      </c>
      <c r="G39" s="4">
        <v>120000</v>
      </c>
      <c r="H39" s="4">
        <v>120000</v>
      </c>
      <c r="I39" s="15">
        <v>120000</v>
      </c>
    </row>
    <row r="40" spans="2:9" outlineLevel="1">
      <c r="B40" s="10"/>
      <c r="C40" s="10" t="s">
        <v>63</v>
      </c>
      <c r="D40" s="4">
        <v>-62000</v>
      </c>
      <c r="E40" s="4">
        <v>-62000</v>
      </c>
      <c r="F40" s="4">
        <v>-62000</v>
      </c>
      <c r="G40" s="4">
        <v>-62000</v>
      </c>
      <c r="H40" s="4">
        <v>-62000</v>
      </c>
      <c r="I40" s="15">
        <v>-62000</v>
      </c>
    </row>
    <row r="41" spans="2:9">
      <c r="B41" s="11" t="s">
        <v>74</v>
      </c>
      <c r="C41" s="11"/>
      <c r="D41" s="9"/>
      <c r="E41" s="9"/>
      <c r="F41" s="9"/>
      <c r="G41" s="9"/>
      <c r="H41" s="9"/>
      <c r="I41" s="9"/>
    </row>
    <row r="42" spans="2:9" ht="15.75" outlineLevel="1" thickBot="1">
      <c r="B42" s="12"/>
      <c r="C42" s="12" t="s">
        <v>64</v>
      </c>
      <c r="D42" s="6"/>
      <c r="E42" s="6"/>
      <c r="F42" s="6"/>
      <c r="G42" s="6"/>
      <c r="H42" s="6"/>
      <c r="I42" s="6"/>
    </row>
    <row r="43" spans="2:9">
      <c r="B43" t="s">
        <v>75</v>
      </c>
    </row>
    <row r="44" spans="2:9">
      <c r="B44" t="s">
        <v>76</v>
      </c>
    </row>
    <row r="45" spans="2:9">
      <c r="B45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18" sqref="E18"/>
    </sheetView>
  </sheetViews>
  <sheetFormatPr defaultRowHeight="15"/>
  <cols>
    <col min="2" max="2" width="18.28515625" bestFit="1" customWidth="1"/>
    <col min="5" max="5" width="21" customWidth="1"/>
    <col min="6" max="7" width="10.5703125" bestFit="1" customWidth="1"/>
  </cols>
  <sheetData>
    <row r="1" spans="1:7">
      <c r="A1" t="s">
        <v>18</v>
      </c>
      <c r="B1" t="s">
        <v>19</v>
      </c>
      <c r="C1" t="s">
        <v>9</v>
      </c>
      <c r="D1" t="s">
        <v>10</v>
      </c>
      <c r="E1" t="s">
        <v>16</v>
      </c>
      <c r="F1" t="s">
        <v>20</v>
      </c>
      <c r="G1" t="s">
        <v>17</v>
      </c>
    </row>
    <row r="2" spans="1:7">
      <c r="A2">
        <v>1</v>
      </c>
      <c r="B2" t="s">
        <v>13</v>
      </c>
      <c r="C2" t="s">
        <v>21</v>
      </c>
      <c r="D2" s="3">
        <v>2500</v>
      </c>
      <c r="E2" s="1">
        <v>175000</v>
      </c>
      <c r="F2" s="1">
        <v>115000</v>
      </c>
      <c r="G2" s="1">
        <v>-60000</v>
      </c>
    </row>
    <row r="3" spans="1:7">
      <c r="A3">
        <v>2</v>
      </c>
      <c r="B3" t="s">
        <v>22</v>
      </c>
      <c r="C3" t="s">
        <v>23</v>
      </c>
      <c r="D3" s="3">
        <v>1000</v>
      </c>
      <c r="E3" s="1">
        <v>168000</v>
      </c>
      <c r="F3" s="1">
        <v>50000</v>
      </c>
      <c r="G3" s="1">
        <v>-118000</v>
      </c>
    </row>
    <row r="4" spans="1:7">
      <c r="A4">
        <v>3</v>
      </c>
      <c r="B4" t="s">
        <v>24</v>
      </c>
      <c r="C4" t="s">
        <v>25</v>
      </c>
      <c r="D4" s="3">
        <v>6000</v>
      </c>
      <c r="E4" s="1">
        <v>232000</v>
      </c>
      <c r="F4" s="1">
        <v>240000</v>
      </c>
      <c r="G4" s="1">
        <v>8000</v>
      </c>
    </row>
    <row r="5" spans="1:7">
      <c r="A5">
        <v>4</v>
      </c>
      <c r="B5" t="s">
        <v>26</v>
      </c>
      <c r="C5" t="s">
        <v>23</v>
      </c>
      <c r="D5" s="3">
        <v>5000</v>
      </c>
      <c r="E5" s="1">
        <v>210000</v>
      </c>
      <c r="F5" s="1">
        <v>250000</v>
      </c>
      <c r="G5" s="1">
        <v>40000</v>
      </c>
    </row>
    <row r="6" spans="1:7">
      <c r="A6">
        <v>5</v>
      </c>
      <c r="B6" t="s">
        <v>27</v>
      </c>
      <c r="C6" t="s">
        <v>28</v>
      </c>
      <c r="D6" s="3">
        <v>2000</v>
      </c>
      <c r="E6" s="1">
        <v>182000</v>
      </c>
      <c r="F6" s="1">
        <v>120000</v>
      </c>
      <c r="G6" s="1">
        <v>-62000</v>
      </c>
    </row>
  </sheetData>
  <scenarios current="4" show="4" sqref="A10">
    <scenario name="Scenario 1" locked="1" count="7" user="Rahul" comment="Created by Rahul on 15-04-2023">
      <inputCells r="A2" val="1"/>
      <inputCells r="B2" val="£6"/>
      <inputCells r="C2" val="£46"/>
      <inputCells r="D2" val="2500" numFmtId="3"/>
      <inputCells r="E2" val="175000"/>
      <inputCells r="F2" val="115000"/>
      <inputCells r="G2" val="-60000"/>
    </scenario>
    <scenario name="Scenario 2" locked="1" count="7" user="Rahul" comment="Created by Rahul on 15-04-2023">
      <inputCells r="A3" val="2"/>
      <inputCells r="B3" val="£8"/>
      <inputCells r="C3" val="£50"/>
      <inputCells r="D3" val="1000" numFmtId="3"/>
      <inputCells r="E3" val="168000"/>
      <inputCells r="F3" val="50000"/>
      <inputCells r="G3" val="-118000"/>
    </scenario>
    <scenario name="Scenario 3" locked="1" count="7" user="Rahul" comment="Created by Rahul on 15-04-2023">
      <inputCells r="A4" val="3"/>
      <inputCells r="B4" val="£12"/>
      <inputCells r="C4" val="£40"/>
      <inputCells r="D4" val="6000" numFmtId="3"/>
      <inputCells r="E4" val="232000"/>
      <inputCells r="F4" val="240000"/>
      <inputCells r="G4" val="8000"/>
    </scenario>
    <scenario name="Scenario 4" locked="1" count="7" user="Rahul" comment="Created by Rahul on 15-04-2023">
      <inputCells r="A5" val="4"/>
      <inputCells r="B5" val="£10"/>
      <inputCells r="C5" val="£50"/>
      <inputCells r="D5" val="5000" numFmtId="3"/>
      <inputCells r="E5" val="210000"/>
      <inputCells r="F5" val="250000"/>
      <inputCells r="G5" val="40000"/>
    </scenario>
    <scenario name="Scenario 5" locked="1" count="7" user="Rahul" comment="Created by Rahul on 15-04-2023">
      <inputCells r="A6" val="5"/>
      <inputCells r="B6" val="£11"/>
      <inputCells r="C6" val="£60"/>
      <inputCells r="D6" val="2000" numFmtId="3"/>
      <inputCells r="E6" val="182000"/>
      <inputCells r="F6" val="120000"/>
      <inputCells r="G6" val="-62000"/>
    </scenario>
  </scenario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9"/>
  <sheetViews>
    <sheetView workbookViewId="0">
      <selection activeCell="G23" sqref="G23"/>
    </sheetView>
  </sheetViews>
  <sheetFormatPr defaultRowHeight="15"/>
  <cols>
    <col min="1" max="1" width="39.28515625" bestFit="1" customWidth="1"/>
    <col min="2" max="2" width="11.5703125" bestFit="1" customWidth="1"/>
  </cols>
  <sheetData>
    <row r="1" spans="1:9">
      <c r="A1" t="s">
        <v>81</v>
      </c>
    </row>
    <row r="2" spans="1:9" ht="15.75" thickBot="1"/>
    <row r="3" spans="1:9">
      <c r="A3" s="23" t="s">
        <v>82</v>
      </c>
      <c r="B3" s="23"/>
    </row>
    <row r="4" spans="1:9">
      <c r="A4" s="4" t="s">
        <v>83</v>
      </c>
      <c r="B4" s="4">
        <v>0.86612029424562609</v>
      </c>
    </row>
    <row r="5" spans="1:9">
      <c r="A5" s="4" t="s">
        <v>84</v>
      </c>
      <c r="B5" s="4">
        <v>0.75016436410413001</v>
      </c>
    </row>
    <row r="6" spans="1:9">
      <c r="A6" s="4" t="s">
        <v>85</v>
      </c>
      <c r="B6" s="4">
        <v>0.73953306044898659</v>
      </c>
    </row>
    <row r="7" spans="1:9">
      <c r="A7" s="4" t="s">
        <v>86</v>
      </c>
      <c r="B7" s="4">
        <v>476.41768277509289</v>
      </c>
    </row>
    <row r="8" spans="1:9" ht="15.75" thickBot="1">
      <c r="A8" s="6" t="s">
        <v>87</v>
      </c>
      <c r="B8" s="6">
        <v>50</v>
      </c>
    </row>
    <row r="10" spans="1:9" ht="15.75" thickBot="1">
      <c r="A10" t="s">
        <v>88</v>
      </c>
    </row>
    <row r="11" spans="1:9">
      <c r="A11" s="22"/>
      <c r="B11" s="22" t="s">
        <v>93</v>
      </c>
      <c r="C11" s="22" t="s">
        <v>94</v>
      </c>
      <c r="D11" s="22" t="s">
        <v>95</v>
      </c>
      <c r="E11" s="22" t="s">
        <v>96</v>
      </c>
      <c r="F11" s="22" t="s">
        <v>97</v>
      </c>
    </row>
    <row r="12" spans="1:9">
      <c r="A12" s="4" t="s">
        <v>89</v>
      </c>
      <c r="B12" s="4">
        <v>2</v>
      </c>
      <c r="C12" s="4">
        <v>32031379.82234291</v>
      </c>
      <c r="D12" s="4">
        <v>16015689.911171455</v>
      </c>
      <c r="E12" s="4">
        <v>70.561841561284169</v>
      </c>
      <c r="F12" s="4">
        <v>6.9964550664015236E-15</v>
      </c>
    </row>
    <row r="13" spans="1:9">
      <c r="A13" s="4" t="s">
        <v>90</v>
      </c>
      <c r="B13" s="4">
        <v>47</v>
      </c>
      <c r="C13" s="4">
        <v>10667768.997657085</v>
      </c>
      <c r="D13" s="4">
        <v>226973.80846078903</v>
      </c>
      <c r="E13" s="4"/>
      <c r="F13" s="4"/>
    </row>
    <row r="14" spans="1:9" ht="15.75" thickBot="1">
      <c r="A14" s="6" t="s">
        <v>91</v>
      </c>
      <c r="B14" s="6">
        <v>49</v>
      </c>
      <c r="C14" s="6">
        <v>42699148.819999993</v>
      </c>
      <c r="D14" s="6"/>
      <c r="E14" s="6"/>
      <c r="F14" s="6"/>
    </row>
    <row r="15" spans="1:9" ht="15.75" thickBot="1"/>
    <row r="16" spans="1:9">
      <c r="A16" s="22"/>
      <c r="B16" s="22" t="s">
        <v>98</v>
      </c>
      <c r="C16" s="22" t="s">
        <v>86</v>
      </c>
      <c r="D16" s="22" t="s">
        <v>99</v>
      </c>
      <c r="E16" s="22" t="s">
        <v>100</v>
      </c>
      <c r="F16" s="22" t="s">
        <v>101</v>
      </c>
      <c r="G16" s="22" t="s">
        <v>102</v>
      </c>
      <c r="H16" s="22" t="s">
        <v>103</v>
      </c>
      <c r="I16" s="22" t="s">
        <v>104</v>
      </c>
    </row>
    <row r="17" spans="1:9">
      <c r="A17" s="4" t="s">
        <v>92</v>
      </c>
      <c r="B17" s="4">
        <v>-258.82954714537277</v>
      </c>
      <c r="C17" s="4">
        <v>457.19868374287449</v>
      </c>
      <c r="D17" s="4">
        <v>-0.56612049935589226</v>
      </c>
      <c r="E17" s="4">
        <v>0.57400516653047939</v>
      </c>
      <c r="F17" s="4">
        <v>-1178.5946466807206</v>
      </c>
      <c r="G17" s="4">
        <v>660.93555238997499</v>
      </c>
      <c r="H17" s="4">
        <v>-1178.5946466807206</v>
      </c>
      <c r="I17" s="4">
        <v>660.93555238997499</v>
      </c>
    </row>
    <row r="18" spans="1:9">
      <c r="A18" s="4" t="s">
        <v>78</v>
      </c>
      <c r="B18" s="4">
        <v>37.122913326925378</v>
      </c>
      <c r="C18" s="4">
        <v>4.6955554863848734</v>
      </c>
      <c r="D18" s="4">
        <v>7.9059684066275304</v>
      </c>
      <c r="E18" s="4">
        <v>3.5202141839679846E-10</v>
      </c>
      <c r="F18" s="4">
        <v>27.676674278395218</v>
      </c>
      <c r="G18" s="4">
        <v>46.569152375455538</v>
      </c>
      <c r="H18" s="4">
        <v>27.676674278395218</v>
      </c>
      <c r="I18" s="4">
        <v>46.569152375455538</v>
      </c>
    </row>
    <row r="19" spans="1:9" ht="15.75" thickBot="1">
      <c r="A19" s="6" t="s">
        <v>79</v>
      </c>
      <c r="B19" s="6">
        <v>282.12603814062811</v>
      </c>
      <c r="C19" s="6">
        <v>34.667931618532734</v>
      </c>
      <c r="D19" s="6">
        <v>8.137954154432725</v>
      </c>
      <c r="E19" s="6">
        <v>1.5866878748840715E-10</v>
      </c>
      <c r="F19" s="6">
        <v>212.38315674218327</v>
      </c>
      <c r="G19" s="6">
        <v>351.86891953907298</v>
      </c>
      <c r="H19" s="6">
        <v>212.38315674218327</v>
      </c>
      <c r="I19" s="6">
        <v>351.86891953907298</v>
      </c>
    </row>
    <row r="23" spans="1:9">
      <c r="A23" t="s">
        <v>105</v>
      </c>
      <c r="F23" t="s">
        <v>109</v>
      </c>
    </row>
    <row r="24" spans="1:9" ht="15.75" thickBot="1"/>
    <row r="25" spans="1:9">
      <c r="A25" s="22" t="s">
        <v>106</v>
      </c>
      <c r="B25" s="22" t="s">
        <v>111</v>
      </c>
      <c r="C25" s="22" t="s">
        <v>107</v>
      </c>
      <c r="D25" s="22" t="s">
        <v>108</v>
      </c>
      <c r="F25" s="22" t="s">
        <v>110</v>
      </c>
      <c r="G25" s="22" t="s">
        <v>80</v>
      </c>
    </row>
    <row r="26" spans="1:9">
      <c r="A26" s="4">
        <v>1</v>
      </c>
      <c r="B26" s="4">
        <v>4730.4575914173784</v>
      </c>
      <c r="C26" s="4">
        <v>-214.45759141737835</v>
      </c>
      <c r="D26" s="4">
        <v>-0.45962396266608901</v>
      </c>
      <c r="F26" s="4">
        <v>1</v>
      </c>
      <c r="G26" s="4">
        <v>2364</v>
      </c>
    </row>
    <row r="27" spans="1:9">
      <c r="A27" s="4">
        <v>2</v>
      </c>
      <c r="B27" s="4">
        <v>3839.5076715711698</v>
      </c>
      <c r="C27" s="4">
        <v>-180.50767157116979</v>
      </c>
      <c r="D27" s="4">
        <v>-0.38686273939215265</v>
      </c>
      <c r="F27" s="4">
        <v>3</v>
      </c>
      <c r="G27" s="4">
        <v>2948</v>
      </c>
    </row>
    <row r="28" spans="1:9">
      <c r="A28" s="4">
        <v>3</v>
      </c>
      <c r="B28" s="4">
        <v>3913.7534982250208</v>
      </c>
      <c r="C28" s="4">
        <v>1686.2465017749792</v>
      </c>
      <c r="D28" s="4">
        <v>3.6139513367435949</v>
      </c>
      <c r="F28" s="4">
        <v>5</v>
      </c>
      <c r="G28" s="4">
        <v>2977</v>
      </c>
    </row>
    <row r="29" spans="1:9">
      <c r="A29" s="4">
        <v>4</v>
      </c>
      <c r="B29" s="4">
        <v>5146.2180143909336</v>
      </c>
      <c r="C29" s="4">
        <v>95.781985609066396</v>
      </c>
      <c r="D29" s="4">
        <v>0.20527926051349837</v>
      </c>
      <c r="F29" s="4">
        <v>7</v>
      </c>
      <c r="G29" s="4">
        <v>3014</v>
      </c>
    </row>
    <row r="30" spans="1:9">
      <c r="A30" s="4">
        <v>5</v>
      </c>
      <c r="B30" s="4">
        <v>3876.6305848980951</v>
      </c>
      <c r="C30" s="4">
        <v>-1512.6305848980951</v>
      </c>
      <c r="D30" s="4">
        <v>-3.2418589562898927</v>
      </c>
      <c r="F30" s="4">
        <v>9</v>
      </c>
      <c r="G30" s="4">
        <v>3083</v>
      </c>
    </row>
    <row r="31" spans="1:9">
      <c r="A31" s="4">
        <v>6</v>
      </c>
      <c r="B31" s="4">
        <v>4203.3284284630481</v>
      </c>
      <c r="C31" s="4">
        <v>366.67157153695189</v>
      </c>
      <c r="D31" s="4">
        <v>0.78584786667131901</v>
      </c>
      <c r="F31" s="4">
        <v>11</v>
      </c>
      <c r="G31" s="4">
        <v>3231</v>
      </c>
    </row>
    <row r="32" spans="1:9">
      <c r="A32" s="4">
        <v>7</v>
      </c>
      <c r="B32" s="4">
        <v>3535.1159885783909</v>
      </c>
      <c r="C32" s="4">
        <v>-304.1159885783909</v>
      </c>
      <c r="D32" s="4">
        <v>-0.65177919259792749</v>
      </c>
      <c r="F32" s="4">
        <v>13</v>
      </c>
      <c r="G32" s="4">
        <v>3421</v>
      </c>
    </row>
    <row r="33" spans="1:7">
      <c r="A33" s="4">
        <v>8</v>
      </c>
      <c r="B33" s="4">
        <v>4210.7368048404242</v>
      </c>
      <c r="C33" s="4">
        <v>-362.73680484042416</v>
      </c>
      <c r="D33" s="4">
        <v>-0.77741490307571048</v>
      </c>
      <c r="F33" s="4">
        <v>15</v>
      </c>
      <c r="G33" s="4">
        <v>3472</v>
      </c>
    </row>
    <row r="34" spans="1:7">
      <c r="A34" s="4">
        <v>9</v>
      </c>
      <c r="B34" s="4">
        <v>5175.9325513404838</v>
      </c>
      <c r="C34" s="4">
        <v>88.067448659516231</v>
      </c>
      <c r="D34" s="4">
        <v>0.1887455205817401</v>
      </c>
      <c r="F34" s="4">
        <v>17</v>
      </c>
      <c r="G34" s="4">
        <v>3495</v>
      </c>
    </row>
    <row r="35" spans="1:7">
      <c r="A35" s="4">
        <v>10</v>
      </c>
      <c r="B35" s="4">
        <v>4619.0888514366034</v>
      </c>
      <c r="C35" s="4">
        <v>-9.0888514366033633</v>
      </c>
      <c r="D35" s="4">
        <v>-1.9479160825064165E-2</v>
      </c>
      <c r="F35" s="4">
        <v>19</v>
      </c>
      <c r="G35" s="4">
        <v>3520</v>
      </c>
    </row>
    <row r="36" spans="1:7">
      <c r="A36" s="4">
        <v>11</v>
      </c>
      <c r="B36" s="4">
        <v>3936.0191430771711</v>
      </c>
      <c r="C36" s="4">
        <v>771.98085692282893</v>
      </c>
      <c r="D36" s="4">
        <v>1.654503802901897</v>
      </c>
      <c r="F36" s="4">
        <v>21</v>
      </c>
      <c r="G36" s="4">
        <v>3567</v>
      </c>
    </row>
    <row r="37" spans="1:7">
      <c r="A37" s="4">
        <v>12</v>
      </c>
      <c r="B37" s="4">
        <v>4507.7201114558266</v>
      </c>
      <c r="C37" s="4">
        <v>211.27988854417345</v>
      </c>
      <c r="D37" s="4">
        <v>0.45281353279459363</v>
      </c>
      <c r="F37" s="4">
        <v>23</v>
      </c>
      <c r="G37" s="4">
        <v>3574</v>
      </c>
    </row>
    <row r="38" spans="1:7">
      <c r="A38" s="4">
        <v>13</v>
      </c>
      <c r="B38" s="4">
        <v>3163.8868553091379</v>
      </c>
      <c r="C38" s="4">
        <v>-186.8868553091379</v>
      </c>
      <c r="D38" s="4">
        <v>-0.40053455995509862</v>
      </c>
      <c r="F38" s="4">
        <v>25</v>
      </c>
      <c r="G38" s="4">
        <v>3621</v>
      </c>
    </row>
    <row r="39" spans="1:7">
      <c r="A39" s="4">
        <v>14</v>
      </c>
      <c r="B39" s="4">
        <v>3950.8764115519461</v>
      </c>
      <c r="C39" s="4">
        <v>-936.87641155194615</v>
      </c>
      <c r="D39" s="4">
        <v>-2.0079067659014891</v>
      </c>
      <c r="F39" s="4">
        <v>27</v>
      </c>
      <c r="G39" s="4">
        <v>3659</v>
      </c>
    </row>
    <row r="40" spans="1:7">
      <c r="A40" s="4">
        <v>15</v>
      </c>
      <c r="B40" s="4">
        <v>4856.6835998729302</v>
      </c>
      <c r="C40" s="4">
        <v>-142.68359987293024</v>
      </c>
      <c r="D40" s="4">
        <v>-0.3057984618200118</v>
      </c>
      <c r="F40" s="4">
        <v>29</v>
      </c>
      <c r="G40" s="4">
        <v>3848</v>
      </c>
    </row>
    <row r="41" spans="1:7">
      <c r="A41" s="4">
        <v>16</v>
      </c>
      <c r="B41" s="4">
        <v>5346.6898495003352</v>
      </c>
      <c r="C41" s="4">
        <v>118.31015049966481</v>
      </c>
      <c r="D41" s="4">
        <v>0.25356146097176968</v>
      </c>
      <c r="F41" s="4">
        <v>31</v>
      </c>
      <c r="G41" s="4">
        <v>4079</v>
      </c>
    </row>
    <row r="42" spans="1:7">
      <c r="A42" s="4">
        <v>17</v>
      </c>
      <c r="B42" s="4">
        <v>5413.4867840567867</v>
      </c>
      <c r="C42" s="4">
        <v>-501.48678405678675</v>
      </c>
      <c r="D42" s="4">
        <v>-1.0747828574846878</v>
      </c>
      <c r="F42" s="4">
        <v>33</v>
      </c>
      <c r="G42" s="4">
        <v>4086</v>
      </c>
    </row>
    <row r="43" spans="1:7">
      <c r="A43" s="4">
        <v>18</v>
      </c>
      <c r="B43" s="4">
        <v>2941.1493753475852</v>
      </c>
      <c r="C43" s="4">
        <v>6.8506246524148082</v>
      </c>
      <c r="D43" s="4">
        <v>1.4682209329455987E-2</v>
      </c>
      <c r="F43" s="4">
        <v>35</v>
      </c>
      <c r="G43" s="4">
        <v>4105</v>
      </c>
    </row>
    <row r="44" spans="1:7">
      <c r="A44" s="4">
        <v>19</v>
      </c>
      <c r="B44" s="4">
        <v>3794.9763818668689</v>
      </c>
      <c r="C44" s="4">
        <v>-299.97638186686891</v>
      </c>
      <c r="D44" s="4">
        <v>-0.64290721736005441</v>
      </c>
      <c r="F44" s="4">
        <v>37</v>
      </c>
      <c r="G44" s="4">
        <v>4123</v>
      </c>
    </row>
    <row r="45" spans="1:7">
      <c r="A45" s="4">
        <v>20</v>
      </c>
      <c r="B45" s="4">
        <v>4945.746179281532</v>
      </c>
      <c r="C45" s="4">
        <v>-274.74617928153202</v>
      </c>
      <c r="D45" s="4">
        <v>-0.58883402920896788</v>
      </c>
      <c r="F45" s="4">
        <v>39</v>
      </c>
      <c r="G45" s="4">
        <v>4230</v>
      </c>
    </row>
    <row r="46" spans="1:7">
      <c r="A46" s="4">
        <v>21</v>
      </c>
      <c r="B46" s="4">
        <v>5591.6929743140381</v>
      </c>
      <c r="C46" s="4">
        <v>586.30702568596189</v>
      </c>
      <c r="D46" s="4">
        <v>1.256568987386814</v>
      </c>
      <c r="F46" s="4">
        <v>41</v>
      </c>
      <c r="G46" s="4">
        <v>4366</v>
      </c>
    </row>
    <row r="47" spans="1:7">
      <c r="A47" s="4">
        <v>22</v>
      </c>
      <c r="B47" s="4">
        <v>3505.4014516288416</v>
      </c>
      <c r="C47" s="4">
        <v>617.59854837115836</v>
      </c>
      <c r="D47" s="4">
        <v>1.3236327530449616</v>
      </c>
      <c r="F47" s="4">
        <v>43</v>
      </c>
      <c r="G47" s="4">
        <v>4390</v>
      </c>
    </row>
    <row r="48" spans="1:7">
      <c r="A48" s="4">
        <v>23</v>
      </c>
      <c r="B48" s="4">
        <v>6178.2106954474448</v>
      </c>
      <c r="C48" s="4">
        <v>-377.21069544744478</v>
      </c>
      <c r="D48" s="4">
        <v>-0.80843524099905817</v>
      </c>
      <c r="F48" s="4">
        <v>45</v>
      </c>
      <c r="G48" s="4">
        <v>4390</v>
      </c>
    </row>
    <row r="49" spans="1:7">
      <c r="A49" s="4">
        <v>24</v>
      </c>
      <c r="B49" s="4">
        <v>3720.7305552130183</v>
      </c>
      <c r="C49" s="4">
        <v>-200.73055521301831</v>
      </c>
      <c r="D49" s="4">
        <v>-0.43020427771014963</v>
      </c>
      <c r="F49" s="4">
        <v>47</v>
      </c>
      <c r="G49" s="4">
        <v>4516</v>
      </c>
    </row>
    <row r="50" spans="1:7">
      <c r="A50" s="4">
        <v>25</v>
      </c>
      <c r="B50" s="4">
        <v>5376.3638707298614</v>
      </c>
      <c r="C50" s="4">
        <v>-48.363870729861446</v>
      </c>
      <c r="D50" s="4">
        <v>-0.10365309881461288</v>
      </c>
      <c r="F50" s="4">
        <v>49</v>
      </c>
      <c r="G50" s="4">
        <v>4570</v>
      </c>
    </row>
    <row r="51" spans="1:7">
      <c r="A51" s="4">
        <v>26</v>
      </c>
      <c r="B51" s="4">
        <v>5858.9617439798913</v>
      </c>
      <c r="C51" s="4">
        <v>214.03825602010875</v>
      </c>
      <c r="D51" s="4">
        <v>0.4587252460680642</v>
      </c>
      <c r="F51" s="4">
        <v>51</v>
      </c>
      <c r="G51" s="4">
        <v>4610</v>
      </c>
    </row>
    <row r="52" spans="1:7">
      <c r="A52" s="4">
        <v>27</v>
      </c>
      <c r="B52" s="4">
        <v>2993.1295571492856</v>
      </c>
      <c r="C52" s="4">
        <v>89.870442850714426</v>
      </c>
      <c r="D52" s="4">
        <v>0.19260968472414922</v>
      </c>
      <c r="F52" s="4">
        <v>53</v>
      </c>
      <c r="G52" s="4">
        <v>4627</v>
      </c>
    </row>
    <row r="53" spans="1:7">
      <c r="A53" s="4">
        <v>28</v>
      </c>
      <c r="B53" s="4">
        <v>4225.5940733151983</v>
      </c>
      <c r="C53" s="4">
        <v>140.40592668480167</v>
      </c>
      <c r="D53" s="4">
        <v>0.30091696907607568</v>
      </c>
      <c r="F53" s="4">
        <v>55</v>
      </c>
      <c r="G53" s="4">
        <v>4657</v>
      </c>
    </row>
    <row r="54" spans="1:7">
      <c r="A54" s="4">
        <v>29</v>
      </c>
      <c r="B54" s="4">
        <v>4834.3774393007561</v>
      </c>
      <c r="C54" s="4">
        <v>-748.37743930075612</v>
      </c>
      <c r="D54" s="4">
        <v>-1.603917128547218</v>
      </c>
      <c r="F54" s="4">
        <v>57</v>
      </c>
      <c r="G54" s="4">
        <v>4671</v>
      </c>
    </row>
    <row r="55" spans="1:7">
      <c r="A55" s="4">
        <v>30</v>
      </c>
      <c r="B55" s="4">
        <v>5213.0554646674091</v>
      </c>
      <c r="C55" s="4">
        <v>323.94453533259093</v>
      </c>
      <c r="D55" s="4">
        <v>0.69427559094336144</v>
      </c>
      <c r="F55" s="4">
        <v>59</v>
      </c>
      <c r="G55" s="4">
        <v>4683</v>
      </c>
    </row>
    <row r="56" spans="1:7">
      <c r="A56" s="4">
        <v>31</v>
      </c>
      <c r="B56" s="4">
        <v>4299.8398999690498</v>
      </c>
      <c r="C56" s="4">
        <v>-194.83989996904984</v>
      </c>
      <c r="D56" s="4">
        <v>-0.41757946789092881</v>
      </c>
      <c r="F56" s="4">
        <v>61</v>
      </c>
      <c r="G56" s="4">
        <v>4708</v>
      </c>
    </row>
    <row r="57" spans="1:7">
      <c r="A57" s="4">
        <v>32</v>
      </c>
      <c r="B57" s="4">
        <v>6059.4335790892937</v>
      </c>
      <c r="C57" s="4">
        <v>-214.43357908929374</v>
      </c>
      <c r="D57" s="4">
        <v>-0.45957249961778118</v>
      </c>
      <c r="F57" s="4">
        <v>63</v>
      </c>
      <c r="G57" s="4">
        <v>4714</v>
      </c>
    </row>
    <row r="58" spans="1:7">
      <c r="A58" s="4">
        <v>33</v>
      </c>
      <c r="B58" s="4">
        <v>5331.832581025561</v>
      </c>
      <c r="C58" s="4">
        <v>538.16741897443899</v>
      </c>
      <c r="D58" s="4">
        <v>1.1533965295982938</v>
      </c>
      <c r="F58" s="4">
        <v>65</v>
      </c>
      <c r="G58" s="4">
        <v>4719</v>
      </c>
    </row>
    <row r="59" spans="1:7">
      <c r="A59" s="4">
        <v>34</v>
      </c>
      <c r="B59" s="4">
        <v>4374.0857266229004</v>
      </c>
      <c r="C59" s="4">
        <v>15.914273377099562</v>
      </c>
      <c r="D59" s="4">
        <v>3.4107355884167662E-2</v>
      </c>
      <c r="F59" s="4">
        <v>67</v>
      </c>
      <c r="G59" s="4">
        <v>4773</v>
      </c>
    </row>
    <row r="60" spans="1:7">
      <c r="A60" s="4">
        <v>35</v>
      </c>
      <c r="B60" s="4">
        <v>5309.5669361734099</v>
      </c>
      <c r="C60" s="4">
        <v>-104.56693617340989</v>
      </c>
      <c r="D60" s="4">
        <v>-0.22410710318170646</v>
      </c>
      <c r="F60" s="4">
        <v>69</v>
      </c>
      <c r="G60" s="4">
        <v>4912</v>
      </c>
    </row>
    <row r="61" spans="1:7">
      <c r="A61" s="4">
        <v>36</v>
      </c>
      <c r="B61" s="4">
        <v>4537.4346484053767</v>
      </c>
      <c r="C61" s="4">
        <v>119.56535159462328</v>
      </c>
      <c r="D61" s="4">
        <v>0.25625159890251248</v>
      </c>
      <c r="F61" s="4">
        <v>71</v>
      </c>
      <c r="G61" s="4">
        <v>5103</v>
      </c>
    </row>
    <row r="62" spans="1:7">
      <c r="A62" s="4">
        <v>37</v>
      </c>
      <c r="B62" s="4">
        <v>3542.5243649557669</v>
      </c>
      <c r="C62" s="4">
        <v>536.47563504423306</v>
      </c>
      <c r="D62" s="4">
        <v>1.1497707104848882</v>
      </c>
      <c r="F62" s="4">
        <v>73</v>
      </c>
      <c r="G62" s="4">
        <v>5205</v>
      </c>
    </row>
    <row r="63" spans="1:7">
      <c r="A63" s="4">
        <v>38</v>
      </c>
      <c r="B63" s="4">
        <v>4366.6368345255005</v>
      </c>
      <c r="C63" s="4">
        <v>23.36316547449951</v>
      </c>
      <c r="D63" s="4">
        <v>5.0071767685360924E-2</v>
      </c>
      <c r="F63" s="4">
        <v>75</v>
      </c>
      <c r="G63" s="4">
        <v>5242</v>
      </c>
    </row>
    <row r="64" spans="1:7">
      <c r="A64" s="4">
        <v>39</v>
      </c>
      <c r="B64" s="4">
        <v>3609.3618152322424</v>
      </c>
      <c r="C64" s="4">
        <v>-137.36181523224241</v>
      </c>
      <c r="D64" s="4">
        <v>-0.29439285137347831</v>
      </c>
      <c r="F64" s="4">
        <v>77</v>
      </c>
      <c r="G64" s="4">
        <v>5264</v>
      </c>
    </row>
    <row r="65" spans="1:7">
      <c r="A65" s="4">
        <v>40</v>
      </c>
      <c r="B65" s="4">
        <v>3460.8701619245403</v>
      </c>
      <c r="C65" s="4">
        <v>160.1298380754597</v>
      </c>
      <c r="D65" s="4">
        <v>0.34318911366528526</v>
      </c>
      <c r="F65" s="4">
        <v>79</v>
      </c>
      <c r="G65" s="4">
        <v>5320</v>
      </c>
    </row>
    <row r="66" spans="1:7">
      <c r="A66" s="4">
        <v>41</v>
      </c>
      <c r="B66" s="4">
        <v>4737.8659677947544</v>
      </c>
      <c r="C66" s="4">
        <v>-54.865967794754397</v>
      </c>
      <c r="D66" s="4">
        <v>-0.11758834633303424</v>
      </c>
      <c r="F66" s="4">
        <v>81</v>
      </c>
      <c r="G66" s="4">
        <v>5328</v>
      </c>
    </row>
    <row r="67" spans="1:7">
      <c r="A67" s="4">
        <v>42</v>
      </c>
      <c r="B67" s="4">
        <v>4448.331553276751</v>
      </c>
      <c r="C67" s="4">
        <v>-218.33155327675104</v>
      </c>
      <c r="D67" s="4">
        <v>-0.467926609773399</v>
      </c>
      <c r="F67" s="4">
        <v>83</v>
      </c>
      <c r="G67" s="4">
        <v>5465</v>
      </c>
    </row>
    <row r="68" spans="1:7">
      <c r="A68" s="4">
        <v>43</v>
      </c>
      <c r="B68" s="4">
        <v>4426.0253927045769</v>
      </c>
      <c r="C68" s="4">
        <v>200.97460729542308</v>
      </c>
      <c r="D68" s="4">
        <v>0.43072732837238281</v>
      </c>
      <c r="F68" s="4">
        <v>85</v>
      </c>
      <c r="G68" s="4">
        <v>5537</v>
      </c>
    </row>
    <row r="69" spans="1:7">
      <c r="A69" s="4">
        <v>44</v>
      </c>
      <c r="B69" s="4">
        <v>3728.1389315903939</v>
      </c>
      <c r="C69" s="4">
        <v>-307.1389315903939</v>
      </c>
      <c r="D69" s="4">
        <v>-0.65825794225144985</v>
      </c>
      <c r="F69" s="4">
        <v>87</v>
      </c>
      <c r="G69" s="4">
        <v>5600</v>
      </c>
    </row>
    <row r="70" spans="1:7">
      <c r="A70" s="4">
        <v>45</v>
      </c>
      <c r="B70" s="4">
        <v>4537.3941326853528</v>
      </c>
      <c r="C70" s="4">
        <v>565.60586731464718</v>
      </c>
      <c r="D70" s="4">
        <v>1.2122024141192616</v>
      </c>
      <c r="F70" s="4">
        <v>89</v>
      </c>
      <c r="G70" s="4">
        <v>5649</v>
      </c>
    </row>
    <row r="71" spans="1:7">
      <c r="A71" s="4">
        <v>46</v>
      </c>
      <c r="B71" s="4">
        <v>4708.191946565229</v>
      </c>
      <c r="C71" s="4">
        <v>64.808053434770954</v>
      </c>
      <c r="D71" s="4">
        <v>0.13889615254697521</v>
      </c>
      <c r="F71" s="4">
        <v>91</v>
      </c>
      <c r="G71" s="4">
        <v>5801</v>
      </c>
    </row>
    <row r="72" spans="1:7">
      <c r="A72" s="4">
        <v>47</v>
      </c>
      <c r="B72" s="4">
        <v>3839.5076715711698</v>
      </c>
      <c r="C72" s="4">
        <v>-272.50767157116979</v>
      </c>
      <c r="D72" s="4">
        <v>-0.58403647563441108</v>
      </c>
      <c r="F72" s="4">
        <v>93</v>
      </c>
      <c r="G72" s="4">
        <v>5845</v>
      </c>
    </row>
    <row r="73" spans="1:7">
      <c r="A73" s="4">
        <v>48</v>
      </c>
      <c r="B73" s="4">
        <v>3542.5243649557669</v>
      </c>
      <c r="C73" s="4">
        <v>31.475635044233059</v>
      </c>
      <c r="D73" s="4">
        <v>6.7458353937708646E-2</v>
      </c>
      <c r="F73" s="4">
        <v>95</v>
      </c>
      <c r="G73" s="4">
        <v>5870</v>
      </c>
    </row>
    <row r="74" spans="1:7">
      <c r="A74" s="4">
        <v>49</v>
      </c>
      <c r="B74" s="4">
        <v>4997.7263610832324</v>
      </c>
      <c r="C74" s="4">
        <v>322.2736389167676</v>
      </c>
      <c r="D74" s="4">
        <v>0.69069453780008228</v>
      </c>
      <c r="F74" s="4">
        <v>97</v>
      </c>
      <c r="G74" s="4">
        <v>6073</v>
      </c>
    </row>
    <row r="75" spans="1:7" ht="15.75" thickBot="1">
      <c r="A75" s="6">
        <v>50</v>
      </c>
      <c r="B75" s="6">
        <v>5740.1846276217393</v>
      </c>
      <c r="C75" s="6">
        <v>-91.18462762173931</v>
      </c>
      <c r="D75" s="6">
        <v>-0.19542623604388457</v>
      </c>
      <c r="F75" s="6">
        <v>99</v>
      </c>
      <c r="G75" s="6">
        <v>6178</v>
      </c>
    </row>
    <row r="79" spans="1:7">
      <c r="A79" t="s">
        <v>112</v>
      </c>
      <c r="B79" s="1">
        <f>258.83+37.1*37122.91+282.126*5</f>
        <v>1378929.4210000001</v>
      </c>
    </row>
  </sheetData>
  <sortState ref="G26:G75">
    <sortCondition ref="G2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I35" sqref="I35"/>
    </sheetView>
  </sheetViews>
  <sheetFormatPr defaultRowHeight="15"/>
  <sheetData>
    <row r="1" spans="1:9">
      <c r="A1" t="s">
        <v>81</v>
      </c>
    </row>
    <row r="2" spans="1:9" ht="15.75" thickBot="1"/>
    <row r="3" spans="1:9">
      <c r="A3" s="23" t="s">
        <v>82</v>
      </c>
      <c r="B3" s="23"/>
    </row>
    <row r="4" spans="1:9">
      <c r="A4" s="4" t="s">
        <v>83</v>
      </c>
      <c r="B4" s="4">
        <v>0.63097418573647379</v>
      </c>
    </row>
    <row r="5" spans="1:9">
      <c r="A5" s="4" t="s">
        <v>84</v>
      </c>
      <c r="B5" s="4">
        <v>0.39812842306580615</v>
      </c>
    </row>
    <row r="6" spans="1:9">
      <c r="A6" s="4" t="s">
        <v>85</v>
      </c>
      <c r="B6" s="4">
        <v>0.38558943187967709</v>
      </c>
    </row>
    <row r="7" spans="1:9">
      <c r="A7" s="4" t="s">
        <v>86</v>
      </c>
      <c r="B7" s="4">
        <v>731.7132298306434</v>
      </c>
    </row>
    <row r="8" spans="1:9" ht="15.75" thickBot="1">
      <c r="A8" s="6" t="s">
        <v>87</v>
      </c>
      <c r="B8" s="6">
        <v>50</v>
      </c>
    </row>
    <row r="10" spans="1:9" ht="15.75" thickBot="1">
      <c r="A10" t="s">
        <v>88</v>
      </c>
    </row>
    <row r="11" spans="1:9">
      <c r="A11" s="22"/>
      <c r="B11" s="22" t="s">
        <v>93</v>
      </c>
      <c r="C11" s="22" t="s">
        <v>94</v>
      </c>
      <c r="D11" s="22" t="s">
        <v>95</v>
      </c>
      <c r="E11" s="22" t="s">
        <v>96</v>
      </c>
      <c r="F11" s="22" t="s">
        <v>97</v>
      </c>
    </row>
    <row r="12" spans="1:9">
      <c r="A12" s="4" t="s">
        <v>89</v>
      </c>
      <c r="B12" s="4">
        <v>1</v>
      </c>
      <c r="C12" s="4">
        <v>16999744.785958774</v>
      </c>
      <c r="D12" s="4">
        <v>16999744.785958774</v>
      </c>
      <c r="E12" s="4">
        <v>31.751232388314165</v>
      </c>
      <c r="F12" s="4">
        <v>9.0124823169089999E-7</v>
      </c>
    </row>
    <row r="13" spans="1:9">
      <c r="A13" s="4" t="s">
        <v>90</v>
      </c>
      <c r="B13" s="4">
        <v>48</v>
      </c>
      <c r="C13" s="4">
        <v>25699404.034041218</v>
      </c>
      <c r="D13" s="4">
        <v>535404.25070919201</v>
      </c>
      <c r="E13" s="4"/>
      <c r="F13" s="4"/>
    </row>
    <row r="14" spans="1:9" ht="15.75" thickBot="1">
      <c r="A14" s="6" t="s">
        <v>91</v>
      </c>
      <c r="B14" s="6">
        <v>49</v>
      </c>
      <c r="C14" s="6">
        <v>42699148.819999993</v>
      </c>
      <c r="D14" s="6"/>
      <c r="E14" s="6"/>
      <c r="F14" s="6"/>
    </row>
    <row r="15" spans="1:9" ht="15.75" thickBot="1"/>
    <row r="16" spans="1:9">
      <c r="A16" s="22"/>
      <c r="B16" s="22" t="s">
        <v>98</v>
      </c>
      <c r="C16" s="22" t="s">
        <v>86</v>
      </c>
      <c r="D16" s="22" t="s">
        <v>99</v>
      </c>
      <c r="E16" s="22" t="s">
        <v>100</v>
      </c>
      <c r="F16" s="22" t="s">
        <v>101</v>
      </c>
      <c r="G16" s="22" t="s">
        <v>102</v>
      </c>
      <c r="H16" s="22" t="s">
        <v>103</v>
      </c>
      <c r="I16" s="22" t="s">
        <v>104</v>
      </c>
    </row>
    <row r="17" spans="1:9">
      <c r="A17" s="4" t="s">
        <v>92</v>
      </c>
      <c r="B17" s="4">
        <v>680.01113887153906</v>
      </c>
      <c r="C17" s="4">
        <v>679.47297097932051</v>
      </c>
      <c r="D17" s="4">
        <v>1.0007920372335677</v>
      </c>
      <c r="E17" s="4">
        <v>0.32194602740183853</v>
      </c>
      <c r="F17" s="4">
        <v>-686.16080918988803</v>
      </c>
      <c r="G17" s="4">
        <v>2046.183086932966</v>
      </c>
      <c r="H17" s="4">
        <v>-686.16080918988803</v>
      </c>
      <c r="I17" s="4">
        <v>2046.183086932966</v>
      </c>
    </row>
    <row r="18" spans="1:9" ht="15.75" thickBot="1">
      <c r="A18" s="6" t="s">
        <v>78</v>
      </c>
      <c r="B18" s="6">
        <v>40.47976958845166</v>
      </c>
      <c r="C18" s="6">
        <v>7.1838579880595681</v>
      </c>
      <c r="D18" s="6">
        <v>5.6348231905104305</v>
      </c>
      <c r="E18" s="6">
        <v>9.012482316909002E-7</v>
      </c>
      <c r="F18" s="6">
        <v>26.035655280271648</v>
      </c>
      <c r="G18" s="6">
        <v>54.923883896631672</v>
      </c>
      <c r="H18" s="6">
        <v>26.035655280271648</v>
      </c>
      <c r="I18" s="6">
        <v>54.923883896631672</v>
      </c>
    </row>
    <row r="22" spans="1:9">
      <c r="A22" t="s">
        <v>105</v>
      </c>
      <c r="F22" t="s">
        <v>109</v>
      </c>
    </row>
    <row r="23" spans="1:9" ht="15.75" thickBot="1"/>
    <row r="24" spans="1:9">
      <c r="A24" s="22" t="s">
        <v>106</v>
      </c>
      <c r="B24" s="22" t="s">
        <v>111</v>
      </c>
      <c r="C24" s="22" t="s">
        <v>107</v>
      </c>
      <c r="D24" s="22" t="s">
        <v>108</v>
      </c>
      <c r="F24" s="22" t="s">
        <v>110</v>
      </c>
      <c r="G24" s="22" t="s">
        <v>80</v>
      </c>
    </row>
    <row r="25" spans="1:9">
      <c r="A25" s="4">
        <v>1</v>
      </c>
      <c r="B25" s="4">
        <v>4889.9071760705119</v>
      </c>
      <c r="C25" s="4">
        <v>-373.90717607051192</v>
      </c>
      <c r="D25" s="4">
        <v>-0.51629784719194349</v>
      </c>
      <c r="F25" s="4">
        <v>1</v>
      </c>
      <c r="G25" s="4">
        <v>2364</v>
      </c>
    </row>
    <row r="26" spans="1:9">
      <c r="A26" s="4">
        <v>2</v>
      </c>
      <c r="B26" s="4">
        <v>3918.3927059476719</v>
      </c>
      <c r="C26" s="4">
        <v>-259.39270594767186</v>
      </c>
      <c r="D26" s="4">
        <v>-0.35817417859030409</v>
      </c>
      <c r="F26" s="4">
        <v>3</v>
      </c>
      <c r="G26" s="4">
        <v>2948</v>
      </c>
    </row>
    <row r="27" spans="1:9">
      <c r="A27" s="4">
        <v>3</v>
      </c>
      <c r="B27" s="4">
        <v>3999.3522451245753</v>
      </c>
      <c r="C27" s="4">
        <v>1600.6477548754247</v>
      </c>
      <c r="D27" s="4">
        <v>2.2102036089271357</v>
      </c>
      <c r="F27" s="4">
        <v>5</v>
      </c>
      <c r="G27" s="4">
        <v>2977</v>
      </c>
    </row>
    <row r="28" spans="1:9">
      <c r="A28" s="4">
        <v>4</v>
      </c>
      <c r="B28" s="4">
        <v>4727.9880977167049</v>
      </c>
      <c r="C28" s="4">
        <v>514.01190228329506</v>
      </c>
      <c r="D28" s="4">
        <v>0.70975700805981468</v>
      </c>
      <c r="F28" s="4">
        <v>7</v>
      </c>
      <c r="G28" s="4">
        <v>3014</v>
      </c>
    </row>
    <row r="29" spans="1:9">
      <c r="A29" s="4">
        <v>5</v>
      </c>
      <c r="B29" s="4">
        <v>3958.8724755361236</v>
      </c>
      <c r="C29" s="4">
        <v>-1594.8724755361236</v>
      </c>
      <c r="D29" s="4">
        <v>-2.2022289978989407</v>
      </c>
      <c r="F29" s="4">
        <v>9</v>
      </c>
      <c r="G29" s="4">
        <v>3083</v>
      </c>
    </row>
    <row r="30" spans="1:9">
      <c r="A30" s="4">
        <v>6</v>
      </c>
      <c r="B30" s="4">
        <v>4930.3869456589637</v>
      </c>
      <c r="C30" s="4">
        <v>-360.38694565896367</v>
      </c>
      <c r="D30" s="4">
        <v>-0.49762886648828075</v>
      </c>
      <c r="F30" s="4">
        <v>11</v>
      </c>
      <c r="G30" s="4">
        <v>3231</v>
      </c>
    </row>
    <row r="31" spans="1:9">
      <c r="A31" s="4">
        <v>7</v>
      </c>
      <c r="B31" s="4">
        <v>4201.7510930668332</v>
      </c>
      <c r="C31" s="4">
        <v>-970.75109306683316</v>
      </c>
      <c r="D31" s="4">
        <v>-1.3404308116705297</v>
      </c>
      <c r="F31" s="4">
        <v>13</v>
      </c>
      <c r="G31" s="4">
        <v>3421</v>
      </c>
    </row>
    <row r="32" spans="1:9">
      <c r="A32" s="4">
        <v>8</v>
      </c>
      <c r="B32" s="4">
        <v>4323.1904018321884</v>
      </c>
      <c r="C32" s="4">
        <v>-475.1904018321884</v>
      </c>
      <c r="D32" s="4">
        <v>-0.65615157229816556</v>
      </c>
      <c r="F32" s="4">
        <v>15</v>
      </c>
      <c r="G32" s="4">
        <v>3472</v>
      </c>
    </row>
    <row r="33" spans="1:7">
      <c r="A33" s="4">
        <v>9</v>
      </c>
      <c r="B33" s="4">
        <v>5375.664411131932</v>
      </c>
      <c r="C33" s="4">
        <v>-111.66441113193196</v>
      </c>
      <c r="D33" s="4">
        <v>-0.15418825517406076</v>
      </c>
      <c r="F33" s="4">
        <v>17</v>
      </c>
      <c r="G33" s="4">
        <v>3495</v>
      </c>
    </row>
    <row r="34" spans="1:7">
      <c r="A34" s="4">
        <v>10</v>
      </c>
      <c r="B34" s="4">
        <v>4768.4678673051567</v>
      </c>
      <c r="C34" s="4">
        <v>-158.46786730515669</v>
      </c>
      <c r="D34" s="4">
        <v>-0.21881532095367401</v>
      </c>
      <c r="F34" s="4">
        <v>19</v>
      </c>
      <c r="G34" s="4">
        <v>3520</v>
      </c>
    </row>
    <row r="35" spans="1:7">
      <c r="A35" s="4">
        <v>11</v>
      </c>
      <c r="B35" s="4">
        <v>3715.9938580054136</v>
      </c>
      <c r="C35" s="4">
        <v>992.00614199458641</v>
      </c>
      <c r="D35" s="4">
        <v>1.3697801708315023</v>
      </c>
      <c r="F35" s="4">
        <v>21</v>
      </c>
      <c r="G35" s="4">
        <v>3567</v>
      </c>
    </row>
    <row r="36" spans="1:7">
      <c r="A36" s="4">
        <v>12</v>
      </c>
      <c r="B36" s="4">
        <v>4647.0285585398015</v>
      </c>
      <c r="C36" s="4">
        <v>71.971441460198548</v>
      </c>
      <c r="D36" s="4">
        <v>9.9379478820684791E-2</v>
      </c>
      <c r="F36" s="4">
        <v>23</v>
      </c>
      <c r="G36" s="4">
        <v>3574</v>
      </c>
    </row>
    <row r="37" spans="1:7">
      <c r="A37" s="4">
        <v>13</v>
      </c>
      <c r="B37" s="4">
        <v>3796.9533971823171</v>
      </c>
      <c r="C37" s="4">
        <v>-819.95339718231708</v>
      </c>
      <c r="D37" s="4">
        <v>-1.1322066032857225</v>
      </c>
      <c r="F37" s="4">
        <v>25</v>
      </c>
      <c r="G37" s="4">
        <v>3621</v>
      </c>
    </row>
    <row r="38" spans="1:7">
      <c r="A38" s="4">
        <v>14</v>
      </c>
      <c r="B38" s="4">
        <v>4039.8320147130266</v>
      </c>
      <c r="C38" s="4">
        <v>-1025.8320147130266</v>
      </c>
      <c r="D38" s="4">
        <v>-1.4164875527209204</v>
      </c>
      <c r="F38" s="4">
        <v>27</v>
      </c>
      <c r="G38" s="4">
        <v>3659</v>
      </c>
    </row>
    <row r="39" spans="1:7">
      <c r="A39" s="4">
        <v>15</v>
      </c>
      <c r="B39" s="4">
        <v>5335.1846415434802</v>
      </c>
      <c r="C39" s="4">
        <v>-621.18464154348021</v>
      </c>
      <c r="D39" s="4">
        <v>-0.8577430808044102</v>
      </c>
      <c r="F39" s="4">
        <v>29</v>
      </c>
      <c r="G39" s="4">
        <v>3848</v>
      </c>
    </row>
    <row r="40" spans="1:7">
      <c r="A40" s="4">
        <v>16</v>
      </c>
      <c r="B40" s="4">
        <v>5254.2251023665767</v>
      </c>
      <c r="C40" s="4">
        <v>210.77489763342328</v>
      </c>
      <c r="D40" s="4">
        <v>0.29104182228831249</v>
      </c>
      <c r="F40" s="4">
        <v>31</v>
      </c>
      <c r="G40" s="4">
        <v>4079</v>
      </c>
    </row>
    <row r="41" spans="1:7">
      <c r="A41" s="4">
        <v>17</v>
      </c>
      <c r="B41" s="4">
        <v>4404.1499410090919</v>
      </c>
      <c r="C41" s="4">
        <v>507.85005899090811</v>
      </c>
      <c r="D41" s="4">
        <v>0.7012486224759189</v>
      </c>
      <c r="F41" s="4">
        <v>33</v>
      </c>
      <c r="G41" s="4">
        <v>4086</v>
      </c>
    </row>
    <row r="42" spans="1:7">
      <c r="A42" s="4">
        <v>18</v>
      </c>
      <c r="B42" s="4">
        <v>3554.0747796516071</v>
      </c>
      <c r="C42" s="4">
        <v>-606.07477965160706</v>
      </c>
      <c r="D42" s="4">
        <v>-0.83687910796460963</v>
      </c>
      <c r="F42" s="4">
        <v>35</v>
      </c>
      <c r="G42" s="4">
        <v>4105</v>
      </c>
    </row>
    <row r="43" spans="1:7">
      <c r="A43" s="4">
        <v>19</v>
      </c>
      <c r="B43" s="4">
        <v>4485.1094801859954</v>
      </c>
      <c r="C43" s="4">
        <v>-990.10948018599538</v>
      </c>
      <c r="D43" s="4">
        <v>-1.3671612256191694</v>
      </c>
      <c r="F43" s="4">
        <v>37</v>
      </c>
      <c r="G43" s="4">
        <v>4123</v>
      </c>
    </row>
    <row r="44" spans="1:7">
      <c r="A44" s="4">
        <v>20</v>
      </c>
      <c r="B44" s="4">
        <v>4201.7510930668332</v>
      </c>
      <c r="C44" s="4">
        <v>469.24890693316684</v>
      </c>
      <c r="D44" s="4">
        <v>0.64794744779404467</v>
      </c>
      <c r="F44" s="4">
        <v>39</v>
      </c>
      <c r="G44" s="4">
        <v>4230</v>
      </c>
    </row>
    <row r="45" spans="1:7">
      <c r="A45" s="4">
        <v>21</v>
      </c>
      <c r="B45" s="4">
        <v>5213.745332778125</v>
      </c>
      <c r="C45" s="4">
        <v>964.25466722187502</v>
      </c>
      <c r="D45" s="4">
        <v>1.3314604283966835</v>
      </c>
      <c r="F45" s="4">
        <v>41</v>
      </c>
      <c r="G45" s="4">
        <v>4366</v>
      </c>
    </row>
    <row r="46" spans="1:7">
      <c r="A46" s="4">
        <v>22</v>
      </c>
      <c r="B46" s="4">
        <v>3554.0747796516071</v>
      </c>
      <c r="C46" s="4">
        <v>568.92522034839294</v>
      </c>
      <c r="D46" s="4">
        <v>0.78558231902905351</v>
      </c>
      <c r="F46" s="4">
        <v>43</v>
      </c>
      <c r="G46" s="4">
        <v>4390</v>
      </c>
    </row>
    <row r="47" spans="1:7">
      <c r="A47" s="4">
        <v>23</v>
      </c>
      <c r="B47" s="4">
        <v>4930.3869456589637</v>
      </c>
      <c r="C47" s="4">
        <v>870.61305434103633</v>
      </c>
      <c r="D47" s="4">
        <v>1.2021583817067825</v>
      </c>
      <c r="F47" s="4">
        <v>45</v>
      </c>
      <c r="G47" s="4">
        <v>4390</v>
      </c>
    </row>
    <row r="48" spans="1:7">
      <c r="A48" s="4">
        <v>24</v>
      </c>
      <c r="B48" s="4">
        <v>4404.1499410090919</v>
      </c>
      <c r="C48" s="4">
        <v>-884.14994100909189</v>
      </c>
      <c r="D48" s="4">
        <v>-1.2208503616731696</v>
      </c>
      <c r="F48" s="4">
        <v>47</v>
      </c>
      <c r="G48" s="4">
        <v>4516</v>
      </c>
    </row>
    <row r="49" spans="1:7">
      <c r="A49" s="4">
        <v>25</v>
      </c>
      <c r="B49" s="4">
        <v>4363.6701714206401</v>
      </c>
      <c r="C49" s="4">
        <v>964.32982857935986</v>
      </c>
      <c r="D49" s="4">
        <v>1.3315642125697214</v>
      </c>
      <c r="F49" s="4">
        <v>49</v>
      </c>
      <c r="G49" s="4">
        <v>4570</v>
      </c>
    </row>
    <row r="50" spans="1:7">
      <c r="A50" s="4">
        <v>26</v>
      </c>
      <c r="B50" s="4">
        <v>4889.9071760705119</v>
      </c>
      <c r="C50" s="4">
        <v>1183.0928239294881</v>
      </c>
      <c r="D50" s="4">
        <v>1.6336361458541275</v>
      </c>
      <c r="F50" s="4">
        <v>51</v>
      </c>
      <c r="G50" s="4">
        <v>4610</v>
      </c>
    </row>
    <row r="51" spans="1:7">
      <c r="A51" s="4">
        <v>27</v>
      </c>
      <c r="B51" s="4">
        <v>3918.3927059476719</v>
      </c>
      <c r="C51" s="4">
        <v>-835.39270594767186</v>
      </c>
      <c r="D51" s="4">
        <v>-1.1535254823761338</v>
      </c>
      <c r="F51" s="4">
        <v>53</v>
      </c>
      <c r="G51" s="4">
        <v>4627</v>
      </c>
    </row>
    <row r="52" spans="1:7">
      <c r="A52" s="4">
        <v>28</v>
      </c>
      <c r="B52" s="4">
        <v>4647.0285585398015</v>
      </c>
      <c r="C52" s="4">
        <v>-281.02855853980145</v>
      </c>
      <c r="D52" s="4">
        <v>-0.38804935839528376</v>
      </c>
      <c r="F52" s="4">
        <v>55</v>
      </c>
      <c r="G52" s="4">
        <v>4657</v>
      </c>
    </row>
    <row r="53" spans="1:7">
      <c r="A53" s="4">
        <v>29</v>
      </c>
      <c r="B53" s="4">
        <v>4080.3117843014784</v>
      </c>
      <c r="C53" s="4">
        <v>5.688215698521617</v>
      </c>
      <c r="D53" s="4">
        <v>7.8543919653371388E-3</v>
      </c>
      <c r="F53" s="4">
        <v>57</v>
      </c>
      <c r="G53" s="4">
        <v>4671</v>
      </c>
    </row>
    <row r="54" spans="1:7">
      <c r="A54" s="4">
        <v>30</v>
      </c>
      <c r="B54" s="4">
        <v>5416.1441807203837</v>
      </c>
      <c r="C54" s="4">
        <v>120.8558192796163</v>
      </c>
      <c r="D54" s="4">
        <v>0.16687991915650596</v>
      </c>
      <c r="F54" s="4">
        <v>59</v>
      </c>
      <c r="G54" s="4">
        <v>4683</v>
      </c>
    </row>
    <row r="55" spans="1:7">
      <c r="A55" s="4">
        <v>31</v>
      </c>
      <c r="B55" s="4">
        <v>4727.9880977167049</v>
      </c>
      <c r="C55" s="4">
        <v>-622.98809771670494</v>
      </c>
      <c r="D55" s="4">
        <v>-0.86023332597575553</v>
      </c>
      <c r="F55" s="4">
        <v>61</v>
      </c>
      <c r="G55" s="4">
        <v>4708</v>
      </c>
    </row>
    <row r="56" spans="1:7">
      <c r="A56" s="4">
        <v>32</v>
      </c>
      <c r="B56" s="4">
        <v>5416.1441807203837</v>
      </c>
      <c r="C56" s="4">
        <v>428.8558192796163</v>
      </c>
      <c r="D56" s="4">
        <v>0.59217193576420657</v>
      </c>
      <c r="F56" s="4">
        <v>63</v>
      </c>
      <c r="G56" s="4">
        <v>4714</v>
      </c>
    </row>
    <row r="57" spans="1:7">
      <c r="A57" s="4">
        <v>33</v>
      </c>
      <c r="B57" s="4">
        <v>4930.3869456589637</v>
      </c>
      <c r="C57" s="4">
        <v>939.61305434103633</v>
      </c>
      <c r="D57" s="4">
        <v>1.2974348399727933</v>
      </c>
      <c r="F57" s="4">
        <v>65</v>
      </c>
      <c r="G57" s="4">
        <v>4719</v>
      </c>
    </row>
    <row r="58" spans="1:7">
      <c r="A58" s="4">
        <v>34</v>
      </c>
      <c r="B58" s="4">
        <v>4808.9476368936084</v>
      </c>
      <c r="C58" s="4">
        <v>-418.94763689360843</v>
      </c>
      <c r="D58" s="4">
        <v>-0.57849053684257612</v>
      </c>
      <c r="F58" s="4">
        <v>67</v>
      </c>
      <c r="G58" s="4">
        <v>4773</v>
      </c>
    </row>
    <row r="59" spans="1:7">
      <c r="A59" s="4">
        <v>35</v>
      </c>
      <c r="B59" s="4">
        <v>5213.745332778125</v>
      </c>
      <c r="C59" s="4">
        <v>-8.7453327781249754</v>
      </c>
      <c r="D59" s="4">
        <v>-1.2075714977643492E-2</v>
      </c>
      <c r="F59" s="4">
        <v>69</v>
      </c>
      <c r="G59" s="4">
        <v>4912</v>
      </c>
    </row>
    <row r="60" spans="1:7">
      <c r="A60" s="4">
        <v>36</v>
      </c>
      <c r="B60" s="4">
        <v>5294.7048719550285</v>
      </c>
      <c r="C60" s="4">
        <v>-637.70487195502847</v>
      </c>
      <c r="D60" s="4">
        <v>-0.88055451621529079</v>
      </c>
      <c r="F60" s="4">
        <v>71</v>
      </c>
      <c r="G60" s="4">
        <v>5103</v>
      </c>
    </row>
    <row r="61" spans="1:7">
      <c r="A61" s="4">
        <v>37</v>
      </c>
      <c r="B61" s="4">
        <v>3594.5545492400588</v>
      </c>
      <c r="C61" s="4">
        <v>484.4454507599412</v>
      </c>
      <c r="D61" s="4">
        <v>0.66893111263026594</v>
      </c>
      <c r="F61" s="4">
        <v>73</v>
      </c>
      <c r="G61" s="4">
        <v>5205</v>
      </c>
    </row>
    <row r="62" spans="1:7">
      <c r="A62" s="4">
        <v>38</v>
      </c>
      <c r="B62" s="4">
        <v>3877.9129363592201</v>
      </c>
      <c r="C62" s="4">
        <v>512.08706364077989</v>
      </c>
      <c r="D62" s="4">
        <v>0.70709915576137405</v>
      </c>
      <c r="F62" s="4">
        <v>75</v>
      </c>
      <c r="G62" s="4">
        <v>5242</v>
      </c>
    </row>
    <row r="63" spans="1:7">
      <c r="A63" s="4">
        <v>39</v>
      </c>
      <c r="B63" s="4">
        <v>4282.7106322437367</v>
      </c>
      <c r="C63" s="4">
        <v>-810.71063224373665</v>
      </c>
      <c r="D63" s="4">
        <v>-1.1194440249098789</v>
      </c>
      <c r="F63" s="4">
        <v>77</v>
      </c>
      <c r="G63" s="4">
        <v>5264</v>
      </c>
    </row>
    <row r="64" spans="1:7">
      <c r="A64" s="4">
        <v>40</v>
      </c>
      <c r="B64" s="4">
        <v>4120.7915538899306</v>
      </c>
      <c r="C64" s="4">
        <v>-499.79155388993058</v>
      </c>
      <c r="D64" s="4">
        <v>-0.69012129167969105</v>
      </c>
      <c r="F64" s="4">
        <v>79</v>
      </c>
      <c r="G64" s="4">
        <v>5320</v>
      </c>
    </row>
    <row r="65" spans="1:7">
      <c r="A65" s="4">
        <v>41</v>
      </c>
      <c r="B65" s="4">
        <v>4282.7106322437367</v>
      </c>
      <c r="C65" s="4">
        <v>400.28936775626335</v>
      </c>
      <c r="D65" s="4">
        <v>0.55272685857039849</v>
      </c>
      <c r="F65" s="4">
        <v>81</v>
      </c>
      <c r="G65" s="4">
        <v>5328</v>
      </c>
    </row>
    <row r="66" spans="1:7">
      <c r="A66" s="4">
        <v>42</v>
      </c>
      <c r="B66" s="4">
        <v>4889.9071760705119</v>
      </c>
      <c r="C66" s="4">
        <v>-659.90717607051192</v>
      </c>
      <c r="D66" s="4">
        <v>-0.91121186261337983</v>
      </c>
      <c r="F66" s="4">
        <v>83</v>
      </c>
      <c r="G66" s="4">
        <v>5465</v>
      </c>
    </row>
    <row r="67" spans="1:7">
      <c r="A67" s="4">
        <v>43</v>
      </c>
      <c r="B67" s="4">
        <v>3635.0343188285101</v>
      </c>
      <c r="C67" s="4">
        <v>991.9656811714899</v>
      </c>
      <c r="D67" s="4">
        <v>1.3697243017891374</v>
      </c>
      <c r="F67" s="4">
        <v>85</v>
      </c>
      <c r="G67" s="4">
        <v>5537</v>
      </c>
    </row>
    <row r="68" spans="1:7">
      <c r="A68" s="4">
        <v>44</v>
      </c>
      <c r="B68" s="4">
        <v>3796.9533971823171</v>
      </c>
      <c r="C68" s="4">
        <v>-375.95339718231708</v>
      </c>
      <c r="D68" s="4">
        <v>-0.51912330661747874</v>
      </c>
      <c r="F68" s="4">
        <v>87</v>
      </c>
      <c r="G68" s="4">
        <v>5600</v>
      </c>
    </row>
    <row r="69" spans="1:7">
      <c r="A69" s="4">
        <v>45</v>
      </c>
      <c r="B69" s="4">
        <v>3756.4736275938653</v>
      </c>
      <c r="C69" s="4">
        <v>1346.5263724061347</v>
      </c>
      <c r="D69" s="4">
        <v>1.859308169922262</v>
      </c>
      <c r="F69" s="4">
        <v>89</v>
      </c>
      <c r="G69" s="4">
        <v>5649</v>
      </c>
    </row>
    <row r="70" spans="1:7">
      <c r="A70" s="4">
        <v>46</v>
      </c>
      <c r="B70" s="4">
        <v>5173.2655631896732</v>
      </c>
      <c r="C70" s="4">
        <v>-400.26556318967323</v>
      </c>
      <c r="D70" s="4">
        <v>-0.55269398879075693</v>
      </c>
      <c r="F70" s="4">
        <v>91</v>
      </c>
      <c r="G70" s="4">
        <v>5801</v>
      </c>
    </row>
    <row r="71" spans="1:7">
      <c r="A71" s="4">
        <v>47</v>
      </c>
      <c r="B71" s="4">
        <v>3918.3927059476719</v>
      </c>
      <c r="C71" s="4">
        <v>-351.39270594767186</v>
      </c>
      <c r="D71" s="4">
        <v>-0.48520945627831857</v>
      </c>
      <c r="F71" s="4">
        <v>93</v>
      </c>
      <c r="G71" s="4">
        <v>5845</v>
      </c>
    </row>
    <row r="72" spans="1:7">
      <c r="A72" s="4">
        <v>48</v>
      </c>
      <c r="B72" s="4">
        <v>3594.5545492400588</v>
      </c>
      <c r="C72" s="4">
        <v>-20.554549240058805</v>
      </c>
      <c r="D72" s="4">
        <v>-2.8382096418074317E-2</v>
      </c>
      <c r="F72" s="4">
        <v>95</v>
      </c>
      <c r="G72" s="4">
        <v>5870</v>
      </c>
    </row>
    <row r="73" spans="1:7">
      <c r="A73" s="4">
        <v>49</v>
      </c>
      <c r="B73" s="4">
        <v>4566.069019362898</v>
      </c>
      <c r="C73" s="4">
        <v>753.93098063710204</v>
      </c>
      <c r="D73" s="4">
        <v>1.0410416465525143</v>
      </c>
      <c r="F73" s="4">
        <v>97</v>
      </c>
      <c r="G73" s="4">
        <v>6073</v>
      </c>
    </row>
    <row r="74" spans="1:7" ht="15.75" thickBot="1">
      <c r="A74" s="6">
        <v>50</v>
      </c>
      <c r="B74" s="6">
        <v>5375.664411131932</v>
      </c>
      <c r="C74" s="6">
        <v>273.33558886806804</v>
      </c>
      <c r="D74" s="6">
        <v>0.37742676558556504</v>
      </c>
      <c r="F74" s="6">
        <v>99</v>
      </c>
      <c r="G74" s="6">
        <v>6178</v>
      </c>
    </row>
  </sheetData>
  <sortState ref="G25:G74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I23" sqref="I23"/>
    </sheetView>
  </sheetViews>
  <sheetFormatPr defaultRowHeight="15"/>
  <sheetData>
    <row r="1" spans="1:9">
      <c r="A1" t="s">
        <v>81</v>
      </c>
    </row>
    <row r="2" spans="1:9" ht="15.75" thickBot="1"/>
    <row r="3" spans="1:9">
      <c r="A3" s="23" t="s">
        <v>82</v>
      </c>
      <c r="B3" s="23"/>
    </row>
    <row r="4" spans="1:9">
      <c r="A4" s="4" t="s">
        <v>83</v>
      </c>
      <c r="B4" s="4">
        <v>0.64646196627538977</v>
      </c>
    </row>
    <row r="5" spans="1:9">
      <c r="A5" s="4" t="s">
        <v>84</v>
      </c>
      <c r="B5" s="4">
        <v>0.41791307384064313</v>
      </c>
    </row>
    <row r="6" spans="1:9">
      <c r="A6" s="4" t="s">
        <v>85</v>
      </c>
      <c r="B6" s="4">
        <v>0.40578626287898989</v>
      </c>
    </row>
    <row r="7" spans="1:9">
      <c r="A7" s="4" t="s">
        <v>86</v>
      </c>
      <c r="B7" s="4">
        <v>719.58634364726527</v>
      </c>
    </row>
    <row r="8" spans="1:9" ht="15.75" thickBot="1">
      <c r="A8" s="6" t="s">
        <v>87</v>
      </c>
      <c r="B8" s="6">
        <v>50</v>
      </c>
    </row>
    <row r="10" spans="1:9" ht="15.75" thickBot="1">
      <c r="A10" t="s">
        <v>88</v>
      </c>
    </row>
    <row r="11" spans="1:9">
      <c r="A11" s="22"/>
      <c r="B11" s="22" t="s">
        <v>93</v>
      </c>
      <c r="C11" s="22" t="s">
        <v>94</v>
      </c>
      <c r="D11" s="22" t="s">
        <v>95</v>
      </c>
      <c r="E11" s="22" t="s">
        <v>96</v>
      </c>
      <c r="F11" s="22" t="s">
        <v>97</v>
      </c>
    </row>
    <row r="12" spans="1:9">
      <c r="A12" s="4" t="s">
        <v>89</v>
      </c>
      <c r="B12" s="4">
        <v>1</v>
      </c>
      <c r="C12" s="4">
        <v>17844532.533745266</v>
      </c>
      <c r="D12" s="4">
        <v>17844532.533745266</v>
      </c>
      <c r="E12" s="4">
        <v>34.461910485959152</v>
      </c>
      <c r="F12" s="4">
        <v>3.9522270075858853E-7</v>
      </c>
    </row>
    <row r="13" spans="1:9">
      <c r="A13" s="4" t="s">
        <v>90</v>
      </c>
      <c r="B13" s="4">
        <v>48</v>
      </c>
      <c r="C13" s="4">
        <v>24854616.286254726</v>
      </c>
      <c r="D13" s="4">
        <v>517804.50596364011</v>
      </c>
      <c r="E13" s="4"/>
      <c r="F13" s="4"/>
    </row>
    <row r="14" spans="1:9" ht="15.75" thickBot="1">
      <c r="A14" s="6" t="s">
        <v>91</v>
      </c>
      <c r="B14" s="6">
        <v>49</v>
      </c>
      <c r="C14" s="6">
        <v>42699148.819999993</v>
      </c>
      <c r="D14" s="6"/>
      <c r="E14" s="6"/>
      <c r="F14" s="6"/>
    </row>
    <row r="15" spans="1:9" ht="15.75" thickBot="1"/>
    <row r="16" spans="1:9">
      <c r="A16" s="22"/>
      <c r="B16" s="22" t="s">
        <v>98</v>
      </c>
      <c r="C16" s="22" t="s">
        <v>86</v>
      </c>
      <c r="D16" s="22" t="s">
        <v>99</v>
      </c>
      <c r="E16" s="22" t="s">
        <v>100</v>
      </c>
      <c r="F16" s="22" t="s">
        <v>101</v>
      </c>
      <c r="G16" s="22" t="s">
        <v>102</v>
      </c>
      <c r="H16" s="22" t="s">
        <v>103</v>
      </c>
      <c r="I16" s="22" t="s">
        <v>104</v>
      </c>
    </row>
    <row r="17" spans="1:9">
      <c r="A17" s="4" t="s">
        <v>92</v>
      </c>
      <c r="B17" s="4">
        <v>3104.5157629255991</v>
      </c>
      <c r="C17" s="4">
        <v>252.96437099766746</v>
      </c>
      <c r="D17" s="4">
        <v>12.272541586317804</v>
      </c>
      <c r="E17" s="4">
        <v>2.0601001502694854E-16</v>
      </c>
      <c r="F17" s="4">
        <v>2595.8968151874487</v>
      </c>
      <c r="G17" s="4">
        <v>3613.1347106637495</v>
      </c>
      <c r="H17" s="4">
        <v>2595.8968151874487</v>
      </c>
      <c r="I17" s="4">
        <v>3613.1347106637495</v>
      </c>
    </row>
    <row r="18" spans="1:9" ht="15.75" thickBot="1">
      <c r="A18" s="6" t="s">
        <v>79</v>
      </c>
      <c r="B18" s="6">
        <v>306.20365699873901</v>
      </c>
      <c r="C18" s="6">
        <v>52.160374175317031</v>
      </c>
      <c r="D18" s="6">
        <v>5.8704267720464047</v>
      </c>
      <c r="E18" s="6">
        <v>3.9522270075858276E-7</v>
      </c>
      <c r="F18" s="6">
        <v>201.32819757317992</v>
      </c>
      <c r="G18" s="6">
        <v>411.07911642429809</v>
      </c>
      <c r="H18" s="6">
        <v>201.32819757317992</v>
      </c>
      <c r="I18" s="6">
        <v>411.07911642429809</v>
      </c>
    </row>
    <row r="22" spans="1:9">
      <c r="A22" t="s">
        <v>105</v>
      </c>
      <c r="F22" t="s">
        <v>109</v>
      </c>
    </row>
    <row r="23" spans="1:9" ht="15.75" thickBot="1"/>
    <row r="24" spans="1:9">
      <c r="A24" s="22" t="s">
        <v>106</v>
      </c>
      <c r="B24" s="22" t="s">
        <v>111</v>
      </c>
      <c r="C24" s="22" t="s">
        <v>107</v>
      </c>
      <c r="D24" s="22" t="s">
        <v>108</v>
      </c>
      <c r="F24" s="22" t="s">
        <v>110</v>
      </c>
      <c r="G24" s="22" t="s">
        <v>80</v>
      </c>
    </row>
    <row r="25" spans="1:9">
      <c r="A25" s="4">
        <v>1</v>
      </c>
      <c r="B25" s="4">
        <v>4329.3303909205551</v>
      </c>
      <c r="C25" s="4">
        <v>186.66960907944485</v>
      </c>
      <c r="D25" s="4">
        <v>0.26210066728649106</v>
      </c>
      <c r="F25" s="4">
        <v>1</v>
      </c>
      <c r="G25" s="4">
        <v>2364</v>
      </c>
    </row>
    <row r="26" spans="1:9">
      <c r="A26" s="4">
        <v>2</v>
      </c>
      <c r="B26" s="4">
        <v>4329.3303909205551</v>
      </c>
      <c r="C26" s="4">
        <v>-670.33039092055515</v>
      </c>
      <c r="D26" s="4">
        <v>-0.94120325011190309</v>
      </c>
      <c r="F26" s="4">
        <v>3</v>
      </c>
      <c r="G26" s="4">
        <v>2948</v>
      </c>
    </row>
    <row r="27" spans="1:9">
      <c r="A27" s="4">
        <v>3</v>
      </c>
      <c r="B27" s="4">
        <v>4329.3303909205551</v>
      </c>
      <c r="C27" s="4">
        <v>1270.6696090794449</v>
      </c>
      <c r="D27" s="4">
        <v>1.7841326934940283</v>
      </c>
      <c r="F27" s="4">
        <v>5</v>
      </c>
      <c r="G27" s="4">
        <v>2977</v>
      </c>
    </row>
    <row r="28" spans="1:9">
      <c r="A28" s="4">
        <v>4</v>
      </c>
      <c r="B28" s="4">
        <v>4941.7377049180332</v>
      </c>
      <c r="C28" s="4">
        <v>300.26229508196684</v>
      </c>
      <c r="D28" s="4">
        <v>0.42159486104919869</v>
      </c>
      <c r="F28" s="4">
        <v>7</v>
      </c>
      <c r="G28" s="4">
        <v>3014</v>
      </c>
    </row>
    <row r="29" spans="1:9">
      <c r="A29" s="4">
        <v>5</v>
      </c>
      <c r="B29" s="4">
        <v>4329.3303909205551</v>
      </c>
      <c r="C29" s="4">
        <v>-1965.3303909205551</v>
      </c>
      <c r="D29" s="4">
        <v>-2.7594979677675862</v>
      </c>
      <c r="F29" s="4">
        <v>9</v>
      </c>
      <c r="G29" s="4">
        <v>3083</v>
      </c>
    </row>
    <row r="30" spans="1:9">
      <c r="A30" s="4">
        <v>6</v>
      </c>
      <c r="B30" s="4">
        <v>3716.9230769230771</v>
      </c>
      <c r="C30" s="4">
        <v>853.07692307692287</v>
      </c>
      <c r="D30" s="4">
        <v>1.1977955698723803</v>
      </c>
      <c r="F30" s="4">
        <v>11</v>
      </c>
      <c r="G30" s="4">
        <v>3231</v>
      </c>
    </row>
    <row r="31" spans="1:9">
      <c r="A31" s="4">
        <v>7</v>
      </c>
      <c r="B31" s="4">
        <v>3716.9230769230771</v>
      </c>
      <c r="C31" s="4">
        <v>-485.92307692307713</v>
      </c>
      <c r="D31" s="4">
        <v>-0.68227904552604424</v>
      </c>
      <c r="F31" s="4">
        <v>13</v>
      </c>
      <c r="G31" s="4">
        <v>3421</v>
      </c>
    </row>
    <row r="32" spans="1:9">
      <c r="A32" s="4">
        <v>8</v>
      </c>
      <c r="B32" s="4">
        <v>4329.3303909205551</v>
      </c>
      <c r="C32" s="4">
        <v>-481.33039092055515</v>
      </c>
      <c r="D32" s="4">
        <v>-0.67583050753512774</v>
      </c>
      <c r="F32" s="4">
        <v>15</v>
      </c>
      <c r="G32" s="4">
        <v>3472</v>
      </c>
    </row>
    <row r="33" spans="1:7">
      <c r="A33" s="4">
        <v>9</v>
      </c>
      <c r="B33" s="4">
        <v>4329.3303909205551</v>
      </c>
      <c r="C33" s="4">
        <v>934.66960907944485</v>
      </c>
      <c r="D33" s="4">
        <v>1.3123589289130941</v>
      </c>
      <c r="F33" s="4">
        <v>17</v>
      </c>
      <c r="G33" s="4">
        <v>3495</v>
      </c>
    </row>
    <row r="34" spans="1:7">
      <c r="A34" s="4">
        <v>10</v>
      </c>
      <c r="B34" s="4">
        <v>4329.3303909205551</v>
      </c>
      <c r="C34" s="4">
        <v>280.66960907944485</v>
      </c>
      <c r="D34" s="4">
        <v>0.39408499428234761</v>
      </c>
      <c r="F34" s="4">
        <v>19</v>
      </c>
      <c r="G34" s="4">
        <v>3520</v>
      </c>
    </row>
    <row r="35" spans="1:7">
      <c r="A35" s="4">
        <v>11</v>
      </c>
      <c r="B35" s="4">
        <v>4635.5340479192946</v>
      </c>
      <c r="C35" s="4">
        <v>72.465952080705392</v>
      </c>
      <c r="D35" s="4">
        <v>0.10174861612219033</v>
      </c>
      <c r="F35" s="4">
        <v>21</v>
      </c>
      <c r="G35" s="4">
        <v>3567</v>
      </c>
    </row>
    <row r="36" spans="1:7">
      <c r="A36" s="4">
        <v>12</v>
      </c>
      <c r="B36" s="4">
        <v>4329.3303909205551</v>
      </c>
      <c r="C36" s="4">
        <v>389.66960907944485</v>
      </c>
      <c r="D36" s="4">
        <v>0.54713065005413875</v>
      </c>
      <c r="F36" s="4">
        <v>23</v>
      </c>
      <c r="G36" s="4">
        <v>3574</v>
      </c>
    </row>
    <row r="37" spans="1:7">
      <c r="A37" s="4">
        <v>13</v>
      </c>
      <c r="B37" s="4">
        <v>3716.9230769230771</v>
      </c>
      <c r="C37" s="4">
        <v>-739.92307692307713</v>
      </c>
      <c r="D37" s="4">
        <v>-1.0389175461318694</v>
      </c>
      <c r="F37" s="4">
        <v>25</v>
      </c>
      <c r="G37" s="4">
        <v>3621</v>
      </c>
    </row>
    <row r="38" spans="1:7">
      <c r="A38" s="4">
        <v>14</v>
      </c>
      <c r="B38" s="4">
        <v>4329.3303909205551</v>
      </c>
      <c r="C38" s="4">
        <v>-1315.3303909205551</v>
      </c>
      <c r="D38" s="4">
        <v>-1.8468403874770889</v>
      </c>
      <c r="F38" s="4">
        <v>27</v>
      </c>
      <c r="G38" s="4">
        <v>3659</v>
      </c>
    </row>
    <row r="39" spans="1:7">
      <c r="A39" s="4">
        <v>15</v>
      </c>
      <c r="B39" s="4">
        <v>4023.1267339218161</v>
      </c>
      <c r="C39" s="4">
        <v>690.87326607818386</v>
      </c>
      <c r="D39" s="4">
        <v>0.97004726662508955</v>
      </c>
      <c r="F39" s="4">
        <v>29</v>
      </c>
      <c r="G39" s="4">
        <v>3848</v>
      </c>
    </row>
    <row r="40" spans="1:7">
      <c r="A40" s="4">
        <v>16</v>
      </c>
      <c r="B40" s="4">
        <v>4635.5340479192946</v>
      </c>
      <c r="C40" s="4">
        <v>829.46595208070539</v>
      </c>
      <c r="D40" s="4">
        <v>1.1646436750143541</v>
      </c>
      <c r="F40" s="4">
        <v>31</v>
      </c>
      <c r="G40" s="4">
        <v>4079</v>
      </c>
    </row>
    <row r="41" spans="1:7">
      <c r="A41" s="4">
        <v>17</v>
      </c>
      <c r="B41" s="4">
        <v>5554.1450189155112</v>
      </c>
      <c r="C41" s="4">
        <v>-642.14501891551117</v>
      </c>
      <c r="D41" s="4">
        <v>-0.90162849101388631</v>
      </c>
      <c r="F41" s="4">
        <v>33</v>
      </c>
      <c r="G41" s="4">
        <v>4086</v>
      </c>
    </row>
    <row r="42" spans="1:7">
      <c r="A42" s="4">
        <v>18</v>
      </c>
      <c r="B42" s="4">
        <v>3716.9230769230771</v>
      </c>
      <c r="C42" s="4">
        <v>-768.92307692307713</v>
      </c>
      <c r="D42" s="4">
        <v>-1.0796361150986762</v>
      </c>
      <c r="F42" s="4">
        <v>35</v>
      </c>
      <c r="G42" s="4">
        <v>4105</v>
      </c>
    </row>
    <row r="43" spans="1:7">
      <c r="A43" s="4">
        <v>19</v>
      </c>
      <c r="B43" s="4">
        <v>3716.9230769230771</v>
      </c>
      <c r="C43" s="4">
        <v>-221.92307692307713</v>
      </c>
      <c r="D43" s="4">
        <v>-0.31159965906959614</v>
      </c>
      <c r="F43" s="4">
        <v>37</v>
      </c>
      <c r="G43" s="4">
        <v>4123</v>
      </c>
    </row>
    <row r="44" spans="1:7">
      <c r="A44" s="4">
        <v>20</v>
      </c>
      <c r="B44" s="4">
        <v>5247.9413619167717</v>
      </c>
      <c r="C44" s="4">
        <v>-576.94136191677171</v>
      </c>
      <c r="D44" s="4">
        <v>-0.81007678051763843</v>
      </c>
      <c r="F44" s="4">
        <v>39</v>
      </c>
      <c r="G44" s="4">
        <v>4230</v>
      </c>
    </row>
    <row r="45" spans="1:7">
      <c r="A45" s="4">
        <v>21</v>
      </c>
      <c r="B45" s="4">
        <v>4941.7377049180332</v>
      </c>
      <c r="C45" s="4">
        <v>1236.2622950819668</v>
      </c>
      <c r="D45" s="4">
        <v>1.7358217766675148</v>
      </c>
      <c r="F45" s="4">
        <v>41</v>
      </c>
      <c r="G45" s="4">
        <v>4366</v>
      </c>
    </row>
    <row r="46" spans="1:7">
      <c r="A46" s="4">
        <v>22</v>
      </c>
      <c r="B46" s="4">
        <v>4329.3303909205551</v>
      </c>
      <c r="C46" s="4">
        <v>-206.33039092055515</v>
      </c>
      <c r="D46" s="4">
        <v>-0.28970614664299427</v>
      </c>
      <c r="F46" s="4">
        <v>43</v>
      </c>
      <c r="G46" s="4">
        <v>4390</v>
      </c>
    </row>
    <row r="47" spans="1:7">
      <c r="A47" s="4">
        <v>23</v>
      </c>
      <c r="B47" s="4">
        <v>5860.3486759142506</v>
      </c>
      <c r="C47" s="4">
        <v>-59.348675914250634</v>
      </c>
      <c r="D47" s="4">
        <v>-8.3330798389761387E-2</v>
      </c>
      <c r="F47" s="4">
        <v>45</v>
      </c>
      <c r="G47" s="4">
        <v>4390</v>
      </c>
    </row>
    <row r="48" spans="1:7">
      <c r="A48" s="4">
        <v>24</v>
      </c>
      <c r="B48" s="4">
        <v>3716.9230769230771</v>
      </c>
      <c r="C48" s="4">
        <v>-196.92307692307713</v>
      </c>
      <c r="D48" s="4">
        <v>-0.27649744444303853</v>
      </c>
      <c r="F48" s="4">
        <v>47</v>
      </c>
      <c r="G48" s="4">
        <v>4516</v>
      </c>
    </row>
    <row r="49" spans="1:7">
      <c r="A49" s="4">
        <v>25</v>
      </c>
      <c r="B49" s="4">
        <v>5554.1450189155112</v>
      </c>
      <c r="C49" s="4">
        <v>-226.14501891551117</v>
      </c>
      <c r="D49" s="4">
        <v>-0.31752763962796798</v>
      </c>
      <c r="F49" s="4">
        <v>49</v>
      </c>
      <c r="G49" s="4">
        <v>4570</v>
      </c>
    </row>
    <row r="50" spans="1:7">
      <c r="A50" s="4">
        <v>26</v>
      </c>
      <c r="B50" s="4">
        <v>5554.1450189155112</v>
      </c>
      <c r="C50" s="4">
        <v>518.85498108448883</v>
      </c>
      <c r="D50" s="4">
        <v>0.72851835624344818</v>
      </c>
      <c r="F50" s="4">
        <v>51</v>
      </c>
      <c r="G50" s="4">
        <v>4610</v>
      </c>
    </row>
    <row r="51" spans="1:7">
      <c r="A51" s="4">
        <v>27</v>
      </c>
      <c r="B51" s="4">
        <v>3410.7194199243381</v>
      </c>
      <c r="C51" s="4">
        <v>-327.71941992433813</v>
      </c>
      <c r="D51" s="4">
        <v>-0.46014709661900283</v>
      </c>
      <c r="F51" s="4">
        <v>53</v>
      </c>
      <c r="G51" s="4">
        <v>4627</v>
      </c>
    </row>
    <row r="52" spans="1:7">
      <c r="A52" s="4">
        <v>28</v>
      </c>
      <c r="B52" s="4">
        <v>4023.1267339218161</v>
      </c>
      <c r="C52" s="4">
        <v>342.87326607818386</v>
      </c>
      <c r="D52" s="4">
        <v>0.48142443902340792</v>
      </c>
      <c r="F52" s="4">
        <v>55</v>
      </c>
      <c r="G52" s="4">
        <v>4657</v>
      </c>
    </row>
    <row r="53" spans="1:7">
      <c r="A53" s="4">
        <v>29</v>
      </c>
      <c r="B53" s="4">
        <v>5247.9413619167717</v>
      </c>
      <c r="C53" s="4">
        <v>-1161.9413619167717</v>
      </c>
      <c r="D53" s="4">
        <v>-1.6314686027790861</v>
      </c>
      <c r="F53" s="4">
        <v>57</v>
      </c>
      <c r="G53" s="4">
        <v>4671</v>
      </c>
    </row>
    <row r="54" spans="1:7">
      <c r="A54" s="4">
        <v>30</v>
      </c>
      <c r="B54" s="4">
        <v>4329.3303909205551</v>
      </c>
      <c r="C54" s="4">
        <v>1207.6696090794449</v>
      </c>
      <c r="D54" s="4">
        <v>1.6956751126351031</v>
      </c>
      <c r="F54" s="4">
        <v>59</v>
      </c>
      <c r="G54" s="4">
        <v>4683</v>
      </c>
    </row>
    <row r="55" spans="1:7">
      <c r="A55" s="4">
        <v>31</v>
      </c>
      <c r="B55" s="4">
        <v>4023.1267339218161</v>
      </c>
      <c r="C55" s="4">
        <v>81.87326607818386</v>
      </c>
      <c r="D55" s="4">
        <v>0.11495731832214667</v>
      </c>
      <c r="F55" s="4">
        <v>61</v>
      </c>
      <c r="G55" s="4">
        <v>4708</v>
      </c>
    </row>
    <row r="56" spans="1:7">
      <c r="A56" s="4">
        <v>32</v>
      </c>
      <c r="B56" s="4">
        <v>5247.9413619167717</v>
      </c>
      <c r="C56" s="4">
        <v>597.05863808322829</v>
      </c>
      <c r="D56" s="4">
        <v>0.83832321834550605</v>
      </c>
      <c r="F56" s="4">
        <v>63</v>
      </c>
      <c r="G56" s="4">
        <v>4714</v>
      </c>
    </row>
    <row r="57" spans="1:7">
      <c r="A57" s="4">
        <v>33</v>
      </c>
      <c r="B57" s="4">
        <v>4941.7377049180332</v>
      </c>
      <c r="C57" s="4">
        <v>928.26229508196684</v>
      </c>
      <c r="D57" s="4">
        <v>1.3033624924683254</v>
      </c>
      <c r="F57" s="4">
        <v>65</v>
      </c>
      <c r="G57" s="4">
        <v>4719</v>
      </c>
    </row>
    <row r="58" spans="1:7">
      <c r="A58" s="4">
        <v>34</v>
      </c>
      <c r="B58" s="4">
        <v>4023.1267339218161</v>
      </c>
      <c r="C58" s="4">
        <v>366.87326607818386</v>
      </c>
      <c r="D58" s="4">
        <v>0.51512256506490317</v>
      </c>
      <c r="F58" s="4">
        <v>67</v>
      </c>
      <c r="G58" s="4">
        <v>4773</v>
      </c>
    </row>
    <row r="59" spans="1:7">
      <c r="A59" s="4">
        <v>35</v>
      </c>
      <c r="B59" s="4">
        <v>4635.5340479192946</v>
      </c>
      <c r="C59" s="4">
        <v>569.46595208070539</v>
      </c>
      <c r="D59" s="4">
        <v>0.79958064289815522</v>
      </c>
      <c r="F59" s="4">
        <v>69</v>
      </c>
      <c r="G59" s="4">
        <v>4912</v>
      </c>
    </row>
    <row r="60" spans="1:7">
      <c r="A60" s="4">
        <v>36</v>
      </c>
      <c r="B60" s="4">
        <v>3716.9230769230771</v>
      </c>
      <c r="C60" s="4">
        <v>940.07692307692287</v>
      </c>
      <c r="D60" s="4">
        <v>1.3199512767728006</v>
      </c>
      <c r="F60" s="4">
        <v>71</v>
      </c>
      <c r="G60" s="4">
        <v>5103</v>
      </c>
    </row>
    <row r="61" spans="1:7">
      <c r="A61" s="4">
        <v>37</v>
      </c>
      <c r="B61" s="4">
        <v>4329.3303909205551</v>
      </c>
      <c r="C61" s="4">
        <v>-250.33039092055515</v>
      </c>
      <c r="D61" s="4">
        <v>-0.35148604438573561</v>
      </c>
      <c r="F61" s="4">
        <v>73</v>
      </c>
      <c r="G61" s="4">
        <v>5205</v>
      </c>
    </row>
    <row r="62" spans="1:7">
      <c r="A62" s="4">
        <v>38</v>
      </c>
      <c r="B62" s="4">
        <v>4941.7377049180332</v>
      </c>
      <c r="C62" s="4">
        <v>-551.73770491803316</v>
      </c>
      <c r="D62" s="4">
        <v>-0.77468861342388395</v>
      </c>
      <c r="F62" s="4">
        <v>75</v>
      </c>
      <c r="G62" s="4">
        <v>5242</v>
      </c>
    </row>
    <row r="63" spans="1:7">
      <c r="A63" s="4">
        <v>39</v>
      </c>
      <c r="B63" s="4">
        <v>3716.9230769230771</v>
      </c>
      <c r="C63" s="4">
        <v>-244.92307692307713</v>
      </c>
      <c r="D63" s="4">
        <v>-0.34389369652602914</v>
      </c>
      <c r="F63" s="4">
        <v>77</v>
      </c>
      <c r="G63" s="4">
        <v>5264</v>
      </c>
    </row>
    <row r="64" spans="1:7">
      <c r="A64" s="4">
        <v>40</v>
      </c>
      <c r="B64" s="4">
        <v>3716.9230769230771</v>
      </c>
      <c r="C64" s="4">
        <v>-95.923076923077133</v>
      </c>
      <c r="D64" s="4">
        <v>-0.13468449735174587</v>
      </c>
      <c r="F64" s="4">
        <v>79</v>
      </c>
      <c r="G64" s="4">
        <v>5320</v>
      </c>
    </row>
    <row r="65" spans="1:7">
      <c r="A65" s="4">
        <v>41</v>
      </c>
      <c r="B65" s="4">
        <v>4941.7377049180332</v>
      </c>
      <c r="C65" s="4">
        <v>-258.73770491803316</v>
      </c>
      <c r="D65" s="4">
        <v>-0.36329065800062904</v>
      </c>
      <c r="F65" s="4">
        <v>81</v>
      </c>
      <c r="G65" s="4">
        <v>5328</v>
      </c>
    </row>
    <row r="66" spans="1:7">
      <c r="A66" s="4">
        <v>42</v>
      </c>
      <c r="B66" s="4">
        <v>4023.1267339218161</v>
      </c>
      <c r="C66" s="4">
        <v>206.87326607818386</v>
      </c>
      <c r="D66" s="4">
        <v>0.29046839145493464</v>
      </c>
      <c r="F66" s="4">
        <v>83</v>
      </c>
      <c r="G66" s="4">
        <v>5465</v>
      </c>
    </row>
    <row r="67" spans="1:7">
      <c r="A67" s="4">
        <v>43</v>
      </c>
      <c r="B67" s="4">
        <v>5247.9413619167717</v>
      </c>
      <c r="C67" s="4">
        <v>-620.94136191677171</v>
      </c>
      <c r="D67" s="4">
        <v>-0.87185667826037971</v>
      </c>
      <c r="F67" s="4">
        <v>85</v>
      </c>
      <c r="G67" s="4">
        <v>5537</v>
      </c>
    </row>
    <row r="68" spans="1:7">
      <c r="A68" s="4">
        <v>44</v>
      </c>
      <c r="B68" s="4">
        <v>4329.3303909205551</v>
      </c>
      <c r="C68" s="4">
        <v>-908.33039092055515</v>
      </c>
      <c r="D68" s="4">
        <v>-1.2753763333567314</v>
      </c>
      <c r="F68" s="4">
        <v>87</v>
      </c>
      <c r="G68" s="4">
        <v>5600</v>
      </c>
    </row>
    <row r="69" spans="1:7">
      <c r="A69" s="4">
        <v>45</v>
      </c>
      <c r="B69" s="4">
        <v>5247.9413619167717</v>
      </c>
      <c r="C69" s="4">
        <v>-144.94136191677171</v>
      </c>
      <c r="D69" s="4">
        <v>-0.20351051177072324</v>
      </c>
      <c r="F69" s="4">
        <v>89</v>
      </c>
      <c r="G69" s="4">
        <v>5649</v>
      </c>
    </row>
    <row r="70" spans="1:7">
      <c r="A70" s="4">
        <v>46</v>
      </c>
      <c r="B70" s="4">
        <v>4023.1267339218161</v>
      </c>
      <c r="C70" s="4">
        <v>749.87326607818386</v>
      </c>
      <c r="D70" s="4">
        <v>1.0528884931437654</v>
      </c>
      <c r="F70" s="4">
        <v>91</v>
      </c>
      <c r="G70" s="4">
        <v>5801</v>
      </c>
    </row>
    <row r="71" spans="1:7">
      <c r="A71" s="4">
        <v>47</v>
      </c>
      <c r="B71" s="4">
        <v>4329.3303909205551</v>
      </c>
      <c r="C71" s="4">
        <v>-762.33039092055515</v>
      </c>
      <c r="D71" s="4">
        <v>-1.070379399937635</v>
      </c>
      <c r="F71" s="4">
        <v>93</v>
      </c>
      <c r="G71" s="4">
        <v>5845</v>
      </c>
    </row>
    <row r="72" spans="1:7">
      <c r="A72" s="4">
        <v>48</v>
      </c>
      <c r="B72" s="4">
        <v>4329.3303909205551</v>
      </c>
      <c r="C72" s="4">
        <v>-755.33039092055515</v>
      </c>
      <c r="D72" s="4">
        <v>-1.0605507798421989</v>
      </c>
      <c r="F72" s="4">
        <v>95</v>
      </c>
      <c r="G72" s="4">
        <v>5870</v>
      </c>
    </row>
    <row r="73" spans="1:7">
      <c r="A73" s="4">
        <v>49</v>
      </c>
      <c r="B73" s="4">
        <v>4941.7377049180332</v>
      </c>
      <c r="C73" s="4">
        <v>378.26229508196684</v>
      </c>
      <c r="D73" s="4">
        <v>0.53111377068405841</v>
      </c>
      <c r="F73" s="4">
        <v>97</v>
      </c>
      <c r="G73" s="4">
        <v>6073</v>
      </c>
    </row>
    <row r="74" spans="1:7" ht="15.75" thickBot="1">
      <c r="A74" s="6">
        <v>50</v>
      </c>
      <c r="B74" s="6">
        <v>4941.7377049180332</v>
      </c>
      <c r="C74" s="6">
        <v>707.26229508196684</v>
      </c>
      <c r="D74" s="6">
        <v>0.99305891516955624</v>
      </c>
      <c r="F74" s="6">
        <v>99</v>
      </c>
      <c r="G74" s="6">
        <v>6178</v>
      </c>
    </row>
  </sheetData>
  <sortState ref="G25:G74">
    <sortCondition ref="G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51"/>
  <sheetViews>
    <sheetView tabSelected="1" topLeftCell="A16" workbookViewId="0">
      <selection activeCell="I24" sqref="I24"/>
    </sheetView>
  </sheetViews>
  <sheetFormatPr defaultRowHeight="15"/>
  <sheetData>
    <row r="1" spans="1:3" ht="45.75" thickBot="1">
      <c r="A1" s="18" t="s">
        <v>78</v>
      </c>
      <c r="B1" s="19" t="s">
        <v>79</v>
      </c>
      <c r="C1" s="19" t="s">
        <v>80</v>
      </c>
    </row>
    <row r="2" spans="1:3" ht="15.75" thickBot="1">
      <c r="A2" s="20">
        <v>104</v>
      </c>
      <c r="B2" s="21">
        <v>4</v>
      </c>
      <c r="C2" s="21">
        <v>4516</v>
      </c>
    </row>
    <row r="3" spans="1:3" ht="15.75" thickBot="1">
      <c r="A3" s="20">
        <v>80</v>
      </c>
      <c r="B3" s="21">
        <v>4</v>
      </c>
      <c r="C3" s="21">
        <v>3659</v>
      </c>
    </row>
    <row r="4" spans="1:3" ht="15.75" thickBot="1">
      <c r="A4" s="20">
        <v>82</v>
      </c>
      <c r="B4" s="21">
        <v>4</v>
      </c>
      <c r="C4" s="21">
        <v>5600</v>
      </c>
    </row>
    <row r="5" spans="1:3" ht="15.75" thickBot="1">
      <c r="A5" s="20">
        <v>100</v>
      </c>
      <c r="B5" s="21">
        <v>6</v>
      </c>
      <c r="C5" s="21">
        <v>5242</v>
      </c>
    </row>
    <row r="6" spans="1:3" ht="15.75" thickBot="1">
      <c r="A6" s="20">
        <v>81</v>
      </c>
      <c r="B6" s="21">
        <v>4</v>
      </c>
      <c r="C6" s="21">
        <v>2364</v>
      </c>
    </row>
    <row r="7" spans="1:3" ht="15.75" thickBot="1">
      <c r="A7" s="20">
        <v>105</v>
      </c>
      <c r="B7" s="21">
        <v>2</v>
      </c>
      <c r="C7" s="21">
        <v>4570</v>
      </c>
    </row>
    <row r="8" spans="1:3" ht="15.75" thickBot="1">
      <c r="A8" s="20">
        <v>87</v>
      </c>
      <c r="B8" s="21">
        <v>2</v>
      </c>
      <c r="C8" s="21">
        <v>3231</v>
      </c>
    </row>
    <row r="9" spans="1:3" ht="15.75" thickBot="1">
      <c r="A9" s="20">
        <v>90</v>
      </c>
      <c r="B9" s="21">
        <v>4</v>
      </c>
      <c r="C9" s="21">
        <v>3848</v>
      </c>
    </row>
    <row r="10" spans="1:3" ht="15.75" thickBot="1">
      <c r="A10" s="20">
        <v>116</v>
      </c>
      <c r="B10" s="21">
        <v>4</v>
      </c>
      <c r="C10" s="21">
        <v>5264</v>
      </c>
    </row>
    <row r="11" spans="1:3" ht="15.75" thickBot="1">
      <c r="A11" s="20">
        <v>101</v>
      </c>
      <c r="B11" s="21">
        <v>4</v>
      </c>
      <c r="C11" s="21">
        <v>4610</v>
      </c>
    </row>
    <row r="12" spans="1:3" ht="15.75" thickBot="1">
      <c r="A12" s="20">
        <v>75</v>
      </c>
      <c r="B12" s="21">
        <v>5</v>
      </c>
      <c r="C12" s="21">
        <v>4708</v>
      </c>
    </row>
    <row r="13" spans="1:3" ht="15.75" thickBot="1">
      <c r="A13" s="20">
        <v>98</v>
      </c>
      <c r="B13" s="21">
        <v>4</v>
      </c>
      <c r="C13" s="21">
        <v>4719</v>
      </c>
    </row>
    <row r="14" spans="1:3" ht="15.75" thickBot="1">
      <c r="A14" s="20">
        <v>77</v>
      </c>
      <c r="B14" s="21">
        <v>2</v>
      </c>
      <c r="C14" s="21">
        <v>2977</v>
      </c>
    </row>
    <row r="15" spans="1:3" ht="15.75" thickBot="1">
      <c r="A15" s="20">
        <v>83</v>
      </c>
      <c r="B15" s="21">
        <v>4</v>
      </c>
      <c r="C15" s="21">
        <v>3014</v>
      </c>
    </row>
    <row r="16" spans="1:3" ht="15.75" thickBot="1">
      <c r="A16" s="20">
        <v>115</v>
      </c>
      <c r="B16" s="21">
        <v>3</v>
      </c>
      <c r="C16" s="21">
        <v>4714</v>
      </c>
    </row>
    <row r="17" spans="1:3" ht="15.75" thickBot="1">
      <c r="A17" s="20">
        <v>113</v>
      </c>
      <c r="B17" s="21">
        <v>5</v>
      </c>
      <c r="C17" s="21">
        <v>5465</v>
      </c>
    </row>
    <row r="18" spans="1:3" ht="15.75" thickBot="1">
      <c r="A18" s="20">
        <v>92</v>
      </c>
      <c r="B18" s="21">
        <v>8</v>
      </c>
      <c r="C18" s="21">
        <v>4912</v>
      </c>
    </row>
    <row r="19" spans="1:3" ht="15.75" thickBot="1">
      <c r="A19" s="20">
        <v>71</v>
      </c>
      <c r="B19" s="21">
        <v>2</v>
      </c>
      <c r="C19" s="21">
        <v>2948</v>
      </c>
    </row>
    <row r="20" spans="1:3" ht="15.75" thickBot="1">
      <c r="A20" s="20">
        <v>94</v>
      </c>
      <c r="B20" s="21">
        <v>2</v>
      </c>
      <c r="C20" s="21">
        <v>3495</v>
      </c>
    </row>
    <row r="21" spans="1:3" ht="15.75" thickBot="1">
      <c r="A21" s="20">
        <v>87</v>
      </c>
      <c r="B21" s="21">
        <v>7</v>
      </c>
      <c r="C21" s="21">
        <v>4671</v>
      </c>
    </row>
    <row r="22" spans="1:3" ht="15.75" thickBot="1">
      <c r="A22" s="20">
        <v>112</v>
      </c>
      <c r="B22" s="21">
        <v>6</v>
      </c>
      <c r="C22" s="21">
        <v>6178</v>
      </c>
    </row>
    <row r="23" spans="1:3" ht="15.75" thickBot="1">
      <c r="A23" s="20">
        <v>71</v>
      </c>
      <c r="B23" s="21">
        <v>4</v>
      </c>
      <c r="C23" s="21">
        <v>4123</v>
      </c>
    </row>
    <row r="24" spans="1:3" ht="15.75" thickBot="1">
      <c r="A24" s="20">
        <v>105</v>
      </c>
      <c r="B24" s="21">
        <v>9</v>
      </c>
      <c r="C24" s="21">
        <v>5801</v>
      </c>
    </row>
    <row r="25" spans="1:3" ht="15.75" thickBot="1">
      <c r="A25" s="20">
        <v>92</v>
      </c>
      <c r="B25" s="21">
        <v>2</v>
      </c>
      <c r="C25" s="21">
        <v>3520</v>
      </c>
    </row>
    <row r="26" spans="1:3" ht="15.75" thickBot="1">
      <c r="A26" s="20">
        <v>91</v>
      </c>
      <c r="B26" s="21">
        <v>8</v>
      </c>
      <c r="C26" s="21">
        <v>5328</v>
      </c>
    </row>
    <row r="27" spans="1:3" ht="15.75" thickBot="1">
      <c r="A27" s="20">
        <v>104</v>
      </c>
      <c r="B27" s="21">
        <v>8</v>
      </c>
      <c r="C27" s="21">
        <v>6073</v>
      </c>
    </row>
    <row r="28" spans="1:3" ht="15.75" thickBot="1">
      <c r="A28" s="20">
        <v>80</v>
      </c>
      <c r="B28" s="21">
        <v>1</v>
      </c>
      <c r="C28" s="21">
        <v>3083</v>
      </c>
    </row>
    <row r="29" spans="1:3" ht="15.75" thickBot="1">
      <c r="A29" s="20">
        <v>98</v>
      </c>
      <c r="B29" s="21">
        <v>3</v>
      </c>
      <c r="C29" s="21">
        <v>4366</v>
      </c>
    </row>
    <row r="30" spans="1:3" ht="15.75" thickBot="1">
      <c r="A30" s="20">
        <v>84</v>
      </c>
      <c r="B30" s="21">
        <v>7</v>
      </c>
      <c r="C30" s="21">
        <v>4086</v>
      </c>
    </row>
    <row r="31" spans="1:3" ht="15.75" thickBot="1">
      <c r="A31" s="20">
        <v>117</v>
      </c>
      <c r="B31" s="21">
        <v>4</v>
      </c>
      <c r="C31" s="21">
        <v>5537</v>
      </c>
    </row>
    <row r="32" spans="1:3" ht="15.75" thickBot="1">
      <c r="A32" s="20">
        <v>100</v>
      </c>
      <c r="B32" s="21">
        <v>3</v>
      </c>
      <c r="C32" s="21">
        <v>4105</v>
      </c>
    </row>
    <row r="33" spans="1:3" ht="15.75" thickBot="1">
      <c r="A33" s="20">
        <v>117</v>
      </c>
      <c r="B33" s="21">
        <v>7</v>
      </c>
      <c r="C33" s="21">
        <v>5845</v>
      </c>
    </row>
    <row r="34" spans="1:3" ht="15.75" thickBot="1">
      <c r="A34" s="20">
        <v>105</v>
      </c>
      <c r="B34" s="21">
        <v>6</v>
      </c>
      <c r="C34" s="21">
        <v>5870</v>
      </c>
    </row>
    <row r="35" spans="1:3" ht="15.75" thickBot="1">
      <c r="A35" s="20">
        <v>102</v>
      </c>
      <c r="B35" s="21">
        <v>3</v>
      </c>
      <c r="C35" s="21">
        <v>4390</v>
      </c>
    </row>
    <row r="36" spans="1:3" ht="15.75" thickBot="1">
      <c r="A36" s="20">
        <v>112</v>
      </c>
      <c r="B36" s="21">
        <v>5</v>
      </c>
      <c r="C36" s="21">
        <v>5205</v>
      </c>
    </row>
    <row r="37" spans="1:3" ht="15.75" thickBot="1">
      <c r="A37" s="20">
        <v>114</v>
      </c>
      <c r="B37" s="21">
        <v>2</v>
      </c>
      <c r="C37" s="21">
        <v>4657</v>
      </c>
    </row>
    <row r="38" spans="1:3" ht="15.75" thickBot="1">
      <c r="A38" s="20">
        <v>72</v>
      </c>
      <c r="B38" s="21">
        <v>4</v>
      </c>
      <c r="C38" s="21">
        <v>4079</v>
      </c>
    </row>
    <row r="39" spans="1:3" ht="15.75" thickBot="1">
      <c r="A39" s="20">
        <v>79</v>
      </c>
      <c r="B39" s="21">
        <v>6</v>
      </c>
      <c r="C39" s="21">
        <v>4390</v>
      </c>
    </row>
    <row r="40" spans="1:3" ht="15.75" thickBot="1">
      <c r="A40" s="20">
        <v>89</v>
      </c>
      <c r="B40" s="21">
        <v>2</v>
      </c>
      <c r="C40" s="21">
        <v>3472</v>
      </c>
    </row>
    <row r="41" spans="1:3" ht="15.75" thickBot="1">
      <c r="A41" s="20">
        <v>85</v>
      </c>
      <c r="B41" s="21">
        <v>2</v>
      </c>
      <c r="C41" s="21">
        <v>3621</v>
      </c>
    </row>
    <row r="42" spans="1:3" ht="15.75" thickBot="1">
      <c r="A42" s="20">
        <v>89</v>
      </c>
      <c r="B42" s="21">
        <v>6</v>
      </c>
      <c r="C42" s="21">
        <v>4683</v>
      </c>
    </row>
    <row r="43" spans="1:3" ht="15.75" thickBot="1">
      <c r="A43" s="20">
        <v>104</v>
      </c>
      <c r="B43" s="21">
        <v>3</v>
      </c>
      <c r="C43" s="21">
        <v>4230</v>
      </c>
    </row>
    <row r="44" spans="1:3" ht="15.75" thickBot="1">
      <c r="A44" s="20">
        <v>73</v>
      </c>
      <c r="B44" s="21">
        <v>7</v>
      </c>
      <c r="C44" s="21">
        <v>4627</v>
      </c>
    </row>
    <row r="45" spans="1:3" ht="15.75" thickBot="1">
      <c r="A45" s="20">
        <v>77</v>
      </c>
      <c r="B45" s="21">
        <v>4</v>
      </c>
      <c r="C45" s="21">
        <v>3421</v>
      </c>
    </row>
    <row r="46" spans="1:3" ht="15.75" thickBot="1">
      <c r="A46" s="20">
        <v>76</v>
      </c>
      <c r="B46" s="21">
        <v>7</v>
      </c>
      <c r="C46" s="21">
        <v>5103</v>
      </c>
    </row>
    <row r="47" spans="1:3" ht="15.75" thickBot="1">
      <c r="A47" s="20">
        <v>111</v>
      </c>
      <c r="B47" s="21">
        <v>3</v>
      </c>
      <c r="C47" s="21">
        <v>4773</v>
      </c>
    </row>
    <row r="48" spans="1:3" ht="15.75" thickBot="1">
      <c r="A48" s="20">
        <v>80</v>
      </c>
      <c r="B48" s="21">
        <v>4</v>
      </c>
      <c r="C48" s="21">
        <v>3567</v>
      </c>
    </row>
    <row r="49" spans="1:3" ht="15.75" thickBot="1">
      <c r="A49" s="20">
        <v>72</v>
      </c>
      <c r="B49" s="21">
        <v>4</v>
      </c>
      <c r="C49" s="21">
        <v>3574</v>
      </c>
    </row>
    <row r="50" spans="1:3" ht="15.75" thickBot="1">
      <c r="A50" s="20">
        <v>96</v>
      </c>
      <c r="B50" s="21">
        <v>6</v>
      </c>
      <c r="C50" s="21">
        <v>5320</v>
      </c>
    </row>
    <row r="51" spans="1:3" ht="15.75" thickBot="1">
      <c r="A51" s="20">
        <v>116</v>
      </c>
      <c r="B51" s="21">
        <v>6</v>
      </c>
      <c r="C51" s="21">
        <v>5649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Scenario Summary</vt:lpstr>
      <vt:lpstr>Sheet5</vt:lpstr>
      <vt:lpstr>Sheet11</vt:lpstr>
      <vt:lpstr>Sheet12</vt:lpstr>
      <vt:lpstr>Sheet13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2023-04-15T04:37:23Z</dcterms:created>
  <dcterms:modified xsi:type="dcterms:W3CDTF">2023-04-15T12:40:25Z</dcterms:modified>
</cp:coreProperties>
</file>