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27" i="1"/>
  <c r="K22"/>
  <c r="K23"/>
  <c r="K24"/>
  <c r="K25"/>
  <c r="K26"/>
  <c r="K21"/>
  <c r="J22"/>
  <c r="J23"/>
  <c r="J24"/>
  <c r="J25"/>
  <c r="J26"/>
  <c r="J21"/>
  <c r="E23"/>
  <c r="E24"/>
  <c r="E25" s="1"/>
  <c r="E26" s="1"/>
  <c r="E22"/>
  <c r="E21"/>
  <c r="K13"/>
  <c r="K8"/>
  <c r="K9"/>
  <c r="K10"/>
  <c r="K11"/>
  <c r="K12"/>
  <c r="K7"/>
  <c r="J8"/>
  <c r="J9"/>
  <c r="J10"/>
  <c r="J11"/>
  <c r="J12"/>
  <c r="J7"/>
  <c r="E9"/>
  <c r="E10" s="1"/>
  <c r="E11" s="1"/>
  <c r="E12" s="1"/>
  <c r="E8"/>
  <c r="E7"/>
</calcChain>
</file>

<file path=xl/sharedStrings.xml><?xml version="1.0" encoding="utf-8"?>
<sst xmlns="http://schemas.openxmlformats.org/spreadsheetml/2006/main" count="24" uniqueCount="13">
  <si>
    <t>Years</t>
  </si>
  <si>
    <t>Payback period</t>
  </si>
  <si>
    <t>Project A: Payback period</t>
  </si>
  <si>
    <t>2 Years 5 months</t>
  </si>
  <si>
    <t>Project A: Net present value</t>
  </si>
  <si>
    <t>Discounted rate (7%)</t>
  </si>
  <si>
    <t>Net present value</t>
  </si>
  <si>
    <t>2 years 6 months</t>
  </si>
  <si>
    <t>Project B: Payback period</t>
  </si>
  <si>
    <t>Project B: Net present value</t>
  </si>
  <si>
    <t>Present value (£)</t>
  </si>
  <si>
    <t>Cash flow (£)</t>
  </si>
  <si>
    <t>Cumulative cash flow (£)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</si>
</sst>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27"/>
  <sheetViews>
    <sheetView tabSelected="1" topLeftCell="A4" workbookViewId="0">
      <selection activeCell="J16" sqref="J16"/>
    </sheetView>
  </sheetViews>
  <sheetFormatPr defaultRowHeight="15.75"/>
  <cols>
    <col min="1" max="2" width="9.140625" style="4"/>
    <col min="3" max="3" width="6.5703125" style="4" bestFit="1" customWidth="1"/>
    <col min="4" max="4" width="13.5703125" style="4" bestFit="1" customWidth="1"/>
    <col min="5" max="5" width="24.7109375" style="4" bestFit="1" customWidth="1"/>
    <col min="6" max="7" width="9.140625" style="4"/>
    <col min="8" max="8" width="6.5703125" style="4" bestFit="1" customWidth="1"/>
    <col min="9" max="9" width="13.5703125" style="4" bestFit="1" customWidth="1"/>
    <col min="10" max="10" width="22" style="4" bestFit="1" customWidth="1"/>
    <col min="11" max="11" width="17.42578125" style="4" bestFit="1" customWidth="1"/>
    <col min="12" max="16384" width="9.140625" style="4"/>
  </cols>
  <sheetData>
    <row r="5" spans="3:11">
      <c r="C5" s="1" t="s">
        <v>2</v>
      </c>
      <c r="D5" s="2"/>
      <c r="E5" s="3"/>
      <c r="H5" s="1" t="s">
        <v>4</v>
      </c>
      <c r="I5" s="2"/>
      <c r="J5" s="2"/>
      <c r="K5" s="3"/>
    </row>
    <row r="6" spans="3:11">
      <c r="C6" s="5" t="s">
        <v>0</v>
      </c>
      <c r="D6" s="5" t="s">
        <v>11</v>
      </c>
      <c r="E6" s="5" t="s">
        <v>12</v>
      </c>
      <c r="H6" s="5" t="s">
        <v>0</v>
      </c>
      <c r="I6" s="5" t="s">
        <v>11</v>
      </c>
      <c r="J6" s="5" t="s">
        <v>5</v>
      </c>
      <c r="K6" s="5" t="s">
        <v>10</v>
      </c>
    </row>
    <row r="7" spans="3:11">
      <c r="C7" s="6">
        <v>0</v>
      </c>
      <c r="D7" s="6">
        <v>-98000</v>
      </c>
      <c r="E7" s="6">
        <f>D7</f>
        <v>-98000</v>
      </c>
      <c r="H7" s="6">
        <v>0</v>
      </c>
      <c r="I7" s="6">
        <v>-98000</v>
      </c>
      <c r="J7" s="7">
        <f>1/(1.07)^H7</f>
        <v>1</v>
      </c>
      <c r="K7" s="6">
        <f>I7*J7</f>
        <v>-98000</v>
      </c>
    </row>
    <row r="8" spans="3:11">
      <c r="C8" s="6">
        <v>1</v>
      </c>
      <c r="D8" s="6">
        <v>32000</v>
      </c>
      <c r="E8" s="6">
        <f>E7+D8</f>
        <v>-66000</v>
      </c>
      <c r="H8" s="6">
        <v>1</v>
      </c>
      <c r="I8" s="6">
        <v>32000</v>
      </c>
      <c r="J8" s="8">
        <f t="shared" ref="J8:J12" si="0">1/(1.07)^H8</f>
        <v>0.93457943925233644</v>
      </c>
      <c r="K8" s="9">
        <f t="shared" ref="K8:K12" si="1">I8*J8</f>
        <v>29906.542056074766</v>
      </c>
    </row>
    <row r="9" spans="3:11">
      <c r="C9" s="6">
        <v>2</v>
      </c>
      <c r="D9" s="6">
        <v>41000</v>
      </c>
      <c r="E9" s="6">
        <f t="shared" ref="E9:E12" si="2">E8+D9</f>
        <v>-25000</v>
      </c>
      <c r="H9" s="6">
        <v>2</v>
      </c>
      <c r="I9" s="6">
        <v>41000</v>
      </c>
      <c r="J9" s="8">
        <f t="shared" si="0"/>
        <v>0.87343872827321156</v>
      </c>
      <c r="K9" s="9">
        <f t="shared" si="1"/>
        <v>35810.987859201676</v>
      </c>
    </row>
    <row r="10" spans="3:11">
      <c r="C10" s="6">
        <v>3</v>
      </c>
      <c r="D10" s="6">
        <v>63000</v>
      </c>
      <c r="E10" s="6">
        <f t="shared" si="2"/>
        <v>38000</v>
      </c>
      <c r="H10" s="6">
        <v>3</v>
      </c>
      <c r="I10" s="6">
        <v>63000</v>
      </c>
      <c r="J10" s="8">
        <f t="shared" si="0"/>
        <v>0.81629787689085187</v>
      </c>
      <c r="K10" s="9">
        <f t="shared" si="1"/>
        <v>51426.766244123668</v>
      </c>
    </row>
    <row r="11" spans="3:11">
      <c r="C11" s="6">
        <v>4</v>
      </c>
      <c r="D11" s="6">
        <v>96000</v>
      </c>
      <c r="E11" s="6">
        <f t="shared" si="2"/>
        <v>134000</v>
      </c>
      <c r="H11" s="6">
        <v>4</v>
      </c>
      <c r="I11" s="6">
        <v>96000</v>
      </c>
      <c r="J11" s="8">
        <f t="shared" si="0"/>
        <v>0.7628952120475252</v>
      </c>
      <c r="K11" s="9">
        <f t="shared" si="1"/>
        <v>73237.940356562423</v>
      </c>
    </row>
    <row r="12" spans="3:11">
      <c r="C12" s="6">
        <v>5</v>
      </c>
      <c r="D12" s="6">
        <v>110000</v>
      </c>
      <c r="E12" s="6">
        <f t="shared" si="2"/>
        <v>244000</v>
      </c>
      <c r="H12" s="6">
        <v>5</v>
      </c>
      <c r="I12" s="6">
        <v>110000</v>
      </c>
      <c r="J12" s="8">
        <f t="shared" si="0"/>
        <v>0.71298617948366838</v>
      </c>
      <c r="K12" s="9">
        <f t="shared" si="1"/>
        <v>78428.479743203527</v>
      </c>
    </row>
    <row r="13" spans="3:11">
      <c r="C13" s="10" t="s">
        <v>1</v>
      </c>
      <c r="D13" s="10"/>
      <c r="E13" s="11" t="s">
        <v>3</v>
      </c>
      <c r="H13" s="10" t="s">
        <v>6</v>
      </c>
      <c r="I13" s="10"/>
      <c r="J13" s="10"/>
      <c r="K13" s="12">
        <f>SUM(K7:K12)</f>
        <v>170810.71625916607</v>
      </c>
    </row>
    <row r="19" spans="3:11">
      <c r="C19" s="1" t="s">
        <v>8</v>
      </c>
      <c r="D19" s="2"/>
      <c r="E19" s="3"/>
      <c r="H19" s="1" t="s">
        <v>9</v>
      </c>
      <c r="I19" s="2"/>
      <c r="J19" s="2"/>
      <c r="K19" s="3"/>
    </row>
    <row r="20" spans="3:11">
      <c r="C20" s="5" t="s">
        <v>0</v>
      </c>
      <c r="D20" s="5" t="s">
        <v>11</v>
      </c>
      <c r="E20" s="5" t="s">
        <v>12</v>
      </c>
      <c r="H20" s="5" t="s">
        <v>0</v>
      </c>
      <c r="I20" s="5" t="s">
        <v>11</v>
      </c>
      <c r="J20" s="5" t="s">
        <v>5</v>
      </c>
      <c r="K20" s="5" t="s">
        <v>10</v>
      </c>
    </row>
    <row r="21" spans="3:11">
      <c r="C21" s="6">
        <v>0</v>
      </c>
      <c r="D21" s="6">
        <v>-102000</v>
      </c>
      <c r="E21" s="6">
        <f>D21</f>
        <v>-102000</v>
      </c>
      <c r="H21" s="6">
        <v>0</v>
      </c>
      <c r="I21" s="6">
        <v>-102000</v>
      </c>
      <c r="J21" s="6">
        <f>1/(1.07)^H21</f>
        <v>1</v>
      </c>
      <c r="K21" s="6">
        <f>I21*J21</f>
        <v>-102000</v>
      </c>
    </row>
    <row r="22" spans="3:11">
      <c r="C22" s="6">
        <v>1</v>
      </c>
      <c r="D22" s="6">
        <v>30000</v>
      </c>
      <c r="E22" s="6">
        <f>E21+D22</f>
        <v>-72000</v>
      </c>
      <c r="H22" s="6">
        <v>1</v>
      </c>
      <c r="I22" s="6">
        <v>30000</v>
      </c>
      <c r="J22" s="8">
        <f t="shared" ref="J22:J26" si="3">1/(1.07)^H22</f>
        <v>0.93457943925233644</v>
      </c>
      <c r="K22" s="9">
        <f>I22*J22</f>
        <v>28037.383177570093</v>
      </c>
    </row>
    <row r="23" spans="3:11">
      <c r="C23" s="6">
        <v>2</v>
      </c>
      <c r="D23" s="6">
        <v>41000</v>
      </c>
      <c r="E23" s="6">
        <f t="shared" ref="E23:E26" si="4">E22+D23</f>
        <v>-31000</v>
      </c>
      <c r="H23" s="6">
        <v>2</v>
      </c>
      <c r="I23" s="6">
        <v>41000</v>
      </c>
      <c r="J23" s="8">
        <f t="shared" si="3"/>
        <v>0.87343872827321156</v>
      </c>
      <c r="K23" s="9">
        <f t="shared" ref="K22:K26" si="5">I23*J23</f>
        <v>35810.987859201676</v>
      </c>
    </row>
    <row r="24" spans="3:11">
      <c r="C24" s="6">
        <v>3</v>
      </c>
      <c r="D24" s="6">
        <v>64000</v>
      </c>
      <c r="E24" s="6">
        <f t="shared" si="4"/>
        <v>33000</v>
      </c>
      <c r="H24" s="6">
        <v>3</v>
      </c>
      <c r="I24" s="6">
        <v>64000</v>
      </c>
      <c r="J24" s="8">
        <f t="shared" si="3"/>
        <v>0.81629787689085187</v>
      </c>
      <c r="K24" s="9">
        <f t="shared" si="5"/>
        <v>52243.064121014519</v>
      </c>
    </row>
    <row r="25" spans="3:11">
      <c r="C25" s="6">
        <v>4</v>
      </c>
      <c r="D25" s="6">
        <v>107000</v>
      </c>
      <c r="E25" s="6">
        <f t="shared" si="4"/>
        <v>140000</v>
      </c>
      <c r="H25" s="6">
        <v>4</v>
      </c>
      <c r="I25" s="6">
        <v>107000</v>
      </c>
      <c r="J25" s="8">
        <f t="shared" si="3"/>
        <v>0.7628952120475252</v>
      </c>
      <c r="K25" s="9">
        <f t="shared" si="5"/>
        <v>81629.787689085191</v>
      </c>
    </row>
    <row r="26" spans="3:11">
      <c r="C26" s="6">
        <v>5</v>
      </c>
      <c r="D26" s="6">
        <v>112000</v>
      </c>
      <c r="E26" s="6">
        <f t="shared" si="4"/>
        <v>252000</v>
      </c>
      <c r="H26" s="6">
        <v>5</v>
      </c>
      <c r="I26" s="6">
        <v>112000</v>
      </c>
      <c r="J26" s="8">
        <f t="shared" si="3"/>
        <v>0.71298617948366838</v>
      </c>
      <c r="K26" s="9">
        <f t="shared" si="5"/>
        <v>79854.452102170864</v>
      </c>
    </row>
    <row r="27" spans="3:11">
      <c r="C27" s="10" t="s">
        <v>1</v>
      </c>
      <c r="D27" s="10"/>
      <c r="E27" s="11" t="s">
        <v>7</v>
      </c>
      <c r="H27" s="10" t="s">
        <v>6</v>
      </c>
      <c r="I27" s="10"/>
      <c r="J27" s="10"/>
      <c r="K27" s="12">
        <f>SUM(K21:K26)</f>
        <v>175575.67494904232</v>
      </c>
    </row>
  </sheetData>
  <mergeCells count="8">
    <mergeCell ref="H5:K5"/>
    <mergeCell ref="C5:E5"/>
    <mergeCell ref="C13:D13"/>
    <mergeCell ref="H13:J13"/>
    <mergeCell ref="C27:D27"/>
    <mergeCell ref="H27:J27"/>
    <mergeCell ref="C19:E19"/>
    <mergeCell ref="H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2023-04-15T04:38:45Z</dcterms:created>
  <dcterms:modified xsi:type="dcterms:W3CDTF">2023-04-15T08:01:35Z</dcterms:modified>
</cp:coreProperties>
</file>