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1"/>
  </bookViews>
  <sheets>
    <sheet name="Liquidity ratio" sheetId="1" r:id="rId1"/>
    <sheet name="Leverage rati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2"/>
  <c r="D13"/>
  <c r="C13"/>
  <c r="B13"/>
  <c r="E12"/>
  <c r="D12"/>
  <c r="C12"/>
  <c r="B12"/>
  <c r="E11"/>
  <c r="D11"/>
  <c r="C11"/>
  <c r="B11"/>
  <c r="E10"/>
  <c r="D10"/>
  <c r="C10"/>
  <c r="B10"/>
  <c r="D11" i="1"/>
  <c r="E11"/>
  <c r="D10"/>
  <c r="E10"/>
  <c r="D9"/>
  <c r="E9"/>
  <c r="C11"/>
  <c r="B11"/>
  <c r="C10"/>
  <c r="B10"/>
  <c r="C9"/>
  <c r="B9"/>
</calcChain>
</file>

<file path=xl/sharedStrings.xml><?xml version="1.0" encoding="utf-8"?>
<sst xmlns="http://schemas.openxmlformats.org/spreadsheetml/2006/main" count="24" uniqueCount="22">
  <si>
    <t>Input data For liquidity ratios</t>
  </si>
  <si>
    <t>Amazon</t>
  </si>
  <si>
    <t>Walmart</t>
  </si>
  <si>
    <t>Current Assets</t>
  </si>
  <si>
    <t>Current liabilities</t>
  </si>
  <si>
    <t xml:space="preserve">Inventories </t>
  </si>
  <si>
    <t>Cash</t>
  </si>
  <si>
    <t>Current ratio (current assets/current liabilities )</t>
  </si>
  <si>
    <t>Quick ratio (curent assets-inventories)/current liabilities</t>
  </si>
  <si>
    <t>Cash ratio (cash/current liabilities)</t>
  </si>
  <si>
    <t>Liquidity ratios</t>
  </si>
  <si>
    <t>Total debt</t>
  </si>
  <si>
    <t>Input data For Leverage ratios</t>
  </si>
  <si>
    <t>Total Equity</t>
  </si>
  <si>
    <t>Total Assets</t>
  </si>
  <si>
    <t>EBIT (operating income)</t>
  </si>
  <si>
    <t>Interest Expenses</t>
  </si>
  <si>
    <t>Leverage ratios</t>
  </si>
  <si>
    <t>Debt to Equity ratio (Total debt/total equity)</t>
  </si>
  <si>
    <t>Debt to capital ratio (Total debt/total equity+total debt)</t>
  </si>
  <si>
    <t>Equity Multiplier (Total assets/total equity)</t>
  </si>
  <si>
    <t>Interest coverage ratio (EBIT/total interest expenses)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</si>
</sst>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 ratio for Amazon &amp; Walmart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'Liquidity ratio'!$A$9</c:f>
              <c:strCache>
                <c:ptCount val="1"/>
                <c:pt idx="0">
                  <c:v>Current ratio (current assets/current liabilities )</c:v>
                </c:pt>
              </c:strCache>
            </c:strRef>
          </c:tx>
          <c:val>
            <c:numRef>
              <c:f>'Liquidity ratio'!$B$9:$E$9</c:f>
              <c:numCache>
                <c:formatCode>General</c:formatCode>
                <c:ptCount val="4"/>
                <c:pt idx="0">
                  <c:v>1.1357597739445826</c:v>
                </c:pt>
                <c:pt idx="1">
                  <c:v>0.9446435811136924</c:v>
                </c:pt>
                <c:pt idx="2">
                  <c:v>0.97217334988396564</c:v>
                </c:pt>
                <c:pt idx="3">
                  <c:v>0.92779729683333523</c:v>
                </c:pt>
              </c:numCache>
            </c:numRef>
          </c:val>
        </c:ser>
        <c:ser>
          <c:idx val="1"/>
          <c:order val="1"/>
          <c:tx>
            <c:strRef>
              <c:f>'Liquidity ratio'!$A$10</c:f>
              <c:strCache>
                <c:ptCount val="1"/>
                <c:pt idx="0">
                  <c:v>Quick ratio (curent assets-inventories)/current liabilities</c:v>
                </c:pt>
              </c:strCache>
            </c:strRef>
          </c:tx>
          <c:val>
            <c:numRef>
              <c:f>'Liquidity ratio'!$B$10:$E$10</c:f>
              <c:numCache>
                <c:formatCode>General</c:formatCode>
                <c:ptCount val="4"/>
                <c:pt idx="0">
                  <c:v>0.90633039517523517</c:v>
                </c:pt>
                <c:pt idx="1">
                  <c:v>0.72323721145740161</c:v>
                </c:pt>
                <c:pt idx="2">
                  <c:v>0.48699875870257436</c:v>
                </c:pt>
                <c:pt idx="3">
                  <c:v>0.28106295563007128</c:v>
                </c:pt>
              </c:numCache>
            </c:numRef>
          </c:val>
        </c:ser>
        <c:ser>
          <c:idx val="2"/>
          <c:order val="2"/>
          <c:tx>
            <c:strRef>
              <c:f>'Liquidity ratio'!$A$11</c:f>
              <c:strCache>
                <c:ptCount val="1"/>
                <c:pt idx="0">
                  <c:v>Cash ratio (cash/current liabilities)</c:v>
                </c:pt>
              </c:strCache>
            </c:strRef>
          </c:tx>
          <c:val>
            <c:numRef>
              <c:f>'Liquidity ratio'!$B$11:$E$11</c:f>
              <c:numCache>
                <c:formatCode>General</c:formatCode>
                <c:ptCount val="4"/>
                <c:pt idx="0">
                  <c:v>0.25459350793583851</c:v>
                </c:pt>
                <c:pt idx="1">
                  <c:v>0.34678524772673158</c:v>
                </c:pt>
                <c:pt idx="2">
                  <c:v>0.19149441416158455</c:v>
                </c:pt>
                <c:pt idx="3">
                  <c:v>0.16891930555396606</c:v>
                </c:pt>
              </c:numCache>
            </c:numRef>
          </c:val>
        </c:ser>
        <c:axId val="58052992"/>
        <c:axId val="58054528"/>
      </c:barChart>
      <c:catAx>
        <c:axId val="58052992"/>
        <c:scaling>
          <c:orientation val="minMax"/>
        </c:scaling>
        <c:axPos val="b"/>
        <c:majorTickMark val="none"/>
        <c:tickLblPos val="nextTo"/>
        <c:crossAx val="58054528"/>
        <c:crosses val="autoZero"/>
        <c:auto val="1"/>
        <c:lblAlgn val="ctr"/>
        <c:lblOffset val="100"/>
      </c:catAx>
      <c:valAx>
        <c:axId val="58054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05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Leverage ratio for Amazon &amp; Walmart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'Leverage ratio'!$A$10</c:f>
              <c:strCache>
                <c:ptCount val="1"/>
                <c:pt idx="0">
                  <c:v>Debt to Equity ratio (Total debt/total equity)</c:v>
                </c:pt>
              </c:strCache>
            </c:strRef>
          </c:tx>
          <c:val>
            <c:numRef>
              <c:f>'Leverage ratio'!$B$10:$E$10</c:f>
              <c:numCache>
                <c:formatCode>General</c:formatCode>
                <c:ptCount val="4"/>
                <c:pt idx="0">
                  <c:v>0.35259141379435061</c:v>
                </c:pt>
                <c:pt idx="1">
                  <c:v>0.45979608745369516</c:v>
                </c:pt>
                <c:pt idx="2">
                  <c:v>0.88672584570038049</c:v>
                </c:pt>
                <c:pt idx="3">
                  <c:v>0.77044541902906705</c:v>
                </c:pt>
              </c:numCache>
            </c:numRef>
          </c:val>
        </c:ser>
        <c:ser>
          <c:idx val="1"/>
          <c:order val="1"/>
          <c:tx>
            <c:strRef>
              <c:f>'Leverage ratio'!$A$11</c:f>
              <c:strCache>
                <c:ptCount val="1"/>
                <c:pt idx="0">
                  <c:v>Debt to capital ratio (Total debt/total equity+total debt)</c:v>
                </c:pt>
              </c:strCache>
            </c:strRef>
          </c:tx>
          <c:val>
            <c:numRef>
              <c:f>'Leverage ratio'!$B$11:$E$11</c:f>
              <c:numCache>
                <c:formatCode>General</c:formatCode>
                <c:ptCount val="4"/>
                <c:pt idx="0">
                  <c:v>0.26067843562990334</c:v>
                </c:pt>
                <c:pt idx="1">
                  <c:v>0.31497281805687805</c:v>
                </c:pt>
                <c:pt idx="2">
                  <c:v>0.46998128939671929</c:v>
                </c:pt>
                <c:pt idx="3">
                  <c:v>0.43517038749016523</c:v>
                </c:pt>
              </c:numCache>
            </c:numRef>
          </c:val>
        </c:ser>
        <c:ser>
          <c:idx val="2"/>
          <c:order val="2"/>
          <c:tx>
            <c:strRef>
              <c:f>'Leverage ratio'!$A$12</c:f>
              <c:strCache>
                <c:ptCount val="1"/>
                <c:pt idx="0">
                  <c:v>Equity Multiplier (Total assets/total equity)</c:v>
                </c:pt>
              </c:strCache>
            </c:strRef>
          </c:tx>
          <c:val>
            <c:numRef>
              <c:f>'Leverage ratio'!$B$12:$E$12</c:f>
              <c:numCache>
                <c:formatCode>General</c:formatCode>
                <c:ptCount val="4"/>
                <c:pt idx="0">
                  <c:v>3.0420557705522802</c:v>
                </c:pt>
                <c:pt idx="1">
                  <c:v>3.1680737864875415</c:v>
                </c:pt>
                <c:pt idx="2">
                  <c:v>2.8846465823536804</c:v>
                </c:pt>
                <c:pt idx="3">
                  <c:v>2.6646788042354528</c:v>
                </c:pt>
              </c:numCache>
            </c:numRef>
          </c:val>
        </c:ser>
        <c:ser>
          <c:idx val="3"/>
          <c:order val="3"/>
          <c:tx>
            <c:strRef>
              <c:f>'Leverage ratio'!$A$13</c:f>
              <c:strCache>
                <c:ptCount val="1"/>
                <c:pt idx="0">
                  <c:v>Interest coverage ratio (EBIT/total interest expenses)</c:v>
                </c:pt>
              </c:strCache>
            </c:strRef>
          </c:tx>
          <c:val>
            <c:numRef>
              <c:f>'Leverage ratio'!$B$13:$E$13</c:f>
              <c:numCache>
                <c:formatCode>General</c:formatCode>
                <c:ptCount val="4"/>
                <c:pt idx="0">
                  <c:v>13.752902155887231</c:v>
                </c:pt>
                <c:pt idx="1">
                  <c:v>5.1744824672581329</c:v>
                </c:pt>
                <c:pt idx="2">
                  <c:v>10.277119416590702</c:v>
                </c:pt>
                <c:pt idx="3">
                  <c:v>14.12962962962963</c:v>
                </c:pt>
              </c:numCache>
            </c:numRef>
          </c:val>
        </c:ser>
        <c:axId val="44722432"/>
        <c:axId val="44728320"/>
      </c:barChart>
      <c:catAx>
        <c:axId val="44722432"/>
        <c:scaling>
          <c:orientation val="minMax"/>
        </c:scaling>
        <c:axPos val="b"/>
        <c:majorTickMark val="none"/>
        <c:tickLblPos val="nextTo"/>
        <c:crossAx val="44728320"/>
        <c:crosses val="autoZero"/>
        <c:auto val="1"/>
        <c:lblAlgn val="ctr"/>
        <c:lblOffset val="100"/>
      </c:catAx>
      <c:valAx>
        <c:axId val="44728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472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1119588030769"/>
          <c:y val="0.26640553783468296"/>
          <c:w val="0.31637187838566827"/>
          <c:h val="0.47464894083706965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</xdr:row>
      <xdr:rowOff>66675</xdr:rowOff>
    </xdr:from>
    <xdr:to>
      <xdr:col>16</xdr:col>
      <xdr:colOff>314324</xdr:colOff>
      <xdr:row>16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0.67708</cdr:x>
      <cdr:y>0.74653</cdr:y>
    </cdr:from>
    <cdr:to>
      <cdr:x>0.98958</cdr:x>
      <cdr:y>0.94792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5625" y="2047875"/>
          <a:ext cx="142875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Data for 2021 &amp; 2022</a:t>
          </a:r>
        </a:p>
        <a:p xmlns:a="http://schemas.openxmlformats.org/drawingml/2006/main">
          <a:r>
            <a:rPr lang="en-US" sz="1100"/>
            <a:t>Order=</a:t>
          </a:r>
          <a:r>
            <a:rPr lang="en-US" sz="1100" baseline="0"/>
            <a:t> Amazon, Walmart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238124</xdr:rowOff>
    </xdr:from>
    <xdr:to>
      <xdr:col>16</xdr:col>
      <xdr:colOff>514350</xdr:colOff>
      <xdr:row>16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0.69257</cdr:x>
      <cdr:y>0.79037</cdr:y>
    </cdr:from>
    <cdr:to>
      <cdr:x>0.98618</cdr:x>
      <cdr:y>0.97167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9525" y="2657476"/>
          <a:ext cx="16192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Data for 2021 and 2022</a:t>
          </a:r>
        </a:p>
        <a:p xmlns:a="http://schemas.openxmlformats.org/drawingml/2006/main">
          <a:r>
            <a:rPr lang="en-US" sz="1100"/>
            <a:t>Order: Amazon, Walmart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9" sqref="A9:C11"/>
    </sheetView>
  </sheetViews>
  <sheetFormatPr defaultRowHeight="15"/>
  <cols>
    <col min="1" max="1" width="37.5703125" customWidth="1"/>
    <col min="2" max="2" width="11.85546875" customWidth="1"/>
    <col min="3" max="3" width="12.7109375" customWidth="1"/>
    <col min="4" max="4" width="10.7109375" customWidth="1"/>
    <col min="5" max="5" width="12.140625" customWidth="1"/>
  </cols>
  <sheetData>
    <row r="1" spans="1:5" ht="15.75">
      <c r="A1" s="2" t="s">
        <v>0</v>
      </c>
      <c r="B1" s="8" t="s">
        <v>1</v>
      </c>
      <c r="C1" s="8"/>
      <c r="D1" s="8" t="s">
        <v>2</v>
      </c>
      <c r="E1" s="8"/>
    </row>
    <row r="2" spans="1:5" ht="15.75">
      <c r="A2" s="3"/>
      <c r="B2" s="2">
        <v>2021</v>
      </c>
      <c r="C2" s="2">
        <v>2022</v>
      </c>
      <c r="D2" s="2">
        <v>2021</v>
      </c>
      <c r="E2" s="2">
        <v>2022</v>
      </c>
    </row>
    <row r="3" spans="1:5" ht="15.75">
      <c r="A3" s="4" t="s">
        <v>3</v>
      </c>
      <c r="B3" s="4">
        <v>161580</v>
      </c>
      <c r="C3" s="4">
        <v>146791</v>
      </c>
      <c r="D3" s="4">
        <v>90067</v>
      </c>
      <c r="E3" s="4">
        <v>81070</v>
      </c>
    </row>
    <row r="4" spans="1:5" ht="15.75">
      <c r="A4" s="4" t="s">
        <v>4</v>
      </c>
      <c r="B4" s="4">
        <v>142266</v>
      </c>
      <c r="C4" s="4">
        <v>155393</v>
      </c>
      <c r="D4" s="4">
        <v>92645</v>
      </c>
      <c r="E4" s="4">
        <v>87379</v>
      </c>
    </row>
    <row r="5" spans="1:5" ht="15.75">
      <c r="A5" s="4" t="s">
        <v>5</v>
      </c>
      <c r="B5" s="4">
        <v>32640</v>
      </c>
      <c r="C5" s="4">
        <v>34405</v>
      </c>
      <c r="D5" s="4">
        <v>44949</v>
      </c>
      <c r="E5" s="4">
        <v>56511</v>
      </c>
    </row>
    <row r="6" spans="1:5" ht="15.75">
      <c r="A6" s="4" t="s">
        <v>6</v>
      </c>
      <c r="B6" s="4">
        <v>36220</v>
      </c>
      <c r="C6" s="4">
        <v>53888</v>
      </c>
      <c r="D6" s="4">
        <v>17741</v>
      </c>
      <c r="E6" s="4">
        <v>14760</v>
      </c>
    </row>
    <row r="7" spans="1:5" ht="15.75">
      <c r="A7" s="4"/>
      <c r="B7" s="4"/>
      <c r="C7" s="4"/>
      <c r="D7" s="4"/>
      <c r="E7" s="4"/>
    </row>
    <row r="8" spans="1:5" ht="15.75">
      <c r="A8" s="4" t="s">
        <v>10</v>
      </c>
      <c r="B8" s="4">
        <v>2022</v>
      </c>
      <c r="C8" s="4">
        <v>2021</v>
      </c>
      <c r="D8" s="4">
        <v>2021</v>
      </c>
      <c r="E8" s="4">
        <v>2022</v>
      </c>
    </row>
    <row r="9" spans="1:5" ht="31.5">
      <c r="A9" s="5" t="s">
        <v>7</v>
      </c>
      <c r="B9" s="6">
        <f>B3/B4</f>
        <v>1.1357597739445826</v>
      </c>
      <c r="C9" s="6">
        <f>C3/C4</f>
        <v>0.9446435811136924</v>
      </c>
      <c r="D9" s="6">
        <f>D3/D4</f>
        <v>0.97217334988396564</v>
      </c>
      <c r="E9" s="6">
        <f>E3/E4</f>
        <v>0.92779729683333523</v>
      </c>
    </row>
    <row r="10" spans="1:5" ht="31.5">
      <c r="A10" s="5" t="s">
        <v>8</v>
      </c>
      <c r="B10" s="6">
        <f>(B3-B5)/B4</f>
        <v>0.90633039517523517</v>
      </c>
      <c r="C10" s="6">
        <f>(C3-C5)/C4</f>
        <v>0.72323721145740161</v>
      </c>
      <c r="D10" s="6">
        <f>(D3-D5)/D4</f>
        <v>0.48699875870257436</v>
      </c>
      <c r="E10" s="6">
        <f>(E3-E5)/E4</f>
        <v>0.28106295563007128</v>
      </c>
    </row>
    <row r="11" spans="1:5" ht="15.75">
      <c r="A11" s="5" t="s">
        <v>9</v>
      </c>
      <c r="B11" s="6">
        <f>B6/B4</f>
        <v>0.25459350793583851</v>
      </c>
      <c r="C11" s="6">
        <f>C6/C4</f>
        <v>0.34678524772673158</v>
      </c>
      <c r="D11" s="6">
        <f>D6/D4</f>
        <v>0.19149441416158455</v>
      </c>
      <c r="E11" s="6">
        <f>E6/E4</f>
        <v>0.16891930555396606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9" sqref="A9:C13"/>
    </sheetView>
  </sheetViews>
  <sheetFormatPr defaultRowHeight="15"/>
  <cols>
    <col min="1" max="1" width="51.28515625" customWidth="1"/>
    <col min="2" max="2" width="13.5703125" customWidth="1"/>
    <col min="3" max="3" width="14.85546875" customWidth="1"/>
    <col min="4" max="4" width="13.28515625" customWidth="1"/>
    <col min="5" max="5" width="12.85546875" customWidth="1"/>
  </cols>
  <sheetData>
    <row r="1" spans="1:5" ht="27.75" customHeight="1">
      <c r="A1" s="2" t="s">
        <v>12</v>
      </c>
      <c r="B1" s="8" t="s">
        <v>1</v>
      </c>
      <c r="C1" s="8"/>
      <c r="D1" s="8" t="s">
        <v>2</v>
      </c>
      <c r="E1" s="8"/>
    </row>
    <row r="2" spans="1:5" ht="15.75">
      <c r="A2" s="3"/>
      <c r="B2" s="2">
        <v>2021</v>
      </c>
      <c r="C2" s="2">
        <v>2022</v>
      </c>
      <c r="D2" s="2">
        <v>2021</v>
      </c>
      <c r="E2" s="2">
        <v>2022</v>
      </c>
    </row>
    <row r="3" spans="1:5" ht="15.75">
      <c r="A3" s="4" t="s">
        <v>11</v>
      </c>
      <c r="B3" s="4">
        <v>48744</v>
      </c>
      <c r="C3" s="4">
        <v>67150</v>
      </c>
      <c r="D3" s="4">
        <v>77616</v>
      </c>
      <c r="E3" s="4">
        <v>70797</v>
      </c>
    </row>
    <row r="4" spans="1:5" ht="15.75">
      <c r="A4" s="4" t="s">
        <v>13</v>
      </c>
      <c r="B4" s="4">
        <v>138245</v>
      </c>
      <c r="C4" s="4">
        <v>146043</v>
      </c>
      <c r="D4" s="4">
        <v>87531</v>
      </c>
      <c r="E4" s="4">
        <v>91891</v>
      </c>
    </row>
    <row r="5" spans="1:5" ht="15.75">
      <c r="A5" s="4" t="s">
        <v>14</v>
      </c>
      <c r="B5" s="4">
        <v>420549</v>
      </c>
      <c r="C5" s="4">
        <v>462675</v>
      </c>
      <c r="D5" s="4">
        <v>252496</v>
      </c>
      <c r="E5" s="4">
        <v>244860</v>
      </c>
    </row>
    <row r="6" spans="1:5" ht="15.75">
      <c r="A6" s="4" t="s">
        <v>15</v>
      </c>
      <c r="B6" s="4">
        <v>24879</v>
      </c>
      <c r="C6" s="4">
        <v>12248</v>
      </c>
      <c r="D6" s="4">
        <v>22548</v>
      </c>
      <c r="E6" s="4">
        <v>25942</v>
      </c>
    </row>
    <row r="7" spans="1:5" ht="15.75">
      <c r="A7" s="4" t="s">
        <v>16</v>
      </c>
      <c r="B7" s="4">
        <v>1809</v>
      </c>
      <c r="C7" s="4">
        <v>2367</v>
      </c>
      <c r="D7" s="4">
        <v>2194</v>
      </c>
      <c r="E7" s="4">
        <v>1836</v>
      </c>
    </row>
    <row r="8" spans="1:5" ht="15.75">
      <c r="A8" s="4"/>
      <c r="B8" s="4"/>
      <c r="C8" s="4"/>
      <c r="D8" s="4"/>
      <c r="E8" s="4"/>
    </row>
    <row r="9" spans="1:5" ht="15.75">
      <c r="A9" s="7" t="s">
        <v>17</v>
      </c>
      <c r="B9" s="7">
        <v>2021</v>
      </c>
      <c r="C9" s="7">
        <v>2022</v>
      </c>
      <c r="D9" s="7">
        <v>2021</v>
      </c>
      <c r="E9" s="7">
        <v>2022</v>
      </c>
    </row>
    <row r="10" spans="1:5" ht="20.25" customHeight="1">
      <c r="A10" s="5" t="s">
        <v>18</v>
      </c>
      <c r="B10" s="1">
        <f>B3/B4</f>
        <v>0.35259141379435061</v>
      </c>
      <c r="C10" s="1">
        <f>C3/C4</f>
        <v>0.45979608745369516</v>
      </c>
      <c r="D10" s="1">
        <f>D3/D4</f>
        <v>0.88672584570038049</v>
      </c>
      <c r="E10" s="1">
        <f>E3/E4</f>
        <v>0.77044541902906705</v>
      </c>
    </row>
    <row r="11" spans="1:5" ht="23.25" customHeight="1">
      <c r="A11" s="5" t="s">
        <v>19</v>
      </c>
      <c r="B11" s="1">
        <f>B3/(B3+B4)</f>
        <v>0.26067843562990334</v>
      </c>
      <c r="C11" s="1">
        <f>C3/(C3+C4)</f>
        <v>0.31497281805687805</v>
      </c>
      <c r="D11" s="1">
        <f>D3/(D3+D4)</f>
        <v>0.46998128939671929</v>
      </c>
      <c r="E11" s="1">
        <f>E3/(E3+E4)</f>
        <v>0.43517038749016523</v>
      </c>
    </row>
    <row r="12" spans="1:5" ht="24.75" customHeight="1">
      <c r="A12" s="5" t="s">
        <v>20</v>
      </c>
      <c r="B12" s="1">
        <f>B5/B4</f>
        <v>3.0420557705522802</v>
      </c>
      <c r="C12" s="1">
        <f>C5/C4</f>
        <v>3.1680737864875415</v>
      </c>
      <c r="D12" s="1">
        <f>D5/D4</f>
        <v>2.8846465823536804</v>
      </c>
      <c r="E12" s="1">
        <f>E5/E4</f>
        <v>2.6646788042354528</v>
      </c>
    </row>
    <row r="13" spans="1:5" ht="15.75">
      <c r="A13" s="5" t="s">
        <v>21</v>
      </c>
      <c r="B13" s="1">
        <f>B6/B7</f>
        <v>13.752902155887231</v>
      </c>
      <c r="C13" s="1">
        <f>C6/C7</f>
        <v>5.1744824672581329</v>
      </c>
      <c r="D13" s="1">
        <f>D6/D7</f>
        <v>10.277119416590702</v>
      </c>
      <c r="E13" s="1">
        <f>E6/E7</f>
        <v>14.12962962962963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Liquidity ratio</vt:lpstr>
      <vt:lpstr>Leverage ratio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2023-04-14T06:43:22Z</dcterms:created>
  <dcterms:modified xsi:type="dcterms:W3CDTF">2023-04-14T12:32:44Z</dcterms:modified>
</cp:coreProperties>
</file>