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urnal Entries" sheetId="1" r:id="rId4"/>
    <sheet state="visible" name="Trial balance" sheetId="2" r:id="rId5"/>
  </sheets>
  <definedNames/>
  <calcPr/>
</workbook>
</file>

<file path=xl/sharedStrings.xml><?xml version="1.0" encoding="utf-8"?>
<sst xmlns="http://schemas.openxmlformats.org/spreadsheetml/2006/main" count="52" uniqueCount="47">
  <si>
    <t>Date</t>
  </si>
  <si>
    <t>Particulars</t>
  </si>
  <si>
    <t>Amount 
Dr. (£)</t>
  </si>
  <si>
    <t>Amount 
Cr. (£)</t>
  </si>
  <si>
    <t>Purchase A/c</t>
  </si>
  <si>
    <t>To Y and Co. A/c</t>
  </si>
  <si>
    <t>(Being goods worth £60000 purchased 
from Y and Co on credit)</t>
  </si>
  <si>
    <t>D and Co. A/c</t>
  </si>
  <si>
    <t>To Sales A/c</t>
  </si>
  <si>
    <t>(Being goods worth £30000 sold to D 
and Co. on credit)</t>
  </si>
  <si>
    <t>Y and Co. A/c</t>
  </si>
  <si>
    <t>To Bank A/c</t>
  </si>
  <si>
    <t>(Being payment made to Y and Co through 
bank)</t>
  </si>
  <si>
    <t>Bills Receivable A/c</t>
  </si>
  <si>
    <t>To D and Co.</t>
  </si>
  <si>
    <t>(Being bills accepted by D and Co worth £30000)</t>
  </si>
  <si>
    <t>L A/c</t>
  </si>
  <si>
    <t>(Being credit sales performed to L worth £20000)</t>
  </si>
  <si>
    <t>M A/c</t>
  </si>
  <si>
    <t>(Being goods sold to M worth £40000 on credit)</t>
  </si>
  <si>
    <t>Bank A/c</t>
  </si>
  <si>
    <t>To M A/c</t>
  </si>
  <si>
    <t>(Being cheque received from M and deposited 
to the bank)</t>
  </si>
  <si>
    <t>To Purchase Return A/c</t>
  </si>
  <si>
    <t>(Being goods returned to Y and Co. worth £2000)</t>
  </si>
  <si>
    <t>Cash A/c</t>
  </si>
  <si>
    <t>Bad debt A/c</t>
  </si>
  <si>
    <t>To L A/c</t>
  </si>
  <si>
    <t>(Being L became insolvent and £18000 is 
received as final settlement)</t>
  </si>
  <si>
    <t>Sales Retrun A/c</t>
  </si>
  <si>
    <t>(Being goods returned by M worth £1000)</t>
  </si>
  <si>
    <t>Debit Balance</t>
  </si>
  <si>
    <t>Credit Balance</t>
  </si>
  <si>
    <t>Sales</t>
  </si>
  <si>
    <t>Purchases</t>
  </si>
  <si>
    <t>Receivables</t>
  </si>
  <si>
    <t>Payables</t>
  </si>
  <si>
    <t>General expenses</t>
  </si>
  <si>
    <t>Loan</t>
  </si>
  <si>
    <t>Plant and Machinery</t>
  </si>
  <si>
    <t>Motor Van</t>
  </si>
  <si>
    <t>Drawings</t>
  </si>
  <si>
    <t>Rent and rates</t>
  </si>
  <si>
    <t>Insurance</t>
  </si>
  <si>
    <t>Capital</t>
  </si>
  <si>
    <t>Bank overdraft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</si>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</sst>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d/mm"/>
  </numFmts>
  <fonts count="3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165" xfId="0" applyAlignment="1" applyBorder="1" applyFont="1" applyNumberFormat="1">
      <alignment readingOrder="0" vertical="center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3" xfId="0" applyAlignment="1" applyBorder="1" applyFont="1" applyNumberForma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5"/>
    <col customWidth="1" min="3" max="3" width="41.0"/>
    <col customWidth="1" min="4" max="5" width="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>
        <v>44986.0</v>
      </c>
      <c r="C3" s="4" t="s">
        <v>4</v>
      </c>
      <c r="D3" s="5">
        <v>60000.0</v>
      </c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/>
      <c r="C4" s="4" t="s">
        <v>5</v>
      </c>
      <c r="D4" s="6"/>
      <c r="E4" s="5">
        <f>D3</f>
        <v>60000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/>
      <c r="C5" s="4" t="s">
        <v>6</v>
      </c>
      <c r="D5" s="6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>
        <v>44987.0</v>
      </c>
      <c r="C6" s="4" t="s">
        <v>7</v>
      </c>
      <c r="D6" s="5">
        <v>30000.0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/>
      <c r="C7" s="4" t="s">
        <v>8</v>
      </c>
      <c r="D7" s="6"/>
      <c r="E7" s="5">
        <v>30000.0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/>
      <c r="C8" s="4" t="s">
        <v>9</v>
      </c>
      <c r="D8" s="5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44988.0</v>
      </c>
      <c r="C9" s="4" t="s">
        <v>10</v>
      </c>
      <c r="D9" s="5">
        <v>58000.0</v>
      </c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/>
      <c r="C10" s="4" t="s">
        <v>11</v>
      </c>
      <c r="D10" s="6"/>
      <c r="E10" s="5">
        <v>58000.0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/>
      <c r="C11" s="4" t="s">
        <v>12</v>
      </c>
      <c r="D11" s="6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>
        <v>44989.0</v>
      </c>
      <c r="C12" s="4" t="s">
        <v>13</v>
      </c>
      <c r="D12" s="5">
        <v>30000.0</v>
      </c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/>
      <c r="C13" s="4" t="s">
        <v>14</v>
      </c>
      <c r="D13" s="6"/>
      <c r="E13" s="5">
        <v>30000.0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/>
      <c r="C14" s="4" t="s">
        <v>15</v>
      </c>
      <c r="D14" s="6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>
        <v>44990.0</v>
      </c>
      <c r="C15" s="4" t="s">
        <v>16</v>
      </c>
      <c r="D15" s="5">
        <v>20000.0</v>
      </c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/>
      <c r="C16" s="4" t="s">
        <v>8</v>
      </c>
      <c r="D16" s="6"/>
      <c r="E16" s="5">
        <v>20000.0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/>
      <c r="C17" s="4" t="s">
        <v>17</v>
      </c>
      <c r="D17" s="6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8">
        <v>44991.0</v>
      </c>
      <c r="C18" s="4" t="s">
        <v>18</v>
      </c>
      <c r="D18" s="5">
        <v>40000.0</v>
      </c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/>
      <c r="C19" s="4" t="s">
        <v>8</v>
      </c>
      <c r="D19" s="6"/>
      <c r="E19" s="5">
        <v>40000.0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/>
      <c r="C20" s="4" t="s">
        <v>19</v>
      </c>
      <c r="D20" s="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8">
        <v>44992.0</v>
      </c>
      <c r="C21" s="4" t="s">
        <v>20</v>
      </c>
      <c r="D21" s="5">
        <v>39000.0</v>
      </c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/>
      <c r="C22" s="4" t="s">
        <v>21</v>
      </c>
      <c r="D22" s="6"/>
      <c r="E22" s="6">
        <f>D21</f>
        <v>39000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/>
      <c r="C23" s="4" t="s">
        <v>22</v>
      </c>
      <c r="D23" s="6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">
        <v>44993.0</v>
      </c>
      <c r="C24" s="4" t="s">
        <v>10</v>
      </c>
      <c r="D24" s="5">
        <v>2000.0</v>
      </c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/>
      <c r="C25" s="4" t="s">
        <v>23</v>
      </c>
      <c r="D25" s="6"/>
      <c r="E25" s="5">
        <v>2000.0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/>
      <c r="C26" s="4" t="s">
        <v>24</v>
      </c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3">
        <v>44994.0</v>
      </c>
      <c r="C27" s="4" t="s">
        <v>25</v>
      </c>
      <c r="D27" s="6">
        <f>D15*0.9</f>
        <v>18000</v>
      </c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"/>
      <c r="C28" s="4" t="s">
        <v>26</v>
      </c>
      <c r="D28" s="6">
        <f>E29-D27</f>
        <v>2000</v>
      </c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7"/>
      <c r="C29" s="4" t="s">
        <v>27</v>
      </c>
      <c r="D29" s="6"/>
      <c r="E29" s="6">
        <f>D15</f>
        <v>20000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"/>
      <c r="C30" s="4" t="s">
        <v>28</v>
      </c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">
        <v>44995.0</v>
      </c>
      <c r="C31" s="4" t="s">
        <v>29</v>
      </c>
      <c r="D31" s="6">
        <f>1000</f>
        <v>1000</v>
      </c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7"/>
      <c r="C32" s="4" t="s">
        <v>21</v>
      </c>
      <c r="D32" s="6"/>
      <c r="E32" s="6">
        <f>D31</f>
        <v>1000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7"/>
      <c r="C33" s="4" t="s">
        <v>30</v>
      </c>
      <c r="D33" s="6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8.13"/>
    <col customWidth="1" min="3" max="26" width="15.13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9"/>
      <c r="B2" s="10" t="s">
        <v>1</v>
      </c>
      <c r="C2" s="10" t="s">
        <v>31</v>
      </c>
      <c r="D2" s="10" t="s">
        <v>32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11" t="s">
        <v>33</v>
      </c>
      <c r="C3" s="12"/>
      <c r="D3" s="13">
        <v>41700.0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11" t="s">
        <v>34</v>
      </c>
      <c r="C4" s="11">
        <v>34680.0</v>
      </c>
      <c r="D4" s="12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11" t="s">
        <v>35</v>
      </c>
      <c r="C5" s="14">
        <v>6790.0</v>
      </c>
      <c r="D5" s="12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11" t="s">
        <v>36</v>
      </c>
      <c r="C6" s="14"/>
      <c r="D6" s="13">
        <v>5650.0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11" t="s">
        <v>37</v>
      </c>
      <c r="C7" s="14">
        <v>12760.0</v>
      </c>
      <c r="D7" s="12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11" t="s">
        <v>38</v>
      </c>
      <c r="C8" s="12"/>
      <c r="D8" s="14">
        <v>10000.0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11" t="s">
        <v>39</v>
      </c>
      <c r="C9" s="14">
        <v>5000.0</v>
      </c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11" t="s">
        <v>40</v>
      </c>
      <c r="C10" s="14">
        <v>6000.0</v>
      </c>
      <c r="D10" s="12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11" t="s">
        <v>41</v>
      </c>
      <c r="C11" s="14">
        <v>2000.0</v>
      </c>
      <c r="D11" s="1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11" t="s">
        <v>42</v>
      </c>
      <c r="C12" s="14">
        <v>6700.0</v>
      </c>
      <c r="D12" s="1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11" t="s">
        <v>43</v>
      </c>
      <c r="C13" s="14">
        <v>4000.0</v>
      </c>
      <c r="D13" s="1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11" t="s">
        <v>44</v>
      </c>
      <c r="C14" s="14"/>
      <c r="D14" s="11">
        <v>20000.0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11" t="s">
        <v>45</v>
      </c>
      <c r="C15" s="12"/>
      <c r="D15" s="11">
        <v>580.0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10" t="s">
        <v>46</v>
      </c>
      <c r="C16" s="15">
        <f t="shared" ref="C16:D16" si="1">SUM(C3:C15)</f>
        <v>77930</v>
      </c>
      <c r="D16" s="15">
        <f t="shared" si="1"/>
        <v>77930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