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PatrickWeb\images\"/>
    </mc:Choice>
  </mc:AlternateContent>
  <bookViews>
    <workbookView xWindow="0" yWindow="0" windowWidth="14370" windowHeight="7425" activeTab="1"/>
  </bookViews>
  <sheets>
    <sheet name="Original Sheet" sheetId="2" r:id="rId1"/>
    <sheet name="FinalSheet" sheetId="4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8" i="4" l="1"/>
  <c r="M8" i="4" s="1"/>
  <c r="I8" i="4"/>
  <c r="G8" i="4"/>
  <c r="E8" i="4"/>
  <c r="M5" i="4"/>
  <c r="M6" i="4"/>
  <c r="M7" i="4"/>
  <c r="M4" i="4"/>
  <c r="L5" i="4"/>
  <c r="L6" i="4"/>
  <c r="L7" i="4"/>
  <c r="L4" i="4"/>
  <c r="K5" i="4"/>
  <c r="K6" i="4"/>
  <c r="K7" i="4"/>
  <c r="K4" i="4"/>
  <c r="J7" i="4"/>
  <c r="J6" i="4"/>
  <c r="J5" i="4"/>
  <c r="J4" i="4"/>
  <c r="I5" i="4"/>
  <c r="I6" i="4"/>
  <c r="I7" i="4"/>
  <c r="I4" i="4"/>
  <c r="G5" i="4"/>
  <c r="G6" i="4"/>
  <c r="G7" i="4"/>
  <c r="G4" i="4"/>
  <c r="E5" i="4"/>
  <c r="E6" i="4"/>
  <c r="E7" i="4"/>
  <c r="E4" i="4"/>
  <c r="H7" i="4"/>
  <c r="H6" i="4"/>
  <c r="H5" i="4"/>
  <c r="H4" i="4"/>
  <c r="F7" i="4"/>
  <c r="F6" i="4"/>
  <c r="F5" i="4"/>
  <c r="F4" i="4"/>
  <c r="D7" i="4"/>
  <c r="D6" i="4"/>
  <c r="D5" i="4"/>
  <c r="D4" i="4"/>
  <c r="L9" i="4"/>
  <c r="E6" i="2" l="1"/>
  <c r="E4" i="2"/>
  <c r="E5" i="2"/>
  <c r="E3" i="2"/>
  <c r="D5" i="2" l="1"/>
  <c r="D6" i="2"/>
  <c r="D4" i="2"/>
  <c r="D3" i="2"/>
  <c r="B19" i="2"/>
</calcChain>
</file>

<file path=xl/sharedStrings.xml><?xml version="1.0" encoding="utf-8"?>
<sst xmlns="http://schemas.openxmlformats.org/spreadsheetml/2006/main" count="39" uniqueCount="26">
  <si>
    <t>Easter</t>
  </si>
  <si>
    <t>Halloween</t>
  </si>
  <si>
    <t>Christmas</t>
  </si>
  <si>
    <t>Store Output</t>
  </si>
  <si>
    <t>Candy</t>
  </si>
  <si>
    <t>Chocolate Creams</t>
  </si>
  <si>
    <t>Gummy Bears</t>
  </si>
  <si>
    <t>Jelly Beans</t>
  </si>
  <si>
    <t>Mints</t>
  </si>
  <si>
    <t xml:space="preserve">Mints </t>
  </si>
  <si>
    <t>Price per lb</t>
  </si>
  <si>
    <t>Total Sold</t>
  </si>
  <si>
    <t>Total Amount Ordered</t>
  </si>
  <si>
    <t xml:space="preserve">Holidays </t>
  </si>
  <si>
    <t>Candy Sales</t>
  </si>
  <si>
    <t>Valentine's</t>
  </si>
  <si>
    <t xml:space="preserve">Halloween </t>
  </si>
  <si>
    <t xml:space="preserve">Potential Dollar Sales </t>
  </si>
  <si>
    <t>Total</t>
  </si>
  <si>
    <t>Total Revenue</t>
  </si>
  <si>
    <t xml:space="preserve">Pounds Total </t>
  </si>
  <si>
    <t>Sales(lbs)</t>
  </si>
  <si>
    <t>Total Sales by lbs</t>
  </si>
  <si>
    <t>$ Made</t>
  </si>
  <si>
    <t xml:space="preserve">$ Made </t>
  </si>
  <si>
    <t>Total Sales by 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</si>
</sst>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0" fillId="0" borderId="1" xfId="0" applyBorder="1"/>
    <xf numFmtId="0" fontId="1" fillId="0" borderId="1" xfId="0" applyFont="1" applyBorder="1"/>
    <xf numFmtId="3" fontId="0" fillId="0" borderId="1" xfId="0" applyNumberFormat="1" applyBorder="1"/>
    <xf numFmtId="0" fontId="1" fillId="0" borderId="1" xfId="0" applyFont="1" applyBorder="1" applyAlignment="1">
      <alignment wrapText="1"/>
    </xf>
    <xf numFmtId="9" fontId="0" fillId="0" borderId="1" xfId="0" applyNumberFormat="1" applyBorder="1"/>
    <xf numFmtId="8" fontId="0" fillId="0" borderId="1" xfId="0" applyNumberFormat="1" applyBorder="1"/>
    <xf numFmtId="164" fontId="0" fillId="0" borderId="1" xfId="0" applyNumberFormat="1" applyBorder="1"/>
    <xf numFmtId="0" fontId="1" fillId="0" borderId="0" xfId="0" applyFont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9" fontId="0" fillId="4" borderId="1" xfId="0" applyNumberFormat="1" applyFill="1" applyBorder="1"/>
    <xf numFmtId="8" fontId="0" fillId="4" borderId="1" xfId="0" applyNumberFormat="1" applyFill="1" applyBorder="1"/>
    <xf numFmtId="0" fontId="0" fillId="4" borderId="1" xfId="0" applyFill="1" applyBorder="1"/>
    <xf numFmtId="44" fontId="0" fillId="4" borderId="1" xfId="0" applyNumberFormat="1" applyFill="1" applyBorder="1"/>
    <xf numFmtId="3" fontId="0" fillId="4" borderId="1" xfId="0" applyNumberFormat="1" applyFill="1" applyBorder="1"/>
    <xf numFmtId="0" fontId="1" fillId="5" borderId="0" xfId="0" applyFont="1" applyFill="1"/>
    <xf numFmtId="0" fontId="1" fillId="2" borderId="0" xfId="0" applyFont="1" applyFill="1"/>
    <xf numFmtId="0" fontId="2" fillId="3" borderId="0" xfId="0" applyFont="1" applyFill="1"/>
    <xf numFmtId="0" fontId="1" fillId="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'Original Sheet'!$E$2</c:f>
              <c:strCache>
                <c:ptCount val="1"/>
                <c:pt idx="0">
                  <c:v>Potential Dollar Sales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'Original Sheet'!$A$2:$A$6</c:f>
              <c:strCache>
                <c:ptCount val="5"/>
                <c:pt idx="0">
                  <c:v>Candy</c:v>
                </c:pt>
                <c:pt idx="1">
                  <c:v>Chocolate Creams</c:v>
                </c:pt>
                <c:pt idx="2">
                  <c:v>Gummy Bears</c:v>
                </c:pt>
                <c:pt idx="3">
                  <c:v>Jelly Beans</c:v>
                </c:pt>
                <c:pt idx="4">
                  <c:v>Mints </c:v>
                </c:pt>
              </c:strCache>
            </c:strRef>
          </c:cat>
          <c:val>
            <c:numRef>
              <c:f>'Original Sheet'!$E$2:$E$6</c:f>
              <c:numCache>
                <c:formatCode>"$"#,##0.00</c:formatCode>
                <c:ptCount val="5"/>
                <c:pt idx="0" formatCode="General">
                  <c:v>0</c:v>
                </c:pt>
                <c:pt idx="1">
                  <c:v>85799.474999999991</c:v>
                </c:pt>
                <c:pt idx="2">
                  <c:v>45667.462500000009</c:v>
                </c:pt>
                <c:pt idx="3">
                  <c:v>27677.25</c:v>
                </c:pt>
                <c:pt idx="4">
                  <c:v>25832.1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F2-4812-A005-1D3109553EB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414124056"/>
        <c:axId val="414127992"/>
      </c:barChart>
      <c:catAx>
        <c:axId val="4141240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Candy</a:t>
                </a:r>
                <a:r>
                  <a:rPr lang="en-US" baseline="0"/>
                  <a:t> Type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127992"/>
        <c:crosses val="autoZero"/>
        <c:auto val="1"/>
        <c:lblAlgn val="ctr"/>
        <c:lblOffset val="100"/>
        <c:noMultiLvlLbl val="0"/>
      </c:catAx>
      <c:valAx>
        <c:axId val="414127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Dollar</a:t>
                </a:r>
                <a:r>
                  <a:rPr lang="en-US" baseline="0"/>
                  <a:t> Sales 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124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FinalSheet!$A$4</c:f>
              <c:strCache>
                <c:ptCount val="1"/>
                <c:pt idx="0">
                  <c:v>Chocolate Creams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FinalSheet!$B$1:$K$3</c15:sqref>
                  </c15:fullRef>
                  <c15:levelRef>
                    <c15:sqref>FinalSheet!$B$1:$K$1</c15:sqref>
                  </c15:levelRef>
                </c:ext>
              </c:extLst>
              <c:f>FinalSheet!$B$1:$K$1</c:f>
              <c:strCache>
                <c:ptCount val="10"/>
                <c:pt idx="0">
                  <c:v>Store Output</c:v>
                </c:pt>
                <c:pt idx="1">
                  <c:v>Price per lb</c:v>
                </c:pt>
                <c:pt idx="2">
                  <c:v>Valentine's</c:v>
                </c:pt>
                <c:pt idx="4">
                  <c:v>Easter</c:v>
                </c:pt>
                <c:pt idx="6">
                  <c:v>Halloween</c:v>
                </c:pt>
                <c:pt idx="8">
                  <c:v>Christmas</c:v>
                </c:pt>
              </c:strCache>
            </c:strRef>
          </c:cat>
          <c:val>
            <c:numRef>
              <c:f>FinalSheet!$B$4:$K$4</c:f>
              <c:numCache>
                <c:formatCode>"$"#,##0.00_);[Red]\("$"#,##0.00\)</c:formatCode>
                <c:ptCount val="10"/>
                <c:pt idx="0" formatCode="0%">
                  <c:v>0.31</c:v>
                </c:pt>
                <c:pt idx="1">
                  <c:v>4.5</c:v>
                </c:pt>
                <c:pt idx="2" formatCode="General">
                  <c:v>5673</c:v>
                </c:pt>
                <c:pt idx="3" formatCode="_(&quot;$&quot;* #,##0.00_);_(&quot;$&quot;* \(#,##0.00\);_(&quot;$&quot;* &quot;-&quot;??_);_(@_)">
                  <c:v>25528.5</c:v>
                </c:pt>
                <c:pt idx="4" formatCode="General">
                  <c:v>4006.75</c:v>
                </c:pt>
                <c:pt idx="5" formatCode="_(&quot;$&quot;* #,##0.00_);_(&quot;$&quot;* \(#,##0.00\);_(&quot;$&quot;* &quot;-&quot;??_);_(@_)">
                  <c:v>18030.375</c:v>
                </c:pt>
                <c:pt idx="6" formatCode="General">
                  <c:v>4425.25</c:v>
                </c:pt>
                <c:pt idx="7" formatCode="_(&quot;$&quot;* #,##0.00_);_(&quot;$&quot;* \(#,##0.00\);_(&quot;$&quot;* &quot;-&quot;??_);_(@_)">
                  <c:v>19913.625</c:v>
                </c:pt>
                <c:pt idx="8" formatCode="General">
                  <c:v>4952.25</c:v>
                </c:pt>
                <c:pt idx="9" formatCode="_(&quot;$&quot;* #,##0.00_);_(&quot;$&quot;* \(#,##0.00\);_(&quot;$&quot;* &quot;-&quot;??_);_(@_)">
                  <c:v>22285.125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CF-4ACA-83A6-679D3DDC2F5C}"/>
            </c:ext>
          </c:extLst>
        </c:ser>
        <c:ser>
          <c:idx val="1"/>
          <c:order val="1"/>
          <c:tx>
            <c:strRef>
              <c:f>FinalSheet!$A$5</c:f>
              <c:strCache>
                <c:ptCount val="1"/>
                <c:pt idx="0">
                  <c:v>Gummy Bears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FinalSheet!$B$1:$K$3</c15:sqref>
                  </c15:fullRef>
                  <c15:levelRef>
                    <c15:sqref>FinalSheet!$B$1:$K$1</c15:sqref>
                  </c15:levelRef>
                </c:ext>
              </c:extLst>
              <c:f>FinalSheet!$B$1:$K$1</c:f>
              <c:strCache>
                <c:ptCount val="10"/>
                <c:pt idx="0">
                  <c:v>Store Output</c:v>
                </c:pt>
                <c:pt idx="1">
                  <c:v>Price per lb</c:v>
                </c:pt>
                <c:pt idx="2">
                  <c:v>Valentine's</c:v>
                </c:pt>
                <c:pt idx="4">
                  <c:v>Easter</c:v>
                </c:pt>
                <c:pt idx="6">
                  <c:v>Halloween</c:v>
                </c:pt>
                <c:pt idx="8">
                  <c:v>Christmas</c:v>
                </c:pt>
              </c:strCache>
            </c:strRef>
          </c:cat>
          <c:val>
            <c:numRef>
              <c:f>FinalSheet!$B$5:$K$5</c:f>
              <c:numCache>
                <c:formatCode>"$"#,##0.00_);[Red]\("$"#,##0.00\)</c:formatCode>
                <c:ptCount val="10"/>
                <c:pt idx="0" formatCode="0%">
                  <c:v>0.27</c:v>
                </c:pt>
                <c:pt idx="1">
                  <c:v>2.75</c:v>
                </c:pt>
                <c:pt idx="2" formatCode="General">
                  <c:v>4941</c:v>
                </c:pt>
                <c:pt idx="3" formatCode="_(&quot;$&quot;* #,##0.00_);_(&quot;$&quot;* \(#,##0.00\);_(&quot;$&quot;* &quot;-&quot;??_);_(@_)">
                  <c:v>13587.75</c:v>
                </c:pt>
                <c:pt idx="4" formatCode="General">
                  <c:v>3489.7500000000005</c:v>
                </c:pt>
                <c:pt idx="5" formatCode="_(&quot;$&quot;* #,##0.00_);_(&quot;$&quot;* \(#,##0.00\);_(&quot;$&quot;* &quot;-&quot;??_);_(@_)">
                  <c:v>9596.8125000000018</c:v>
                </c:pt>
                <c:pt idx="6" formatCode="General">
                  <c:v>3854.2500000000005</c:v>
                </c:pt>
                <c:pt idx="7" formatCode="_(&quot;$&quot;* #,##0.00_);_(&quot;$&quot;* \(#,##0.00\);_(&quot;$&quot;* &quot;-&quot;??_);_(@_)">
                  <c:v>10599.187500000002</c:v>
                </c:pt>
                <c:pt idx="8" formatCode="General">
                  <c:v>4313.25</c:v>
                </c:pt>
                <c:pt idx="9" formatCode="_(&quot;$&quot;* #,##0.00_);_(&quot;$&quot;* \(#,##0.00\);_(&quot;$&quot;* &quot;-&quot;??_);_(@_)">
                  <c:v>11861.4375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CF-4ACA-83A6-679D3DDC2F5C}"/>
            </c:ext>
          </c:extLst>
        </c:ser>
        <c:ser>
          <c:idx val="2"/>
          <c:order val="2"/>
          <c:tx>
            <c:strRef>
              <c:f>FinalSheet!$A$6</c:f>
              <c:strCache>
                <c:ptCount val="1"/>
                <c:pt idx="0">
                  <c:v>Jelly Beans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FinalSheet!$B$1:$K$3</c15:sqref>
                  </c15:fullRef>
                  <c15:levelRef>
                    <c15:sqref>FinalSheet!$B$1:$K$1</c15:sqref>
                  </c15:levelRef>
                </c:ext>
              </c:extLst>
              <c:f>FinalSheet!$B$1:$K$1</c:f>
              <c:strCache>
                <c:ptCount val="10"/>
                <c:pt idx="0">
                  <c:v>Store Output</c:v>
                </c:pt>
                <c:pt idx="1">
                  <c:v>Price per lb</c:v>
                </c:pt>
                <c:pt idx="2">
                  <c:v>Valentine's</c:v>
                </c:pt>
                <c:pt idx="4">
                  <c:v>Easter</c:v>
                </c:pt>
                <c:pt idx="6">
                  <c:v>Halloween</c:v>
                </c:pt>
                <c:pt idx="8">
                  <c:v>Christmas</c:v>
                </c:pt>
              </c:strCache>
            </c:strRef>
          </c:cat>
          <c:val>
            <c:numRef>
              <c:f>FinalSheet!$B$6:$K$6</c:f>
              <c:numCache>
                <c:formatCode>"$"#,##0.00_);[Red]\("$"#,##0.00\)</c:formatCode>
                <c:ptCount val="10"/>
                <c:pt idx="0" formatCode="0%">
                  <c:v>0.18</c:v>
                </c:pt>
                <c:pt idx="1">
                  <c:v>2.5</c:v>
                </c:pt>
                <c:pt idx="2" formatCode="General">
                  <c:v>3294</c:v>
                </c:pt>
                <c:pt idx="3" formatCode="_(&quot;$&quot;* #,##0.00_);_(&quot;$&quot;* \(#,##0.00\);_(&quot;$&quot;* &quot;-&quot;??_);_(@_)">
                  <c:v>8235</c:v>
                </c:pt>
                <c:pt idx="4" formatCode="General">
                  <c:v>2326.5</c:v>
                </c:pt>
                <c:pt idx="5" formatCode="_(&quot;$&quot;* #,##0.00_);_(&quot;$&quot;* \(#,##0.00\);_(&quot;$&quot;* &quot;-&quot;??_);_(@_)">
                  <c:v>5816.25</c:v>
                </c:pt>
                <c:pt idx="6" formatCode="General">
                  <c:v>2569.5</c:v>
                </c:pt>
                <c:pt idx="7" formatCode="_(&quot;$&quot;* #,##0.00_);_(&quot;$&quot;* \(#,##0.00\);_(&quot;$&quot;* &quot;-&quot;??_);_(@_)">
                  <c:v>6423.75</c:v>
                </c:pt>
                <c:pt idx="8" formatCode="General">
                  <c:v>2875.5</c:v>
                </c:pt>
                <c:pt idx="9" formatCode="_(&quot;$&quot;* #,##0.00_);_(&quot;$&quot;* \(#,##0.00\);_(&quot;$&quot;* &quot;-&quot;??_);_(@_)">
                  <c:v>7188.75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5CF-4ACA-83A6-679D3DDC2F5C}"/>
            </c:ext>
          </c:extLst>
        </c:ser>
        <c:ser>
          <c:idx val="3"/>
          <c:order val="3"/>
          <c:tx>
            <c:strRef>
              <c:f>FinalSheet!$A$7</c:f>
              <c:strCache>
                <c:ptCount val="1"/>
                <c:pt idx="0">
                  <c:v>Mints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FinalSheet!$B$1:$K$3</c15:sqref>
                  </c15:fullRef>
                  <c15:levelRef>
                    <c15:sqref>FinalSheet!$B$1:$K$1</c15:sqref>
                  </c15:levelRef>
                </c:ext>
              </c:extLst>
              <c:f>FinalSheet!$B$1:$K$1</c:f>
              <c:strCache>
                <c:ptCount val="10"/>
                <c:pt idx="0">
                  <c:v>Store Output</c:v>
                </c:pt>
                <c:pt idx="1">
                  <c:v>Price per lb</c:v>
                </c:pt>
                <c:pt idx="2">
                  <c:v>Valentine's</c:v>
                </c:pt>
                <c:pt idx="4">
                  <c:v>Easter</c:v>
                </c:pt>
                <c:pt idx="6">
                  <c:v>Halloween</c:v>
                </c:pt>
                <c:pt idx="8">
                  <c:v>Christmas</c:v>
                </c:pt>
              </c:strCache>
            </c:strRef>
          </c:cat>
          <c:val>
            <c:numRef>
              <c:f>FinalSheet!$B$7:$K$7</c:f>
              <c:numCache>
                <c:formatCode>"$"#,##0.00_);[Red]\("$"#,##0.00\)</c:formatCode>
                <c:ptCount val="10"/>
                <c:pt idx="0" formatCode="0%">
                  <c:v>0.24</c:v>
                </c:pt>
                <c:pt idx="1">
                  <c:v>1.75</c:v>
                </c:pt>
                <c:pt idx="2" formatCode="General">
                  <c:v>4392</c:v>
                </c:pt>
                <c:pt idx="3" formatCode="_(&quot;$&quot;* #,##0.00_);_(&quot;$&quot;* \(#,##0.00\);_(&quot;$&quot;* &quot;-&quot;??_);_(@_)">
                  <c:v>7686</c:v>
                </c:pt>
                <c:pt idx="4" formatCode="General">
                  <c:v>3102</c:v>
                </c:pt>
                <c:pt idx="5" formatCode="_(&quot;$&quot;* #,##0.00_);_(&quot;$&quot;* \(#,##0.00\);_(&quot;$&quot;* &quot;-&quot;??_);_(@_)">
                  <c:v>5428.5</c:v>
                </c:pt>
                <c:pt idx="6" formatCode="General">
                  <c:v>3426</c:v>
                </c:pt>
                <c:pt idx="7" formatCode="_(&quot;$&quot;* #,##0.00_);_(&quot;$&quot;* \(#,##0.00\);_(&quot;$&quot;* &quot;-&quot;??_);_(@_)">
                  <c:v>5995.5</c:v>
                </c:pt>
                <c:pt idx="8" formatCode="General">
                  <c:v>3834</c:v>
                </c:pt>
                <c:pt idx="9" formatCode="_(&quot;$&quot;* #,##0.00_);_(&quot;$&quot;* \(#,##0.00\);_(&quot;$&quot;* &quot;-&quot;??_);_(@_)">
                  <c:v>6709.5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5CF-4ACA-83A6-679D3DDC2F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2136864"/>
        <c:axId val="502602736"/>
      </c:barChart>
      <c:catAx>
        <c:axId val="482136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602736"/>
        <c:crosses val="autoZero"/>
        <c:auto val="1"/>
        <c:lblAlgn val="ctr"/>
        <c:lblOffset val="100"/>
        <c:noMultiLvlLbl val="0"/>
      </c:catAx>
      <c:valAx>
        <c:axId val="50260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13686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381000</xdr:colOff>
      <xdr:row>9</xdr:row>
      <xdr:rowOff>19050</xdr:rowOff>
    </xdr:from>
    <xdr:to>
      <xdr:col>12</xdr:col>
      <xdr:colOff>9525</xdr:colOff>
      <xdr:row>23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180975</xdr:rowOff>
    </xdr:from>
    <xdr:to>
      <xdr:col>6</xdr:col>
      <xdr:colOff>923925</xdr:colOff>
      <xdr:row>32</xdr:row>
      <xdr:rowOff>47625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workbookViewId="0">
      <selection activeCell="D24" sqref="D24"/>
    </sheetView>
  </sheetViews>
  <sheetFormatPr defaultRowHeight="15" x14ac:dyDescent="0.25"/>
  <cols>
    <col min="1" max="1" width="19.85546875" customWidth="1"/>
    <col min="2" max="2" width="17.7109375" customWidth="1"/>
    <col min="3" max="3" width="13" customWidth="1"/>
    <col min="4" max="4" width="16" customWidth="1"/>
    <col min="5" max="5" width="10.140625" bestFit="1" customWidth="1"/>
    <col min="6" max="6" width="10.7109375" customWidth="1"/>
    <col min="8" max="8" width="11.42578125" customWidth="1"/>
    <col min="9" max="9" width="11.5703125" customWidth="1"/>
  </cols>
  <sheetData>
    <row r="1" spans="1:9" x14ac:dyDescent="0.25">
      <c r="F1" s="9"/>
      <c r="G1" s="9"/>
      <c r="H1" s="9"/>
      <c r="I1" s="10"/>
    </row>
    <row r="2" spans="1:9" ht="45" x14ac:dyDescent="0.25">
      <c r="A2" s="3" t="s">
        <v>4</v>
      </c>
      <c r="B2" s="3" t="s">
        <v>3</v>
      </c>
      <c r="C2" s="3" t="s">
        <v>10</v>
      </c>
      <c r="D2" s="5" t="s">
        <v>12</v>
      </c>
      <c r="E2" s="5" t="s">
        <v>17</v>
      </c>
    </row>
    <row r="3" spans="1:9" x14ac:dyDescent="0.25">
      <c r="A3" s="2" t="s">
        <v>5</v>
      </c>
      <c r="B3" s="6">
        <v>0.31</v>
      </c>
      <c r="C3" s="7">
        <v>4.5</v>
      </c>
      <c r="D3" s="8">
        <f>B19*B3</f>
        <v>19066.55</v>
      </c>
      <c r="E3" s="8">
        <f>(D3*C3)</f>
        <v>85799.474999999991</v>
      </c>
    </row>
    <row r="4" spans="1:9" x14ac:dyDescent="0.25">
      <c r="A4" s="2" t="s">
        <v>6</v>
      </c>
      <c r="B4" s="6">
        <v>0.27</v>
      </c>
      <c r="C4" s="7">
        <v>2.75</v>
      </c>
      <c r="D4" s="8">
        <f>$B$19*B4</f>
        <v>16606.350000000002</v>
      </c>
      <c r="E4" s="8">
        <f t="shared" ref="E4:E6" si="0">(D4*C4)</f>
        <v>45667.462500000009</v>
      </c>
    </row>
    <row r="5" spans="1:9" x14ac:dyDescent="0.25">
      <c r="A5" s="2" t="s">
        <v>7</v>
      </c>
      <c r="B5" s="6">
        <v>0.18</v>
      </c>
      <c r="C5" s="7">
        <v>2.5</v>
      </c>
      <c r="D5" s="8">
        <f t="shared" ref="D5:D6" si="1">$B$19*B5</f>
        <v>11070.9</v>
      </c>
      <c r="E5" s="8">
        <f t="shared" si="0"/>
        <v>27677.25</v>
      </c>
    </row>
    <row r="6" spans="1:9" x14ac:dyDescent="0.25">
      <c r="A6" s="2" t="s">
        <v>9</v>
      </c>
      <c r="B6" s="6">
        <v>0.24</v>
      </c>
      <c r="C6" s="7">
        <v>1.75</v>
      </c>
      <c r="D6" s="8">
        <f t="shared" si="1"/>
        <v>14761.199999999999</v>
      </c>
      <c r="E6" s="8">
        <f t="shared" si="0"/>
        <v>25832.1</v>
      </c>
    </row>
    <row r="10" spans="1:9" x14ac:dyDescent="0.25">
      <c r="C10" s="2"/>
    </row>
    <row r="12" spans="1:9" x14ac:dyDescent="0.25">
      <c r="A12" s="3" t="s">
        <v>13</v>
      </c>
      <c r="B12" s="3" t="s">
        <v>14</v>
      </c>
    </row>
    <row r="13" spans="1:9" x14ac:dyDescent="0.25">
      <c r="A13" s="2"/>
      <c r="B13" s="2"/>
    </row>
    <row r="14" spans="1:9" x14ac:dyDescent="0.25">
      <c r="A14" s="2" t="s">
        <v>15</v>
      </c>
      <c r="B14" s="4">
        <v>18330</v>
      </c>
    </row>
    <row r="15" spans="1:9" x14ac:dyDescent="0.25">
      <c r="A15" s="2" t="s">
        <v>0</v>
      </c>
      <c r="B15" s="4">
        <v>12925</v>
      </c>
    </row>
    <row r="16" spans="1:9" x14ac:dyDescent="0.25">
      <c r="A16" s="2" t="s">
        <v>16</v>
      </c>
      <c r="B16" s="4">
        <v>14275</v>
      </c>
    </row>
    <row r="17" spans="1:2" x14ac:dyDescent="0.25">
      <c r="A17" s="2" t="s">
        <v>2</v>
      </c>
      <c r="B17" s="4">
        <v>15975</v>
      </c>
    </row>
    <row r="18" spans="1:2" x14ac:dyDescent="0.25">
      <c r="A18" s="2"/>
      <c r="B18" s="2"/>
    </row>
    <row r="19" spans="1:2" x14ac:dyDescent="0.25">
      <c r="A19" s="3" t="s">
        <v>11</v>
      </c>
      <c r="B19" s="4">
        <f>SUM(B14:B17)</f>
        <v>61505</v>
      </c>
    </row>
  </sheetData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tabSelected="1" topLeftCell="D1" workbookViewId="0">
      <selection activeCell="J18" sqref="J18"/>
    </sheetView>
  </sheetViews>
  <sheetFormatPr defaultRowHeight="15" x14ac:dyDescent="0.25"/>
  <cols>
    <col min="1" max="1" width="18.7109375" customWidth="1"/>
    <col min="2" max="2" width="15" customWidth="1"/>
    <col min="3" max="3" width="16.28515625" customWidth="1"/>
    <col min="4" max="4" width="15.42578125" customWidth="1"/>
    <col min="5" max="5" width="18.7109375" customWidth="1"/>
    <col min="6" max="6" width="16.7109375" customWidth="1"/>
    <col min="7" max="7" width="18.140625" customWidth="1"/>
    <col min="8" max="8" width="15.7109375" customWidth="1"/>
    <col min="9" max="9" width="14.28515625" customWidth="1"/>
    <col min="10" max="10" width="15.5703125" customWidth="1"/>
    <col min="11" max="11" width="15.28515625" customWidth="1"/>
    <col min="12" max="12" width="15.5703125" customWidth="1"/>
    <col min="13" max="13" width="14.28515625" customWidth="1"/>
  </cols>
  <sheetData>
    <row r="1" spans="1:13" x14ac:dyDescent="0.25">
      <c r="B1" s="1" t="s">
        <v>3</v>
      </c>
      <c r="C1" s="1" t="s">
        <v>10</v>
      </c>
      <c r="D1" s="16" t="s">
        <v>15</v>
      </c>
      <c r="F1" s="17" t="s">
        <v>0</v>
      </c>
      <c r="H1" s="18" t="s">
        <v>1</v>
      </c>
      <c r="J1" s="19" t="s">
        <v>2</v>
      </c>
      <c r="L1" s="1" t="s">
        <v>18</v>
      </c>
    </row>
    <row r="3" spans="1:13" x14ac:dyDescent="0.25">
      <c r="D3" s="1" t="s">
        <v>21</v>
      </c>
      <c r="E3" s="1" t="s">
        <v>23</v>
      </c>
      <c r="F3" s="1" t="s">
        <v>21</v>
      </c>
      <c r="G3" s="1" t="s">
        <v>24</v>
      </c>
      <c r="H3" s="1" t="s">
        <v>21</v>
      </c>
      <c r="I3" s="1" t="s">
        <v>23</v>
      </c>
      <c r="J3" s="1" t="s">
        <v>21</v>
      </c>
      <c r="K3" s="1" t="s">
        <v>23</v>
      </c>
      <c r="L3" s="1" t="s">
        <v>22</v>
      </c>
      <c r="M3" s="1" t="s">
        <v>25</v>
      </c>
    </row>
    <row r="4" spans="1:13" x14ac:dyDescent="0.25">
      <c r="A4" t="s">
        <v>5</v>
      </c>
      <c r="B4" s="11">
        <v>0.31</v>
      </c>
      <c r="C4" s="12">
        <v>4.5</v>
      </c>
      <c r="D4" s="13">
        <f>(D9*B4)</f>
        <v>5673</v>
      </c>
      <c r="E4" s="14">
        <f>(C4*D4)</f>
        <v>25528.5</v>
      </c>
      <c r="F4" s="13">
        <f>(F9*B4)</f>
        <v>4006.75</v>
      </c>
      <c r="G4" s="14">
        <f>(F4*C4)</f>
        <v>18030.375</v>
      </c>
      <c r="H4" s="13">
        <f>(H9*B4)</f>
        <v>4425.25</v>
      </c>
      <c r="I4" s="14">
        <f>(C4*H4)</f>
        <v>19913.625</v>
      </c>
      <c r="J4" s="13">
        <f>(J9*B4)</f>
        <v>4952.25</v>
      </c>
      <c r="K4" s="14">
        <f>(J4*C4)</f>
        <v>22285.125</v>
      </c>
      <c r="L4" s="13">
        <f>(J4+H4+F4+D4)</f>
        <v>19057.25</v>
      </c>
      <c r="M4" s="14">
        <f>(K4+I4+G4+E4)</f>
        <v>85757.625</v>
      </c>
    </row>
    <row r="5" spans="1:13" x14ac:dyDescent="0.25">
      <c r="A5" t="s">
        <v>6</v>
      </c>
      <c r="B5" s="11">
        <v>0.27</v>
      </c>
      <c r="C5" s="12">
        <v>2.75</v>
      </c>
      <c r="D5" s="13">
        <f>(D9*B5)</f>
        <v>4941</v>
      </c>
      <c r="E5" s="14">
        <f t="shared" ref="E5:E7" si="0">(C5*D5)</f>
        <v>13587.75</v>
      </c>
      <c r="F5" s="13">
        <f>(F9*B5)</f>
        <v>3489.7500000000005</v>
      </c>
      <c r="G5" s="14">
        <f t="shared" ref="G5:G7" si="1">(F5*C5)</f>
        <v>9596.8125000000018</v>
      </c>
      <c r="H5" s="13">
        <f>(H9*B5)</f>
        <v>3854.2500000000005</v>
      </c>
      <c r="I5" s="14">
        <f t="shared" ref="I5:I7" si="2">(C5*H5)</f>
        <v>10599.187500000002</v>
      </c>
      <c r="J5" s="13">
        <f>(J9*B5)</f>
        <v>4313.25</v>
      </c>
      <c r="K5" s="14">
        <f t="shared" ref="K5:K7" si="3">(J5*C5)</f>
        <v>11861.4375</v>
      </c>
      <c r="L5" s="13">
        <f t="shared" ref="L5:L7" si="4">(J5+H5+F5+D5)</f>
        <v>16598.25</v>
      </c>
      <c r="M5" s="14">
        <f t="shared" ref="M5:M8" si="5">(K5+I5+G5+E5)</f>
        <v>45645.1875</v>
      </c>
    </row>
    <row r="6" spans="1:13" x14ac:dyDescent="0.25">
      <c r="A6" t="s">
        <v>7</v>
      </c>
      <c r="B6" s="11">
        <v>0.18</v>
      </c>
      <c r="C6" s="12">
        <v>2.5</v>
      </c>
      <c r="D6" s="13">
        <f>(D9*B6)</f>
        <v>3294</v>
      </c>
      <c r="E6" s="14">
        <f t="shared" si="0"/>
        <v>8235</v>
      </c>
      <c r="F6" s="13">
        <f>(F9*B6)</f>
        <v>2326.5</v>
      </c>
      <c r="G6" s="14">
        <f t="shared" si="1"/>
        <v>5816.25</v>
      </c>
      <c r="H6" s="13">
        <f>(H9*B6)</f>
        <v>2569.5</v>
      </c>
      <c r="I6" s="14">
        <f t="shared" si="2"/>
        <v>6423.75</v>
      </c>
      <c r="J6" s="13">
        <f>(J9*B6)</f>
        <v>2875.5</v>
      </c>
      <c r="K6" s="14">
        <f t="shared" si="3"/>
        <v>7188.75</v>
      </c>
      <c r="L6" s="13">
        <f t="shared" si="4"/>
        <v>11065.5</v>
      </c>
      <c r="M6" s="14">
        <f t="shared" si="5"/>
        <v>27663.75</v>
      </c>
    </row>
    <row r="7" spans="1:13" x14ac:dyDescent="0.25">
      <c r="A7" t="s">
        <v>8</v>
      </c>
      <c r="B7" s="11">
        <v>0.24</v>
      </c>
      <c r="C7" s="12">
        <v>1.75</v>
      </c>
      <c r="D7" s="13">
        <f>(D9*B7)</f>
        <v>4392</v>
      </c>
      <c r="E7" s="14">
        <f t="shared" si="0"/>
        <v>7686</v>
      </c>
      <c r="F7" s="13">
        <f>(F9*B7)</f>
        <v>3102</v>
      </c>
      <c r="G7" s="14">
        <f t="shared" si="1"/>
        <v>5428.5</v>
      </c>
      <c r="H7" s="13">
        <f>(H9*B7)</f>
        <v>3426</v>
      </c>
      <c r="I7" s="14">
        <f t="shared" si="2"/>
        <v>5995.5</v>
      </c>
      <c r="J7" s="13">
        <f>(J9*B7)</f>
        <v>3834</v>
      </c>
      <c r="K7" s="14">
        <f t="shared" si="3"/>
        <v>6709.5</v>
      </c>
      <c r="L7" s="13">
        <f t="shared" si="4"/>
        <v>14754</v>
      </c>
      <c r="M7" s="14">
        <f t="shared" si="5"/>
        <v>25819.5</v>
      </c>
    </row>
    <row r="8" spans="1:13" x14ac:dyDescent="0.25">
      <c r="A8" t="s">
        <v>19</v>
      </c>
      <c r="B8" s="13"/>
      <c r="C8" s="13"/>
      <c r="D8" s="13"/>
      <c r="E8" s="14">
        <f>SUM(E4:E7)</f>
        <v>55037.25</v>
      </c>
      <c r="F8" s="13"/>
      <c r="G8" s="14">
        <f>SUM(G4:G7)</f>
        <v>38871.9375</v>
      </c>
      <c r="H8" s="13"/>
      <c r="I8" s="14">
        <f>SUM(I4:I7)</f>
        <v>42932.0625</v>
      </c>
      <c r="J8" s="13"/>
      <c r="K8" s="14">
        <f>SUM(K4:K7)</f>
        <v>48044.8125</v>
      </c>
      <c r="L8" s="13"/>
      <c r="M8" s="14">
        <f t="shared" si="5"/>
        <v>184886.0625</v>
      </c>
    </row>
    <row r="9" spans="1:13" x14ac:dyDescent="0.25">
      <c r="A9" t="s">
        <v>20</v>
      </c>
      <c r="B9" s="13"/>
      <c r="C9" s="13"/>
      <c r="D9" s="15">
        <v>18300</v>
      </c>
      <c r="E9" s="13"/>
      <c r="F9" s="15">
        <v>12925</v>
      </c>
      <c r="G9" s="13"/>
      <c r="H9" s="15">
        <v>14275</v>
      </c>
      <c r="I9" s="13"/>
      <c r="J9" s="15">
        <v>15975</v>
      </c>
      <c r="K9" s="13"/>
      <c r="L9" s="15">
        <f>SUM(D9,F9,H9,J9)</f>
        <v>61475</v>
      </c>
      <c r="M9" s="13"/>
    </row>
    <row r="10" spans="1:13" x14ac:dyDescent="0.25"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Original Sheet</vt:lpstr>
      <vt:lpstr>FinalSheet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William Go</dc:creator>
  <cp:lastModifiedBy>Patrick William Go</cp:lastModifiedBy>
  <dcterms:created xsi:type="dcterms:W3CDTF">2017-10-06T16:26:13Z</dcterms:created>
  <dcterms:modified xsi:type="dcterms:W3CDTF">2017-10-10T22:31:32Z</dcterms:modified>
</cp:coreProperties>
</file>