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atrickWeb\images\"/>
    </mc:Choice>
  </mc:AlternateContent>
  <bookViews>
    <workbookView xWindow="0" yWindow="0" windowWidth="20490" windowHeight="7620"/>
  </bookViews>
  <sheets>
    <sheet name="Accounts Receiv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B14" i="1"/>
  <c r="C13" i="1"/>
  <c r="D13" i="1"/>
  <c r="E13" i="1"/>
  <c r="F13" i="1"/>
  <c r="G13" i="1"/>
  <c r="B13" i="1"/>
  <c r="C12" i="1"/>
  <c r="D12" i="1"/>
  <c r="E12" i="1"/>
  <c r="F12" i="1"/>
  <c r="G12" i="1"/>
  <c r="B12" i="1"/>
  <c r="G5" i="1"/>
  <c r="G6" i="1"/>
  <c r="G7" i="1"/>
  <c r="G8" i="1"/>
  <c r="G9" i="1"/>
  <c r="G10" i="1"/>
  <c r="G11" i="1"/>
  <c r="G4" i="1"/>
  <c r="F11" i="1"/>
  <c r="F5" i="1"/>
  <c r="F6" i="1"/>
  <c r="F7" i="1"/>
  <c r="F8" i="1"/>
  <c r="F9" i="1"/>
  <c r="F10" i="1"/>
  <c r="F4" i="1"/>
  <c r="C11" i="1"/>
  <c r="D11" i="1"/>
  <c r="E11" i="1"/>
  <c r="B11" i="1"/>
</calcChain>
</file>

<file path=xl/sharedStrings.xml><?xml version="1.0" encoding="utf-8"?>
<sst xmlns="http://schemas.openxmlformats.org/spreadsheetml/2006/main" count="20" uniqueCount="20">
  <si>
    <t xml:space="preserve">Guitar Center Parts </t>
  </si>
  <si>
    <t xml:space="preserve">Monthy Accounts Receivable Balance Report </t>
  </si>
  <si>
    <t>Customer</t>
  </si>
  <si>
    <t>Beginning Balance</t>
  </si>
  <si>
    <t>Credits</t>
  </si>
  <si>
    <t>Payments</t>
  </si>
  <si>
    <t>Purchases</t>
  </si>
  <si>
    <t>Service Charge</t>
  </si>
  <si>
    <t>New Balance</t>
  </si>
  <si>
    <t>Cervantes, Katriel</t>
  </si>
  <si>
    <t>Cummings, Trenton</t>
  </si>
  <si>
    <t>Danielsson, Oliver</t>
  </si>
  <si>
    <t>Kalinowski, Jadwiga</t>
  </si>
  <si>
    <t>Lanctot, Royce</t>
  </si>
  <si>
    <t>Raglow, Dora</t>
  </si>
  <si>
    <t>Tuan, Lin</t>
  </si>
  <si>
    <t>Totals</t>
  </si>
  <si>
    <t>Highest</t>
  </si>
  <si>
    <t xml:space="preserve">Lowest 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</si>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</sst>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6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/>
      <name val="Calibri Light"/>
      <family val="2"/>
      <scheme val="major"/>
    </font>
    <font>
      <sz val="28"/>
      <color theme="0"/>
      <name val="Calibri Light"/>
      <family val="2"/>
      <scheme val="major"/>
    </font>
    <font>
      <sz val="18"/>
      <color theme="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15">
    <xf numFmtId="0" fontId="0" fillId="0" borderId="0" xfId="0"/>
    <xf numFmtId="0" fontId="6" fillId="2" borderId="4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5" fillId="2" borderId="6" xfId="2" applyFont="1" applyFill="1" applyBorder="1" applyAlignment="1">
      <alignment horizontal="center"/>
    </xf>
    <xf numFmtId="0" fontId="7" fillId="2" borderId="7" xfId="2" applyFont="1" applyFill="1" applyBorder="1" applyAlignment="1">
      <alignment horizontal="center"/>
    </xf>
    <xf numFmtId="0" fontId="2" fillId="2" borderId="8" xfId="2" applyFill="1" applyBorder="1" applyAlignment="1">
      <alignment horizontal="center"/>
    </xf>
    <xf numFmtId="0" fontId="2" fillId="2" borderId="9" xfId="2" applyFill="1" applyBorder="1" applyAlignment="1">
      <alignment horizontal="center"/>
    </xf>
    <xf numFmtId="0" fontId="3" fillId="0" borderId="1" xfId="3" applyAlignment="1">
      <alignment horizontal="center" vertical="center" wrapText="1"/>
    </xf>
    <xf numFmtId="0" fontId="4" fillId="0" borderId="2" xfId="4"/>
    <xf numFmtId="8" fontId="0" fillId="0" borderId="0" xfId="0" applyNumberFormat="1"/>
    <xf numFmtId="8" fontId="4" fillId="0" borderId="2" xfId="4" applyNumberFormat="1"/>
    <xf numFmtId="166" fontId="0" fillId="0" borderId="0" xfId="1" applyNumberFormat="1" applyFont="1"/>
    <xf numFmtId="2" fontId="0" fillId="0" borderId="0" xfId="0" applyNumberFormat="1"/>
    <xf numFmtId="2" fontId="0" fillId="0" borderId="3" xfId="0" applyNumberFormat="1" applyBorder="1"/>
    <xf numFmtId="40" fontId="0" fillId="0" borderId="0" xfId="0" applyNumberFormat="1"/>
  </cellXfs>
  <cellStyles count="5">
    <cellStyle name="Currency" xfId="1" builtinId="4"/>
    <cellStyle name="Heading 3" xfId="3" builtinId="18"/>
    <cellStyle name="Normal" xfId="0" builtinId="0"/>
    <cellStyle name="Title" xfId="2" builtinId="15"/>
    <cellStyle name="Total" xfId="4" builtinId="2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4"/>
  <sheetViews>
    <sheetView tabSelected="1" view="pageLayout" topLeftCell="A2" zoomScaleNormal="100" workbookViewId="0">
      <selection activeCell="H6" sqref="H6"/>
    </sheetView>
  </sheetViews>
  <sheetFormatPr defaultRowHeight="15" x14ac:dyDescent="0.25"/>
  <cols>
    <col min="1" max="1" width="20.7109375" customWidth="1"/>
    <col min="2" max="7" width="12.7109375" customWidth="1"/>
  </cols>
  <sheetData>
    <row r="1" spans="1:7" ht="36" customHeight="1" x14ac:dyDescent="0.55000000000000004">
      <c r="A1" s="1" t="s">
        <v>0</v>
      </c>
      <c r="B1" s="2"/>
      <c r="C1" s="2"/>
      <c r="D1" s="2"/>
      <c r="E1" s="2"/>
      <c r="F1" s="2"/>
      <c r="G1" s="3"/>
    </row>
    <row r="2" spans="1:7" ht="23.25" customHeight="1" thickBot="1" x14ac:dyDescent="0.4">
      <c r="A2" s="4" t="s">
        <v>1</v>
      </c>
      <c r="B2" s="5"/>
      <c r="C2" s="5"/>
      <c r="D2" s="5"/>
      <c r="E2" s="5"/>
      <c r="F2" s="5"/>
      <c r="G2" s="6"/>
    </row>
    <row r="3" spans="1:7" ht="36" customHeight="1" thickBot="1" x14ac:dyDescent="0.3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</row>
    <row r="4" spans="1:7" ht="15.75" thickBot="1" x14ac:dyDescent="0.3">
      <c r="A4" t="s">
        <v>9</v>
      </c>
      <c r="B4" s="11">
        <v>803.01</v>
      </c>
      <c r="C4" s="11">
        <v>56.92</v>
      </c>
      <c r="D4" s="11">
        <v>277.02</v>
      </c>
      <c r="E4" s="11">
        <v>207.94</v>
      </c>
      <c r="F4" s="11">
        <f>(B4-D4-C4)*3.25%</f>
        <v>15.244775000000001</v>
      </c>
      <c r="G4" s="11">
        <f>(B4+E4-C4-D4+F4)</f>
        <v>692.25477500000011</v>
      </c>
    </row>
    <row r="5" spans="1:7" ht="15.75" thickBot="1" x14ac:dyDescent="0.3">
      <c r="A5" t="s">
        <v>10</v>
      </c>
      <c r="B5" s="12">
        <v>285.05</v>
      </c>
      <c r="C5" s="12">
        <v>87.41</v>
      </c>
      <c r="D5" s="12">
        <v>182.11</v>
      </c>
      <c r="E5" s="13">
        <v>218.22</v>
      </c>
      <c r="F5" s="12">
        <f t="shared" ref="F5:F11" si="0">(B5-D5-C5)*3.25%</f>
        <v>0.50472500000000009</v>
      </c>
      <c r="G5" s="14">
        <f t="shared" ref="G5:G11" si="1">(B5+E5-C5-D5+F5)</f>
        <v>234.25472500000001</v>
      </c>
    </row>
    <row r="6" spans="1:7" x14ac:dyDescent="0.25">
      <c r="A6" t="s">
        <v>11</v>
      </c>
      <c r="B6" s="12">
        <v>411.45</v>
      </c>
      <c r="C6" s="12">
        <v>79.33</v>
      </c>
      <c r="D6" s="12">
        <v>180.09</v>
      </c>
      <c r="E6" s="12">
        <v>364.02</v>
      </c>
      <c r="F6" s="12">
        <f t="shared" si="0"/>
        <v>4.940974999999999</v>
      </c>
      <c r="G6" s="14">
        <f t="shared" si="1"/>
        <v>520.99097499999993</v>
      </c>
    </row>
    <row r="7" spans="1:7" x14ac:dyDescent="0.25">
      <c r="A7" t="s">
        <v>12</v>
      </c>
      <c r="B7" s="12">
        <v>438.37</v>
      </c>
      <c r="C7" s="12">
        <v>60.9</v>
      </c>
      <c r="D7" s="12">
        <v>331.1</v>
      </c>
      <c r="E7" s="12">
        <v>190.39</v>
      </c>
      <c r="F7" s="12">
        <f t="shared" si="0"/>
        <v>1.5070249999999996</v>
      </c>
      <c r="G7" s="14">
        <f t="shared" si="1"/>
        <v>238.26702499999999</v>
      </c>
    </row>
    <row r="8" spans="1:7" x14ac:dyDescent="0.25">
      <c r="A8" t="s">
        <v>13</v>
      </c>
      <c r="B8" s="12">
        <v>378.81</v>
      </c>
      <c r="C8" s="12">
        <v>48.55</v>
      </c>
      <c r="D8" s="12">
        <v>126.15</v>
      </c>
      <c r="E8" s="12">
        <v>211.38</v>
      </c>
      <c r="F8" s="12">
        <f t="shared" si="0"/>
        <v>6.6335750000000004</v>
      </c>
      <c r="G8" s="14">
        <f t="shared" si="1"/>
        <v>422.12357500000013</v>
      </c>
    </row>
    <row r="9" spans="1:7" x14ac:dyDescent="0.25">
      <c r="A9" t="s">
        <v>14</v>
      </c>
      <c r="B9" s="12">
        <v>710.99</v>
      </c>
      <c r="C9" s="12">
        <v>55.62</v>
      </c>
      <c r="D9" s="12">
        <v>231.37</v>
      </c>
      <c r="E9" s="12">
        <v>274.70999999999998</v>
      </c>
      <c r="F9" s="12">
        <f t="shared" si="0"/>
        <v>13.780000000000001</v>
      </c>
      <c r="G9" s="14">
        <f t="shared" si="1"/>
        <v>712.49</v>
      </c>
    </row>
    <row r="10" spans="1:7" x14ac:dyDescent="0.25">
      <c r="A10" t="s">
        <v>15</v>
      </c>
      <c r="B10" s="12">
        <v>318.86</v>
      </c>
      <c r="C10" s="12">
        <v>85.01</v>
      </c>
      <c r="D10" s="12">
        <v>129.66999999999999</v>
      </c>
      <c r="E10" s="12">
        <v>332.89</v>
      </c>
      <c r="F10" s="12">
        <f t="shared" si="0"/>
        <v>3.3858500000000009</v>
      </c>
      <c r="G10" s="14">
        <f t="shared" si="1"/>
        <v>440.45585000000005</v>
      </c>
    </row>
    <row r="11" spans="1:7" ht="15.75" thickBot="1" x14ac:dyDescent="0.3">
      <c r="A11" s="8" t="s">
        <v>16</v>
      </c>
      <c r="B11" s="10">
        <f>SUM(B4:B10)</f>
        <v>3346.5400000000004</v>
      </c>
      <c r="C11" s="10">
        <f t="shared" ref="C11:E11" si="2">SUM(C4:C10)</f>
        <v>473.73999999999995</v>
      </c>
      <c r="D11" s="10">
        <f t="shared" si="2"/>
        <v>1457.5100000000002</v>
      </c>
      <c r="E11" s="10">
        <f t="shared" si="2"/>
        <v>1799.5499999999997</v>
      </c>
      <c r="F11">
        <f t="shared" si="0"/>
        <v>45.996925000000005</v>
      </c>
      <c r="G11" s="9">
        <f t="shared" si="1"/>
        <v>3260.8369250000001</v>
      </c>
    </row>
    <row r="12" spans="1:7" ht="30" customHeight="1" thickTop="1" x14ac:dyDescent="0.25">
      <c r="A12" t="s">
        <v>17</v>
      </c>
      <c r="B12" s="9">
        <f>MAX(B4:B10)</f>
        <v>803.01</v>
      </c>
      <c r="C12" s="9">
        <f t="shared" ref="C12:G12" si="3">MAX(C4:C10)</f>
        <v>87.41</v>
      </c>
      <c r="D12" s="9">
        <f t="shared" si="3"/>
        <v>331.1</v>
      </c>
      <c r="E12" s="9">
        <f t="shared" si="3"/>
        <v>364.02</v>
      </c>
      <c r="F12" s="9">
        <f t="shared" si="3"/>
        <v>15.244775000000001</v>
      </c>
      <c r="G12" s="9">
        <f t="shared" si="3"/>
        <v>712.49</v>
      </c>
    </row>
    <row r="13" spans="1:7" x14ac:dyDescent="0.25">
      <c r="A13" t="s">
        <v>18</v>
      </c>
      <c r="B13">
        <f>(MIN(B4:B10))</f>
        <v>285.05</v>
      </c>
      <c r="C13">
        <f t="shared" ref="C13:G13" si="4">(MIN(C4:C10))</f>
        <v>48.55</v>
      </c>
      <c r="D13">
        <f t="shared" si="4"/>
        <v>126.15</v>
      </c>
      <c r="E13">
        <f t="shared" si="4"/>
        <v>190.39</v>
      </c>
      <c r="F13">
        <f t="shared" si="4"/>
        <v>0.50472500000000009</v>
      </c>
      <c r="G13">
        <f t="shared" si="4"/>
        <v>234.25472500000001</v>
      </c>
    </row>
    <row r="14" spans="1:7" x14ac:dyDescent="0.25">
      <c r="A14" t="s">
        <v>19</v>
      </c>
      <c r="B14" s="9">
        <f>AVERAGE(B4:B10)</f>
        <v>478.07714285714292</v>
      </c>
      <c r="C14" s="9">
        <f t="shared" ref="C14:G14" si="5">AVERAGE(C4:C10)</f>
        <v>67.677142857142854</v>
      </c>
      <c r="D14" s="9">
        <f t="shared" si="5"/>
        <v>208.21571428571431</v>
      </c>
      <c r="E14" s="9">
        <f t="shared" si="5"/>
        <v>257.07857142857137</v>
      </c>
      <c r="F14" s="9">
        <f t="shared" si="5"/>
        <v>6.5709892857142851</v>
      </c>
      <c r="G14" s="9">
        <f t="shared" si="5"/>
        <v>465.83384642857152</v>
      </c>
    </row>
  </sheetData>
  <mergeCells count="2">
    <mergeCell ref="A1:G1"/>
    <mergeCell ref="A2:G2"/>
  </mergeCells>
  <conditionalFormatting sqref="F4:F10">
    <cfRule type="cellIs" dxfId="0" priority="1" operator="greaterThan">
      <formula>10</formula>
    </cfRule>
  </conditionalFormatting>
  <pageMargins left="0.7" right="0.7" top="0.75" bottom="0.75" header="0.3" footer="0.3"/>
  <pageSetup orientation="landscape" r:id="rId1"/>
  <headerFooter>
    <oddHeader>&amp;CPatrick Go 
CIS 101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 Receivable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William Go</dc:creator>
  <cp:lastModifiedBy>Patrick William Go</cp:lastModifiedBy>
  <dcterms:created xsi:type="dcterms:W3CDTF">2017-09-26T17:49:16Z</dcterms:created>
  <dcterms:modified xsi:type="dcterms:W3CDTF">2017-09-26T18:23:51Z</dcterms:modified>
</cp:coreProperties>
</file>