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xr:revisionPtr revIDLastSave="0" documentId="8_{FCD69E48-3C93-5241-A402-6B5884986B8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17" i="2"/>
  <c r="G18" i="2"/>
</calcChain>
</file>

<file path=xl/sharedStrings.xml><?xml version="1.0" encoding="utf-8"?>
<sst xmlns="http://schemas.openxmlformats.org/spreadsheetml/2006/main" count="34" uniqueCount="31">
  <si>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</si>
  <si>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</si>
  <si>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</si>
  <si>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</si>
  <si>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</si>
  <si>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</si>
  <si>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</si>
  <si>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Product Procurement (Price Vs Cost)</t>
  </si>
  <si>
    <t>INR</t>
  </si>
  <si>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</si>
  <si>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</si>
  <si>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</si>
  <si>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</si>
  <si>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</si>
  <si>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</si>
  <si>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</si>
  <si>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</si>
  <si>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</si>
  <si>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</si>
  <si>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</si>
  <si>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</si>
  <si>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</si>
  <si>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</si>
  <si>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30th May'23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</si>
  <si>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</si>
  <si>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</si>
  <si>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</si>
  <si>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</si>
  <si>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</si>
  <si>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</si>
  <si>
    <t>KRA Assesment -S Srikanth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</si>
</sst>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5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4" fillId="4" borderId="5" xfId="1" applyNumberFormat="1" applyFont="1" applyFill="1" applyAlignment="1">
      <alignment horizontal="center"/>
    </xf>
    <xf numFmtId="2" fontId="0" fillId="0" borderId="1" xfId="0" applyNumberFormat="1" applyBorder="1" applyAlignment="1">
      <alignment horizontal="right"/>
    </xf>
    <xf numFmtId="0" fontId="1" fillId="6" borderId="1" xfId="0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5" fillId="8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6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right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tabSelected="1" workbookViewId="0">
      <selection activeCell="C27" sqref="C27"/>
    </sheetView>
  </sheetViews>
  <sheetFormatPr defaultRowHeight="15" x14ac:dyDescent="0.2"/>
  <cols>
    <col min="2" max="2" width="41.02734375" customWidth="1"/>
    <col min="3" max="3" width="13.5859375" customWidth="1"/>
    <col min="4" max="4" width="12.23828125" customWidth="1"/>
  </cols>
  <sheetData>
    <row r="2" spans="1:10" x14ac:dyDescent="0.2">
      <c r="A2" s="1" t="s">
        <v>30</v>
      </c>
    </row>
    <row r="3" spans="1:10" ht="54.75" x14ac:dyDescent="0.2">
      <c r="A3" s="2" t="s">
        <v>9</v>
      </c>
      <c r="B3" s="2" t="s">
        <v>10</v>
      </c>
      <c r="C3" s="2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</row>
    <row r="4" spans="1:10" x14ac:dyDescent="0.2">
      <c r="A4" s="4">
        <v>1</v>
      </c>
      <c r="B4" s="5" t="s">
        <v>19</v>
      </c>
      <c r="C4" s="4" t="s">
        <v>20</v>
      </c>
      <c r="D4" s="6">
        <v>272</v>
      </c>
      <c r="E4" s="6">
        <v>272</v>
      </c>
      <c r="F4" s="4">
        <v>15</v>
      </c>
      <c r="G4" s="7">
        <f>(E4/D4)*F4</f>
        <v>15</v>
      </c>
      <c r="H4" s="7"/>
      <c r="I4" s="7"/>
      <c r="J4" s="7"/>
    </row>
    <row r="5" spans="1:10" x14ac:dyDescent="0.2">
      <c r="A5" s="4">
        <v>2</v>
      </c>
      <c r="B5" s="5" t="s">
        <v>21</v>
      </c>
      <c r="C5" s="4" t="s">
        <v>20</v>
      </c>
      <c r="D5" s="6">
        <v>233</v>
      </c>
      <c r="E5" s="6">
        <v>188</v>
      </c>
      <c r="F5" s="4">
        <v>10</v>
      </c>
      <c r="G5" s="7">
        <f>((E5/D5)*F5)*(100/90)</f>
        <v>8.965188364329995</v>
      </c>
      <c r="H5" s="7"/>
      <c r="I5" s="7"/>
      <c r="J5" s="7"/>
    </row>
    <row r="6" spans="1:10" x14ac:dyDescent="0.2">
      <c r="A6" s="4">
        <v>3</v>
      </c>
      <c r="B6" s="5" t="s">
        <v>22</v>
      </c>
      <c r="C6" s="4" t="s">
        <v>0</v>
      </c>
      <c r="D6" s="6">
        <v>302.5</v>
      </c>
      <c r="E6" s="6">
        <v>144.30000000000001</v>
      </c>
      <c r="F6" s="4">
        <v>10</v>
      </c>
      <c r="G6" s="7">
        <f>(E6/D6)*F6</f>
        <v>4.7702479338842982</v>
      </c>
      <c r="H6" s="7"/>
      <c r="I6" s="7"/>
      <c r="J6" s="7"/>
    </row>
    <row r="7" spans="1:10" x14ac:dyDescent="0.2">
      <c r="A7" s="16">
        <v>4</v>
      </c>
      <c r="B7" s="5" t="s">
        <v>1</v>
      </c>
      <c r="C7" s="16" t="s">
        <v>0</v>
      </c>
      <c r="D7" s="19">
        <v>302.5</v>
      </c>
      <c r="E7" s="6">
        <v>144.30000000000001</v>
      </c>
      <c r="F7" s="16">
        <v>35</v>
      </c>
      <c r="G7" s="7">
        <f>(E7/D7)*F7*1.15</f>
        <v>19.200247933884299</v>
      </c>
      <c r="H7" s="7"/>
      <c r="I7" s="7"/>
      <c r="J7" s="7"/>
    </row>
    <row r="8" spans="1:10" x14ac:dyDescent="0.2">
      <c r="A8" s="17"/>
      <c r="B8" s="5" t="s">
        <v>2</v>
      </c>
      <c r="C8" s="17"/>
      <c r="D8" s="20"/>
      <c r="E8" s="6">
        <v>0</v>
      </c>
      <c r="F8" s="17"/>
      <c r="G8" s="7">
        <f>(E8/D7)*F7*1</f>
        <v>0</v>
      </c>
      <c r="H8" s="7"/>
      <c r="I8" s="7"/>
      <c r="J8" s="7"/>
    </row>
    <row r="9" spans="1:10" x14ac:dyDescent="0.2">
      <c r="A9" s="17"/>
      <c r="B9" s="5" t="s">
        <v>3</v>
      </c>
      <c r="C9" s="17"/>
      <c r="D9" s="20"/>
      <c r="E9" s="6">
        <v>0</v>
      </c>
      <c r="F9" s="17"/>
      <c r="G9" s="8">
        <f>(E9/D7)*F7*0.7</f>
        <v>0</v>
      </c>
      <c r="H9" s="7"/>
      <c r="I9" s="7"/>
      <c r="J9" s="7"/>
    </row>
    <row r="10" spans="1:10" x14ac:dyDescent="0.2">
      <c r="A10" s="17"/>
      <c r="B10" s="5" t="s">
        <v>4</v>
      </c>
      <c r="C10" s="17"/>
      <c r="D10" s="20"/>
      <c r="E10" s="6">
        <v>0</v>
      </c>
      <c r="F10" s="17"/>
      <c r="G10" s="8">
        <f>-1*((E10/D6)*F6)</f>
        <v>0</v>
      </c>
      <c r="H10" s="7"/>
      <c r="I10" s="7"/>
      <c r="J10" s="7"/>
    </row>
    <row r="11" spans="1:10" x14ac:dyDescent="0.2">
      <c r="A11" s="18"/>
      <c r="B11" s="5" t="s">
        <v>5</v>
      </c>
      <c r="C11" s="18"/>
      <c r="D11" s="21"/>
      <c r="E11" s="6">
        <v>0</v>
      </c>
      <c r="F11" s="18"/>
      <c r="G11" s="8">
        <f>-2*((E11/D7)*F7)</f>
        <v>0</v>
      </c>
      <c r="H11" s="7"/>
      <c r="I11" s="7"/>
      <c r="J11" s="7"/>
    </row>
    <row r="12" spans="1:10" x14ac:dyDescent="0.2">
      <c r="A12" s="4">
        <v>5</v>
      </c>
      <c r="B12" s="5" t="s">
        <v>6</v>
      </c>
      <c r="C12" s="5" t="s">
        <v>23</v>
      </c>
      <c r="D12" s="6">
        <v>302.5</v>
      </c>
      <c r="E12" s="6">
        <v>144.30000000000001</v>
      </c>
      <c r="F12" s="4">
        <v>5</v>
      </c>
      <c r="G12" s="9">
        <f>(E12/D12)*F12</f>
        <v>2.3851239669421491</v>
      </c>
      <c r="H12" s="7"/>
      <c r="I12" s="7"/>
      <c r="J12" s="7"/>
    </row>
    <row r="13" spans="1:10" x14ac:dyDescent="0.2">
      <c r="A13" s="4">
        <v>6</v>
      </c>
      <c r="B13" s="5" t="s">
        <v>7</v>
      </c>
      <c r="C13" s="4" t="s">
        <v>8</v>
      </c>
      <c r="D13" s="6">
        <v>23.5</v>
      </c>
      <c r="E13" s="6">
        <v>30.05</v>
      </c>
      <c r="F13" s="4">
        <v>10</v>
      </c>
      <c r="G13" s="7">
        <f>(D13/E13)*F13</f>
        <v>7.8202995008319469</v>
      </c>
      <c r="H13" s="7"/>
      <c r="I13" s="7"/>
      <c r="J13" s="7"/>
    </row>
    <row r="14" spans="1:10" x14ac:dyDescent="0.2">
      <c r="A14" s="4">
        <v>7</v>
      </c>
      <c r="B14" s="5" t="s">
        <v>24</v>
      </c>
      <c r="C14" s="4" t="s">
        <v>25</v>
      </c>
      <c r="D14" s="6">
        <v>1</v>
      </c>
      <c r="E14" s="10">
        <v>1</v>
      </c>
      <c r="F14" s="4">
        <v>5</v>
      </c>
      <c r="G14" s="7">
        <f t="shared" ref="G14" si="0">(E14/D14)*F14</f>
        <v>5</v>
      </c>
      <c r="H14" s="7"/>
      <c r="I14" s="7"/>
      <c r="J14" s="7"/>
    </row>
    <row r="15" spans="1:10" x14ac:dyDescent="0.2">
      <c r="A15" s="4">
        <v>8</v>
      </c>
      <c r="B15" s="5" t="s">
        <v>26</v>
      </c>
      <c r="C15" s="4" t="s">
        <v>27</v>
      </c>
      <c r="D15" s="6">
        <v>1</v>
      </c>
      <c r="E15" s="6">
        <v>1</v>
      </c>
      <c r="F15" s="4">
        <v>5</v>
      </c>
      <c r="G15" s="7">
        <f>(E15/D15)*F15</f>
        <v>5</v>
      </c>
      <c r="H15" s="7"/>
      <c r="I15" s="7"/>
      <c r="J15" s="7"/>
    </row>
    <row r="16" spans="1:10" x14ac:dyDescent="0.2">
      <c r="A16" s="4">
        <v>9</v>
      </c>
      <c r="B16" s="5" t="s">
        <v>28</v>
      </c>
      <c r="C16" s="4" t="s">
        <v>27</v>
      </c>
      <c r="D16" s="6">
        <v>1</v>
      </c>
      <c r="E16" s="6">
        <v>1</v>
      </c>
      <c r="F16" s="4">
        <v>5</v>
      </c>
      <c r="G16" s="7">
        <f t="shared" ref="G16" si="1">(E16/D16)*F16</f>
        <v>5</v>
      </c>
      <c r="H16" s="7"/>
      <c r="I16" s="7"/>
      <c r="J16" s="7"/>
    </row>
    <row r="17" spans="1:10" x14ac:dyDescent="0.2">
      <c r="A17" s="22" t="s">
        <v>29</v>
      </c>
      <c r="B17" s="23"/>
      <c r="C17" s="23"/>
      <c r="D17" s="23"/>
      <c r="E17" s="24"/>
      <c r="F17" s="11">
        <f>SUBTOTAL(9,F4:F16)</f>
        <v>100</v>
      </c>
      <c r="G17" s="12">
        <f>SUBTOTAL(9,G4:G16)</f>
        <v>73.141107699872691</v>
      </c>
      <c r="H17" s="12"/>
      <c r="I17" s="12"/>
      <c r="J17" s="13"/>
    </row>
    <row r="18" spans="1:10" x14ac:dyDescent="0.2">
      <c r="G18" s="14">
        <f>(G17/F17)*4.5</f>
        <v>3.291349846494271</v>
      </c>
      <c r="H18" s="15"/>
    </row>
  </sheetData>
  <mergeCells count="5">
    <mergeCell ref="A7:A11"/>
    <mergeCell ref="C7:C11"/>
    <mergeCell ref="D7:D11"/>
    <mergeCell ref="F7:F11"/>
    <mergeCell ref="A17:E17"/>
  </mergeCells>
  <pageMargins left="0.7" right="0.7" top="0.75" bottom="0.75" header="0.3" footer="0.3"/>
  <ignoredErrors>
    <ignoredError sqref="G13 G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arunv</dc:creator>
  <cp:lastModifiedBy>Rajesh singh</cp:lastModifiedBy>
  <dcterms:created xsi:type="dcterms:W3CDTF">2015-06-05T18:17:20Z</dcterms:created>
  <dcterms:modified xsi:type="dcterms:W3CDTF">2024-01-08T12:31:40Z</dcterms:modified>
</cp:coreProperties>
</file>