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55490D1C-7FD0-4EF6-8A1A-5A7B13EC10D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2" r:id="rId1"/>
  </sheets>
  <definedNames>
    <definedName name="_xlnm._FilterDatabase" localSheetId="0" hidden="1">Sheet1!$A$6:$S$6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J11" i="2"/>
  <c r="G11" i="2"/>
  <c r="S10" i="2"/>
  <c r="S8" i="2"/>
  <c r="F11" i="2" l="1"/>
  <c r="S11" i="2" l="1"/>
  <c r="S9" i="2"/>
  <c r="J9" i="2"/>
  <c r="K9" i="2"/>
  <c r="F9" i="2"/>
  <c r="G9" i="2"/>
  <c r="S7" i="2"/>
  <c r="L8" i="2"/>
  <c r="L10" i="2"/>
  <c r="L7" i="2"/>
  <c r="H8" i="2"/>
  <c r="H10" i="2"/>
  <c r="H7" i="2"/>
  <c r="H9" i="2" l="1"/>
  <c r="L9" i="2"/>
  <c r="L11" i="2"/>
  <c r="H11" i="2"/>
</calcChain>
</file>

<file path=xl/sharedStrings.xml><?xml version="1.0" encoding="utf-8"?>
<sst xmlns="http://schemas.openxmlformats.org/spreadsheetml/2006/main" count="38" uniqueCount="33">
  <si>
    <t>SN</t>
  </si>
  <si>
    <t>Crop</t>
  </si>
  <si>
    <t>Emp. Name:-</t>
  </si>
  <si>
    <t>Emp. Code:-</t>
  </si>
  <si>
    <t>SP Code</t>
  </si>
  <si>
    <t>Production Code</t>
  </si>
  <si>
    <t>Targeted Area</t>
  </si>
  <si>
    <t>Dispatched Area</t>
  </si>
  <si>
    <t>Achivment%</t>
  </si>
  <si>
    <t>Area in AC</t>
  </si>
  <si>
    <t>Targeted Qty</t>
  </si>
  <si>
    <t>Procured Qty</t>
  </si>
  <si>
    <t>Achivement%</t>
  </si>
  <si>
    <t>Qty</t>
  </si>
  <si>
    <t>Germination of all Qty</t>
  </si>
  <si>
    <t>GP of all Qty</t>
  </si>
  <si>
    <t>CLUSTER BEAN</t>
  </si>
  <si>
    <t>OK-01</t>
  </si>
  <si>
    <t>OK-02</t>
  </si>
  <si>
    <t>CB-01</t>
  </si>
  <si>
    <t>Targeted Delivery Days</t>
  </si>
  <si>
    <t>Dispatched Delivery Days</t>
  </si>
  <si>
    <t>Total</t>
  </si>
  <si>
    <t>All OP BHINDI</t>
  </si>
  <si>
    <t>OP BHINDI</t>
  </si>
  <si>
    <t>All OP CROP</t>
  </si>
  <si>
    <t>ALL</t>
  </si>
  <si>
    <t>Germination &amp; GP %</t>
  </si>
  <si>
    <t>AK243</t>
  </si>
  <si>
    <t>AK244</t>
  </si>
  <si>
    <t>AL133</t>
  </si>
  <si>
    <t>Assisment Year- 2023</t>
  </si>
  <si>
    <t>Parmar Bhikhusinh Babusinh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</si>
</sst>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 * #,##0.00_ ;_ * \-#,##0.00_ ;_ * &quot;-&quot;_ ;_ @_ "/>
    <numFmt numFmtId="166" formatCode="_(* #,##0_);_(* \(#,##0\);_(* &quot;-&quot;??_);_(@_)"/>
    <numFmt numFmtId="167" formatCode="_ * #,##0_ ;_ * \-#,##0_ ;_ * &quot;-&quot;??_ ;_ @_ 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43" fontId="6" fillId="0" borderId="1" xfId="0" applyNumberFormat="1" applyFont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/>
    <xf numFmtId="166" fontId="5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67" fontId="6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wrapText="1"/>
    </xf>
    <xf numFmtId="168" fontId="0" fillId="0" borderId="1" xfId="0" applyNumberFormat="1" applyBorder="1"/>
    <xf numFmtId="168" fontId="0" fillId="5" borderId="1" xfId="0" applyNumberFormat="1" applyFill="1" applyBorder="1"/>
    <xf numFmtId="165" fontId="3" fillId="5" borderId="1" xfId="0" applyNumberFormat="1" applyFont="1" applyFill="1" applyBorder="1" applyAlignment="1">
      <alignment horizontal="right" wrapText="1"/>
    </xf>
    <xf numFmtId="165" fontId="5" fillId="0" borderId="1" xfId="0" applyNumberFormat="1" applyFont="1" applyBorder="1" applyAlignment="1">
      <alignment horizontal="right" wrapText="1"/>
    </xf>
    <xf numFmtId="1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FBD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3B3C-DC29-4875-8AB6-F7BF48462C92}">
  <dimension ref="A1:S11"/>
  <sheetViews>
    <sheetView tabSelected="1" topLeftCell="A4" workbookViewId="0">
      <selection activeCell="N17" sqref="N17"/>
    </sheetView>
  </sheetViews>
  <sheetFormatPr defaultRowHeight="15" x14ac:dyDescent="0.25"/>
  <cols>
    <col min="1" max="1" width="7.7109375" customWidth="1"/>
    <col min="2" max="2" width="17.7109375" customWidth="1"/>
    <col min="3" max="3" width="13.140625" customWidth="1"/>
    <col min="4" max="4" width="10.85546875" customWidth="1"/>
    <col min="5" max="5" width="1.28515625" customWidth="1"/>
    <col min="6" max="6" width="10.28515625" customWidth="1"/>
    <col min="7" max="7" width="11.140625" customWidth="1"/>
    <col min="8" max="8" width="11.28515625" customWidth="1"/>
    <col min="9" max="9" width="1.28515625" customWidth="1"/>
    <col min="10" max="10" width="10.7109375" bestFit="1" customWidth="1"/>
    <col min="11" max="11" width="12.5703125" customWidth="1"/>
    <col min="13" max="13" width="1.28515625" customWidth="1"/>
    <col min="14" max="14" width="12.140625" customWidth="1"/>
    <col min="16" max="16" width="1.28515625" customWidth="1"/>
    <col min="17" max="18" width="14.28515625" customWidth="1"/>
    <col min="19" max="19" width="9.5703125" bestFit="1" customWidth="1"/>
    <col min="24" max="24" width="14.140625" bestFit="1" customWidth="1"/>
  </cols>
  <sheetData>
    <row r="1" spans="1:19" ht="18.75" x14ac:dyDescent="0.3">
      <c r="A1" s="3" t="s">
        <v>31</v>
      </c>
      <c r="B1" s="3"/>
      <c r="C1" s="3"/>
    </row>
    <row r="2" spans="1:19" ht="18.75" x14ac:dyDescent="0.3">
      <c r="A2" s="3" t="s">
        <v>2</v>
      </c>
      <c r="B2" s="3"/>
      <c r="C2" s="3" t="s">
        <v>32</v>
      </c>
    </row>
    <row r="3" spans="1:19" ht="18.75" x14ac:dyDescent="0.3">
      <c r="A3" s="3" t="s">
        <v>3</v>
      </c>
      <c r="B3" s="3"/>
      <c r="C3" s="3">
        <v>1047</v>
      </c>
    </row>
    <row r="5" spans="1:19" s="2" customFormat="1" ht="15" customHeight="1" x14ac:dyDescent="0.25">
      <c r="A5" s="27" t="s">
        <v>0</v>
      </c>
      <c r="B5" s="27" t="s">
        <v>1</v>
      </c>
      <c r="C5" s="27" t="s">
        <v>4</v>
      </c>
      <c r="D5" s="27" t="s">
        <v>5</v>
      </c>
      <c r="E5" s="29"/>
      <c r="F5" s="28" t="s">
        <v>9</v>
      </c>
      <c r="G5" s="28"/>
      <c r="H5" s="28"/>
      <c r="I5" s="29"/>
      <c r="J5" s="31" t="s">
        <v>13</v>
      </c>
      <c r="K5" s="31"/>
      <c r="L5" s="31"/>
      <c r="M5" s="29"/>
      <c r="N5" s="32" t="s">
        <v>27</v>
      </c>
      <c r="O5" s="33"/>
      <c r="P5" s="29"/>
      <c r="Q5" s="28" t="s">
        <v>20</v>
      </c>
      <c r="R5" s="31" t="s">
        <v>21</v>
      </c>
      <c r="S5" s="31" t="s">
        <v>12</v>
      </c>
    </row>
    <row r="6" spans="1:19" ht="44.25" customHeight="1" x14ac:dyDescent="0.25">
      <c r="A6" s="27"/>
      <c r="B6" s="27"/>
      <c r="C6" s="27"/>
      <c r="D6" s="27"/>
      <c r="E6" s="30"/>
      <c r="F6" s="4" t="s">
        <v>6</v>
      </c>
      <c r="G6" s="4" t="s">
        <v>7</v>
      </c>
      <c r="H6" s="4" t="s">
        <v>8</v>
      </c>
      <c r="I6" s="30"/>
      <c r="J6" s="5" t="s">
        <v>10</v>
      </c>
      <c r="K6" s="5" t="s">
        <v>11</v>
      </c>
      <c r="L6" s="5" t="s">
        <v>12</v>
      </c>
      <c r="M6" s="30"/>
      <c r="N6" s="4" t="s">
        <v>14</v>
      </c>
      <c r="O6" s="4" t="s">
        <v>15</v>
      </c>
      <c r="P6" s="30"/>
      <c r="Q6" s="28"/>
      <c r="R6" s="31"/>
      <c r="S6" s="31"/>
    </row>
    <row r="7" spans="1:19" x14ac:dyDescent="0.25">
      <c r="A7" s="1">
        <v>1</v>
      </c>
      <c r="B7" s="6" t="s">
        <v>24</v>
      </c>
      <c r="C7" s="8" t="s">
        <v>28</v>
      </c>
      <c r="D7" s="6" t="s">
        <v>17</v>
      </c>
      <c r="E7" s="19"/>
      <c r="F7" s="9">
        <v>200</v>
      </c>
      <c r="G7" s="9">
        <v>184.5</v>
      </c>
      <c r="H7" s="12">
        <f>G7*100/F7</f>
        <v>92.25</v>
      </c>
      <c r="I7" s="19"/>
      <c r="J7" s="11">
        <v>50000</v>
      </c>
      <c r="K7" s="21">
        <v>52244.84</v>
      </c>
      <c r="L7" s="12">
        <f>K7*100/J7</f>
        <v>104.48968000000001</v>
      </c>
      <c r="M7" s="19"/>
      <c r="N7" s="1">
        <v>87.6</v>
      </c>
      <c r="O7" s="1">
        <v>100</v>
      </c>
      <c r="P7" s="19"/>
      <c r="Q7" s="1">
        <v>140</v>
      </c>
      <c r="R7" s="1">
        <v>130</v>
      </c>
      <c r="S7" s="22">
        <f>Q7*100/R7</f>
        <v>107.69230769230769</v>
      </c>
    </row>
    <row r="8" spans="1:19" x14ac:dyDescent="0.25">
      <c r="A8" s="1">
        <v>2</v>
      </c>
      <c r="B8" s="6" t="s">
        <v>24</v>
      </c>
      <c r="C8" s="8" t="s">
        <v>29</v>
      </c>
      <c r="D8" s="7" t="s">
        <v>18</v>
      </c>
      <c r="E8" s="19"/>
      <c r="F8" s="9">
        <v>650</v>
      </c>
      <c r="G8" s="9">
        <v>500.93</v>
      </c>
      <c r="H8" s="12">
        <f t="shared" ref="H8:H9" si="0">G8*100/F8</f>
        <v>77.066153846153853</v>
      </c>
      <c r="I8" s="19"/>
      <c r="J8" s="11">
        <v>250000</v>
      </c>
      <c r="K8" s="21">
        <v>213333.22</v>
      </c>
      <c r="L8" s="12">
        <f t="shared" ref="L8:L9" si="1">K8*100/J8</f>
        <v>85.333287999999996</v>
      </c>
      <c r="M8" s="19"/>
      <c r="N8" s="1">
        <v>92.15</v>
      </c>
      <c r="O8" s="1">
        <v>100</v>
      </c>
      <c r="P8" s="19"/>
      <c r="Q8" s="1">
        <v>140</v>
      </c>
      <c r="R8" s="1">
        <v>130</v>
      </c>
      <c r="S8" s="22">
        <f>Q8*100/R8</f>
        <v>107.69230769230769</v>
      </c>
    </row>
    <row r="9" spans="1:19" ht="21.75" customHeight="1" x14ac:dyDescent="0.25">
      <c r="A9" s="13"/>
      <c r="B9" s="14" t="s">
        <v>23</v>
      </c>
      <c r="C9" s="15" t="s">
        <v>26</v>
      </c>
      <c r="D9" s="14" t="s">
        <v>26</v>
      </c>
      <c r="E9" s="19"/>
      <c r="F9" s="16">
        <f>SUM(F7:F8)</f>
        <v>850</v>
      </c>
      <c r="G9" s="16">
        <f>SUM(G7:G8)</f>
        <v>685.43000000000006</v>
      </c>
      <c r="H9" s="17">
        <f t="shared" si="0"/>
        <v>80.638823529411766</v>
      </c>
      <c r="I9" s="19"/>
      <c r="J9" s="18">
        <f>SUM(J7:J8)</f>
        <v>300000</v>
      </c>
      <c r="K9" s="24">
        <f>SUM(K7:K8)</f>
        <v>265578.06</v>
      </c>
      <c r="L9" s="17">
        <f t="shared" si="1"/>
        <v>88.526020000000003</v>
      </c>
      <c r="M9" s="19"/>
      <c r="N9" s="13">
        <v>89.87</v>
      </c>
      <c r="O9" s="13">
        <v>100</v>
      </c>
      <c r="P9" s="19"/>
      <c r="Q9" s="13">
        <v>140</v>
      </c>
      <c r="R9" s="13">
        <v>130</v>
      </c>
      <c r="S9" s="23">
        <f t="shared" ref="S9:S10" si="2">Q9*100/R9</f>
        <v>107.69230769230769</v>
      </c>
    </row>
    <row r="10" spans="1:19" x14ac:dyDescent="0.25">
      <c r="A10" s="1">
        <v>3</v>
      </c>
      <c r="B10" s="8" t="s">
        <v>16</v>
      </c>
      <c r="C10" s="8" t="s">
        <v>30</v>
      </c>
      <c r="D10" s="8" t="s">
        <v>19</v>
      </c>
      <c r="E10" s="19"/>
      <c r="F10" s="10">
        <v>100</v>
      </c>
      <c r="G10" s="10">
        <v>54.32</v>
      </c>
      <c r="H10" s="12">
        <f>G10*100/F10</f>
        <v>54.32</v>
      </c>
      <c r="I10" s="19"/>
      <c r="J10" s="20">
        <v>20000</v>
      </c>
      <c r="K10" s="25">
        <v>13059.56</v>
      </c>
      <c r="L10" s="12">
        <f>K10*100/J10</f>
        <v>65.297799999999995</v>
      </c>
      <c r="M10" s="19"/>
      <c r="N10" s="1">
        <v>90.54</v>
      </c>
      <c r="O10" s="26">
        <v>100</v>
      </c>
      <c r="P10" s="19"/>
      <c r="Q10" s="1">
        <v>140</v>
      </c>
      <c r="R10" s="1">
        <v>130</v>
      </c>
      <c r="S10" s="22">
        <f t="shared" si="2"/>
        <v>107.69230769230769</v>
      </c>
    </row>
    <row r="11" spans="1:19" ht="21" customHeight="1" x14ac:dyDescent="0.25">
      <c r="A11" s="13" t="s">
        <v>22</v>
      </c>
      <c r="B11" s="14" t="s">
        <v>25</v>
      </c>
      <c r="C11" s="15" t="s">
        <v>26</v>
      </c>
      <c r="D11" s="14" t="s">
        <v>26</v>
      </c>
      <c r="E11" s="19"/>
      <c r="F11" s="16">
        <f>SUM(F10:F10)</f>
        <v>100</v>
      </c>
      <c r="G11" s="16">
        <f>SUM(G10:G10)</f>
        <v>54.32</v>
      </c>
      <c r="H11" s="17">
        <f>G11*100/F11</f>
        <v>54.32</v>
      </c>
      <c r="I11" s="19"/>
      <c r="J11" s="18">
        <f>SUM(J10:J10)</f>
        <v>20000</v>
      </c>
      <c r="K11" s="24">
        <f>SUM(K10:K10)</f>
        <v>13059.56</v>
      </c>
      <c r="L11" s="17">
        <f>K11*100/J11</f>
        <v>65.297799999999995</v>
      </c>
      <c r="M11" s="19"/>
      <c r="N11" s="17">
        <v>90.54</v>
      </c>
      <c r="O11" s="13">
        <v>100</v>
      </c>
      <c r="P11" s="19"/>
      <c r="Q11" s="13">
        <v>140</v>
      </c>
      <c r="R11" s="13">
        <v>130</v>
      </c>
      <c r="S11" s="23">
        <f>Q11*100/R11</f>
        <v>107.69230769230769</v>
      </c>
    </row>
  </sheetData>
  <autoFilter ref="A6:S6" xr:uid="{76C93B3C-DC29-4875-8AB6-F7BF48462C92}"/>
  <mergeCells count="14">
    <mergeCell ref="R5:R6"/>
    <mergeCell ref="S5:S6"/>
    <mergeCell ref="D5:D6"/>
    <mergeCell ref="C5:C6"/>
    <mergeCell ref="B5:B6"/>
    <mergeCell ref="Q5:Q6"/>
    <mergeCell ref="N5:O5"/>
    <mergeCell ref="A5:A6"/>
    <mergeCell ref="F5:H5"/>
    <mergeCell ref="I5:I6"/>
    <mergeCell ref="E5:E6"/>
    <mergeCell ref="P5:P6"/>
    <mergeCell ref="J5:L5"/>
    <mergeCell ref="M5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2024-01-07T06:14:22Z</dcterms:modified>
</cp:coreProperties>
</file>