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defaultThemeVersion="124226"/>
  <xr:revisionPtr revIDLastSave="0" documentId="13_ncr:1_{F6B0EF37-E223-4229-8A0A-75353F260FB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Sheet1!$A$9:$U$13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" i="1" l="1"/>
  <c r="S13" i="1" s="1"/>
  <c r="T13" i="1" s="1"/>
  <c r="N13" i="1"/>
  <c r="J13" i="1"/>
  <c r="O13" i="1" l="1"/>
  <c r="R12" i="1" l="1"/>
  <c r="S12" i="1" s="1"/>
  <c r="T12" i="1" s="1"/>
  <c r="N12" i="1"/>
  <c r="J12" i="1"/>
  <c r="R11" i="1"/>
  <c r="S11" i="1" s="1"/>
  <c r="T11" i="1" s="1"/>
  <c r="N11" i="1"/>
  <c r="J11" i="1"/>
  <c r="R10" i="1"/>
  <c r="S10" i="1" s="1"/>
  <c r="T10" i="1" s="1"/>
  <c r="N10" i="1"/>
  <c r="J10" i="1"/>
  <c r="O10" i="1" l="1"/>
  <c r="O11" i="1"/>
  <c r="O12" i="1"/>
</calcChain>
</file>

<file path=xl/sharedStrings.xml><?xml version="1.0" encoding="utf-8"?>
<sst xmlns="http://schemas.openxmlformats.org/spreadsheetml/2006/main" count="46" uniqueCount="35">
  <si>
    <t>S.N.</t>
  </si>
  <si>
    <t>EMP.NAME</t>
  </si>
  <si>
    <t>CROP</t>
  </si>
  <si>
    <t>PRO.CODE</t>
  </si>
  <si>
    <t>SP.CODE</t>
  </si>
  <si>
    <t>TARGET AREA</t>
  </si>
  <si>
    <t>PASS QTY.</t>
  </si>
  <si>
    <t>GERM.FAIL</t>
  </si>
  <si>
    <t>GP.FAIL</t>
  </si>
  <si>
    <t>TOTAL FAIL</t>
  </si>
  <si>
    <t>ACHIEV.%</t>
  </si>
  <si>
    <t>REMARKS</t>
  </si>
  <si>
    <t>RAW QTY</t>
  </si>
  <si>
    <t>PRO.YEAR</t>
  </si>
  <si>
    <t>LOCATION</t>
  </si>
  <si>
    <t>ACHIEV%</t>
  </si>
  <si>
    <t>2020-2021</t>
  </si>
  <si>
    <t>S. GREEN</t>
  </si>
  <si>
    <t xml:space="preserve">NO1 </t>
  </si>
  <si>
    <t xml:space="preserve">NO2 </t>
  </si>
  <si>
    <t>AI404</t>
  </si>
  <si>
    <t>AI479</t>
  </si>
  <si>
    <t>AI461</t>
  </si>
  <si>
    <t>TOTAL RAW PASS QTY</t>
  </si>
  <si>
    <t>AJ275XAJ276</t>
  </si>
  <si>
    <t>HY. TINDA</t>
  </si>
  <si>
    <t>BHIKHUSINH PARMAR</t>
  </si>
  <si>
    <t>AREA</t>
  </si>
  <si>
    <t>QUANTITY</t>
  </si>
  <si>
    <t>QUALITY</t>
  </si>
  <si>
    <t>PRO. TARGET</t>
  </si>
  <si>
    <t>PRO. QTY.</t>
  </si>
  <si>
    <t>DISPATCH AREA</t>
  </si>
  <si>
    <t>TARGET VS ACHIEVEMENT Mr. BHIKHUSINH PARMAR 2020-2021</t>
  </si>
  <si>
    <t>GABATH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</si>
</sst>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 * #,##0_ ;_ * \-#,##0_ ;_ * &quot;-&quot;_ ;_ @_ "/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_ * #,##0.00_ ;_ * \-#,##0.00_ ;_ * &quot;-&quot;_ ;_ @_ 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7" fillId="0" borderId="0"/>
  </cellStyleXfs>
  <cellXfs count="29">
    <xf numFmtId="0" fontId="0" fillId="0" borderId="0" xfId="0"/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/>
    </xf>
    <xf numFmtId="165" fontId="6" fillId="0" borderId="1" xfId="1" applyNumberFormat="1" applyFont="1" applyFill="1" applyBorder="1" applyAlignment="1">
      <alignment horizontal="center" vertical="center"/>
    </xf>
    <xf numFmtId="43" fontId="0" fillId="0" borderId="1" xfId="0" applyNumberFormat="1" applyBorder="1" applyAlignment="1">
      <alignment horizontal="center" vertical="center"/>
    </xf>
    <xf numFmtId="41" fontId="5" fillId="0" borderId="1" xfId="0" applyNumberFormat="1" applyFont="1" applyBorder="1" applyAlignment="1">
      <alignment horizontal="center" vertical="center" wrapText="1"/>
    </xf>
    <xf numFmtId="41" fontId="5" fillId="0" borderId="1" xfId="0" applyNumberFormat="1" applyFont="1" applyBorder="1" applyAlignment="1">
      <alignment horizontal="right" wrapText="1"/>
    </xf>
    <xf numFmtId="41" fontId="0" fillId="0" borderId="1" xfId="0" applyNumberFormat="1" applyBorder="1"/>
    <xf numFmtId="0" fontId="0" fillId="0" borderId="1" xfId="0" applyFill="1" applyBorder="1"/>
    <xf numFmtId="166" fontId="5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9" fillId="0" borderId="0" xfId="0" applyFont="1"/>
    <xf numFmtId="0" fontId="8" fillId="4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</cellXfs>
  <cellStyles count="3">
    <cellStyle name="Good" xfId="1" builtinId="26"/>
    <cellStyle name="Normal" xfId="0" builtinId="0"/>
    <cellStyle name="Normal 2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688975</xdr:colOff>
      <xdr:row>6</xdr:row>
      <xdr:rowOff>88901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DC46D2-DC58-46B5-A554-2BFA1D795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057275" cy="1193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U13"/>
  <sheetViews>
    <sheetView tabSelected="1" workbookViewId="0">
      <pane ySplit="9" topLeftCell="A10" activePane="bottomLeft" state="frozen"/>
      <selection pane="bottomLeft" activeCell="C5" sqref="C5"/>
    </sheetView>
  </sheetViews>
  <sheetFormatPr defaultRowHeight="14.5"/>
  <cols>
    <col min="1" max="1" width="5.26953125" customWidth="1"/>
    <col min="2" max="2" width="18.54296875" customWidth="1"/>
    <col min="3" max="3" width="9.81640625" customWidth="1"/>
    <col min="4" max="4" width="11.26953125" customWidth="1"/>
    <col min="5" max="5" width="16.81640625" bestFit="1" customWidth="1"/>
    <col min="6" max="6" width="11.81640625" bestFit="1" customWidth="1"/>
    <col min="7" max="7" width="14" customWidth="1"/>
    <col min="8" max="8" width="12.26953125" customWidth="1"/>
    <col min="9" max="9" width="12.81640625" customWidth="1"/>
    <col min="10" max="10" width="11.1796875" style="3" customWidth="1"/>
    <col min="11" max="11" width="12" bestFit="1" customWidth="1"/>
    <col min="12" max="12" width="12.1796875" customWidth="1"/>
    <col min="13" max="13" width="11.1796875" bestFit="1" customWidth="1"/>
    <col min="14" max="14" width="11.1796875" style="3" customWidth="1"/>
    <col min="15" max="15" width="9.81640625" bestFit="1" customWidth="1"/>
    <col min="16" max="16" width="10.453125" bestFit="1" customWidth="1"/>
    <col min="17" max="17" width="9.453125" customWidth="1"/>
    <col min="18" max="18" width="10.7265625" bestFit="1" customWidth="1"/>
    <col min="19" max="19" width="13.81640625" customWidth="1"/>
    <col min="20" max="20" width="10.453125" customWidth="1"/>
    <col min="21" max="21" width="17.1796875" customWidth="1"/>
  </cols>
  <sheetData>
    <row r="7" spans="1:21" ht="23.5">
      <c r="A7" s="23" t="s">
        <v>33</v>
      </c>
    </row>
    <row r="8" spans="1:21" ht="15.5">
      <c r="H8" s="24" t="s">
        <v>27</v>
      </c>
      <c r="I8" s="24"/>
      <c r="J8" s="24"/>
      <c r="K8" s="25" t="s">
        <v>28</v>
      </c>
      <c r="L8" s="26"/>
      <c r="M8" s="26"/>
      <c r="N8" s="27"/>
      <c r="O8" s="28" t="s">
        <v>29</v>
      </c>
      <c r="P8" s="28"/>
      <c r="Q8" s="28"/>
      <c r="R8" s="28"/>
      <c r="S8" s="28"/>
      <c r="T8" s="28"/>
    </row>
    <row r="9" spans="1:21" s="22" customFormat="1" ht="38.25" customHeight="1">
      <c r="A9" s="16" t="s">
        <v>0</v>
      </c>
      <c r="B9" s="16" t="s">
        <v>1</v>
      </c>
      <c r="C9" s="16" t="s">
        <v>14</v>
      </c>
      <c r="D9" s="16" t="s">
        <v>13</v>
      </c>
      <c r="E9" s="16" t="s">
        <v>2</v>
      </c>
      <c r="F9" s="16" t="s">
        <v>3</v>
      </c>
      <c r="G9" s="16" t="s">
        <v>4</v>
      </c>
      <c r="H9" s="17" t="s">
        <v>5</v>
      </c>
      <c r="I9" s="17" t="s">
        <v>32</v>
      </c>
      <c r="J9" s="18" t="s">
        <v>10</v>
      </c>
      <c r="K9" s="19" t="s">
        <v>30</v>
      </c>
      <c r="L9" s="19" t="s">
        <v>12</v>
      </c>
      <c r="M9" s="19" t="s">
        <v>31</v>
      </c>
      <c r="N9" s="20" t="s">
        <v>15</v>
      </c>
      <c r="O9" s="21" t="s">
        <v>6</v>
      </c>
      <c r="P9" s="21" t="s">
        <v>7</v>
      </c>
      <c r="Q9" s="21" t="s">
        <v>8</v>
      </c>
      <c r="R9" s="21" t="s">
        <v>9</v>
      </c>
      <c r="S9" s="21" t="s">
        <v>23</v>
      </c>
      <c r="T9" s="21" t="s">
        <v>10</v>
      </c>
      <c r="U9" s="16" t="s">
        <v>11</v>
      </c>
    </row>
    <row r="10" spans="1:21" ht="30.75" customHeight="1">
      <c r="A10" s="1">
        <v>1</v>
      </c>
      <c r="B10" s="15" t="s">
        <v>26</v>
      </c>
      <c r="C10" s="13" t="s">
        <v>34</v>
      </c>
      <c r="D10" s="4">
        <v>2020</v>
      </c>
      <c r="E10" s="6" t="s">
        <v>17</v>
      </c>
      <c r="F10" s="6" t="s">
        <v>17</v>
      </c>
      <c r="G10" s="5" t="s">
        <v>20</v>
      </c>
      <c r="H10" s="14">
        <v>650</v>
      </c>
      <c r="I10" s="14">
        <v>645.80999999999995</v>
      </c>
      <c r="J10" s="2">
        <f>I10*100/H10</f>
        <v>99.355384615384608</v>
      </c>
      <c r="K10" s="8">
        <v>150000</v>
      </c>
      <c r="L10" s="10">
        <v>216928.68</v>
      </c>
      <c r="M10" s="11">
        <v>190768.83000000002</v>
      </c>
      <c r="N10" s="2">
        <f>M10*100/K10</f>
        <v>127.17922</v>
      </c>
      <c r="O10" s="12">
        <f>L10-R10</f>
        <v>216928.68</v>
      </c>
      <c r="P10" s="9">
        <v>0</v>
      </c>
      <c r="Q10" s="9">
        <v>0</v>
      </c>
      <c r="R10" s="1">
        <f>P10+Q10</f>
        <v>0</v>
      </c>
      <c r="S10" s="1">
        <f>L10-R10</f>
        <v>216928.68</v>
      </c>
      <c r="T10" s="1">
        <f>S10*100/L10</f>
        <v>100</v>
      </c>
      <c r="U10" s="1"/>
    </row>
    <row r="11" spans="1:21" ht="30.75" customHeight="1">
      <c r="A11" s="1">
        <v>2</v>
      </c>
      <c r="B11" s="15" t="s">
        <v>26</v>
      </c>
      <c r="C11" s="13" t="s">
        <v>34</v>
      </c>
      <c r="D11" s="4">
        <v>2020</v>
      </c>
      <c r="E11" s="7" t="s">
        <v>18</v>
      </c>
      <c r="F11" s="7" t="s">
        <v>18</v>
      </c>
      <c r="G11" s="5" t="s">
        <v>21</v>
      </c>
      <c r="H11" s="14">
        <v>170</v>
      </c>
      <c r="I11" s="14">
        <v>171.06</v>
      </c>
      <c r="J11" s="2">
        <f>I11*100/H11</f>
        <v>100.62352941176471</v>
      </c>
      <c r="K11" s="8">
        <v>50000</v>
      </c>
      <c r="L11" s="10">
        <v>92041.05</v>
      </c>
      <c r="M11" s="11">
        <v>80975.315000000002</v>
      </c>
      <c r="N11" s="2">
        <f>M11*100/K11</f>
        <v>161.95062999999999</v>
      </c>
      <c r="O11" s="12">
        <f>L11-R11</f>
        <v>87661.56</v>
      </c>
      <c r="P11" s="9">
        <v>1051.4100000000001</v>
      </c>
      <c r="Q11" s="9">
        <v>3328.08</v>
      </c>
      <c r="R11" s="1">
        <f>P11+Q11</f>
        <v>4379.49</v>
      </c>
      <c r="S11" s="1">
        <f>L11-R11</f>
        <v>87661.56</v>
      </c>
      <c r="T11" s="1">
        <f>S11*100/L11</f>
        <v>95.241807867250529</v>
      </c>
      <c r="U11" s="1"/>
    </row>
    <row r="12" spans="1:21" ht="30.75" customHeight="1">
      <c r="A12" s="1">
        <v>3</v>
      </c>
      <c r="B12" s="15" t="s">
        <v>26</v>
      </c>
      <c r="C12" s="13" t="s">
        <v>34</v>
      </c>
      <c r="D12" s="4">
        <v>2020</v>
      </c>
      <c r="E12" s="7" t="s">
        <v>19</v>
      </c>
      <c r="F12" s="7" t="s">
        <v>19</v>
      </c>
      <c r="G12" s="5" t="s">
        <v>22</v>
      </c>
      <c r="H12" s="14">
        <v>55</v>
      </c>
      <c r="I12" s="14">
        <v>53.85</v>
      </c>
      <c r="J12" s="2">
        <f>I12*100/H12</f>
        <v>97.909090909090907</v>
      </c>
      <c r="K12" s="8">
        <v>10000</v>
      </c>
      <c r="L12" s="10">
        <v>29566.29</v>
      </c>
      <c r="M12" s="11">
        <v>26140.19</v>
      </c>
      <c r="N12" s="2">
        <f>M12*100/K12</f>
        <v>261.40190000000001</v>
      </c>
      <c r="O12" s="12">
        <f>L12-R12</f>
        <v>29566.29</v>
      </c>
      <c r="P12" s="9">
        <v>0</v>
      </c>
      <c r="Q12" s="9">
        <v>0</v>
      </c>
      <c r="R12" s="1">
        <f>P12+Q12</f>
        <v>0</v>
      </c>
      <c r="S12" s="1">
        <f>L12-R12</f>
        <v>29566.29</v>
      </c>
      <c r="T12" s="1">
        <f>S12*100/L12</f>
        <v>100</v>
      </c>
      <c r="U12" s="1"/>
    </row>
    <row r="13" spans="1:21" ht="30.75" customHeight="1">
      <c r="A13" s="1">
        <v>4</v>
      </c>
      <c r="B13" s="15" t="s">
        <v>26</v>
      </c>
      <c r="C13" s="13" t="s">
        <v>34</v>
      </c>
      <c r="D13" s="4" t="s">
        <v>16</v>
      </c>
      <c r="E13" s="4" t="s">
        <v>25</v>
      </c>
      <c r="F13" s="4" t="s">
        <v>25</v>
      </c>
      <c r="G13" s="4" t="s">
        <v>24</v>
      </c>
      <c r="H13" s="1">
        <v>2.5</v>
      </c>
      <c r="I13" s="1">
        <v>2.78</v>
      </c>
      <c r="J13" s="2">
        <f>I13*100/H13</f>
        <v>111.2</v>
      </c>
      <c r="K13" s="1">
        <v>200</v>
      </c>
      <c r="L13" s="1">
        <v>187.44</v>
      </c>
      <c r="M13" s="1">
        <v>162</v>
      </c>
      <c r="N13" s="2">
        <f>M13*100/K13</f>
        <v>81</v>
      </c>
      <c r="O13" s="12">
        <f>L13-R13</f>
        <v>187.44</v>
      </c>
      <c r="P13" s="1">
        <v>0</v>
      </c>
      <c r="Q13" s="1">
        <v>0</v>
      </c>
      <c r="R13" s="1">
        <f>P13+Q13</f>
        <v>0</v>
      </c>
      <c r="S13" s="1">
        <f>L13-R13</f>
        <v>187.44</v>
      </c>
      <c r="T13" s="1">
        <f>S13*100/L13</f>
        <v>100</v>
      </c>
      <c r="U13" s="1"/>
    </row>
  </sheetData>
  <autoFilter ref="A9:U13" xr:uid="{00000000-0009-0000-0000-000000000000}">
    <sortState xmlns:xlrd2="http://schemas.microsoft.com/office/spreadsheetml/2017/richdata2" ref="A10:U57">
      <sortCondition ref="B9"/>
    </sortState>
  </autoFilter>
  <mergeCells count="3">
    <mergeCell ref="H8:J8"/>
    <mergeCell ref="K8:N8"/>
    <mergeCell ref="O8:T8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2022-01-07T08:58:17Z</dcterms:modified>
</cp:coreProperties>
</file>