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30"/>
  <workbookPr filterPrivacy="1" defaultThemeVersion="124226"/>
  <xr:revisionPtr revIDLastSave="0" documentId="13_ncr:1_{C2FB6A34-A1BC-4C8C-947C-07F37FB164E8}" xr6:coauthVersionLast="45" xr6:coauthVersionMax="45" xr10:uidLastSave="{00000000-0000-0000-0000-000000000000}"/>
  <bookViews>
    <workbookView xWindow="456" yWindow="0" windowWidth="22584" windowHeight="12360" xr2:uid="{00000000-000D-0000-FFFF-FFFF00000000}"/>
  </bookViews>
  <sheets>
    <sheet name="Sheet1" sheetId="1" r:id="rId1"/>
    <sheet name="Sheet3" sheetId="3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4" i="1" l="1"/>
  <c r="N4" i="1"/>
  <c r="O7" i="1"/>
  <c r="O5" i="1"/>
  <c r="O6" i="1"/>
  <c r="O9" i="1"/>
  <c r="O8" i="1"/>
  <c r="O10" i="1"/>
  <c r="O3" i="1"/>
  <c r="N9" i="1"/>
  <c r="N8" i="1"/>
  <c r="N10" i="1"/>
  <c r="N12" i="1"/>
  <c r="N5" i="1"/>
  <c r="N6" i="1"/>
  <c r="N7" i="1"/>
  <c r="M3" i="1"/>
  <c r="N3" i="1" s="1"/>
</calcChain>
</file>

<file path=xl/sharedStrings.xml><?xml version="1.0" encoding="utf-8"?>
<sst xmlns="http://schemas.openxmlformats.org/spreadsheetml/2006/main" count="108" uniqueCount="60">
  <si>
    <t>CROP</t>
  </si>
  <si>
    <t>TARGETED ACRE</t>
  </si>
  <si>
    <t>SOWING AREA ACRE</t>
  </si>
  <si>
    <t>TARGETED QTY IN KG</t>
  </si>
  <si>
    <t>ACHIVEMENT%</t>
  </si>
  <si>
    <t>S.N.</t>
  </si>
  <si>
    <t>PHSRN QTY</t>
  </si>
  <si>
    <t>PASS QTY</t>
  </si>
  <si>
    <t>PRODUCTION YEAR</t>
  </si>
  <si>
    <t>REMARK</t>
  </si>
  <si>
    <t>PROCESS QTY</t>
  </si>
  <si>
    <t>OKRA</t>
  </si>
  <si>
    <t>CHILLI</t>
  </si>
  <si>
    <t>TOMATO</t>
  </si>
  <si>
    <t>AG565XAG566</t>
  </si>
  <si>
    <t>SP.CODE</t>
  </si>
  <si>
    <t>2018-2019</t>
  </si>
  <si>
    <t>FAIL IN GERM.</t>
  </si>
  <si>
    <t>FAIL IN GP(RAW QTY) KG</t>
  </si>
  <si>
    <t>TOTAL FAIL QTY(RAW)</t>
  </si>
  <si>
    <t>FAIL QTY. %</t>
  </si>
  <si>
    <t>AG497XAG498</t>
  </si>
  <si>
    <t>TS4(AG959XAG960)</t>
  </si>
  <si>
    <t>TG1(AG953XAG954)</t>
  </si>
  <si>
    <t>TG2(AG961XAG962)</t>
  </si>
  <si>
    <t>AG851XAG852(NEW TRIAL PRODUCTION)</t>
  </si>
  <si>
    <t>TR5(AG957XAG958)</t>
  </si>
  <si>
    <t>AH219XAH220(NEW TRIAL PRODUCTION)</t>
  </si>
  <si>
    <t>SNAKE GOURD</t>
  </si>
  <si>
    <t>AG501XAG502</t>
  </si>
  <si>
    <t>N(AH289XAH290)</t>
  </si>
  <si>
    <t>H(AH319XAH320) NEW</t>
  </si>
  <si>
    <t>2019-2020</t>
  </si>
  <si>
    <t>PRODUCTION FAIL DUE TO POLLEN WAS NOT VIABLE</t>
  </si>
  <si>
    <t>AH363XAH364</t>
  </si>
  <si>
    <t>AH365XAH366</t>
  </si>
  <si>
    <t>A367XAH368</t>
  </si>
  <si>
    <t>TS4(AH959XAH960)</t>
  </si>
  <si>
    <t>TG2(AH961XAH962)</t>
  </si>
  <si>
    <t>AH963XAH964</t>
  </si>
  <si>
    <t>AH965XAH966</t>
  </si>
  <si>
    <t>AH967XAH968(NEW TRIAL PRODUCTION)</t>
  </si>
  <si>
    <t>AH969XAH970(NEW TRIAL PRODUCTION)</t>
  </si>
  <si>
    <t>ALL AREA N YEILD NOT GOT DUE TO SHORTAGE OF MALE PARENT SEED</t>
  </si>
  <si>
    <t xml:space="preserve">YIELD REDUCE DUE TO NOT REQUIRED </t>
  </si>
  <si>
    <t>MAIZE</t>
  </si>
  <si>
    <t>TRIAL</t>
  </si>
  <si>
    <t>Trial maize Cob production</t>
  </si>
  <si>
    <t>K(AH299XAH300)</t>
  </si>
  <si>
    <t>OP OKRA</t>
  </si>
  <si>
    <t>AH298, AH285</t>
  </si>
  <si>
    <t>AH301,AH280</t>
  </si>
  <si>
    <t>AH291,AH267</t>
  </si>
  <si>
    <t>AH293,AH269</t>
  </si>
  <si>
    <t>NEW HYBRID</t>
  </si>
  <si>
    <t>ALL AREA NOT SOWN DUE TO LOW GERMINATIO PERCENTAGE BELOW 40% AND PARENT SEED SHORTAGE. NEW HYBRID</t>
  </si>
  <si>
    <t>ALL AREA OF RANIBENNURE HAD BEEN PLD DUE TO FLOOD</t>
  </si>
  <si>
    <t>4.75 ACRE ARE HAD BEEN REMOVED DUE TO SHORTAGE OF POLLEN AND 3.75 ACRE AREA RE TRANSPLANTED BY US BUT NOT GOT YEILD DUE TO LATE TRANSPLANT IN JANUARY.</t>
  </si>
  <si>
    <t>BUD DROPING PROBLEM.</t>
  </si>
  <si>
    <t>NEW CROP AND HIGHLY GP PROBLEM WAS IN FEMALE LINE.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</si>
</sst>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1" fillId="0" borderId="1" xfId="0" applyFont="1" applyFill="1" applyBorder="1" applyAlignment="1">
      <alignment wrapText="1"/>
    </xf>
    <xf numFmtId="0" fontId="2" fillId="0" borderId="0" xfId="0" applyFont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2" fillId="0" borderId="1" xfId="0" applyFont="1" applyFill="1" applyBorder="1" applyAlignment="1">
      <alignment wrapText="1"/>
    </xf>
    <xf numFmtId="0" fontId="2" fillId="0" borderId="1" xfId="0" applyFont="1" applyBorder="1" applyAlignment="1">
      <alignment wrapText="1"/>
    </xf>
    <xf numFmtId="0" fontId="0" fillId="0" borderId="1" xfId="0" applyBorder="1"/>
    <xf numFmtId="0" fontId="2" fillId="0" borderId="1" xfId="0" applyFont="1" applyFill="1" applyBorder="1"/>
    <xf numFmtId="0" fontId="0" fillId="0" borderId="1" xfId="0" applyBorder="1" applyAlignment="1">
      <alignment wrapText="1"/>
    </xf>
    <xf numFmtId="164" fontId="1" fillId="0" borderId="1" xfId="0" applyNumberFormat="1" applyFont="1" applyFill="1" applyBorder="1" applyAlignment="1">
      <alignment wrapText="1"/>
    </xf>
    <xf numFmtId="164" fontId="2" fillId="0" borderId="1" xfId="0" applyNumberFormat="1" applyFont="1" applyBorder="1" applyAlignment="1">
      <alignment horizontal="center"/>
    </xf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P34"/>
  <sheetViews>
    <sheetView tabSelected="1" workbookViewId="0">
      <pane ySplit="2" topLeftCell="A3" activePane="bottomLeft" state="frozen"/>
      <selection pane="bottomLeft" activeCell="I40" sqref="I40"/>
    </sheetView>
  </sheetViews>
  <sheetFormatPr defaultColWidth="9.109375" defaultRowHeight="13.8" x14ac:dyDescent="0.3"/>
  <cols>
    <col min="1" max="1" width="4.33203125" style="4" customWidth="1"/>
    <col min="2" max="2" width="11.88671875" style="4" customWidth="1"/>
    <col min="3" max="3" width="18.33203125" style="4" customWidth="1"/>
    <col min="4" max="4" width="10.88671875" style="4" customWidth="1"/>
    <col min="5" max="5" width="7.5546875" style="4" customWidth="1"/>
    <col min="6" max="6" width="8.5546875" style="4" customWidth="1"/>
    <col min="7" max="7" width="9" style="4" customWidth="1"/>
    <col min="8" max="8" width="8.6640625" style="4" customWidth="1"/>
    <col min="9" max="9" width="7.44140625" style="4" customWidth="1"/>
    <col min="10" max="10" width="7.33203125" style="4" customWidth="1"/>
    <col min="11" max="11" width="6.33203125" style="4" customWidth="1"/>
    <col min="12" max="12" width="8.6640625" style="4" customWidth="1"/>
    <col min="13" max="14" width="9.6640625" style="4" customWidth="1"/>
    <col min="15" max="15" width="12.88671875" style="15" customWidth="1"/>
    <col min="16" max="16" width="56.21875" style="4" customWidth="1"/>
    <col min="17" max="16384" width="9.109375" style="4"/>
  </cols>
  <sheetData>
    <row r="2" spans="1:16" ht="55.2" x14ac:dyDescent="0.3">
      <c r="A2" s="1" t="s">
        <v>5</v>
      </c>
      <c r="B2" s="2" t="s">
        <v>0</v>
      </c>
      <c r="C2" s="2" t="s">
        <v>15</v>
      </c>
      <c r="D2" s="2" t="s">
        <v>8</v>
      </c>
      <c r="E2" s="2" t="s">
        <v>1</v>
      </c>
      <c r="F2" s="2" t="s">
        <v>2</v>
      </c>
      <c r="G2" s="2" t="s">
        <v>3</v>
      </c>
      <c r="H2" s="2" t="s">
        <v>6</v>
      </c>
      <c r="I2" s="2" t="s">
        <v>10</v>
      </c>
      <c r="J2" s="2" t="s">
        <v>7</v>
      </c>
      <c r="K2" s="2" t="s">
        <v>17</v>
      </c>
      <c r="L2" s="2" t="s">
        <v>18</v>
      </c>
      <c r="M2" s="2" t="s">
        <v>19</v>
      </c>
      <c r="N2" s="2" t="s">
        <v>20</v>
      </c>
      <c r="O2" s="13" t="s">
        <v>4</v>
      </c>
      <c r="P2" s="3" t="s">
        <v>9</v>
      </c>
    </row>
    <row r="3" spans="1:16" ht="24.9" customHeight="1" x14ac:dyDescent="0.3">
      <c r="A3" s="5">
        <v>1</v>
      </c>
      <c r="B3" s="5" t="s">
        <v>11</v>
      </c>
      <c r="C3" s="5" t="s">
        <v>14</v>
      </c>
      <c r="D3" s="6" t="s">
        <v>16</v>
      </c>
      <c r="E3" s="6">
        <v>265</v>
      </c>
      <c r="F3" s="6">
        <v>265</v>
      </c>
      <c r="G3" s="6">
        <v>40000</v>
      </c>
      <c r="H3" s="6">
        <v>41299</v>
      </c>
      <c r="I3" s="6">
        <v>37666</v>
      </c>
      <c r="J3" s="6">
        <v>37666</v>
      </c>
      <c r="K3" s="6">
        <v>0</v>
      </c>
      <c r="L3" s="6">
        <v>138</v>
      </c>
      <c r="M3" s="6">
        <f>SUM(K3:L3)</f>
        <v>138</v>
      </c>
      <c r="N3" s="6">
        <f>+M3*100/H3</f>
        <v>0.33414852659870697</v>
      </c>
      <c r="O3" s="14">
        <f>+J3*100/G3</f>
        <v>94.165000000000006</v>
      </c>
      <c r="P3" s="6"/>
    </row>
    <row r="4" spans="1:16" ht="24.9" customHeight="1" x14ac:dyDescent="0.3">
      <c r="A4" s="5">
        <v>2</v>
      </c>
      <c r="B4" s="5" t="s">
        <v>12</v>
      </c>
      <c r="C4" s="5" t="s">
        <v>21</v>
      </c>
      <c r="D4" s="6" t="s">
        <v>16</v>
      </c>
      <c r="E4" s="6">
        <v>16.75</v>
      </c>
      <c r="F4" s="6">
        <v>16.75</v>
      </c>
      <c r="G4" s="6">
        <v>1700</v>
      </c>
      <c r="H4" s="6">
        <v>2095</v>
      </c>
      <c r="I4" s="6">
        <v>2059</v>
      </c>
      <c r="J4" s="6">
        <v>2059</v>
      </c>
      <c r="K4" s="6">
        <v>0</v>
      </c>
      <c r="L4" s="6">
        <v>0</v>
      </c>
      <c r="M4" s="6">
        <v>0</v>
      </c>
      <c r="N4" s="6">
        <f t="shared" ref="N4" si="0">+M4*100/H4</f>
        <v>0</v>
      </c>
      <c r="O4" s="14">
        <f t="shared" ref="O4" si="1">+J4*100/G4</f>
        <v>121.11764705882354</v>
      </c>
      <c r="P4" s="6"/>
    </row>
    <row r="5" spans="1:16" ht="24.9" customHeight="1" x14ac:dyDescent="0.3">
      <c r="A5" s="5">
        <v>3</v>
      </c>
      <c r="B5" s="5" t="s">
        <v>13</v>
      </c>
      <c r="C5" s="5" t="s">
        <v>23</v>
      </c>
      <c r="D5" s="6" t="s">
        <v>16</v>
      </c>
      <c r="E5" s="6">
        <v>2.5</v>
      </c>
      <c r="F5" s="6">
        <v>2.5</v>
      </c>
      <c r="G5" s="6">
        <v>200</v>
      </c>
      <c r="H5" s="6">
        <v>195</v>
      </c>
      <c r="I5" s="6">
        <v>192.6</v>
      </c>
      <c r="J5" s="6">
        <v>192.6</v>
      </c>
      <c r="K5" s="6">
        <v>0</v>
      </c>
      <c r="L5" s="6">
        <v>0</v>
      </c>
      <c r="M5" s="6">
        <v>0</v>
      </c>
      <c r="N5" s="6">
        <f t="shared" ref="N5:N10" si="2">+M5*100/H5</f>
        <v>0</v>
      </c>
      <c r="O5" s="14">
        <f t="shared" ref="O5:O10" si="3">+J5*100/G5</f>
        <v>96.3</v>
      </c>
      <c r="P5" s="6"/>
    </row>
    <row r="6" spans="1:16" ht="24.9" customHeight="1" x14ac:dyDescent="0.3">
      <c r="A6" s="5">
        <v>4</v>
      </c>
      <c r="B6" s="5" t="s">
        <v>13</v>
      </c>
      <c r="C6" s="5" t="s">
        <v>24</v>
      </c>
      <c r="D6" s="6" t="s">
        <v>16</v>
      </c>
      <c r="E6" s="6">
        <v>2</v>
      </c>
      <c r="F6" s="6">
        <v>1.75</v>
      </c>
      <c r="G6" s="6">
        <v>150</v>
      </c>
      <c r="H6" s="6">
        <v>106</v>
      </c>
      <c r="I6" s="6">
        <v>87.4</v>
      </c>
      <c r="J6" s="6">
        <v>87.4</v>
      </c>
      <c r="K6" s="6">
        <v>16.5</v>
      </c>
      <c r="L6" s="6">
        <v>0</v>
      </c>
      <c r="M6" s="6">
        <v>16.5</v>
      </c>
      <c r="N6" s="6">
        <f t="shared" si="2"/>
        <v>15.566037735849056</v>
      </c>
      <c r="O6" s="14">
        <f t="shared" si="3"/>
        <v>58.266666666666666</v>
      </c>
      <c r="P6" s="7" t="s">
        <v>58</v>
      </c>
    </row>
    <row r="7" spans="1:16" ht="41.4" x14ac:dyDescent="0.3">
      <c r="A7" s="5">
        <v>5</v>
      </c>
      <c r="B7" s="5" t="s">
        <v>13</v>
      </c>
      <c r="C7" s="5" t="s">
        <v>22</v>
      </c>
      <c r="D7" s="6" t="s">
        <v>16</v>
      </c>
      <c r="E7" s="6">
        <v>7.5</v>
      </c>
      <c r="F7" s="6">
        <v>7.75</v>
      </c>
      <c r="G7" s="6">
        <v>300</v>
      </c>
      <c r="H7" s="6">
        <v>190</v>
      </c>
      <c r="I7" s="6">
        <v>185</v>
      </c>
      <c r="J7" s="6">
        <v>185</v>
      </c>
      <c r="K7" s="6">
        <v>0</v>
      </c>
      <c r="L7" s="6">
        <v>1.85</v>
      </c>
      <c r="M7" s="6">
        <v>1.85</v>
      </c>
      <c r="N7" s="6">
        <f t="shared" si="2"/>
        <v>0.97368421052631582</v>
      </c>
      <c r="O7" s="14">
        <f t="shared" si="3"/>
        <v>61.666666666666664</v>
      </c>
      <c r="P7" s="7" t="s">
        <v>57</v>
      </c>
    </row>
    <row r="8" spans="1:16" x14ac:dyDescent="0.3">
      <c r="A8" s="5">
        <v>6</v>
      </c>
      <c r="B8" s="5" t="s">
        <v>13</v>
      </c>
      <c r="C8" s="5" t="s">
        <v>26</v>
      </c>
      <c r="D8" s="6" t="s">
        <v>16</v>
      </c>
      <c r="E8" s="6">
        <v>3</v>
      </c>
      <c r="F8" s="6">
        <v>3</v>
      </c>
      <c r="G8" s="6">
        <v>50</v>
      </c>
      <c r="H8" s="6">
        <v>68.5</v>
      </c>
      <c r="I8" s="6">
        <v>67.98</v>
      </c>
      <c r="J8" s="6">
        <v>67.98</v>
      </c>
      <c r="K8" s="6">
        <v>0</v>
      </c>
      <c r="L8" s="6">
        <v>0</v>
      </c>
      <c r="M8" s="6">
        <v>0</v>
      </c>
      <c r="N8" s="6">
        <f t="shared" si="2"/>
        <v>0</v>
      </c>
      <c r="O8" s="14">
        <f t="shared" si="3"/>
        <v>135.96</v>
      </c>
      <c r="P8" s="5"/>
    </row>
    <row r="9" spans="1:16" ht="27.6" x14ac:dyDescent="0.3">
      <c r="A9" s="5">
        <v>7</v>
      </c>
      <c r="B9" s="5" t="s">
        <v>13</v>
      </c>
      <c r="C9" s="8" t="s">
        <v>25</v>
      </c>
      <c r="D9" s="6" t="s">
        <v>16</v>
      </c>
      <c r="E9" s="6">
        <v>1.5</v>
      </c>
      <c r="F9" s="6">
        <v>0.75</v>
      </c>
      <c r="G9" s="6">
        <v>60</v>
      </c>
      <c r="H9" s="6">
        <v>15.8</v>
      </c>
      <c r="I9" s="6">
        <v>15.65</v>
      </c>
      <c r="J9" s="6">
        <v>15.65</v>
      </c>
      <c r="K9" s="6">
        <v>0</v>
      </c>
      <c r="L9" s="6">
        <v>0</v>
      </c>
      <c r="M9" s="6">
        <v>0</v>
      </c>
      <c r="N9" s="6">
        <f t="shared" si="2"/>
        <v>0</v>
      </c>
      <c r="O9" s="14">
        <f t="shared" si="3"/>
        <v>26.083333333333332</v>
      </c>
      <c r="P9" s="9" t="s">
        <v>55</v>
      </c>
    </row>
    <row r="10" spans="1:16" ht="27.6" x14ac:dyDescent="0.3">
      <c r="A10" s="5">
        <v>8</v>
      </c>
      <c r="B10" s="5" t="s">
        <v>13</v>
      </c>
      <c r="C10" s="8" t="s">
        <v>27</v>
      </c>
      <c r="D10" s="6" t="s">
        <v>16</v>
      </c>
      <c r="E10" s="6">
        <v>0.25</v>
      </c>
      <c r="F10" s="6">
        <v>0.25</v>
      </c>
      <c r="G10" s="6">
        <v>10</v>
      </c>
      <c r="H10" s="6">
        <v>13.8</v>
      </c>
      <c r="I10" s="6">
        <v>13.7</v>
      </c>
      <c r="J10" s="6">
        <v>13.7</v>
      </c>
      <c r="K10" s="6">
        <v>0</v>
      </c>
      <c r="L10" s="6">
        <v>0</v>
      </c>
      <c r="M10" s="6">
        <v>0</v>
      </c>
      <c r="N10" s="6">
        <f t="shared" si="2"/>
        <v>0</v>
      </c>
      <c r="O10" s="14">
        <f t="shared" si="3"/>
        <v>137</v>
      </c>
      <c r="P10" s="5" t="s">
        <v>54</v>
      </c>
    </row>
    <row r="11" spans="1:16" x14ac:dyDescent="0.3">
      <c r="A11" s="5"/>
      <c r="B11" s="5"/>
      <c r="C11" s="8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14"/>
      <c r="P11" s="5"/>
    </row>
    <row r="12" spans="1:16" x14ac:dyDescent="0.3">
      <c r="A12" s="5">
        <v>9</v>
      </c>
      <c r="B12" s="5" t="s">
        <v>28</v>
      </c>
      <c r="C12" s="5" t="s">
        <v>29</v>
      </c>
      <c r="D12" s="6" t="s">
        <v>16</v>
      </c>
      <c r="E12" s="6">
        <v>9</v>
      </c>
      <c r="F12" s="6">
        <v>9</v>
      </c>
      <c r="G12" s="6">
        <v>1000</v>
      </c>
      <c r="H12" s="6">
        <v>1315</v>
      </c>
      <c r="I12" s="6">
        <v>0</v>
      </c>
      <c r="J12" s="6"/>
      <c r="K12" s="6">
        <v>0</v>
      </c>
      <c r="L12" s="6">
        <v>1315</v>
      </c>
      <c r="M12" s="6">
        <v>1315</v>
      </c>
      <c r="N12" s="6">
        <f t="shared" ref="N12" si="4">+M12*100/H12</f>
        <v>100</v>
      </c>
      <c r="O12" s="14"/>
      <c r="P12" s="5" t="s">
        <v>59</v>
      </c>
    </row>
    <row r="13" spans="1:16" x14ac:dyDescent="0.3">
      <c r="A13" s="5"/>
      <c r="B13" s="5"/>
      <c r="C13" s="5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14"/>
      <c r="P13" s="5"/>
    </row>
    <row r="14" spans="1:16" customFormat="1" ht="14.4" x14ac:dyDescent="0.3">
      <c r="A14" s="10">
        <v>10</v>
      </c>
      <c r="B14" s="11" t="s">
        <v>45</v>
      </c>
      <c r="C14" s="10" t="s">
        <v>46</v>
      </c>
      <c r="D14" s="6" t="s">
        <v>16</v>
      </c>
      <c r="E14" s="10">
        <v>80</v>
      </c>
      <c r="F14" s="10">
        <v>72</v>
      </c>
      <c r="G14" s="10"/>
      <c r="H14" s="10">
        <v>95000</v>
      </c>
      <c r="I14" s="10">
        <v>93321</v>
      </c>
      <c r="J14" s="10">
        <v>93321</v>
      </c>
      <c r="K14" s="10">
        <v>0</v>
      </c>
      <c r="L14" s="10">
        <v>0</v>
      </c>
      <c r="M14" s="10">
        <v>0</v>
      </c>
      <c r="N14" s="10">
        <v>0</v>
      </c>
      <c r="O14" s="14">
        <v>95</v>
      </c>
      <c r="P14" s="12" t="s">
        <v>47</v>
      </c>
    </row>
    <row r="15" spans="1:16" x14ac:dyDescent="0.3">
      <c r="A15" s="5"/>
      <c r="B15" s="5"/>
      <c r="C15" s="8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14"/>
      <c r="P15" s="5"/>
    </row>
    <row r="16" spans="1:16" x14ac:dyDescent="0.3">
      <c r="A16" s="5">
        <v>1</v>
      </c>
      <c r="B16" s="5" t="s">
        <v>11</v>
      </c>
      <c r="C16" s="5" t="s">
        <v>30</v>
      </c>
      <c r="D16" s="6" t="s">
        <v>32</v>
      </c>
      <c r="E16" s="6">
        <v>627</v>
      </c>
      <c r="F16" s="6">
        <v>627</v>
      </c>
      <c r="G16" s="6">
        <v>80000</v>
      </c>
      <c r="H16" s="6">
        <v>81957</v>
      </c>
      <c r="I16" s="6"/>
      <c r="J16" s="6"/>
      <c r="K16" s="6"/>
      <c r="L16" s="6"/>
      <c r="M16" s="6"/>
      <c r="N16" s="6"/>
      <c r="O16" s="14"/>
      <c r="P16" s="6" t="s">
        <v>44</v>
      </c>
    </row>
    <row r="17" spans="1:16" x14ac:dyDescent="0.3">
      <c r="A17" s="5">
        <v>2</v>
      </c>
      <c r="B17" s="5" t="s">
        <v>11</v>
      </c>
      <c r="C17" s="5" t="s">
        <v>31</v>
      </c>
      <c r="D17" s="6" t="s">
        <v>32</v>
      </c>
      <c r="E17" s="6">
        <v>538</v>
      </c>
      <c r="F17" s="6">
        <v>539</v>
      </c>
      <c r="G17" s="6">
        <v>80000</v>
      </c>
      <c r="H17" s="6">
        <v>77509</v>
      </c>
      <c r="I17" s="6"/>
      <c r="J17" s="6"/>
      <c r="K17" s="6"/>
      <c r="L17" s="6"/>
      <c r="M17" s="6"/>
      <c r="N17" s="6"/>
      <c r="O17" s="14"/>
      <c r="P17" s="6" t="s">
        <v>43</v>
      </c>
    </row>
    <row r="18" spans="1:16" x14ac:dyDescent="0.3">
      <c r="A18" s="5">
        <v>3</v>
      </c>
      <c r="B18" s="5" t="s">
        <v>11</v>
      </c>
      <c r="C18" s="5" t="s">
        <v>48</v>
      </c>
      <c r="D18" s="6" t="s">
        <v>32</v>
      </c>
      <c r="E18" s="6">
        <v>440</v>
      </c>
      <c r="F18" s="6">
        <v>438</v>
      </c>
      <c r="G18" s="6">
        <v>60000</v>
      </c>
      <c r="H18" s="6">
        <v>66783</v>
      </c>
      <c r="I18" s="6"/>
      <c r="J18" s="6"/>
      <c r="K18" s="6"/>
      <c r="L18" s="6"/>
      <c r="M18" s="6"/>
      <c r="N18" s="6"/>
      <c r="O18" s="14"/>
      <c r="P18" s="6"/>
    </row>
    <row r="19" spans="1:16" x14ac:dyDescent="0.3">
      <c r="A19" s="5"/>
      <c r="B19" s="5"/>
      <c r="C19" s="5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14"/>
      <c r="P19" s="6"/>
    </row>
    <row r="20" spans="1:16" x14ac:dyDescent="0.3">
      <c r="A20" s="5">
        <v>4</v>
      </c>
      <c r="B20" s="5" t="s">
        <v>49</v>
      </c>
      <c r="C20" s="5" t="s">
        <v>50</v>
      </c>
      <c r="D20" s="6" t="s">
        <v>32</v>
      </c>
      <c r="E20" s="6">
        <v>1040</v>
      </c>
      <c r="F20" s="6">
        <v>1040</v>
      </c>
      <c r="G20" s="6">
        <v>255000</v>
      </c>
      <c r="H20" s="6">
        <v>261690</v>
      </c>
      <c r="I20" s="6"/>
      <c r="J20" s="6"/>
      <c r="K20" s="6"/>
      <c r="L20" s="6"/>
      <c r="M20" s="6"/>
      <c r="N20" s="6"/>
      <c r="O20" s="14"/>
      <c r="P20" s="6"/>
    </row>
    <row r="21" spans="1:16" x14ac:dyDescent="0.3">
      <c r="A21" s="5">
        <v>5</v>
      </c>
      <c r="B21" s="5" t="s">
        <v>49</v>
      </c>
      <c r="C21" s="5" t="s">
        <v>51</v>
      </c>
      <c r="D21" s="6" t="s">
        <v>32</v>
      </c>
      <c r="E21" s="6">
        <v>721</v>
      </c>
      <c r="F21" s="6">
        <v>721</v>
      </c>
      <c r="G21" s="6">
        <v>150000</v>
      </c>
      <c r="H21" s="6">
        <v>102771</v>
      </c>
      <c r="I21" s="6"/>
      <c r="J21" s="6"/>
      <c r="K21" s="6"/>
      <c r="L21" s="6"/>
      <c r="M21" s="6"/>
      <c r="N21" s="6"/>
      <c r="O21" s="14"/>
      <c r="P21" s="6" t="s">
        <v>56</v>
      </c>
    </row>
    <row r="22" spans="1:16" x14ac:dyDescent="0.3">
      <c r="A22" s="5"/>
      <c r="B22" s="5"/>
      <c r="C22" s="5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14"/>
      <c r="P22" s="6"/>
    </row>
    <row r="23" spans="1:16" ht="18.75" customHeight="1" x14ac:dyDescent="0.3">
      <c r="A23" s="5">
        <v>6</v>
      </c>
      <c r="B23" s="5" t="s">
        <v>12</v>
      </c>
      <c r="C23" s="5" t="s">
        <v>52</v>
      </c>
      <c r="D23" s="6" t="s">
        <v>32</v>
      </c>
      <c r="E23" s="6">
        <v>6.25</v>
      </c>
      <c r="F23" s="6">
        <v>6.25</v>
      </c>
      <c r="G23" s="6">
        <v>500</v>
      </c>
      <c r="H23" s="6">
        <v>291</v>
      </c>
      <c r="I23" s="6">
        <v>0</v>
      </c>
      <c r="J23" s="6">
        <v>0</v>
      </c>
      <c r="K23" s="6">
        <v>0</v>
      </c>
      <c r="L23" s="6">
        <v>0</v>
      </c>
      <c r="M23" s="6">
        <v>0</v>
      </c>
      <c r="N23" s="6">
        <v>0</v>
      </c>
      <c r="O23" s="14"/>
      <c r="P23" s="6" t="s">
        <v>33</v>
      </c>
    </row>
    <row r="24" spans="1:16" ht="18.75" customHeight="1" x14ac:dyDescent="0.3">
      <c r="A24" s="5">
        <v>7</v>
      </c>
      <c r="B24" s="5" t="s">
        <v>12</v>
      </c>
      <c r="C24" s="5" t="s">
        <v>53</v>
      </c>
      <c r="D24" s="6" t="s">
        <v>32</v>
      </c>
      <c r="E24" s="6">
        <v>2.5</v>
      </c>
      <c r="F24" s="6">
        <v>2.5</v>
      </c>
      <c r="G24" s="6">
        <v>200</v>
      </c>
      <c r="H24" s="6">
        <v>0</v>
      </c>
      <c r="I24" s="6">
        <v>0</v>
      </c>
      <c r="J24" s="6"/>
      <c r="K24" s="6">
        <v>0</v>
      </c>
      <c r="L24" s="6">
        <v>0</v>
      </c>
      <c r="M24" s="6">
        <v>0</v>
      </c>
      <c r="N24" s="6">
        <v>0</v>
      </c>
      <c r="O24" s="14"/>
      <c r="P24" s="6" t="s">
        <v>33</v>
      </c>
    </row>
    <row r="25" spans="1:16" ht="18.75" customHeight="1" x14ac:dyDescent="0.3">
      <c r="A25" s="5">
        <v>8</v>
      </c>
      <c r="B25" s="5" t="s">
        <v>12</v>
      </c>
      <c r="C25" s="5" t="s">
        <v>34</v>
      </c>
      <c r="D25" s="6" t="s">
        <v>32</v>
      </c>
      <c r="E25" s="6">
        <v>1</v>
      </c>
      <c r="F25" s="6">
        <v>1</v>
      </c>
      <c r="G25" s="6">
        <v>100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14"/>
      <c r="P25" s="6" t="s">
        <v>33</v>
      </c>
    </row>
    <row r="26" spans="1:16" ht="18.75" customHeight="1" x14ac:dyDescent="0.3">
      <c r="A26" s="5">
        <v>9</v>
      </c>
      <c r="B26" s="5" t="s">
        <v>12</v>
      </c>
      <c r="C26" s="5" t="s">
        <v>35</v>
      </c>
      <c r="D26" s="6" t="s">
        <v>32</v>
      </c>
      <c r="E26" s="6">
        <v>0.5</v>
      </c>
      <c r="F26" s="6">
        <v>0.5</v>
      </c>
      <c r="G26" s="6">
        <v>50</v>
      </c>
      <c r="H26" s="6"/>
      <c r="I26" s="6"/>
      <c r="J26" s="6"/>
      <c r="K26" s="6"/>
      <c r="L26" s="6"/>
      <c r="M26" s="6"/>
      <c r="N26" s="6"/>
      <c r="O26" s="14"/>
      <c r="P26" s="6"/>
    </row>
    <row r="27" spans="1:16" ht="18.75" customHeight="1" x14ac:dyDescent="0.3">
      <c r="A27" s="5">
        <v>10</v>
      </c>
      <c r="B27" s="5" t="s">
        <v>12</v>
      </c>
      <c r="C27" s="5" t="s">
        <v>36</v>
      </c>
      <c r="D27" s="6" t="s">
        <v>32</v>
      </c>
      <c r="E27" s="6">
        <v>1</v>
      </c>
      <c r="F27" s="6">
        <v>1</v>
      </c>
      <c r="G27" s="6">
        <v>100</v>
      </c>
      <c r="H27" s="6"/>
      <c r="I27" s="6"/>
      <c r="J27" s="6"/>
      <c r="K27" s="6"/>
      <c r="L27" s="6"/>
      <c r="M27" s="6"/>
      <c r="N27" s="6"/>
      <c r="O27" s="14"/>
      <c r="P27" s="6"/>
    </row>
    <row r="28" spans="1:16" ht="18.75" customHeight="1" x14ac:dyDescent="0.3">
      <c r="A28" s="5"/>
      <c r="B28" s="5"/>
      <c r="C28" s="5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14"/>
      <c r="P28" s="6"/>
    </row>
    <row r="29" spans="1:16" ht="24.9" customHeight="1" x14ac:dyDescent="0.3">
      <c r="A29" s="5">
        <v>11</v>
      </c>
      <c r="B29" s="5" t="s">
        <v>13</v>
      </c>
      <c r="C29" s="5" t="s">
        <v>38</v>
      </c>
      <c r="D29" s="6" t="s">
        <v>32</v>
      </c>
      <c r="E29" s="6">
        <v>10.25</v>
      </c>
      <c r="F29" s="6">
        <v>10.25</v>
      </c>
      <c r="G29" s="6">
        <v>500</v>
      </c>
      <c r="H29" s="6"/>
      <c r="I29" s="6"/>
      <c r="J29" s="6"/>
      <c r="K29" s="6"/>
      <c r="L29" s="6"/>
      <c r="M29" s="6"/>
      <c r="N29" s="6"/>
      <c r="O29" s="14"/>
      <c r="P29" s="7"/>
    </row>
    <row r="30" spans="1:16" ht="25.5" customHeight="1" x14ac:dyDescent="0.3">
      <c r="A30" s="5">
        <v>12</v>
      </c>
      <c r="B30" s="5" t="s">
        <v>13</v>
      </c>
      <c r="C30" s="5" t="s">
        <v>37</v>
      </c>
      <c r="D30" s="6" t="s">
        <v>32</v>
      </c>
      <c r="E30" s="6">
        <v>27.75</v>
      </c>
      <c r="F30" s="6">
        <v>27.75</v>
      </c>
      <c r="G30" s="6">
        <v>1000</v>
      </c>
      <c r="H30" s="6"/>
      <c r="I30" s="6"/>
      <c r="J30" s="6"/>
      <c r="K30" s="6"/>
      <c r="L30" s="6"/>
      <c r="M30" s="6"/>
      <c r="N30" s="6"/>
      <c r="O30" s="14"/>
      <c r="P30" s="7"/>
    </row>
    <row r="31" spans="1:16" x14ac:dyDescent="0.3">
      <c r="A31" s="5">
        <v>13</v>
      </c>
      <c r="B31" s="5" t="s">
        <v>13</v>
      </c>
      <c r="C31" s="8" t="s">
        <v>39</v>
      </c>
      <c r="D31" s="6" t="s">
        <v>32</v>
      </c>
      <c r="E31" s="6">
        <v>1.75</v>
      </c>
      <c r="F31" s="6">
        <v>1.75</v>
      </c>
      <c r="G31" s="6">
        <v>50</v>
      </c>
      <c r="H31" s="6"/>
      <c r="I31" s="6"/>
      <c r="J31" s="6"/>
      <c r="K31" s="6"/>
      <c r="L31" s="6"/>
      <c r="M31" s="6"/>
      <c r="N31" s="6"/>
      <c r="O31" s="14"/>
      <c r="P31" s="9"/>
    </row>
    <row r="32" spans="1:16" x14ac:dyDescent="0.3">
      <c r="A32" s="5">
        <v>14</v>
      </c>
      <c r="B32" s="5" t="s">
        <v>13</v>
      </c>
      <c r="C32" s="8" t="s">
        <v>40</v>
      </c>
      <c r="D32" s="6" t="s">
        <v>32</v>
      </c>
      <c r="E32" s="6">
        <v>4</v>
      </c>
      <c r="F32" s="6">
        <v>4</v>
      </c>
      <c r="G32" s="6">
        <v>200</v>
      </c>
      <c r="H32" s="6"/>
      <c r="I32" s="6"/>
      <c r="J32" s="6"/>
      <c r="K32" s="6"/>
      <c r="L32" s="6"/>
      <c r="M32" s="6"/>
      <c r="N32" s="6"/>
      <c r="O32" s="14"/>
      <c r="P32" s="5"/>
    </row>
    <row r="33" spans="1:16" ht="27.6" x14ac:dyDescent="0.3">
      <c r="A33" s="5">
        <v>15</v>
      </c>
      <c r="B33" s="5" t="s">
        <v>13</v>
      </c>
      <c r="C33" s="8" t="s">
        <v>41</v>
      </c>
      <c r="D33" s="6" t="s">
        <v>32</v>
      </c>
      <c r="E33" s="6">
        <v>0.5</v>
      </c>
      <c r="F33" s="6">
        <v>0.5</v>
      </c>
      <c r="G33" s="6">
        <v>20</v>
      </c>
      <c r="H33" s="6"/>
      <c r="I33" s="6"/>
      <c r="J33" s="6"/>
      <c r="K33" s="6"/>
      <c r="L33" s="6"/>
      <c r="M33" s="6"/>
      <c r="N33" s="6"/>
      <c r="O33" s="14"/>
      <c r="P33" s="5" t="s">
        <v>54</v>
      </c>
    </row>
    <row r="34" spans="1:16" ht="27.6" x14ac:dyDescent="0.3">
      <c r="A34" s="5">
        <v>16</v>
      </c>
      <c r="B34" s="5" t="s">
        <v>13</v>
      </c>
      <c r="C34" s="8" t="s">
        <v>42</v>
      </c>
      <c r="D34" s="6" t="s">
        <v>32</v>
      </c>
      <c r="E34" s="6">
        <v>0.5</v>
      </c>
      <c r="F34" s="6">
        <v>0.5</v>
      </c>
      <c r="G34" s="6">
        <v>25</v>
      </c>
      <c r="H34" s="6"/>
      <c r="I34" s="6"/>
      <c r="J34" s="6"/>
      <c r="K34" s="6"/>
      <c r="L34" s="6"/>
      <c r="M34" s="6"/>
      <c r="N34" s="6"/>
      <c r="O34" s="14"/>
      <c r="P34" s="5" t="s">
        <v>54</v>
      </c>
    </row>
  </sheetData>
  <pageMargins left="0.27" right="0.24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2020-01-14T05:25:05Z</dcterms:modified>
</cp:coreProperties>
</file>