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0" i="1" l="1"/>
  <c r="J20" i="1" s="1"/>
  <c r="H20" i="1"/>
  <c r="H21" i="1" s="1"/>
  <c r="G20" i="1"/>
  <c r="G21" i="1" s="1"/>
  <c r="F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</calcChain>
</file>

<file path=xl/sharedStrings.xml><?xml version="1.0" encoding="utf-8"?>
<sst xmlns="http://schemas.openxmlformats.org/spreadsheetml/2006/main" count="37" uniqueCount="34">
  <si>
    <t>ONROLL</t>
  </si>
  <si>
    <t>VIRENDRA SINGH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</si>
  <si>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</si>
  <si>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</si>
  <si>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</si>
  <si>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</si>
  <si>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</si>
  <si>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</si>
  <si>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</si>
  <si>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</si>
  <si>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</si>
  <si>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</si>
  <si>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</si>
  <si>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</si>
  <si>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</si>
  <si>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</si>
  <si>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</si>
  <si>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</si>
  <si>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</si>
  <si>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</si>
  <si>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</si>
  <si>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</si>
  <si>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</si>
  <si>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May'20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</si>
  <si>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</si>
  <si>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</si>
  <si>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</si>
  <si>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</si>
  <si>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</si>
  <si>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</si>
  <si>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</si>
  <si>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</si>
  <si>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VNR Seeds Pvt. Ltd, Raipur</t>
  </si>
  <si>
    <t>KRA Assesment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</si>
</sst>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2" fillId="0" borderId="0" xfId="0" applyFont="1"/>
    <xf numFmtId="0" fontId="3" fillId="3" borderId="0" xfId="0" applyFont="1" applyFill="1"/>
    <xf numFmtId="2" fontId="0" fillId="0" borderId="0" xfId="0" applyNumberFormat="1" applyFont="1"/>
    <xf numFmtId="0" fontId="0" fillId="0" borderId="2" xfId="0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2" fontId="0" fillId="0" borderId="2" xfId="0" applyNumberFormat="1" applyFont="1" applyBorder="1"/>
    <xf numFmtId="0" fontId="0" fillId="0" borderId="4" xfId="0" applyBorder="1" applyAlignment="1">
      <alignment horizontal="center" vertical="center"/>
    </xf>
    <xf numFmtId="2" fontId="2" fillId="0" borderId="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2" fontId="2" fillId="0" borderId="5" xfId="0" applyNumberFormat="1" applyFont="1" applyFill="1" applyBorder="1" applyAlignment="1">
      <alignment vertical="center"/>
    </xf>
    <xf numFmtId="2" fontId="2" fillId="0" borderId="2" xfId="0" applyNumberFormat="1" applyFont="1" applyBorder="1"/>
    <xf numFmtId="2" fontId="4" fillId="5" borderId="1" xfId="1" applyNumberFormat="1" applyFont="1" applyFill="1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5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workbookViewId="0">
      <selection activeCell="B22" sqref="B22"/>
    </sheetView>
  </sheetViews>
  <sheetFormatPr defaultRowHeight="14.5" x14ac:dyDescent="0.35"/>
  <cols>
    <col min="1" max="1" width="15.1796875" bestFit="1" customWidth="1"/>
    <col min="2" max="2" width="35.54296875" bestFit="1" customWidth="1"/>
    <col min="3" max="3" width="12.6328125" bestFit="1" customWidth="1"/>
    <col min="4" max="5" width="10.36328125" bestFit="1" customWidth="1"/>
    <col min="7" max="7" width="8" bestFit="1" customWidth="1"/>
    <col min="8" max="8" width="7.453125" bestFit="1" customWidth="1"/>
    <col min="9" max="9" width="8" bestFit="1" customWidth="1"/>
    <col min="10" max="10" width="6.08984375" bestFit="1" customWidth="1"/>
  </cols>
  <sheetData>
    <row r="1" spans="1:10" x14ac:dyDescent="0.35">
      <c r="A1" s="1" t="s">
        <v>32</v>
      </c>
    </row>
    <row r="2" spans="1:10" x14ac:dyDescent="0.35">
      <c r="A2" s="1" t="s">
        <v>33</v>
      </c>
    </row>
    <row r="3" spans="1:10" ht="18.5" x14ac:dyDescent="0.45">
      <c r="A3" s="1"/>
      <c r="B3" s="2" t="s">
        <v>0</v>
      </c>
      <c r="D3" s="3"/>
      <c r="E3" s="3"/>
    </row>
    <row r="5" spans="1:10" x14ac:dyDescent="0.35">
      <c r="A5" s="4" t="s">
        <v>1</v>
      </c>
      <c r="D5" s="3"/>
      <c r="E5" s="3"/>
    </row>
    <row r="6" spans="1:10" ht="58" x14ac:dyDescent="0.35">
      <c r="A6" s="5" t="s">
        <v>2</v>
      </c>
      <c r="B6" s="5" t="s">
        <v>3</v>
      </c>
      <c r="C6" s="5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</row>
    <row r="7" spans="1:10" x14ac:dyDescent="0.35">
      <c r="A7" s="8">
        <v>1</v>
      </c>
      <c r="B7" s="9" t="s">
        <v>12</v>
      </c>
      <c r="C7" s="8" t="s">
        <v>13</v>
      </c>
      <c r="D7" s="10">
        <v>3147</v>
      </c>
      <c r="E7" s="10">
        <v>3000</v>
      </c>
      <c r="F7" s="8">
        <v>15</v>
      </c>
      <c r="G7" s="11">
        <f>(E7/D7)*F7</f>
        <v>14.299332697807436</v>
      </c>
      <c r="H7" s="11">
        <v>14.299332697807436</v>
      </c>
      <c r="I7" s="11">
        <v>14.299332697807436</v>
      </c>
      <c r="J7" s="11">
        <f>(I7/F7)*4.5</f>
        <v>4.2897998093422309</v>
      </c>
    </row>
    <row r="8" spans="1:10" x14ac:dyDescent="0.35">
      <c r="A8" s="8">
        <v>2</v>
      </c>
      <c r="B8" s="9" t="s">
        <v>14</v>
      </c>
      <c r="C8" s="8" t="s">
        <v>13</v>
      </c>
      <c r="D8" s="10">
        <v>3000</v>
      </c>
      <c r="E8" s="12">
        <v>2485.1733999999997</v>
      </c>
      <c r="F8" s="8">
        <v>10</v>
      </c>
      <c r="G8" s="11">
        <f>((E8/D8)*F8)*(100/90)</f>
        <v>9.2043459259259244</v>
      </c>
      <c r="H8" s="11">
        <v>9.2043459259259244</v>
      </c>
      <c r="I8" s="11">
        <v>9.2043459259259244</v>
      </c>
      <c r="J8" s="11">
        <f>(I8/F8)*4.5</f>
        <v>4.1419556666666661</v>
      </c>
    </row>
    <row r="9" spans="1:10" x14ac:dyDescent="0.35">
      <c r="A9" s="8">
        <v>3</v>
      </c>
      <c r="B9" s="9" t="s">
        <v>15</v>
      </c>
      <c r="C9" s="8" t="s">
        <v>16</v>
      </c>
      <c r="D9" s="12">
        <v>1901862</v>
      </c>
      <c r="E9" s="12">
        <v>2417457.4480000003</v>
      </c>
      <c r="F9" s="8">
        <v>10</v>
      </c>
      <c r="G9" s="11">
        <f>(E9/D9)*F9</f>
        <v>12.711003469231734</v>
      </c>
      <c r="H9" s="11">
        <v>12.711003469231734</v>
      </c>
      <c r="I9" s="11">
        <v>12.711003469231734</v>
      </c>
      <c r="J9" s="11">
        <f>(I9/F9)*4.5</f>
        <v>5.7199515611542804</v>
      </c>
    </row>
    <row r="10" spans="1:10" x14ac:dyDescent="0.35">
      <c r="A10" s="13">
        <v>4</v>
      </c>
      <c r="B10" s="9" t="s">
        <v>17</v>
      </c>
      <c r="C10" s="13" t="s">
        <v>16</v>
      </c>
      <c r="D10" s="14">
        <v>2417457.4479999999</v>
      </c>
      <c r="E10" s="15">
        <v>438030.01799999987</v>
      </c>
      <c r="F10" s="13">
        <v>35</v>
      </c>
      <c r="G10" s="11">
        <f>(E10/D10)*F10*1.15</f>
        <v>7.2930790318920193</v>
      </c>
      <c r="H10" s="11">
        <v>7.2930790318920193</v>
      </c>
      <c r="I10" s="11">
        <v>7.2930790318920193</v>
      </c>
      <c r="J10" s="11">
        <f>(I10/F10)*4.5</f>
        <v>0.93768158981468819</v>
      </c>
    </row>
    <row r="11" spans="1:10" x14ac:dyDescent="0.35">
      <c r="A11" s="16"/>
      <c r="B11" s="9" t="s">
        <v>18</v>
      </c>
      <c r="C11" s="16"/>
      <c r="D11" s="17"/>
      <c r="E11" s="15">
        <v>418737.66400000005</v>
      </c>
      <c r="F11" s="16"/>
      <c r="G11" s="11">
        <f>(E11/D10)*F10*1</f>
        <v>6.0624927450636159</v>
      </c>
      <c r="H11" s="11">
        <v>6.0624927450636159</v>
      </c>
      <c r="I11" s="11">
        <v>6.0624927450636159</v>
      </c>
      <c r="J11" s="11">
        <f>(I11/F10)*4.5</f>
        <v>0.77946335293675062</v>
      </c>
    </row>
    <row r="12" spans="1:10" x14ac:dyDescent="0.35">
      <c r="A12" s="16"/>
      <c r="B12" s="9" t="s">
        <v>19</v>
      </c>
      <c r="C12" s="16"/>
      <c r="D12" s="17"/>
      <c r="E12" s="15">
        <v>546639.92200000002</v>
      </c>
      <c r="F12" s="16"/>
      <c r="G12" s="11">
        <f>(E12/D10)*F10*0.9</f>
        <v>7.1228379044461274</v>
      </c>
      <c r="H12" s="11">
        <v>7.1228379044461274</v>
      </c>
      <c r="I12" s="11">
        <v>7.1228379044461274</v>
      </c>
      <c r="J12" s="11">
        <f>(I12/F10)*4.5</f>
        <v>0.91579344485735925</v>
      </c>
    </row>
    <row r="13" spans="1:10" x14ac:dyDescent="0.35">
      <c r="A13" s="16"/>
      <c r="B13" s="9" t="s">
        <v>20</v>
      </c>
      <c r="C13" s="16"/>
      <c r="D13" s="17"/>
      <c r="E13" s="15">
        <v>235156.86399999997</v>
      </c>
      <c r="F13" s="16"/>
      <c r="G13" s="11">
        <f>(E13/D10)*F10*0.65</f>
        <v>2.212993928983523</v>
      </c>
      <c r="H13" s="11">
        <v>2.212993928983523</v>
      </c>
      <c r="I13" s="11">
        <v>2.212993928983523</v>
      </c>
      <c r="J13" s="11">
        <f>(I13/F10)*4.5</f>
        <v>0.28452779086931013</v>
      </c>
    </row>
    <row r="14" spans="1:10" x14ac:dyDescent="0.35">
      <c r="A14" s="18"/>
      <c r="B14" s="9" t="s">
        <v>21</v>
      </c>
      <c r="C14" s="18"/>
      <c r="D14" s="19"/>
      <c r="E14" s="15">
        <v>778892.98</v>
      </c>
      <c r="F14" s="18"/>
      <c r="G14" s="11">
        <f>-1*((E14/D10)*F10)</f>
        <v>-11.276829018253727</v>
      </c>
      <c r="H14" s="11">
        <v>-11.276829018253727</v>
      </c>
      <c r="I14" s="11">
        <v>-11.276829018253727</v>
      </c>
      <c r="J14" s="11">
        <f>(I14/F10)*4.5</f>
        <v>-1.4498780166326219</v>
      </c>
    </row>
    <row r="15" spans="1:10" x14ac:dyDescent="0.35">
      <c r="A15" s="8">
        <v>5</v>
      </c>
      <c r="B15" s="9" t="s">
        <v>22</v>
      </c>
      <c r="C15" s="9" t="s">
        <v>23</v>
      </c>
      <c r="D15" s="20">
        <v>2417457.4479999999</v>
      </c>
      <c r="E15" s="20">
        <v>2417457.4479999999</v>
      </c>
      <c r="F15" s="8">
        <v>5</v>
      </c>
      <c r="G15" s="21">
        <f>(E15/D15)*F15</f>
        <v>5</v>
      </c>
      <c r="H15" s="11">
        <v>5</v>
      </c>
      <c r="I15" s="11">
        <v>5</v>
      </c>
      <c r="J15" s="11">
        <f t="shared" ref="J15:J20" si="0">(I15/F15)*4.5</f>
        <v>4.5</v>
      </c>
    </row>
    <row r="16" spans="1:10" x14ac:dyDescent="0.35">
      <c r="A16" s="8">
        <v>6</v>
      </c>
      <c r="B16" s="9" t="s">
        <v>24</v>
      </c>
      <c r="C16" s="8" t="s">
        <v>25</v>
      </c>
      <c r="D16" s="22">
        <v>67.039711391484076</v>
      </c>
      <c r="E16" s="15">
        <v>67.724258038362606</v>
      </c>
      <c r="F16" s="8">
        <v>10</v>
      </c>
      <c r="G16" s="11">
        <f>(D16/E16)*F16</f>
        <v>9.8989214992225136</v>
      </c>
      <c r="H16" s="11">
        <v>9.8989214992225136</v>
      </c>
      <c r="I16" s="11">
        <v>9.8989214992225136</v>
      </c>
      <c r="J16" s="11">
        <f t="shared" si="0"/>
        <v>4.454514674650131</v>
      </c>
    </row>
    <row r="17" spans="1:10" x14ac:dyDescent="0.35">
      <c r="A17" s="8">
        <v>7</v>
      </c>
      <c r="B17" s="9" t="s">
        <v>26</v>
      </c>
      <c r="C17" s="8" t="s">
        <v>27</v>
      </c>
      <c r="D17" s="23">
        <v>1</v>
      </c>
      <c r="E17" s="23">
        <v>1</v>
      </c>
      <c r="F17" s="8">
        <v>5</v>
      </c>
      <c r="G17" s="11">
        <f>(D17/E17)*F17</f>
        <v>5</v>
      </c>
      <c r="H17" s="11">
        <v>5</v>
      </c>
      <c r="I17" s="11">
        <v>5</v>
      </c>
      <c r="J17" s="11">
        <f t="shared" si="0"/>
        <v>4.5</v>
      </c>
    </row>
    <row r="18" spans="1:10" x14ac:dyDescent="0.35">
      <c r="A18" s="8">
        <v>8</v>
      </c>
      <c r="B18" s="9" t="s">
        <v>28</v>
      </c>
      <c r="C18" s="8" t="s">
        <v>29</v>
      </c>
      <c r="D18" s="24">
        <v>2</v>
      </c>
      <c r="E18" s="24">
        <v>2</v>
      </c>
      <c r="F18" s="8">
        <v>5</v>
      </c>
      <c r="G18" s="11">
        <f>(E18/D18)*F18</f>
        <v>5</v>
      </c>
      <c r="H18" s="11">
        <v>5</v>
      </c>
      <c r="I18" s="11">
        <v>5</v>
      </c>
      <c r="J18" s="11">
        <f t="shared" si="0"/>
        <v>4.5</v>
      </c>
    </row>
    <row r="19" spans="1:10" x14ac:dyDescent="0.35">
      <c r="A19" s="8">
        <v>9</v>
      </c>
      <c r="B19" s="9" t="s">
        <v>30</v>
      </c>
      <c r="C19" s="8" t="s">
        <v>29</v>
      </c>
      <c r="D19" s="24">
        <v>1</v>
      </c>
      <c r="E19" s="24">
        <v>1</v>
      </c>
      <c r="F19" s="8">
        <v>5</v>
      </c>
      <c r="G19" s="11">
        <f>(D19/E19)*F19</f>
        <v>5</v>
      </c>
      <c r="H19" s="11">
        <v>5</v>
      </c>
      <c r="I19" s="11">
        <v>5</v>
      </c>
      <c r="J19" s="11">
        <f t="shared" si="0"/>
        <v>4.5</v>
      </c>
    </row>
    <row r="20" spans="1:10" x14ac:dyDescent="0.35">
      <c r="A20" s="25" t="s">
        <v>31</v>
      </c>
      <c r="B20" s="26"/>
      <c r="C20" s="26"/>
      <c r="D20" s="26"/>
      <c r="E20" s="27"/>
      <c r="F20" s="28">
        <f>SUBTOTAL(9,F7:F19)</f>
        <v>100</v>
      </c>
      <c r="G20" s="29">
        <f>SUBTOTAL(9,G7:G19)</f>
        <v>77.52817818431916</v>
      </c>
      <c r="H20" s="29">
        <f>SUBTOTAL(9,H7:H19)</f>
        <v>77.52817818431916</v>
      </c>
      <c r="I20" s="29">
        <f>SUBTOTAL(9,I7:I19)</f>
        <v>77.52817818431916</v>
      </c>
      <c r="J20" s="30">
        <f t="shared" si="0"/>
        <v>3.4887680182943623</v>
      </c>
    </row>
    <row r="21" spans="1:10" x14ac:dyDescent="0.35">
      <c r="D21" s="3"/>
      <c r="E21" s="3"/>
      <c r="G21" s="31">
        <f>(G20/F20)*4.5</f>
        <v>3.4887680182943623</v>
      </c>
      <c r="H21" s="32">
        <f>(H20/F20)*4.5</f>
        <v>3.4887680182943623</v>
      </c>
    </row>
  </sheetData>
  <mergeCells count="5">
    <mergeCell ref="A10:A14"/>
    <mergeCell ref="C10:C14"/>
    <mergeCell ref="D10:D14"/>
    <mergeCell ref="F10:F14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2021-01-11T02:03:26Z</dcterms:modified>
</cp:coreProperties>
</file>