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clab/Library/CloudStorage/GoogleDrive-abuss@utk.edu/.shortcut-targets-by-id/1vHnYkeOgxxEVx6x5YW-18rJSdl8ofhO5/EF_DevReview_2024/Revision/Final_ModelFiles/"/>
    </mc:Choice>
  </mc:AlternateContent>
  <xr:revisionPtr revIDLastSave="0" documentId="8_{8D1E9ADB-01BF-7B4A-BDF4-74C394C2849F}" xr6:coauthVersionLast="47" xr6:coauthVersionMax="47" xr10:uidLastSave="{00000000-0000-0000-0000-000000000000}"/>
  <bookViews>
    <workbookView xWindow="8440" yWindow="760" windowWidth="28020" windowHeight="18640" activeTab="1" xr2:uid="{66E056BC-FA1A-774E-90F5-E88FB45B30BF}"/>
  </bookViews>
  <sheets>
    <sheet name="Orig" sheetId="1" r:id="rId1"/>
    <sheet name="Revision" sheetId="3" r:id="rId2"/>
    <sheet name="Y&amp;M2006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F9" i="2"/>
  <c r="G9" i="2"/>
  <c r="H9" i="2"/>
  <c r="I9" i="2"/>
</calcChain>
</file>

<file path=xl/sharedStrings.xml><?xml version="1.0" encoding="utf-8"?>
<sst xmlns="http://schemas.openxmlformats.org/spreadsheetml/2006/main" count="45" uniqueCount="17">
  <si>
    <t>Young</t>
  </si>
  <si>
    <t>Old</t>
  </si>
  <si>
    <t>Production</t>
  </si>
  <si>
    <t>Comprehension</t>
  </si>
  <si>
    <t>Behavior</t>
  </si>
  <si>
    <t>Model</t>
  </si>
  <si>
    <t>Pass</t>
  </si>
  <si>
    <t>Fail</t>
  </si>
  <si>
    <t>Intermediate</t>
  </si>
  <si>
    <t>Fail Preswitch</t>
  </si>
  <si>
    <t>PPC</t>
  </si>
  <si>
    <t>Pre-Switch</t>
  </si>
  <si>
    <t>Post-Switch</t>
  </si>
  <si>
    <t>Yerys &amp; Munakata (2006)</t>
  </si>
  <si>
    <t>DNF Model</t>
  </si>
  <si>
    <t>Uninformative PPC</t>
  </si>
  <si>
    <t>Novel Feature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</si>
</sst>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Orig!$B$12</c:f>
              <c:strCache>
                <c:ptCount val="1"/>
                <c:pt idx="0">
                  <c:v>Behavior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Orig!$C$10:$F$11</c:f>
              <c:multiLvlStrCache>
                <c:ptCount val="4"/>
                <c:lvl>
                  <c:pt idx="0">
                    <c:v>Young</c:v>
                  </c:pt>
                  <c:pt idx="1">
                    <c:v>Old</c:v>
                  </c:pt>
                  <c:pt idx="2">
                    <c:v>Young</c:v>
                  </c:pt>
                  <c:pt idx="3">
                    <c:v>Old</c:v>
                  </c:pt>
                </c:lvl>
                <c:lvl>
                  <c:pt idx="0">
                    <c:v>Production</c:v>
                  </c:pt>
                  <c:pt idx="2">
                    <c:v>Comprehension</c:v>
                  </c:pt>
                </c:lvl>
              </c:multiLvlStrCache>
            </c:multiLvlStrRef>
          </c:cat>
          <c:val>
            <c:numRef>
              <c:f>Orig!$C$12:$F$12</c:f>
              <c:numCache>
                <c:formatCode>General</c:formatCode>
                <c:ptCount val="4"/>
                <c:pt idx="0">
                  <c:v>0.50499999999999989</c:v>
                </c:pt>
                <c:pt idx="1">
                  <c:v>0.88262820512820495</c:v>
                </c:pt>
                <c:pt idx="2">
                  <c:v>0.69250000000000012</c:v>
                </c:pt>
                <c:pt idx="3">
                  <c:v>0.95833333333333326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F-F441-BF72-602C59EFD643}"/>
            </c:ext>
          </c:extLst>
        </c:ser>
        <c:ser>
          <c:idx val="1"/>
          <c:order val="1"/>
          <c:tx>
            <c:strRef>
              <c:f>Orig!$B$13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Orig!$C$10:$F$11</c:f>
              <c:multiLvlStrCache>
                <c:ptCount val="4"/>
                <c:lvl>
                  <c:pt idx="0">
                    <c:v>Young</c:v>
                  </c:pt>
                  <c:pt idx="1">
                    <c:v>Old</c:v>
                  </c:pt>
                  <c:pt idx="2">
                    <c:v>Young</c:v>
                  </c:pt>
                  <c:pt idx="3">
                    <c:v>Old</c:v>
                  </c:pt>
                </c:lvl>
                <c:lvl>
                  <c:pt idx="0">
                    <c:v>Production</c:v>
                  </c:pt>
                  <c:pt idx="2">
                    <c:v>Comprehension</c:v>
                  </c:pt>
                </c:lvl>
              </c:multiLvlStrCache>
            </c:multiLvlStrRef>
          </c:cat>
          <c:val>
            <c:numRef>
              <c:f>Orig!$C$13:$F$13</c:f>
              <c:numCache>
                <c:formatCode>General</c:formatCode>
                <c:ptCount val="4"/>
                <c:pt idx="0">
                  <c:v>0.59541600000000006</c:v>
                </c:pt>
                <c:pt idx="1">
                  <c:v>1</c:v>
                </c:pt>
                <c:pt idx="2">
                  <c:v>0.6608499999999996</c:v>
                </c:pt>
                <c:pt idx="3">
                  <c:v>0.98833800000000038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F-F441-BF72-602C59EFD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940848"/>
        <c:axId val="1952942560"/>
      </c:barChart>
      <c:catAx>
        <c:axId val="1952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2560"/>
        <c:crosses val="autoZero"/>
        <c:auto val="1"/>
        <c:lblAlgn val="ctr"/>
        <c:lblOffset val="100"/>
        <c:noMultiLvlLbl val="0"/>
      </c:catAx>
      <c:valAx>
        <c:axId val="1952942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%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084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Orig!$H$24</c:f>
              <c:strCache>
                <c:ptCount val="1"/>
                <c:pt idx="0">
                  <c:v>Behavior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Orig!$I$23:$J$23</c:f>
              <c:strCache>
                <c:ptCount val="2"/>
                <c:pt idx="0">
                  <c:v>Young</c:v>
                </c:pt>
                <c:pt idx="1">
                  <c:v>Old</c:v>
                </c:pt>
              </c:strCache>
            </c:strRef>
          </c:cat>
          <c:val>
            <c:numRef>
              <c:f>Orig!$I$24:$J$24</c:f>
              <c:numCache>
                <c:formatCode>General</c:formatCode>
                <c:ptCount val="2"/>
                <c:pt idx="0">
                  <c:v>0.23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E-124D-BFFB-D122F637D93A}"/>
            </c:ext>
          </c:extLst>
        </c:ser>
        <c:ser>
          <c:idx val="1"/>
          <c:order val="1"/>
          <c:tx>
            <c:strRef>
              <c:f>Orig!$H$25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Orig!$I$23:$J$23</c:f>
              <c:strCache>
                <c:ptCount val="2"/>
                <c:pt idx="0">
                  <c:v>Young</c:v>
                </c:pt>
                <c:pt idx="1">
                  <c:v>Old</c:v>
                </c:pt>
              </c:strCache>
            </c:strRef>
          </c:cat>
          <c:val>
            <c:numRef>
              <c:f>Orig!$I$25:$J$25</c:f>
              <c:numCache>
                <c:formatCode>General</c:formatCode>
                <c:ptCount val="2"/>
                <c:pt idx="0">
                  <c:v>0.12</c:v>
                </c:pt>
                <c:pt idx="1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E-124D-BFFB-D122F637D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768351"/>
        <c:axId val="1466615119"/>
      </c:barChart>
      <c:catAx>
        <c:axId val="14067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15119"/>
        <c:crosses val="autoZero"/>
        <c:auto val="1"/>
        <c:lblAlgn val="ctr"/>
        <c:lblOffset val="100"/>
        <c:noMultiLvlLbl val="0"/>
      </c:catAx>
      <c:valAx>
        <c:axId val="14666151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% Switch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76835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Revision!$B$12</c:f>
              <c:strCache>
                <c:ptCount val="1"/>
                <c:pt idx="0">
                  <c:v>Behavior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Revision!$C$10:$F$11</c:f>
              <c:multiLvlStrCache>
                <c:ptCount val="4"/>
                <c:lvl>
                  <c:pt idx="0">
                    <c:v>Young</c:v>
                  </c:pt>
                  <c:pt idx="1">
                    <c:v>Old</c:v>
                  </c:pt>
                  <c:pt idx="2">
                    <c:v>Young</c:v>
                  </c:pt>
                  <c:pt idx="3">
                    <c:v>Old</c:v>
                  </c:pt>
                </c:lvl>
                <c:lvl>
                  <c:pt idx="0">
                    <c:v>Production</c:v>
                  </c:pt>
                  <c:pt idx="2">
                    <c:v>Comprehension</c:v>
                  </c:pt>
                </c:lvl>
              </c:multiLvlStrCache>
            </c:multiLvlStrRef>
          </c:cat>
          <c:val>
            <c:numRef>
              <c:f>Revision!$C$12:$F$12</c:f>
              <c:numCache>
                <c:formatCode>General</c:formatCode>
                <c:ptCount val="4"/>
                <c:pt idx="0">
                  <c:v>0.50499999999999989</c:v>
                </c:pt>
                <c:pt idx="1">
                  <c:v>0.88262820512820495</c:v>
                </c:pt>
                <c:pt idx="2">
                  <c:v>0.69250000000000012</c:v>
                </c:pt>
                <c:pt idx="3">
                  <c:v>0.95833333333333326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6-0C42-A883-42B3A446E9FE}"/>
            </c:ext>
          </c:extLst>
        </c:ser>
        <c:ser>
          <c:idx val="1"/>
          <c:order val="1"/>
          <c:tx>
            <c:strRef>
              <c:f>Revision!$B$13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Revision!$C$10:$F$11</c:f>
              <c:multiLvlStrCache>
                <c:ptCount val="4"/>
                <c:lvl>
                  <c:pt idx="0">
                    <c:v>Young</c:v>
                  </c:pt>
                  <c:pt idx="1">
                    <c:v>Old</c:v>
                  </c:pt>
                  <c:pt idx="2">
                    <c:v>Young</c:v>
                  </c:pt>
                  <c:pt idx="3">
                    <c:v>Old</c:v>
                  </c:pt>
                </c:lvl>
                <c:lvl>
                  <c:pt idx="0">
                    <c:v>Production</c:v>
                  </c:pt>
                  <c:pt idx="2">
                    <c:v>Comprehension</c:v>
                  </c:pt>
                </c:lvl>
              </c:multiLvlStrCache>
            </c:multiLvlStrRef>
          </c:cat>
          <c:val>
            <c:numRef>
              <c:f>Revision!$C$13:$F$13</c:f>
              <c:numCache>
                <c:formatCode>General</c:formatCode>
                <c:ptCount val="4"/>
                <c:pt idx="0">
                  <c:v>0.21</c:v>
                </c:pt>
                <c:pt idx="1">
                  <c:v>0.61</c:v>
                </c:pt>
                <c:pt idx="2">
                  <c:v>0.68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6-0C42-A883-42B3A446E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940848"/>
        <c:axId val="1952942560"/>
      </c:barChart>
      <c:catAx>
        <c:axId val="1952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2560"/>
        <c:crosses val="autoZero"/>
        <c:auto val="1"/>
        <c:lblAlgn val="ctr"/>
        <c:lblOffset val="100"/>
        <c:noMultiLvlLbl val="0"/>
      </c:catAx>
      <c:valAx>
        <c:axId val="1952942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%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4084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Revision!$B$24</c:f>
              <c:strCache>
                <c:ptCount val="1"/>
                <c:pt idx="0">
                  <c:v>Behavior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Revision!$C$23:$D$23</c:f>
              <c:strCache>
                <c:ptCount val="2"/>
                <c:pt idx="0">
                  <c:v>Young</c:v>
                </c:pt>
                <c:pt idx="1">
                  <c:v>Old</c:v>
                </c:pt>
              </c:strCache>
            </c:strRef>
          </c:cat>
          <c:val>
            <c:numRef>
              <c:f>Revision!$C$24:$D$24</c:f>
              <c:numCache>
                <c:formatCode>General</c:formatCode>
                <c:ptCount val="2"/>
                <c:pt idx="0">
                  <c:v>0.23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3-924C-BD15-01157BB9F3FC}"/>
            </c:ext>
          </c:extLst>
        </c:ser>
        <c:ser>
          <c:idx val="1"/>
          <c:order val="1"/>
          <c:tx>
            <c:strRef>
              <c:f>Revision!$B$25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Revision!$C$23:$D$23</c:f>
              <c:strCache>
                <c:ptCount val="2"/>
                <c:pt idx="0">
                  <c:v>Young</c:v>
                </c:pt>
                <c:pt idx="1">
                  <c:v>Old</c:v>
                </c:pt>
              </c:strCache>
            </c:strRef>
          </c:cat>
          <c:val>
            <c:numRef>
              <c:f>Revision!$C$25:$D$25</c:f>
              <c:numCache>
                <c:formatCode>General</c:formatCode>
                <c:ptCount val="2"/>
                <c:pt idx="0">
                  <c:v>0.13</c:v>
                </c:pt>
                <c:pt idx="1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3-924C-BD15-01157BB9F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6768351"/>
        <c:axId val="1466615119"/>
      </c:barChart>
      <c:catAx>
        <c:axId val="14067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15119"/>
        <c:crosses val="autoZero"/>
        <c:auto val="1"/>
        <c:lblAlgn val="ctr"/>
        <c:lblOffset val="100"/>
        <c:noMultiLvlLbl val="0"/>
      </c:catAx>
      <c:valAx>
        <c:axId val="14666151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% Switch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76835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'Y&amp;M2006'!$C$9</c:f>
              <c:strCache>
                <c:ptCount val="1"/>
                <c:pt idx="0">
                  <c:v>Yerys &amp; Munakata (2006)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'Y&amp;M2006'!$D$7:$I$8</c:f>
              <c:multiLvlStrCache>
                <c:ptCount val="6"/>
                <c:lvl>
                  <c:pt idx="0">
                    <c:v>Pre-Switch</c:v>
                  </c:pt>
                  <c:pt idx="1">
                    <c:v>Post-Switch</c:v>
                  </c:pt>
                  <c:pt idx="2">
                    <c:v>Pre-Switch</c:v>
                  </c:pt>
                  <c:pt idx="3">
                    <c:v>Post-Switch</c:v>
                  </c:pt>
                  <c:pt idx="4">
                    <c:v>Pre-Switch</c:v>
                  </c:pt>
                  <c:pt idx="5">
                    <c:v>Post-Switch</c:v>
                  </c:pt>
                </c:lvl>
                <c:lvl>
                  <c:pt idx="0">
                    <c:v>PPC</c:v>
                  </c:pt>
                  <c:pt idx="2">
                    <c:v>Uninformative PPC</c:v>
                  </c:pt>
                  <c:pt idx="4">
                    <c:v>Novel Feature PPC</c:v>
                  </c:pt>
                </c:lvl>
              </c:multiLvlStrCache>
            </c:multiLvlStrRef>
          </c:cat>
          <c:val>
            <c:numRef>
              <c:f>'Y&amp;M2006'!$D$9:$I$9</c:f>
              <c:numCache>
                <c:formatCode>General</c:formatCode>
                <c:ptCount val="6"/>
                <c:pt idx="0">
                  <c:v>1</c:v>
                </c:pt>
                <c:pt idx="1">
                  <c:v>0.45833333333333331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B-8D4E-9756-B9C937B4D040}"/>
            </c:ext>
          </c:extLst>
        </c:ser>
        <c:ser>
          <c:idx val="1"/>
          <c:order val="1"/>
          <c:tx>
            <c:strRef>
              <c:f>'Y&amp;M2006'!$C$10</c:f>
              <c:strCache>
                <c:ptCount val="1"/>
                <c:pt idx="0">
                  <c:v>DNF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'Y&amp;M2006'!$D$7:$I$8</c:f>
              <c:multiLvlStrCache>
                <c:ptCount val="6"/>
                <c:lvl>
                  <c:pt idx="0">
                    <c:v>Pre-Switch</c:v>
                  </c:pt>
                  <c:pt idx="1">
                    <c:v>Post-Switch</c:v>
                  </c:pt>
                  <c:pt idx="2">
                    <c:v>Pre-Switch</c:v>
                  </c:pt>
                  <c:pt idx="3">
                    <c:v>Post-Switch</c:v>
                  </c:pt>
                  <c:pt idx="4">
                    <c:v>Pre-Switch</c:v>
                  </c:pt>
                  <c:pt idx="5">
                    <c:v>Post-Switch</c:v>
                  </c:pt>
                </c:lvl>
                <c:lvl>
                  <c:pt idx="0">
                    <c:v>PPC</c:v>
                  </c:pt>
                  <c:pt idx="2">
                    <c:v>Uninformative PPC</c:v>
                  </c:pt>
                  <c:pt idx="4">
                    <c:v>Novel Feature PPC</c:v>
                  </c:pt>
                </c:lvl>
              </c:multiLvlStrCache>
            </c:multiLvlStrRef>
          </c:cat>
          <c:val>
            <c:numRef>
              <c:f>'Y&amp;M2006'!$D$10:$I$10</c:f>
              <c:numCache>
                <c:formatCode>General</c:formatCode>
                <c:ptCount val="6"/>
                <c:pt idx="0">
                  <c:v>0.99</c:v>
                </c:pt>
                <c:pt idx="1">
                  <c:v>0.1</c:v>
                </c:pt>
                <c:pt idx="2">
                  <c:v>1</c:v>
                </c:pt>
                <c:pt idx="3">
                  <c:v>0.57999999999999996</c:v>
                </c:pt>
                <c:pt idx="4">
                  <c:v>0.95</c:v>
                </c:pt>
                <c:pt idx="5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B-8D4E-9756-B9C937B4D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036207"/>
        <c:axId val="501037919"/>
      </c:barChart>
      <c:catAx>
        <c:axId val="50103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37919"/>
        <c:crosses val="autoZero"/>
        <c:auto val="1"/>
        <c:lblAlgn val="ctr"/>
        <c:lblOffset val="100"/>
        <c:noMultiLvlLbl val="0"/>
      </c:catAx>
      <c:valAx>
        <c:axId val="501037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%</a:t>
                </a:r>
                <a:r>
                  <a:rPr lang="en-US" sz="1200" baseline="0"/>
                  <a:t> Passing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3620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4</xdr:row>
      <xdr:rowOff>50800</xdr:rowOff>
    </xdr:from>
    <xdr:to>
      <xdr:col>16</xdr:col>
      <xdr:colOff>19050</xdr:colOff>
      <xdr:row>17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56637A-7C3B-1A64-7544-E0A01DB8D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18</xdr:row>
      <xdr:rowOff>152400</xdr:rowOff>
    </xdr:from>
    <xdr:to>
      <xdr:col>15</xdr:col>
      <xdr:colOff>819150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65303-310F-5315-6717-11516B9D2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4</xdr:row>
      <xdr:rowOff>190500</xdr:rowOff>
    </xdr:from>
    <xdr:to>
      <xdr:col>15</xdr:col>
      <xdr:colOff>819150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576A8-0D1F-8B4B-9F9D-AACAA0FE7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18</xdr:row>
      <xdr:rowOff>152400</xdr:rowOff>
    </xdr:from>
    <xdr:to>
      <xdr:col>15</xdr:col>
      <xdr:colOff>819150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5EC6-3613-DF42-9DF7-FD4F1D6CC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69850</xdr:rowOff>
    </xdr:from>
    <xdr:to>
      <xdr:col>8</xdr:col>
      <xdr:colOff>114300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CC47E-4494-301C-A691-74295296D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979-425E-4A4F-A24D-0A374CA4F247}">
  <dimension ref="B10:J27"/>
  <sheetViews>
    <sheetView topLeftCell="D1" workbookViewId="0">
      <selection activeCell="P33" sqref="P33"/>
    </sheetView>
  </sheetViews>
  <sheetFormatPr baseColWidth="10" defaultColWidth="11" defaultRowHeight="16" x14ac:dyDescent="0.2"/>
  <sheetData>
    <row r="10" spans="2:6" x14ac:dyDescent="0.2">
      <c r="C10" t="s">
        <v>2</v>
      </c>
      <c r="E10" t="s">
        <v>3</v>
      </c>
    </row>
    <row r="11" spans="2:6" x14ac:dyDescent="0.2">
      <c r="C11" t="s">
        <v>0</v>
      </c>
      <c r="D11" t="s">
        <v>1</v>
      </c>
      <c r="E11" t="s">
        <v>0</v>
      </c>
      <c r="F11" t="s">
        <v>1</v>
      </c>
    </row>
    <row r="12" spans="2:6" x14ac:dyDescent="0.2">
      <c r="B12" t="s">
        <v>4</v>
      </c>
      <c r="C12">
        <v>0.50499999999999989</v>
      </c>
      <c r="D12">
        <v>0.88262820512820495</v>
      </c>
      <c r="E12">
        <v>0.69250000000000012</v>
      </c>
      <c r="F12">
        <v>0.95833333333333326</v>
      </c>
    </row>
    <row r="13" spans="2:6" x14ac:dyDescent="0.2">
      <c r="B13" t="s">
        <v>5</v>
      </c>
      <c r="C13">
        <v>0.59541600000000006</v>
      </c>
      <c r="D13">
        <v>1</v>
      </c>
      <c r="E13">
        <v>0.6608499999999996</v>
      </c>
      <c r="F13">
        <v>0.98833800000000038</v>
      </c>
    </row>
    <row r="22" spans="2:10" x14ac:dyDescent="0.2">
      <c r="C22" t="s">
        <v>4</v>
      </c>
      <c r="E22" t="s">
        <v>5</v>
      </c>
    </row>
    <row r="23" spans="2:10" x14ac:dyDescent="0.2">
      <c r="C23" t="s">
        <v>0</v>
      </c>
      <c r="D23" t="s">
        <v>1</v>
      </c>
      <c r="E23" t="s">
        <v>0</v>
      </c>
      <c r="F23" t="s">
        <v>1</v>
      </c>
      <c r="I23" t="s">
        <v>0</v>
      </c>
      <c r="J23" t="s">
        <v>1</v>
      </c>
    </row>
    <row r="24" spans="2:10" x14ac:dyDescent="0.2">
      <c r="B24" t="s">
        <v>6</v>
      </c>
      <c r="C24">
        <v>0.23</v>
      </c>
      <c r="D24">
        <v>0.8</v>
      </c>
      <c r="E24">
        <v>0.12</v>
      </c>
      <c r="F24">
        <v>0.76</v>
      </c>
      <c r="H24" t="s">
        <v>4</v>
      </c>
      <c r="I24">
        <v>0.23</v>
      </c>
      <c r="J24">
        <v>0.8</v>
      </c>
    </row>
    <row r="25" spans="2:10" x14ac:dyDescent="0.2">
      <c r="B25" t="s">
        <v>7</v>
      </c>
      <c r="E25">
        <v>0.93</v>
      </c>
      <c r="F25">
        <v>0.09</v>
      </c>
      <c r="H25" t="s">
        <v>5</v>
      </c>
      <c r="I25">
        <v>0.12</v>
      </c>
      <c r="J25">
        <v>0.76</v>
      </c>
    </row>
    <row r="26" spans="2:10" x14ac:dyDescent="0.2">
      <c r="B26" t="s">
        <v>8</v>
      </c>
      <c r="E26">
        <v>0.01</v>
      </c>
      <c r="F26">
        <v>0.14000000000000001</v>
      </c>
    </row>
    <row r="27" spans="2:10" x14ac:dyDescent="0.2">
      <c r="B27" t="s">
        <v>9</v>
      </c>
      <c r="E27">
        <v>0.13</v>
      </c>
      <c r="F27">
        <v>0.12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DF8D-F7F5-7646-BC83-8A867926267A}">
  <dimension ref="B10:F25"/>
  <sheetViews>
    <sheetView tabSelected="1" topLeftCell="G1" workbookViewId="0">
      <selection activeCell="I37" sqref="I37"/>
    </sheetView>
  </sheetViews>
  <sheetFormatPr baseColWidth="10" defaultColWidth="11" defaultRowHeight="16" x14ac:dyDescent="0.2"/>
  <sheetData>
    <row r="10" spans="2:6" x14ac:dyDescent="0.2">
      <c r="C10" t="s">
        <v>2</v>
      </c>
      <c r="E10" t="s">
        <v>3</v>
      </c>
    </row>
    <row r="11" spans="2:6" x14ac:dyDescent="0.2">
      <c r="C11" t="s">
        <v>0</v>
      </c>
      <c r="D11" t="s">
        <v>1</v>
      </c>
      <c r="E11" t="s">
        <v>0</v>
      </c>
      <c r="F11" t="s">
        <v>1</v>
      </c>
    </row>
    <row r="12" spans="2:6" x14ac:dyDescent="0.2">
      <c r="B12" t="s">
        <v>4</v>
      </c>
      <c r="C12">
        <v>0.50499999999999989</v>
      </c>
      <c r="D12">
        <v>0.88262820512820495</v>
      </c>
      <c r="E12">
        <v>0.69250000000000012</v>
      </c>
      <c r="F12">
        <v>0.95833333333333326</v>
      </c>
    </row>
    <row r="13" spans="2:6" x14ac:dyDescent="0.2">
      <c r="B13" t="s">
        <v>5</v>
      </c>
      <c r="C13" s="1">
        <v>0.21</v>
      </c>
      <c r="D13">
        <v>0.61</v>
      </c>
      <c r="E13">
        <v>0.68</v>
      </c>
      <c r="F13">
        <v>1</v>
      </c>
    </row>
    <row r="23" spans="2:4" x14ac:dyDescent="0.2">
      <c r="C23" t="s">
        <v>0</v>
      </c>
      <c r="D23" t="s">
        <v>1</v>
      </c>
    </row>
    <row r="24" spans="2:4" x14ac:dyDescent="0.2">
      <c r="B24" t="s">
        <v>4</v>
      </c>
      <c r="C24">
        <v>0.23</v>
      </c>
      <c r="D24">
        <v>0.8</v>
      </c>
    </row>
    <row r="25" spans="2:4" x14ac:dyDescent="0.2">
      <c r="B25" t="s">
        <v>5</v>
      </c>
      <c r="C25">
        <v>0.13</v>
      </c>
      <c r="D25">
        <v>0.97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C5A8-0F38-2440-B3E2-592E448F2AB8}">
  <dimension ref="C7:I10"/>
  <sheetViews>
    <sheetView workbookViewId="0">
      <selection activeCell="L22" sqref="L22"/>
    </sheetView>
  </sheetViews>
  <sheetFormatPr baseColWidth="10" defaultRowHeight="16" x14ac:dyDescent="0.2"/>
  <cols>
    <col min="3" max="3" width="22.1640625" bestFit="1" customWidth="1"/>
    <col min="6" max="6" width="16.6640625" bestFit="1" customWidth="1"/>
  </cols>
  <sheetData>
    <row r="7" spans="3:9" x14ac:dyDescent="0.2">
      <c r="D7" t="s">
        <v>10</v>
      </c>
      <c r="F7" t="s">
        <v>15</v>
      </c>
      <c r="H7" t="s">
        <v>16</v>
      </c>
    </row>
    <row r="8" spans="3:9" x14ac:dyDescent="0.2">
      <c r="D8" t="s">
        <v>11</v>
      </c>
      <c r="E8" t="s">
        <v>12</v>
      </c>
      <c r="F8" t="s">
        <v>11</v>
      </c>
      <c r="G8" t="s">
        <v>12</v>
      </c>
      <c r="H8" t="s">
        <v>11</v>
      </c>
      <c r="I8" t="s">
        <v>12</v>
      </c>
    </row>
    <row r="9" spans="3:9" x14ac:dyDescent="0.2">
      <c r="C9" t="s">
        <v>13</v>
      </c>
      <c r="D9">
        <f>24/24</f>
        <v>1</v>
      </c>
      <c r="E9">
        <f>11/24</f>
        <v>0.45833333333333331</v>
      </c>
      <c r="F9">
        <f>24/24</f>
        <v>1</v>
      </c>
      <c r="G9">
        <f>18/24</f>
        <v>0.75</v>
      </c>
      <c r="H9">
        <f>24/24</f>
        <v>1</v>
      </c>
      <c r="I9">
        <f>21/24</f>
        <v>0.875</v>
      </c>
    </row>
    <row r="10" spans="3:9" x14ac:dyDescent="0.2">
      <c r="C10" t="s">
        <v>14</v>
      </c>
      <c r="D10">
        <v>0.99</v>
      </c>
      <c r="E10">
        <v>0.1</v>
      </c>
      <c r="F10">
        <v>1</v>
      </c>
      <c r="G10">
        <v>0.57999999999999996</v>
      </c>
      <c r="H10">
        <v>0.95</v>
      </c>
      <c r="I10">
        <v>0.96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Revision</vt:lpstr>
      <vt:lpstr>Y&amp;M2006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McCraw</dc:creator>
  <cp:keywords/>
  <dc:description/>
  <cp:lastModifiedBy>Buss, Aaron Thomas</cp:lastModifiedBy>
  <cp:revision/>
  <dcterms:created xsi:type="dcterms:W3CDTF">2024-06-19T17:00:44Z</dcterms:created>
  <dcterms:modified xsi:type="dcterms:W3CDTF">2024-11-15T02:39:33Z</dcterms:modified>
  <cp:category/>
  <cp:contentStatus/>
</cp:coreProperties>
</file>