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vestments\"/>
    </mc:Choice>
  </mc:AlternateContent>
  <bookViews>
    <workbookView xWindow="0" yWindow="0" windowWidth="7470" windowHeight="2670" activeTab="1"/>
  </bookViews>
  <sheets>
    <sheet name="nifty_50_monthly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B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C15" i="2"/>
  <c r="B14" i="2"/>
  <c r="B13" i="2"/>
  <c r="B12" i="2"/>
  <c r="B11" i="2"/>
  <c r="B10" i="2"/>
  <c r="B9" i="2"/>
  <c r="B8" i="2"/>
  <c r="B7" i="2"/>
  <c r="B6" i="2"/>
  <c r="B5" i="2"/>
  <c r="B3" i="2"/>
  <c r="B4" i="2"/>
  <c r="I16" i="1"/>
  <c r="I17" i="1"/>
  <c r="I18" i="1"/>
  <c r="I19" i="1"/>
  <c r="I20" i="1"/>
  <c r="I21" i="1"/>
  <c r="I22" i="1"/>
  <c r="I23" i="1"/>
  <c r="I24" i="1"/>
  <c r="I25" i="1"/>
  <c r="I26" i="1"/>
  <c r="I27" i="1"/>
  <c r="I40" i="1"/>
  <c r="I41" i="1"/>
  <c r="I42" i="1"/>
  <c r="I43" i="1"/>
  <c r="I44" i="1"/>
  <c r="I45" i="1"/>
  <c r="I46" i="1"/>
  <c r="I47" i="1"/>
  <c r="I48" i="1"/>
  <c r="I49" i="1"/>
  <c r="I50" i="1"/>
  <c r="I51" i="1"/>
  <c r="I76" i="1"/>
  <c r="I77" i="1"/>
  <c r="I78" i="1"/>
  <c r="I79" i="1"/>
  <c r="I80" i="1"/>
  <c r="I81" i="1"/>
  <c r="I82" i="1"/>
  <c r="I83" i="1"/>
  <c r="I84" i="1"/>
  <c r="I85" i="1"/>
  <c r="I86" i="1"/>
  <c r="I87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9" i="1"/>
  <c r="I10" i="1"/>
  <c r="I11" i="1"/>
  <c r="I12" i="1"/>
  <c r="I13" i="1"/>
  <c r="I14" i="1"/>
  <c r="I15" i="1"/>
  <c r="I28" i="1"/>
  <c r="I29" i="1"/>
  <c r="I30" i="1"/>
  <c r="I31" i="1"/>
  <c r="I32" i="1"/>
  <c r="I33" i="1"/>
  <c r="I34" i="1"/>
  <c r="I35" i="1"/>
  <c r="I36" i="1"/>
  <c r="I37" i="1"/>
  <c r="I38" i="1"/>
  <c r="I39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3" i="1"/>
  <c r="I4" i="1"/>
  <c r="I5" i="1"/>
  <c r="I6" i="1"/>
  <c r="I7" i="1"/>
  <c r="I8" i="1"/>
  <c r="I2" i="1"/>
  <c r="B16" i="2" l="1"/>
</calcChain>
</file>

<file path=xl/sharedStrings.xml><?xml version="1.0" encoding="utf-8"?>
<sst xmlns="http://schemas.openxmlformats.org/spreadsheetml/2006/main" count="247" uniqueCount="236">
  <si>
    <t>Date</t>
  </si>
  <si>
    <t>Open</t>
  </si>
  <si>
    <t>High</t>
  </si>
  <si>
    <t>Low</t>
  </si>
  <si>
    <t>Close</t>
  </si>
  <si>
    <t>Volume</t>
  </si>
  <si>
    <t>Dividends</t>
  </si>
  <si>
    <t>Stock Splits</t>
  </si>
  <si>
    <t>2007-10-01 00:00:00+05:30</t>
  </si>
  <si>
    <t>2007-11-01 00:00:00+05:30</t>
  </si>
  <si>
    <t>2007-12-01 00:00:00+05:30</t>
  </si>
  <si>
    <t>2008-01-01 00:00:00+05:30</t>
  </si>
  <si>
    <t>2008-02-01 00:00:00+05:30</t>
  </si>
  <si>
    <t>2008-03-01 00:00:00+05:30</t>
  </si>
  <si>
    <t>2008-04-01 00:00:00+05:30</t>
  </si>
  <si>
    <t>2008-05-01 00:00:00+05:30</t>
  </si>
  <si>
    <t>2008-06-01 00:00:00+05:30</t>
  </si>
  <si>
    <t>2008-07-01 00:00:00+05:30</t>
  </si>
  <si>
    <t>2008-08-01 00:00:00+05:30</t>
  </si>
  <si>
    <t>2008-09-01 00:00:00+05:30</t>
  </si>
  <si>
    <t>2008-10-01 00:00:00+05:30</t>
  </si>
  <si>
    <t>2008-11-01 00:00:00+05:30</t>
  </si>
  <si>
    <t>2008-12-01 00:00:00+05:30</t>
  </si>
  <si>
    <t>2009-01-01 00:00:00+05:30</t>
  </si>
  <si>
    <t>2009-02-01 00:00:00+05:30</t>
  </si>
  <si>
    <t>2009-03-01 00:00:00+05:30</t>
  </si>
  <si>
    <t>2009-04-01 00:00:00+05:30</t>
  </si>
  <si>
    <t>2009-05-01 00:00:00+05:30</t>
  </si>
  <si>
    <t>2009-06-01 00:00:00+05:30</t>
  </si>
  <si>
    <t>2009-07-01 00:00:00+05:30</t>
  </si>
  <si>
    <t>2009-08-01 00:00:00+05:30</t>
  </si>
  <si>
    <t>2009-09-01 00:00:00+05:30</t>
  </si>
  <si>
    <t>2009-10-01 00:00:00+05:30</t>
  </si>
  <si>
    <t>2009-11-01 00:00:00+05:30</t>
  </si>
  <si>
    <t>2009-12-01 00:00:00+05:30</t>
  </si>
  <si>
    <t>2010-01-01 00:00:00+05:30</t>
  </si>
  <si>
    <t>2010-02-01 00:00:00+05:30</t>
  </si>
  <si>
    <t>2010-03-01 00:00:00+05:30</t>
  </si>
  <si>
    <t>2010-04-01 00:00:00+05:30</t>
  </si>
  <si>
    <t>2010-05-01 00:00:00+05:30</t>
  </si>
  <si>
    <t>2010-06-01 00:00:00+05:30</t>
  </si>
  <si>
    <t>2010-07-01 00:00:00+05:30</t>
  </si>
  <si>
    <t>2010-08-01 00:00:00+05:30</t>
  </si>
  <si>
    <t>2010-09-01 00:00:00+05:30</t>
  </si>
  <si>
    <t>2010-10-01 00:00:00+05:30</t>
  </si>
  <si>
    <t>2010-11-01 00:00:00+05:30</t>
  </si>
  <si>
    <t>2010-12-01 00:00:00+05:30</t>
  </si>
  <si>
    <t>2011-01-01 00:00:00+05:30</t>
  </si>
  <si>
    <t>2011-02-01 00:00:00+05:30</t>
  </si>
  <si>
    <t>2011-03-01 00:00:00+05:30</t>
  </si>
  <si>
    <t>2011-04-01 00:00:00+05:30</t>
  </si>
  <si>
    <t>2011-05-01 00:00:00+05:30</t>
  </si>
  <si>
    <t>2011-06-01 00:00:00+05:30</t>
  </si>
  <si>
    <t>2011-07-01 00:00:00+05:30</t>
  </si>
  <si>
    <t>2011-08-01 00:00:00+05:30</t>
  </si>
  <si>
    <t>2011-09-01 00:00:00+05:30</t>
  </si>
  <si>
    <t>2011-10-01 00:00:00+05:30</t>
  </si>
  <si>
    <t>2011-11-01 00:00:00+05:30</t>
  </si>
  <si>
    <t>2011-12-01 00:00:00+05:30</t>
  </si>
  <si>
    <t>2012-01-01 00:00:00+05:30</t>
  </si>
  <si>
    <t>2012-02-01 00:00:00+05:30</t>
  </si>
  <si>
    <t>2012-03-01 00:00:00+05:30</t>
  </si>
  <si>
    <t>2012-04-01 00:00:00+05:30</t>
  </si>
  <si>
    <t>2012-05-01 00:00:00+05:30</t>
  </si>
  <si>
    <t>2012-06-01 00:00:00+05:30</t>
  </si>
  <si>
    <t>2012-07-01 00:00:00+05:30</t>
  </si>
  <si>
    <t>2012-08-01 00:00:00+05:30</t>
  </si>
  <si>
    <t>2012-09-01 00:00:00+05:30</t>
  </si>
  <si>
    <t>2012-10-01 00:00:00+05:30</t>
  </si>
  <si>
    <t>2012-11-01 00:00:00+05:30</t>
  </si>
  <si>
    <t>2012-12-01 00:00:00+05:30</t>
  </si>
  <si>
    <t>2013-01-01 00:00:00+05:30</t>
  </si>
  <si>
    <t>2013-02-01 00:00:00+05:30</t>
  </si>
  <si>
    <t>2013-03-01 00:00:00+05:30</t>
  </si>
  <si>
    <t>2013-04-01 00:00:00+05:30</t>
  </si>
  <si>
    <t>2013-05-01 00:00:00+05:30</t>
  </si>
  <si>
    <t>2013-06-01 00:00:00+05:30</t>
  </si>
  <si>
    <t>2013-07-01 00:00:00+05:30</t>
  </si>
  <si>
    <t>2013-08-01 00:00:00+05:30</t>
  </si>
  <si>
    <t>2013-09-01 00:00:00+05:30</t>
  </si>
  <si>
    <t>2013-10-01 00:00:00+05:30</t>
  </si>
  <si>
    <t>2013-11-01 00:00:00+05:30</t>
  </si>
  <si>
    <t>2013-12-01 00:00:00+05:30</t>
  </si>
  <si>
    <t>2014-01-01 00:00:00+05:30</t>
  </si>
  <si>
    <t>2014-02-01 00:00:00+05:30</t>
  </si>
  <si>
    <t>2014-03-01 00:00:00+05:30</t>
  </si>
  <si>
    <t>2014-04-01 00:00:00+05:30</t>
  </si>
  <si>
    <t>2014-05-01 00:00:00+05:30</t>
  </si>
  <si>
    <t>2014-06-01 00:00:00+05:30</t>
  </si>
  <si>
    <t>2014-07-01 00:00:00+05:30</t>
  </si>
  <si>
    <t>2014-08-01 00:00:00+05:30</t>
  </si>
  <si>
    <t>2014-09-01 00:00:00+05:30</t>
  </si>
  <si>
    <t>2014-10-01 00:00:00+05:30</t>
  </si>
  <si>
    <t>2014-11-01 00:00:00+05:30</t>
  </si>
  <si>
    <t>2014-12-01 00:00:00+05:30</t>
  </si>
  <si>
    <t>2015-01-01 00:00:00+05:30</t>
  </si>
  <si>
    <t>2015-02-01 00:00:00+05:30</t>
  </si>
  <si>
    <t>2015-03-01 00:00:00+05:30</t>
  </si>
  <si>
    <t>2015-04-01 00:00:00+05:30</t>
  </si>
  <si>
    <t>2015-05-01 00:00:00+05:30</t>
  </si>
  <si>
    <t>2015-06-01 00:00:00+05:30</t>
  </si>
  <si>
    <t>2015-07-01 00:00:00+05:30</t>
  </si>
  <si>
    <t>2015-08-01 00:00:00+05:30</t>
  </si>
  <si>
    <t>2015-09-01 00:00:00+05:30</t>
  </si>
  <si>
    <t>2015-10-01 00:00:00+05:30</t>
  </si>
  <si>
    <t>2015-11-01 00:00:00+05:30</t>
  </si>
  <si>
    <t>2015-12-01 00:00:00+05:30</t>
  </si>
  <si>
    <t>2016-01-01 00:00:00+05:30</t>
  </si>
  <si>
    <t>2016-02-01 00:00:00+05:30</t>
  </si>
  <si>
    <t>2016-03-01 00:00:00+05:30</t>
  </si>
  <si>
    <t>2016-04-01 00:00:00+05:30</t>
  </si>
  <si>
    <t>2016-05-01 00:00:00+05:30</t>
  </si>
  <si>
    <t>2016-06-01 00:00:00+05:30</t>
  </si>
  <si>
    <t>2016-07-01 00:00:00+05:30</t>
  </si>
  <si>
    <t>2016-08-01 00:00:00+05:30</t>
  </si>
  <si>
    <t>2016-09-01 00:00:00+05:30</t>
  </si>
  <si>
    <t>2016-10-01 00:00:00+05:30</t>
  </si>
  <si>
    <t>2016-11-01 00:00:00+05:30</t>
  </si>
  <si>
    <t>2016-12-01 00:00:00+05:30</t>
  </si>
  <si>
    <t>2017-01-01 00:00:00+05:30</t>
  </si>
  <si>
    <t>2017-02-01 00:00:00+05:30</t>
  </si>
  <si>
    <t>2017-03-01 00:00:00+05:30</t>
  </si>
  <si>
    <t>2017-04-01 00:00:00+05:30</t>
  </si>
  <si>
    <t>2017-05-01 00:00:00+05:30</t>
  </si>
  <si>
    <t>2017-06-01 00:00:00+05:30</t>
  </si>
  <si>
    <t>2017-07-01 00:00:00+05:30</t>
  </si>
  <si>
    <t>2017-08-01 00:00:00+05:30</t>
  </si>
  <si>
    <t>2017-09-01 00:00:00+05:30</t>
  </si>
  <si>
    <t>2017-10-01 00:00:00+05:30</t>
  </si>
  <si>
    <t>2017-11-01 00:00:00+05:30</t>
  </si>
  <si>
    <t>2017-12-01 00:00:00+05:30</t>
  </si>
  <si>
    <t>2018-01-01 00:00:00+05:30</t>
  </si>
  <si>
    <t>2018-02-01 00:00:00+05:30</t>
  </si>
  <si>
    <t>2018-03-01 00:00:00+05:30</t>
  </si>
  <si>
    <t>2018-04-01 00:00:00+05:30</t>
  </si>
  <si>
    <t>2018-05-01 00:00:00+05:30</t>
  </si>
  <si>
    <t>2018-06-01 00:00:00+05:30</t>
  </si>
  <si>
    <t>2018-07-01 00:00:00+05:30</t>
  </si>
  <si>
    <t>2018-08-01 00:00:00+05:30</t>
  </si>
  <si>
    <t>2018-09-01 00:00:00+05:30</t>
  </si>
  <si>
    <t>2018-10-01 00:00:00+05:30</t>
  </si>
  <si>
    <t>2018-11-01 00:00:00+05:30</t>
  </si>
  <si>
    <t>2018-12-01 00:00:00+05:30</t>
  </si>
  <si>
    <t>2019-01-01 00:00:00+05:30</t>
  </si>
  <si>
    <t>2019-02-01 00:00:00+05:30</t>
  </si>
  <si>
    <t>2019-03-01 00:00:00+05:30</t>
  </si>
  <si>
    <t>2019-04-01 00:00:00+05:30</t>
  </si>
  <si>
    <t>2019-05-01 00:00:00+05:30</t>
  </si>
  <si>
    <t>2019-06-01 00:00:00+05:30</t>
  </si>
  <si>
    <t>2019-07-01 00:00:00+05:30</t>
  </si>
  <si>
    <t>2019-08-01 00:00:00+05:30</t>
  </si>
  <si>
    <t>2019-09-01 00:00:00+05:30</t>
  </si>
  <si>
    <t>2019-10-01 00:00:00+05:30</t>
  </si>
  <si>
    <t>2019-11-01 00:00:00+05:30</t>
  </si>
  <si>
    <t>2019-12-01 00:00:00+05:30</t>
  </si>
  <si>
    <t>2020-01-01 00:00:00+05:30</t>
  </si>
  <si>
    <t>2020-02-01 00:00:00+05:30</t>
  </si>
  <si>
    <t>2020-03-01 00:00:00+05:30</t>
  </si>
  <si>
    <t>2020-04-01 00:00:00+05:30</t>
  </si>
  <si>
    <t>2020-05-01 00:00:00+05:30</t>
  </si>
  <si>
    <t>2020-06-01 00:00:00+05:30</t>
  </si>
  <si>
    <t>2020-07-01 00:00:00+05:30</t>
  </si>
  <si>
    <t>2020-08-01 00:00:00+05:30</t>
  </si>
  <si>
    <t>2020-09-01 00:00:00+05:30</t>
  </si>
  <si>
    <t>2020-10-01 00:00:00+05:30</t>
  </si>
  <si>
    <t>2020-11-01 00:00:00+05:30</t>
  </si>
  <si>
    <t>2020-12-01 00:00:00+05:30</t>
  </si>
  <si>
    <t>2021-01-01 00:00:00+05:30</t>
  </si>
  <si>
    <t>2021-02-01 00:00:00+05:30</t>
  </si>
  <si>
    <t>2021-03-01 00:00:00+05:30</t>
  </si>
  <si>
    <t>2021-04-01 00:00:00+05:30</t>
  </si>
  <si>
    <t>2021-05-01 00:00:00+05:30</t>
  </si>
  <si>
    <t>2021-06-01 00:00:00+05:30</t>
  </si>
  <si>
    <t>2021-07-01 00:00:00+05:30</t>
  </si>
  <si>
    <t>2021-08-01 00:00:00+05:30</t>
  </si>
  <si>
    <t>2021-09-01 00:00:00+05:30</t>
  </si>
  <si>
    <t>2021-10-01 00:00:00+05:30</t>
  </si>
  <si>
    <t>2021-11-01 00:00:00+05:30</t>
  </si>
  <si>
    <t>2021-12-01 00:00:00+05:30</t>
  </si>
  <si>
    <t>2022-01-01 00:00:00+05:30</t>
  </si>
  <si>
    <t>2022-02-01 00:00:00+05:30</t>
  </si>
  <si>
    <t>2022-03-01 00:00:00+05:30</t>
  </si>
  <si>
    <t>2022-04-01 00:00:00+05:30</t>
  </si>
  <si>
    <t>2022-05-01 00:00:00+05:30</t>
  </si>
  <si>
    <t>2022-06-01 00:00:00+05:30</t>
  </si>
  <si>
    <t>2022-07-01 00:00:00+05:30</t>
  </si>
  <si>
    <t>2022-08-01 00:00:00+05:30</t>
  </si>
  <si>
    <t>2022-09-01 00:00:00+05:30</t>
  </si>
  <si>
    <t>2022-10-01 00:00:00+05:30</t>
  </si>
  <si>
    <t>2022-11-01 00:00:00+05:30</t>
  </si>
  <si>
    <t>2022-12-01 00:00:00+05:30</t>
  </si>
  <si>
    <t>2023-01-01 00:00:00+05:30</t>
  </si>
  <si>
    <t>2023-02-01 00:00:00+05:30</t>
  </si>
  <si>
    <t>2023-03-01 00:00:00+05:30</t>
  </si>
  <si>
    <t>2023-04-01 00:00:00+05:30</t>
  </si>
  <si>
    <t>2023-05-01 00:00:00+05:30</t>
  </si>
  <si>
    <t>2023-06-01 00:00:00+05:30</t>
  </si>
  <si>
    <t>2023-07-01 00:00:00+05:30</t>
  </si>
  <si>
    <t>2023-08-01 00:00:00+05:30</t>
  </si>
  <si>
    <t>2023-09-01 00:00:00+05:30</t>
  </si>
  <si>
    <t>2023-10-01 00:00:00+05:30</t>
  </si>
  <si>
    <t>2023-11-01 00:00:00+05:30</t>
  </si>
  <si>
    <t>2023-12-01 00:00:00+05:30</t>
  </si>
  <si>
    <t>2024-01-01 00:00:00+05:30</t>
  </si>
  <si>
    <t>2024-02-01 00:00:00+05:30</t>
  </si>
  <si>
    <t>2024-03-01 00:00:00+05:30</t>
  </si>
  <si>
    <t>2024-04-01 00:00:00+05:30</t>
  </si>
  <si>
    <t>2024-05-01 00:00:00+05:30</t>
  </si>
  <si>
    <t>2024-06-01 00:00:00+05:30</t>
  </si>
  <si>
    <t>2024-07-01 00:00:00+05:30</t>
  </si>
  <si>
    <t>2024-08-01 00:00:00+05:30</t>
  </si>
  <si>
    <t>2024-09-01 00:00:00+05:30</t>
  </si>
  <si>
    <t>2024-10-01 00:00:00+05:30</t>
  </si>
  <si>
    <t>2024-11-01 00:00:00+05:30</t>
  </si>
  <si>
    <t>2024-12-01 00:00:00+05:30</t>
  </si>
  <si>
    <t>2025-01-01 00:00:00+05:30</t>
  </si>
  <si>
    <t>months</t>
  </si>
  <si>
    <t>year</t>
  </si>
  <si>
    <t>january</t>
  </si>
  <si>
    <t>feb</t>
  </si>
  <si>
    <t>march</t>
  </si>
  <si>
    <t>april</t>
  </si>
  <si>
    <t xml:space="preserve">may </t>
  </si>
  <si>
    <t>jun</t>
  </si>
  <si>
    <t>july</t>
  </si>
  <si>
    <t>august</t>
  </si>
  <si>
    <t>sep</t>
  </si>
  <si>
    <t>oct</t>
  </si>
  <si>
    <t>nov</t>
  </si>
  <si>
    <t>dec</t>
  </si>
  <si>
    <t>nan</t>
  </si>
  <si>
    <t>probablity of +ve</t>
  </si>
  <si>
    <t>total return</t>
  </si>
  <si>
    <t>Average return</t>
  </si>
  <si>
    <t>max consiqutive red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</si>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</sst>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10" fontId="7" fillId="3" borderId="0" xfId="7" applyNumberFormat="1"/>
    <xf numFmtId="0" fontId="6" fillId="2" borderId="0" xfId="6"/>
    <xf numFmtId="9" fontId="8" fillId="4" borderId="0" xfId="8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19050</xdr:rowOff>
    </xdr:from>
    <xdr:to>
      <xdr:col>2</xdr:col>
      <xdr:colOff>0</xdr:colOff>
      <xdr:row>15</xdr:row>
      <xdr:rowOff>123825</xdr:rowOff>
    </xdr:to>
    <xdr:cxnSp macro="">
      <xdr:nvCxnSpPr>
        <xdr:cNvPr id="3" name="Straight Connector 2"/>
        <xdr:cNvCxnSpPr/>
      </xdr:nvCxnSpPr>
      <xdr:spPr>
        <a:xfrm>
          <a:off x="1219200" y="19050"/>
          <a:ext cx="0" cy="2962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</xdr:row>
      <xdr:rowOff>180975</xdr:rowOff>
    </xdr:from>
    <xdr:to>
      <xdr:col>22</xdr:col>
      <xdr:colOff>47625</xdr:colOff>
      <xdr:row>1</xdr:row>
      <xdr:rowOff>180975</xdr:rowOff>
    </xdr:to>
    <xdr:cxnSp macro="">
      <xdr:nvCxnSpPr>
        <xdr:cNvPr id="6" name="Straight Connector 5"/>
        <xdr:cNvCxnSpPr/>
      </xdr:nvCxnSpPr>
      <xdr:spPr>
        <a:xfrm>
          <a:off x="0" y="371475"/>
          <a:ext cx="139731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</xdr:colOff>
      <xdr:row>13</xdr:row>
      <xdr:rowOff>171451</xdr:rowOff>
    </xdr:from>
    <xdr:to>
      <xdr:col>19</xdr:col>
      <xdr:colOff>581025</xdr:colOff>
      <xdr:row>14</xdr:row>
      <xdr:rowOff>9525</xdr:rowOff>
    </xdr:to>
    <xdr:cxnSp macro="">
      <xdr:nvCxnSpPr>
        <xdr:cNvPr id="10" name="Straight Connector 9"/>
        <xdr:cNvCxnSpPr/>
      </xdr:nvCxnSpPr>
      <xdr:spPr>
        <a:xfrm flipV="1">
          <a:off x="38100" y="2647951"/>
          <a:ext cx="12639675" cy="285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"/>
  <sheetViews>
    <sheetView workbookViewId="0">
      <selection activeCell="I3" sqref="I2:I3"/>
    </sheetView>
  </sheetViews>
  <sheetFormatPr defaultRowHeight="15" x14ac:dyDescent="0.25"/>
  <cols>
    <col min="1" max="1" width="2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 t="s">
        <v>8</v>
      </c>
      <c r="B2">
        <v>5021.5</v>
      </c>
      <c r="C2">
        <v>5976</v>
      </c>
      <c r="D2">
        <v>5000.9501953125</v>
      </c>
      <c r="E2">
        <v>5900.64990234375</v>
      </c>
      <c r="F2">
        <v>0</v>
      </c>
      <c r="G2">
        <v>0</v>
      </c>
      <c r="H2">
        <v>0</v>
      </c>
      <c r="I2" s="2">
        <f>E3/E2-1</f>
        <v>-2.3370290497827351E-2</v>
      </c>
    </row>
    <row r="3" spans="1:9" x14ac:dyDescent="0.25">
      <c r="A3" t="s">
        <v>9</v>
      </c>
      <c r="B3">
        <v>5903.7998046875</v>
      </c>
      <c r="C3">
        <v>6011.9501953125</v>
      </c>
      <c r="D3">
        <v>5394.35009765625</v>
      </c>
      <c r="E3">
        <v>5762.75</v>
      </c>
      <c r="F3">
        <v>0</v>
      </c>
      <c r="G3">
        <v>0</v>
      </c>
      <c r="H3">
        <v>0</v>
      </c>
      <c r="I3" s="2">
        <f t="shared" ref="I3:I66" si="0">E4/E3-1</f>
        <v>6.5220614750986838E-2</v>
      </c>
    </row>
    <row r="4" spans="1:9" x14ac:dyDescent="0.25">
      <c r="A4" t="s">
        <v>10</v>
      </c>
      <c r="B4">
        <v>5765.4501953125</v>
      </c>
      <c r="C4">
        <v>6185.39990234375</v>
      </c>
      <c r="D4">
        <v>5676.7001953125</v>
      </c>
      <c r="E4">
        <v>6138.60009765625</v>
      </c>
      <c r="F4">
        <v>0</v>
      </c>
      <c r="G4">
        <v>0</v>
      </c>
      <c r="H4">
        <v>0</v>
      </c>
      <c r="I4" s="2">
        <f t="shared" si="0"/>
        <v>-0.16309091428288258</v>
      </c>
    </row>
    <row r="5" spans="1:9" x14ac:dyDescent="0.25">
      <c r="A5" t="s">
        <v>11</v>
      </c>
      <c r="B5">
        <v>6136.75</v>
      </c>
      <c r="C5">
        <v>6357.10009765625</v>
      </c>
      <c r="D5">
        <v>4448.5</v>
      </c>
      <c r="E5">
        <v>5137.4501953125</v>
      </c>
      <c r="F5">
        <v>0</v>
      </c>
      <c r="G5">
        <v>0</v>
      </c>
      <c r="H5">
        <v>0</v>
      </c>
      <c r="I5" s="2">
        <f t="shared" si="0"/>
        <v>1.674951608601738E-2</v>
      </c>
    </row>
    <row r="6" spans="1:9" x14ac:dyDescent="0.25">
      <c r="A6" t="s">
        <v>12</v>
      </c>
      <c r="B6">
        <v>5140.60009765625</v>
      </c>
      <c r="C6">
        <v>5545.2001953125</v>
      </c>
      <c r="D6">
        <v>4803.60009765625</v>
      </c>
      <c r="E6">
        <v>5223.5</v>
      </c>
      <c r="F6">
        <v>0</v>
      </c>
      <c r="G6">
        <v>0</v>
      </c>
      <c r="H6">
        <v>0</v>
      </c>
      <c r="I6" s="2">
        <f t="shared" si="0"/>
        <v>-9.3615391978558393E-2</v>
      </c>
    </row>
    <row r="7" spans="1:9" x14ac:dyDescent="0.25">
      <c r="A7" t="s">
        <v>13</v>
      </c>
      <c r="B7">
        <v>5222.7998046875</v>
      </c>
      <c r="C7">
        <v>5222.7998046875</v>
      </c>
      <c r="D7">
        <v>4468.5498046875</v>
      </c>
      <c r="E7">
        <v>4734.5</v>
      </c>
      <c r="F7">
        <v>0</v>
      </c>
      <c r="G7">
        <v>0</v>
      </c>
      <c r="H7">
        <v>0</v>
      </c>
      <c r="I7" s="2">
        <f t="shared" si="0"/>
        <v>9.1118365686714498E-2</v>
      </c>
    </row>
    <row r="8" spans="1:9" x14ac:dyDescent="0.25">
      <c r="A8" t="s">
        <v>14</v>
      </c>
      <c r="B8">
        <v>4735.64990234375</v>
      </c>
      <c r="C8">
        <v>5230.75</v>
      </c>
      <c r="D8">
        <v>4628.75</v>
      </c>
      <c r="E8">
        <v>5165.89990234375</v>
      </c>
      <c r="F8">
        <v>0</v>
      </c>
      <c r="G8">
        <v>0</v>
      </c>
      <c r="H8">
        <v>0</v>
      </c>
      <c r="I8" s="2">
        <f t="shared" si="0"/>
        <v>-5.7260072839060761E-2</v>
      </c>
    </row>
    <row r="9" spans="1:9" x14ac:dyDescent="0.25">
      <c r="A9" t="s">
        <v>15</v>
      </c>
      <c r="B9">
        <v>5265.2998046875</v>
      </c>
      <c r="C9">
        <v>5298.85009765625</v>
      </c>
      <c r="D9">
        <v>4801.89990234375</v>
      </c>
      <c r="E9">
        <v>4870.10009765625</v>
      </c>
      <c r="F9">
        <v>0</v>
      </c>
      <c r="G9">
        <v>0</v>
      </c>
      <c r="H9">
        <v>0</v>
      </c>
      <c r="I9" s="2">
        <f t="shared" si="0"/>
        <v>-0.17033531800041513</v>
      </c>
    </row>
    <row r="10" spans="1:9" x14ac:dyDescent="0.25">
      <c r="A10" t="s">
        <v>16</v>
      </c>
      <c r="B10">
        <v>4869.25</v>
      </c>
      <c r="C10">
        <v>4908.7998046875</v>
      </c>
      <c r="D10">
        <v>4021.69995117187</v>
      </c>
      <c r="E10">
        <v>4040.55004882812</v>
      </c>
      <c r="F10">
        <v>0</v>
      </c>
      <c r="G10">
        <v>0</v>
      </c>
      <c r="H10">
        <v>0</v>
      </c>
      <c r="I10" s="2">
        <f t="shared" si="0"/>
        <v>7.2366421143374993E-2</v>
      </c>
    </row>
    <row r="11" spans="1:9" x14ac:dyDescent="0.25">
      <c r="A11" t="s">
        <v>17</v>
      </c>
      <c r="B11">
        <v>4039.75</v>
      </c>
      <c r="C11">
        <v>4539.4501953125</v>
      </c>
      <c r="D11">
        <v>3790.19995117187</v>
      </c>
      <c r="E11">
        <v>4332.9501953125</v>
      </c>
      <c r="F11">
        <v>0</v>
      </c>
      <c r="G11">
        <v>0</v>
      </c>
      <c r="H11">
        <v>0</v>
      </c>
      <c r="I11" s="2">
        <f t="shared" si="0"/>
        <v>6.2428145877981844E-3</v>
      </c>
    </row>
    <row r="12" spans="1:9" x14ac:dyDescent="0.25">
      <c r="A12" t="s">
        <v>18</v>
      </c>
      <c r="B12">
        <v>4331.60009765625</v>
      </c>
      <c r="C12">
        <v>4649.85009765625</v>
      </c>
      <c r="D12">
        <v>4201.85009765625</v>
      </c>
      <c r="E12">
        <v>4360</v>
      </c>
      <c r="F12">
        <v>0</v>
      </c>
      <c r="G12">
        <v>0</v>
      </c>
      <c r="H12">
        <v>0</v>
      </c>
      <c r="I12" s="2">
        <f t="shared" si="0"/>
        <v>-0.1006422130339748</v>
      </c>
    </row>
    <row r="13" spans="1:9" x14ac:dyDescent="0.25">
      <c r="A13" t="s">
        <v>19</v>
      </c>
      <c r="B13">
        <v>4356.10009765625</v>
      </c>
      <c r="C13">
        <v>4558</v>
      </c>
      <c r="D13">
        <v>3715.05004882812</v>
      </c>
      <c r="E13">
        <v>3921.19995117187</v>
      </c>
      <c r="F13">
        <v>0</v>
      </c>
      <c r="G13">
        <v>0</v>
      </c>
      <c r="H13">
        <v>0</v>
      </c>
      <c r="I13" s="2">
        <f t="shared" si="0"/>
        <v>-0.26410279159728278</v>
      </c>
    </row>
    <row r="14" spans="1:9" x14ac:dyDescent="0.25">
      <c r="A14" t="s">
        <v>20</v>
      </c>
      <c r="B14">
        <v>3921.85009765625</v>
      </c>
      <c r="C14">
        <v>4000.5</v>
      </c>
      <c r="D14">
        <v>2252.75</v>
      </c>
      <c r="E14">
        <v>2885.60009765625</v>
      </c>
      <c r="F14">
        <v>0</v>
      </c>
      <c r="G14">
        <v>0</v>
      </c>
      <c r="H14">
        <v>0</v>
      </c>
      <c r="I14" s="2">
        <f t="shared" si="0"/>
        <v>-4.5224561818526077E-2</v>
      </c>
    </row>
    <row r="15" spans="1:9" x14ac:dyDescent="0.25">
      <c r="A15" t="s">
        <v>21</v>
      </c>
      <c r="B15">
        <v>2885.39990234375</v>
      </c>
      <c r="C15">
        <v>3240.55004882812</v>
      </c>
      <c r="D15">
        <v>2502.89990234375</v>
      </c>
      <c r="E15">
        <v>2755.10009765625</v>
      </c>
      <c r="F15">
        <v>0</v>
      </c>
      <c r="G15">
        <v>0</v>
      </c>
      <c r="H15">
        <v>0</v>
      </c>
      <c r="I15" s="2">
        <f t="shared" si="0"/>
        <v>7.4062573937362153E-2</v>
      </c>
    </row>
    <row r="16" spans="1:9" x14ac:dyDescent="0.25">
      <c r="A16" t="s">
        <v>22</v>
      </c>
      <c r="B16">
        <v>2755.14990234375</v>
      </c>
      <c r="C16">
        <v>3110.44995117187</v>
      </c>
      <c r="D16">
        <v>2570.69995117187</v>
      </c>
      <c r="E16">
        <v>2959.14990234375</v>
      </c>
      <c r="F16">
        <v>0</v>
      </c>
      <c r="G16">
        <v>0</v>
      </c>
      <c r="H16">
        <v>0</v>
      </c>
      <c r="I16" s="2">
        <f t="shared" si="0"/>
        <v>-2.8504758562187704E-2</v>
      </c>
    </row>
    <row r="17" spans="1:9" x14ac:dyDescent="0.25">
      <c r="A17" t="s">
        <v>23</v>
      </c>
      <c r="B17">
        <v>2963.30004882812</v>
      </c>
      <c r="C17">
        <v>3147.19995117187</v>
      </c>
      <c r="D17">
        <v>2661.64990234375</v>
      </c>
      <c r="E17">
        <v>2874.80004882812</v>
      </c>
      <c r="F17">
        <v>0</v>
      </c>
      <c r="G17">
        <v>0</v>
      </c>
      <c r="H17">
        <v>0</v>
      </c>
      <c r="I17" s="2">
        <f t="shared" si="0"/>
        <v>-3.8663609502051832E-2</v>
      </c>
    </row>
    <row r="18" spans="1:9" x14ac:dyDescent="0.25">
      <c r="A18" t="s">
        <v>24</v>
      </c>
      <c r="B18">
        <v>2872.35009765625</v>
      </c>
      <c r="C18">
        <v>2969.75</v>
      </c>
      <c r="D18">
        <v>2677.55004882812</v>
      </c>
      <c r="E18">
        <v>2763.64990234375</v>
      </c>
      <c r="F18">
        <v>0</v>
      </c>
      <c r="G18">
        <v>0</v>
      </c>
      <c r="H18">
        <v>0</v>
      </c>
      <c r="I18" s="2">
        <f t="shared" si="0"/>
        <v>9.3101535259554113E-2</v>
      </c>
    </row>
    <row r="19" spans="1:9" x14ac:dyDescent="0.25">
      <c r="A19" t="s">
        <v>25</v>
      </c>
      <c r="B19">
        <v>2764.60009765625</v>
      </c>
      <c r="C19">
        <v>3123.35009765625</v>
      </c>
      <c r="D19">
        <v>2539.44995117187</v>
      </c>
      <c r="E19">
        <v>3020.94995117187</v>
      </c>
      <c r="F19">
        <v>0</v>
      </c>
      <c r="G19">
        <v>0</v>
      </c>
      <c r="H19">
        <v>0</v>
      </c>
      <c r="I19" s="2">
        <f t="shared" si="0"/>
        <v>0.14995283183168095</v>
      </c>
    </row>
    <row r="20" spans="1:9" x14ac:dyDescent="0.25">
      <c r="A20" t="s">
        <v>26</v>
      </c>
      <c r="B20">
        <v>3023.85009765625</v>
      </c>
      <c r="C20">
        <v>3517.25</v>
      </c>
      <c r="D20">
        <v>2965.69995117187</v>
      </c>
      <c r="E20">
        <v>3473.94995117187</v>
      </c>
      <c r="F20">
        <v>0</v>
      </c>
      <c r="G20">
        <v>0</v>
      </c>
      <c r="H20">
        <v>0</v>
      </c>
      <c r="I20" s="2">
        <f t="shared" si="0"/>
        <v>0.28066041763547345</v>
      </c>
    </row>
    <row r="21" spans="1:9" x14ac:dyDescent="0.25">
      <c r="A21" t="s">
        <v>27</v>
      </c>
      <c r="B21">
        <v>3478.69995117187</v>
      </c>
      <c r="C21">
        <v>4509.39990234375</v>
      </c>
      <c r="D21">
        <v>3478.69995117187</v>
      </c>
      <c r="E21">
        <v>4448.9501953125</v>
      </c>
      <c r="F21">
        <v>0</v>
      </c>
      <c r="G21">
        <v>0</v>
      </c>
      <c r="H21">
        <v>0</v>
      </c>
      <c r="I21" s="2">
        <f t="shared" si="0"/>
        <v>-3.5480302257050234E-2</v>
      </c>
    </row>
    <row r="22" spans="1:9" x14ac:dyDescent="0.25">
      <c r="A22" t="s">
        <v>28</v>
      </c>
      <c r="B22">
        <v>4450.39990234375</v>
      </c>
      <c r="C22">
        <v>4693.2001953125</v>
      </c>
      <c r="D22">
        <v>4143.25</v>
      </c>
      <c r="E22">
        <v>4291.10009765625</v>
      </c>
      <c r="F22">
        <v>0</v>
      </c>
      <c r="G22">
        <v>0</v>
      </c>
      <c r="H22">
        <v>0</v>
      </c>
      <c r="I22" s="2">
        <f t="shared" si="0"/>
        <v>8.048055039426294E-2</v>
      </c>
    </row>
    <row r="23" spans="1:9" x14ac:dyDescent="0.25">
      <c r="A23" t="s">
        <v>29</v>
      </c>
      <c r="B23">
        <v>4292.2998046875</v>
      </c>
      <c r="C23">
        <v>4669.75</v>
      </c>
      <c r="D23">
        <v>3918.75</v>
      </c>
      <c r="E23">
        <v>4636.4501953125</v>
      </c>
      <c r="F23">
        <v>0</v>
      </c>
      <c r="G23">
        <v>0</v>
      </c>
      <c r="H23">
        <v>0</v>
      </c>
      <c r="I23" s="2">
        <f t="shared" si="0"/>
        <v>5.5322285936949545E-3</v>
      </c>
    </row>
    <row r="24" spans="1:9" x14ac:dyDescent="0.25">
      <c r="A24" t="s">
        <v>30</v>
      </c>
      <c r="B24">
        <v>4633.7998046875</v>
      </c>
      <c r="C24">
        <v>4743.75</v>
      </c>
      <c r="D24">
        <v>4353.4501953125</v>
      </c>
      <c r="E24">
        <v>4662.10009765625</v>
      </c>
      <c r="F24">
        <v>0</v>
      </c>
      <c r="G24">
        <v>0</v>
      </c>
      <c r="H24">
        <v>0</v>
      </c>
      <c r="I24" s="2">
        <f t="shared" si="0"/>
        <v>9.0484993633732635E-2</v>
      </c>
    </row>
    <row r="25" spans="1:9" x14ac:dyDescent="0.25">
      <c r="A25" t="s">
        <v>31</v>
      </c>
      <c r="B25">
        <v>4662.2001953125</v>
      </c>
      <c r="C25">
        <v>5087.60009765625</v>
      </c>
      <c r="D25">
        <v>4576.60009765625</v>
      </c>
      <c r="E25">
        <v>5083.9501953125</v>
      </c>
      <c r="F25">
        <v>0</v>
      </c>
      <c r="G25">
        <v>0</v>
      </c>
      <c r="H25">
        <v>0</v>
      </c>
      <c r="I25" s="2">
        <f t="shared" si="0"/>
        <v>-7.3220622881636777E-2</v>
      </c>
    </row>
    <row r="26" spans="1:9" x14ac:dyDescent="0.25">
      <c r="A26" t="s">
        <v>32</v>
      </c>
      <c r="B26">
        <v>5087.2001953125</v>
      </c>
      <c r="C26">
        <v>5181.9501953125</v>
      </c>
      <c r="D26">
        <v>4687.5</v>
      </c>
      <c r="E26">
        <v>4711.7001953125</v>
      </c>
      <c r="F26">
        <v>0</v>
      </c>
      <c r="G26">
        <v>0</v>
      </c>
      <c r="H26">
        <v>0</v>
      </c>
      <c r="I26" s="2">
        <f t="shared" si="0"/>
        <v>6.8128273594179722E-2</v>
      </c>
    </row>
    <row r="27" spans="1:9" x14ac:dyDescent="0.25">
      <c r="A27" t="s">
        <v>33</v>
      </c>
      <c r="B27">
        <v>4712.25</v>
      </c>
      <c r="C27">
        <v>5138</v>
      </c>
      <c r="D27">
        <v>4538.5</v>
      </c>
      <c r="E27">
        <v>5032.7001953125</v>
      </c>
      <c r="F27">
        <v>0</v>
      </c>
      <c r="G27">
        <v>0</v>
      </c>
      <c r="H27">
        <v>0</v>
      </c>
      <c r="I27" s="2">
        <f t="shared" si="0"/>
        <v>3.3451150047006939E-2</v>
      </c>
    </row>
    <row r="28" spans="1:9" x14ac:dyDescent="0.25">
      <c r="A28" t="s">
        <v>34</v>
      </c>
      <c r="B28">
        <v>5039.7001953125</v>
      </c>
      <c r="C28">
        <v>5221.85009765625</v>
      </c>
      <c r="D28">
        <v>4943.9501953125</v>
      </c>
      <c r="E28">
        <v>5201.0498046875</v>
      </c>
      <c r="F28">
        <v>0</v>
      </c>
      <c r="G28">
        <v>0</v>
      </c>
      <c r="H28">
        <v>0</v>
      </c>
      <c r="I28" s="2">
        <f t="shared" si="0"/>
        <v>-6.1333771446006491E-2</v>
      </c>
    </row>
    <row r="29" spans="1:9" x14ac:dyDescent="0.25">
      <c r="A29" t="s">
        <v>35</v>
      </c>
      <c r="B29">
        <v>5200.89990234375</v>
      </c>
      <c r="C29">
        <v>5310.85009765625</v>
      </c>
      <c r="D29">
        <v>4766</v>
      </c>
      <c r="E29">
        <v>4882.0498046875</v>
      </c>
      <c r="F29">
        <v>0</v>
      </c>
      <c r="G29">
        <v>0</v>
      </c>
      <c r="H29">
        <v>0</v>
      </c>
      <c r="I29" s="2">
        <f t="shared" si="0"/>
        <v>8.2444877889926715E-3</v>
      </c>
    </row>
    <row r="30" spans="1:9" x14ac:dyDescent="0.25">
      <c r="A30" t="s">
        <v>36</v>
      </c>
      <c r="B30">
        <v>4882.0498046875</v>
      </c>
      <c r="C30">
        <v>4992</v>
      </c>
      <c r="D30">
        <v>4675.39990234375</v>
      </c>
      <c r="E30">
        <v>4922.2998046875</v>
      </c>
      <c r="F30">
        <v>0</v>
      </c>
      <c r="G30">
        <v>0</v>
      </c>
      <c r="H30">
        <v>0</v>
      </c>
      <c r="I30" s="2">
        <f t="shared" si="0"/>
        <v>6.6391789597524786E-2</v>
      </c>
    </row>
    <row r="31" spans="1:9" x14ac:dyDescent="0.25">
      <c r="A31" t="s">
        <v>37</v>
      </c>
      <c r="B31">
        <v>4935.60009765625</v>
      </c>
      <c r="C31">
        <v>5329.5498046875</v>
      </c>
      <c r="D31">
        <v>4935.35009765625</v>
      </c>
      <c r="E31">
        <v>5249.10009765625</v>
      </c>
      <c r="F31">
        <v>0</v>
      </c>
      <c r="G31">
        <v>0</v>
      </c>
      <c r="H31">
        <v>0</v>
      </c>
      <c r="I31" s="2">
        <f t="shared" si="0"/>
        <v>5.5056870332219621E-3</v>
      </c>
    </row>
    <row r="32" spans="1:9" x14ac:dyDescent="0.25">
      <c r="A32" t="s">
        <v>38</v>
      </c>
      <c r="B32">
        <v>5249.2001953125</v>
      </c>
      <c r="C32">
        <v>5399.64990234375</v>
      </c>
      <c r="D32">
        <v>5160.89990234375</v>
      </c>
      <c r="E32">
        <v>5278</v>
      </c>
      <c r="F32">
        <v>0</v>
      </c>
      <c r="G32">
        <v>0</v>
      </c>
      <c r="H32">
        <v>0</v>
      </c>
      <c r="I32" s="2">
        <f t="shared" si="0"/>
        <v>-3.6320612980769273E-2</v>
      </c>
    </row>
    <row r="33" spans="1:9" x14ac:dyDescent="0.25">
      <c r="A33" t="s">
        <v>39</v>
      </c>
      <c r="B33">
        <v>5278.39990234375</v>
      </c>
      <c r="C33">
        <v>5278.7001953125</v>
      </c>
      <c r="D33">
        <v>4786.4501953125</v>
      </c>
      <c r="E33">
        <v>5086.2998046875</v>
      </c>
      <c r="F33">
        <v>0</v>
      </c>
      <c r="G33">
        <v>0</v>
      </c>
      <c r="H33">
        <v>0</v>
      </c>
      <c r="I33" s="2">
        <f t="shared" si="0"/>
        <v>4.4472446375267705E-2</v>
      </c>
    </row>
    <row r="34" spans="1:9" x14ac:dyDescent="0.25">
      <c r="A34" t="s">
        <v>40</v>
      </c>
      <c r="B34">
        <v>5086.25</v>
      </c>
      <c r="C34">
        <v>5366.75</v>
      </c>
      <c r="D34">
        <v>4961.0498046875</v>
      </c>
      <c r="E34">
        <v>5312.5</v>
      </c>
      <c r="F34">
        <v>0</v>
      </c>
      <c r="G34">
        <v>0</v>
      </c>
      <c r="H34">
        <v>0</v>
      </c>
      <c r="I34" s="2">
        <f t="shared" si="0"/>
        <v>1.0371783088235276E-2</v>
      </c>
    </row>
    <row r="35" spans="1:9" x14ac:dyDescent="0.25">
      <c r="A35" t="s">
        <v>41</v>
      </c>
      <c r="B35">
        <v>5312.0498046875</v>
      </c>
      <c r="C35">
        <v>5477.5</v>
      </c>
      <c r="D35">
        <v>5225.60009765625</v>
      </c>
      <c r="E35">
        <v>5367.60009765625</v>
      </c>
      <c r="F35">
        <v>0</v>
      </c>
      <c r="G35">
        <v>0</v>
      </c>
      <c r="H35">
        <v>0</v>
      </c>
      <c r="I35" s="2">
        <f t="shared" si="0"/>
        <v>6.4833080062531856E-3</v>
      </c>
    </row>
    <row r="36" spans="1:9" x14ac:dyDescent="0.25">
      <c r="A36" t="s">
        <v>42</v>
      </c>
      <c r="B36">
        <v>5369.5498046875</v>
      </c>
      <c r="C36">
        <v>5549.7998046875</v>
      </c>
      <c r="D36">
        <v>5348.89990234375</v>
      </c>
      <c r="E36">
        <v>5402.39990234375</v>
      </c>
      <c r="F36">
        <v>0</v>
      </c>
      <c r="G36">
        <v>0</v>
      </c>
      <c r="H36">
        <v>0</v>
      </c>
      <c r="I36" s="2">
        <f t="shared" si="0"/>
        <v>0.11616139203180742</v>
      </c>
    </row>
    <row r="37" spans="1:9" x14ac:dyDescent="0.25">
      <c r="A37" t="s">
        <v>43</v>
      </c>
      <c r="B37">
        <v>5403.0498046875</v>
      </c>
      <c r="C37">
        <v>6073.5</v>
      </c>
      <c r="D37">
        <v>5403.0498046875</v>
      </c>
      <c r="E37">
        <v>6029.9501953125</v>
      </c>
      <c r="F37">
        <v>0</v>
      </c>
      <c r="G37">
        <v>0</v>
      </c>
      <c r="H37">
        <v>0</v>
      </c>
      <c r="I37" s="2">
        <f t="shared" si="0"/>
        <v>-2.0315259004166641E-3</v>
      </c>
    </row>
    <row r="38" spans="1:9" x14ac:dyDescent="0.25">
      <c r="A38" t="s">
        <v>44</v>
      </c>
      <c r="B38">
        <v>6030.2998046875</v>
      </c>
      <c r="C38">
        <v>6284.10009765625</v>
      </c>
      <c r="D38">
        <v>5937.10009765625</v>
      </c>
      <c r="E38">
        <v>6017.7001953125</v>
      </c>
      <c r="F38">
        <v>0</v>
      </c>
      <c r="G38">
        <v>0</v>
      </c>
      <c r="H38">
        <v>0</v>
      </c>
      <c r="I38" s="2">
        <f t="shared" si="0"/>
        <v>-2.5757348317341777E-2</v>
      </c>
    </row>
    <row r="39" spans="1:9" x14ac:dyDescent="0.25">
      <c r="A39" t="s">
        <v>45</v>
      </c>
      <c r="B39">
        <v>6092.2998046875</v>
      </c>
      <c r="C39">
        <v>6338.5</v>
      </c>
      <c r="D39">
        <v>5690.35009765625</v>
      </c>
      <c r="E39">
        <v>5862.7001953125</v>
      </c>
      <c r="F39">
        <v>0</v>
      </c>
      <c r="G39">
        <v>0</v>
      </c>
      <c r="H39">
        <v>0</v>
      </c>
      <c r="I39" s="2">
        <f t="shared" si="0"/>
        <v>4.6360856880387047E-2</v>
      </c>
    </row>
    <row r="40" spans="1:9" x14ac:dyDescent="0.25">
      <c r="A40" t="s">
        <v>46</v>
      </c>
      <c r="B40">
        <v>5871</v>
      </c>
      <c r="C40">
        <v>6147.2998046875</v>
      </c>
      <c r="D40">
        <v>5721.14990234375</v>
      </c>
      <c r="E40">
        <v>6134.5</v>
      </c>
      <c r="F40">
        <v>0</v>
      </c>
      <c r="G40">
        <v>0</v>
      </c>
      <c r="H40">
        <v>0</v>
      </c>
      <c r="I40" s="2">
        <f t="shared" si="0"/>
        <v>-0.10246965484656456</v>
      </c>
    </row>
    <row r="41" spans="1:9" x14ac:dyDescent="0.25">
      <c r="A41" t="s">
        <v>47</v>
      </c>
      <c r="B41">
        <v>6177.4501953125</v>
      </c>
      <c r="C41">
        <v>6181.0498046875</v>
      </c>
      <c r="D41">
        <v>5416.64990234375</v>
      </c>
      <c r="E41">
        <v>5505.89990234375</v>
      </c>
      <c r="F41">
        <v>0</v>
      </c>
      <c r="G41">
        <v>0</v>
      </c>
      <c r="H41">
        <v>0</v>
      </c>
      <c r="I41" s="2">
        <f t="shared" si="0"/>
        <v>-3.1357254110314758E-2</v>
      </c>
    </row>
    <row r="42" spans="1:9" x14ac:dyDescent="0.25">
      <c r="A42" t="s">
        <v>48</v>
      </c>
      <c r="B42">
        <v>5537.2998046875</v>
      </c>
      <c r="C42">
        <v>5599.25</v>
      </c>
      <c r="D42">
        <v>5177.7001953125</v>
      </c>
      <c r="E42">
        <v>5333.25</v>
      </c>
      <c r="F42">
        <v>0</v>
      </c>
      <c r="G42">
        <v>0</v>
      </c>
      <c r="H42">
        <v>0</v>
      </c>
      <c r="I42" s="2">
        <f t="shared" si="0"/>
        <v>9.384521633150511E-2</v>
      </c>
    </row>
    <row r="43" spans="1:9" x14ac:dyDescent="0.25">
      <c r="A43" t="s">
        <v>49</v>
      </c>
      <c r="B43">
        <v>5382</v>
      </c>
      <c r="C43">
        <v>5872</v>
      </c>
      <c r="D43">
        <v>5348.2001953125</v>
      </c>
      <c r="E43">
        <v>5833.75</v>
      </c>
      <c r="F43">
        <v>0</v>
      </c>
      <c r="G43">
        <v>0</v>
      </c>
      <c r="H43">
        <v>0</v>
      </c>
      <c r="I43" s="2">
        <f t="shared" si="0"/>
        <v>-1.4441825583886847E-2</v>
      </c>
    </row>
    <row r="44" spans="1:9" x14ac:dyDescent="0.25">
      <c r="A44" t="s">
        <v>50</v>
      </c>
      <c r="B44">
        <v>5835</v>
      </c>
      <c r="C44">
        <v>5944.4501953125</v>
      </c>
      <c r="D44">
        <v>5693.25</v>
      </c>
      <c r="E44">
        <v>5749.5</v>
      </c>
      <c r="F44">
        <v>0</v>
      </c>
      <c r="G44">
        <v>0</v>
      </c>
      <c r="H44">
        <v>0</v>
      </c>
      <c r="I44" s="2">
        <f t="shared" si="0"/>
        <v>-4.8073728557918027E-2</v>
      </c>
    </row>
    <row r="45" spans="1:9" x14ac:dyDescent="0.25">
      <c r="A45" t="s">
        <v>51</v>
      </c>
      <c r="B45">
        <v>5766.89990234375</v>
      </c>
      <c r="C45">
        <v>5775.25</v>
      </c>
      <c r="D45">
        <v>5328.7001953125</v>
      </c>
      <c r="E45">
        <v>5473.10009765625</v>
      </c>
      <c r="F45">
        <v>0</v>
      </c>
      <c r="G45">
        <v>0</v>
      </c>
      <c r="H45">
        <v>0</v>
      </c>
      <c r="I45" s="2">
        <f t="shared" si="0"/>
        <v>3.1846631996031105E-2</v>
      </c>
    </row>
    <row r="46" spans="1:9" x14ac:dyDescent="0.25">
      <c r="A46" t="s">
        <v>52</v>
      </c>
      <c r="B46">
        <v>5561.0498046875</v>
      </c>
      <c r="C46">
        <v>5657.89990234375</v>
      </c>
      <c r="D46">
        <v>5195.89990234375</v>
      </c>
      <c r="E46">
        <v>5647.39990234375</v>
      </c>
      <c r="F46">
        <v>0</v>
      </c>
      <c r="G46">
        <v>0</v>
      </c>
      <c r="H46">
        <v>0</v>
      </c>
      <c r="I46" s="2">
        <f t="shared" si="0"/>
        <v>-2.9287797075448263E-2</v>
      </c>
    </row>
    <row r="47" spans="1:9" x14ac:dyDescent="0.25">
      <c r="A47" t="s">
        <v>53</v>
      </c>
      <c r="B47">
        <v>5705.75</v>
      </c>
      <c r="C47">
        <v>5740.39990234375</v>
      </c>
      <c r="D47">
        <v>5453.9501953125</v>
      </c>
      <c r="E47">
        <v>5482</v>
      </c>
      <c r="F47">
        <v>0</v>
      </c>
      <c r="G47">
        <v>0</v>
      </c>
      <c r="H47">
        <v>0</v>
      </c>
      <c r="I47" s="2">
        <f t="shared" si="0"/>
        <v>-8.774170010944915E-2</v>
      </c>
    </row>
    <row r="48" spans="1:9" x14ac:dyDescent="0.25">
      <c r="A48" t="s">
        <v>54</v>
      </c>
      <c r="B48">
        <v>5527.5</v>
      </c>
      <c r="C48">
        <v>5551.89990234375</v>
      </c>
      <c r="D48">
        <v>4720</v>
      </c>
      <c r="E48">
        <v>5001</v>
      </c>
      <c r="F48">
        <v>0</v>
      </c>
      <c r="G48">
        <v>0</v>
      </c>
      <c r="H48">
        <v>0</v>
      </c>
      <c r="I48" s="2">
        <f t="shared" si="0"/>
        <v>-1.1547690461907623E-2</v>
      </c>
    </row>
    <row r="49" spans="1:9" x14ac:dyDescent="0.25">
      <c r="A49" t="s">
        <v>55</v>
      </c>
      <c r="B49">
        <v>5109.7998046875</v>
      </c>
      <c r="C49">
        <v>5169.25</v>
      </c>
      <c r="D49">
        <v>4758.85009765625</v>
      </c>
      <c r="E49">
        <v>4943.25</v>
      </c>
      <c r="F49">
        <v>0</v>
      </c>
      <c r="G49">
        <v>0</v>
      </c>
      <c r="H49">
        <v>0</v>
      </c>
      <c r="I49" s="2">
        <f t="shared" si="0"/>
        <v>7.7550214465432754E-2</v>
      </c>
    </row>
    <row r="50" spans="1:9" x14ac:dyDescent="0.25">
      <c r="A50" t="s">
        <v>56</v>
      </c>
      <c r="B50">
        <v>4874.39990234375</v>
      </c>
      <c r="C50">
        <v>5399.7001953125</v>
      </c>
      <c r="D50">
        <v>4728.2998046875</v>
      </c>
      <c r="E50">
        <v>5326.60009765625</v>
      </c>
      <c r="F50">
        <v>0</v>
      </c>
      <c r="G50">
        <v>0</v>
      </c>
      <c r="H50">
        <v>0</v>
      </c>
      <c r="I50" s="2">
        <f t="shared" si="0"/>
        <v>-9.2845395543464271E-2</v>
      </c>
    </row>
    <row r="51" spans="1:9" x14ac:dyDescent="0.25">
      <c r="A51" t="s">
        <v>57</v>
      </c>
      <c r="B51">
        <v>5278.60009765625</v>
      </c>
      <c r="C51">
        <v>5326.4501953125</v>
      </c>
      <c r="D51">
        <v>4640.9501953125</v>
      </c>
      <c r="E51">
        <v>4832.0498046875</v>
      </c>
      <c r="F51">
        <v>0</v>
      </c>
      <c r="G51">
        <v>0</v>
      </c>
      <c r="H51">
        <v>0</v>
      </c>
      <c r="I51" s="2">
        <f t="shared" si="0"/>
        <v>-4.2994176053083089E-2</v>
      </c>
    </row>
    <row r="52" spans="1:9" x14ac:dyDescent="0.25">
      <c r="A52" t="s">
        <v>58</v>
      </c>
      <c r="B52">
        <v>4970.85009765625</v>
      </c>
      <c r="C52">
        <v>5099.25</v>
      </c>
      <c r="D52">
        <v>4531.14990234375</v>
      </c>
      <c r="E52">
        <v>4624.2998046875</v>
      </c>
      <c r="F52">
        <v>0</v>
      </c>
      <c r="G52">
        <v>0</v>
      </c>
      <c r="H52">
        <v>0</v>
      </c>
      <c r="I52" s="2">
        <f t="shared" si="0"/>
        <v>0.12433237886732429</v>
      </c>
    </row>
    <row r="53" spans="1:9" x14ac:dyDescent="0.25">
      <c r="A53" t="s">
        <v>59</v>
      </c>
      <c r="B53">
        <v>4675.7998046875</v>
      </c>
      <c r="C53">
        <v>5217</v>
      </c>
      <c r="D53">
        <v>4675.7998046875</v>
      </c>
      <c r="E53">
        <v>5199.25</v>
      </c>
      <c r="F53">
        <v>0</v>
      </c>
      <c r="G53">
        <v>0</v>
      </c>
      <c r="H53">
        <v>0</v>
      </c>
      <c r="I53" s="2">
        <f t="shared" si="0"/>
        <v>3.576481133096121E-2</v>
      </c>
    </row>
    <row r="54" spans="1:9" x14ac:dyDescent="0.25">
      <c r="A54" t="s">
        <v>60</v>
      </c>
      <c r="B54">
        <v>5198.14990234375</v>
      </c>
      <c r="C54">
        <v>5629.9501953125</v>
      </c>
      <c r="D54">
        <v>5159</v>
      </c>
      <c r="E54">
        <v>5385.2001953125</v>
      </c>
      <c r="F54">
        <v>0</v>
      </c>
      <c r="G54">
        <v>0</v>
      </c>
      <c r="H54">
        <v>0</v>
      </c>
      <c r="I54" s="2">
        <f t="shared" si="0"/>
        <v>-1.6647550206775108E-2</v>
      </c>
    </row>
    <row r="55" spans="1:9" x14ac:dyDescent="0.25">
      <c r="A55" t="s">
        <v>61</v>
      </c>
      <c r="B55">
        <v>5366</v>
      </c>
      <c r="C55">
        <v>5499.39990234375</v>
      </c>
      <c r="D55">
        <v>5135.9501953125</v>
      </c>
      <c r="E55">
        <v>5295.5498046875</v>
      </c>
      <c r="F55">
        <v>0</v>
      </c>
      <c r="G55">
        <v>0</v>
      </c>
      <c r="H55">
        <v>0</v>
      </c>
      <c r="I55" s="2">
        <f t="shared" si="0"/>
        <v>-8.9508935034078307E-3</v>
      </c>
    </row>
    <row r="56" spans="1:9" x14ac:dyDescent="0.25">
      <c r="A56" t="s">
        <v>62</v>
      </c>
      <c r="B56">
        <v>5296.35009765625</v>
      </c>
      <c r="C56">
        <v>5378.75</v>
      </c>
      <c r="D56">
        <v>5154.2998046875</v>
      </c>
      <c r="E56">
        <v>5248.14990234375</v>
      </c>
      <c r="F56">
        <v>0</v>
      </c>
      <c r="G56">
        <v>0</v>
      </c>
      <c r="H56">
        <v>0</v>
      </c>
      <c r="I56" s="2">
        <f t="shared" si="0"/>
        <v>-6.1716968526204008E-2</v>
      </c>
    </row>
    <row r="57" spans="1:9" x14ac:dyDescent="0.25">
      <c r="A57" t="s">
        <v>63</v>
      </c>
      <c r="B57">
        <v>5254.2998046875</v>
      </c>
      <c r="C57">
        <v>5279.60009765625</v>
      </c>
      <c r="D57">
        <v>4788.9501953125</v>
      </c>
      <c r="E57">
        <v>4924.25</v>
      </c>
      <c r="F57">
        <v>0</v>
      </c>
      <c r="G57">
        <v>0</v>
      </c>
      <c r="H57">
        <v>0</v>
      </c>
      <c r="I57" s="2">
        <f t="shared" si="0"/>
        <v>7.2021100135807536E-2</v>
      </c>
    </row>
    <row r="58" spans="1:9" x14ac:dyDescent="0.25">
      <c r="A58" t="s">
        <v>64</v>
      </c>
      <c r="B58">
        <v>4910.85009765625</v>
      </c>
      <c r="C58">
        <v>5286.25</v>
      </c>
      <c r="D58">
        <v>4770.35009765625</v>
      </c>
      <c r="E58">
        <v>5278.89990234375</v>
      </c>
      <c r="F58">
        <v>0</v>
      </c>
      <c r="G58">
        <v>0</v>
      </c>
      <c r="H58">
        <v>0</v>
      </c>
      <c r="I58" s="2">
        <f t="shared" si="0"/>
        <v>-9.4527085693735247E-3</v>
      </c>
    </row>
    <row r="59" spans="1:9" x14ac:dyDescent="0.25">
      <c r="A59" t="s">
        <v>65</v>
      </c>
      <c r="B59">
        <v>5283.85009765625</v>
      </c>
      <c r="C59">
        <v>5348.5498046875</v>
      </c>
      <c r="D59">
        <v>5032.39990234375</v>
      </c>
      <c r="E59">
        <v>5229</v>
      </c>
      <c r="F59">
        <v>0</v>
      </c>
      <c r="G59">
        <v>0</v>
      </c>
      <c r="H59">
        <v>0</v>
      </c>
      <c r="I59" s="2">
        <f t="shared" si="0"/>
        <v>5.6416140753490218E-3</v>
      </c>
    </row>
    <row r="60" spans="1:9" x14ac:dyDescent="0.25">
      <c r="A60" t="s">
        <v>66</v>
      </c>
      <c r="B60">
        <v>5220.7001953125</v>
      </c>
      <c r="C60">
        <v>5448.60009765625</v>
      </c>
      <c r="D60">
        <v>5164.64990234375</v>
      </c>
      <c r="E60">
        <v>5258.5</v>
      </c>
      <c r="F60">
        <v>0</v>
      </c>
      <c r="G60">
        <v>0</v>
      </c>
      <c r="H60">
        <v>0</v>
      </c>
      <c r="I60" s="2">
        <f t="shared" si="0"/>
        <v>8.4586822228297054E-2</v>
      </c>
    </row>
    <row r="61" spans="1:9" x14ac:dyDescent="0.25">
      <c r="A61" t="s">
        <v>67</v>
      </c>
      <c r="B61">
        <v>5276.5</v>
      </c>
      <c r="C61">
        <v>5735.14990234375</v>
      </c>
      <c r="D61">
        <v>5215.7001953125</v>
      </c>
      <c r="E61">
        <v>5703.2998046875</v>
      </c>
      <c r="F61">
        <v>0</v>
      </c>
      <c r="G61">
        <v>0</v>
      </c>
      <c r="H61">
        <v>0</v>
      </c>
      <c r="I61" s="2">
        <f t="shared" si="0"/>
        <v>-1.4658112362651909E-2</v>
      </c>
    </row>
    <row r="62" spans="1:9" x14ac:dyDescent="0.25">
      <c r="A62" t="s">
        <v>68</v>
      </c>
      <c r="B62">
        <v>5704.75</v>
      </c>
      <c r="C62">
        <v>5815.35009765625</v>
      </c>
      <c r="D62">
        <v>4888.2001953125</v>
      </c>
      <c r="E62">
        <v>5619.7001953125</v>
      </c>
      <c r="F62">
        <v>0</v>
      </c>
      <c r="G62">
        <v>0</v>
      </c>
      <c r="H62">
        <v>0</v>
      </c>
      <c r="I62" s="2">
        <f t="shared" si="0"/>
        <v>4.6292487731061982E-2</v>
      </c>
    </row>
    <row r="63" spans="1:9" x14ac:dyDescent="0.25">
      <c r="A63" t="s">
        <v>69</v>
      </c>
      <c r="B63">
        <v>5609.85009765625</v>
      </c>
      <c r="C63">
        <v>5885.25</v>
      </c>
      <c r="D63">
        <v>5548.35009765625</v>
      </c>
      <c r="E63">
        <v>5879.85009765625</v>
      </c>
      <c r="F63">
        <v>0</v>
      </c>
      <c r="G63">
        <v>0</v>
      </c>
      <c r="H63">
        <v>0</v>
      </c>
      <c r="I63" s="2">
        <f t="shared" si="0"/>
        <v>4.2943271649160675E-3</v>
      </c>
    </row>
    <row r="64" spans="1:9" x14ac:dyDescent="0.25">
      <c r="A64" t="s">
        <v>70</v>
      </c>
      <c r="B64">
        <v>5878.25</v>
      </c>
      <c r="C64">
        <v>5965.14990234375</v>
      </c>
      <c r="D64">
        <v>5823.14990234375</v>
      </c>
      <c r="E64">
        <v>5905.10009765625</v>
      </c>
      <c r="F64">
        <v>0</v>
      </c>
      <c r="G64">
        <v>0</v>
      </c>
      <c r="H64">
        <v>0</v>
      </c>
      <c r="I64" s="2">
        <f t="shared" si="0"/>
        <v>2.1955580802975438E-2</v>
      </c>
    </row>
    <row r="65" spans="1:9" x14ac:dyDescent="0.25">
      <c r="A65" t="s">
        <v>71</v>
      </c>
      <c r="B65">
        <v>5982.60009765625</v>
      </c>
      <c r="C65">
        <v>6111.7998046875</v>
      </c>
      <c r="D65">
        <v>5940.60009765625</v>
      </c>
      <c r="E65">
        <v>6034.75</v>
      </c>
      <c r="F65">
        <v>1293100</v>
      </c>
      <c r="G65">
        <v>0</v>
      </c>
      <c r="H65">
        <v>0</v>
      </c>
      <c r="I65" s="2">
        <f t="shared" si="0"/>
        <v>-5.6622096244666298E-2</v>
      </c>
    </row>
    <row r="66" spans="1:9" x14ac:dyDescent="0.25">
      <c r="A66" t="s">
        <v>72</v>
      </c>
      <c r="B66">
        <v>6040.9501953125</v>
      </c>
      <c r="C66">
        <v>6052.9501953125</v>
      </c>
      <c r="D66">
        <v>5671.89990234375</v>
      </c>
      <c r="E66">
        <v>5693.0498046875</v>
      </c>
      <c r="F66">
        <v>3081200</v>
      </c>
      <c r="G66">
        <v>0</v>
      </c>
      <c r="H66">
        <v>0</v>
      </c>
      <c r="I66" s="2">
        <f t="shared" si="0"/>
        <v>-1.8443541441275357E-3</v>
      </c>
    </row>
    <row r="67" spans="1:9" x14ac:dyDescent="0.25">
      <c r="A67" t="s">
        <v>73</v>
      </c>
      <c r="B67">
        <v>5702.4501953125</v>
      </c>
      <c r="C67">
        <v>5971.2001953125</v>
      </c>
      <c r="D67">
        <v>5604.85009765625</v>
      </c>
      <c r="E67">
        <v>5682.5498046875</v>
      </c>
      <c r="F67">
        <v>2879100</v>
      </c>
      <c r="G67">
        <v>0</v>
      </c>
      <c r="H67">
        <v>0</v>
      </c>
      <c r="I67" s="2">
        <f t="shared" ref="I67:I130" si="1">E68/E67-1</f>
        <v>4.3580857033705955E-2</v>
      </c>
    </row>
    <row r="68" spans="1:9" x14ac:dyDescent="0.25">
      <c r="A68" t="s">
        <v>74</v>
      </c>
      <c r="B68">
        <v>5697.35009765625</v>
      </c>
      <c r="C68">
        <v>5962.2998046875</v>
      </c>
      <c r="D68">
        <v>5477.2001953125</v>
      </c>
      <c r="E68">
        <v>5930.2001953125</v>
      </c>
      <c r="F68">
        <v>2725300</v>
      </c>
      <c r="G68">
        <v>0</v>
      </c>
      <c r="H68">
        <v>0</v>
      </c>
      <c r="I68" s="2">
        <f t="shared" si="1"/>
        <v>9.4010316960406737E-3</v>
      </c>
    </row>
    <row r="69" spans="1:9" x14ac:dyDescent="0.25">
      <c r="A69" t="s">
        <v>75</v>
      </c>
      <c r="B69">
        <v>5911.39990234375</v>
      </c>
      <c r="C69">
        <v>6229.4501953125</v>
      </c>
      <c r="D69">
        <v>5910.9501953125</v>
      </c>
      <c r="E69">
        <v>5985.9501953125</v>
      </c>
      <c r="F69">
        <v>3077100</v>
      </c>
      <c r="G69">
        <v>0</v>
      </c>
      <c r="H69">
        <v>0</v>
      </c>
      <c r="I69" s="2">
        <f t="shared" si="1"/>
        <v>-2.4014566661875736E-2</v>
      </c>
    </row>
    <row r="70" spans="1:9" x14ac:dyDescent="0.25">
      <c r="A70" t="s">
        <v>76</v>
      </c>
      <c r="B70">
        <v>5997.35009765625</v>
      </c>
      <c r="C70">
        <v>6011</v>
      </c>
      <c r="D70">
        <v>5566.25</v>
      </c>
      <c r="E70">
        <v>5842.2001953125</v>
      </c>
      <c r="F70">
        <v>2981700</v>
      </c>
      <c r="G70">
        <v>0</v>
      </c>
      <c r="H70">
        <v>0</v>
      </c>
      <c r="I70" s="2">
        <f t="shared" si="1"/>
        <v>-1.7151106083782564E-2</v>
      </c>
    </row>
    <row r="71" spans="1:9" x14ac:dyDescent="0.25">
      <c r="A71" t="s">
        <v>77</v>
      </c>
      <c r="B71">
        <v>5834.10009765625</v>
      </c>
      <c r="C71">
        <v>6093.35009765625</v>
      </c>
      <c r="D71">
        <v>5675.75</v>
      </c>
      <c r="E71">
        <v>5742</v>
      </c>
      <c r="F71">
        <v>3519500</v>
      </c>
      <c r="G71">
        <v>0</v>
      </c>
      <c r="H71">
        <v>0</v>
      </c>
      <c r="I71" s="2">
        <f t="shared" si="1"/>
        <v>-4.705680865769768E-2</v>
      </c>
    </row>
    <row r="72" spans="1:9" x14ac:dyDescent="0.25">
      <c r="A72" t="s">
        <v>78</v>
      </c>
      <c r="B72">
        <v>5776.89990234375</v>
      </c>
      <c r="C72">
        <v>5808.5</v>
      </c>
      <c r="D72">
        <v>5118.85009765625</v>
      </c>
      <c r="E72">
        <v>5471.7998046875</v>
      </c>
      <c r="F72">
        <v>5011800</v>
      </c>
      <c r="G72">
        <v>0</v>
      </c>
      <c r="H72">
        <v>0</v>
      </c>
      <c r="I72" s="2">
        <f t="shared" si="1"/>
        <v>4.8156001572694285E-2</v>
      </c>
    </row>
    <row r="73" spans="1:9" x14ac:dyDescent="0.25">
      <c r="A73" t="s">
        <v>79</v>
      </c>
      <c r="B73">
        <v>5480.25</v>
      </c>
      <c r="C73">
        <v>6142.5</v>
      </c>
      <c r="D73">
        <v>5318.89990234375</v>
      </c>
      <c r="E73">
        <v>5735.2998046875</v>
      </c>
      <c r="F73">
        <v>4485900</v>
      </c>
      <c r="G73">
        <v>0</v>
      </c>
      <c r="H73">
        <v>0</v>
      </c>
      <c r="I73" s="2">
        <f t="shared" si="1"/>
        <v>9.8312227234470084E-2</v>
      </c>
    </row>
    <row r="74" spans="1:9" x14ac:dyDescent="0.25">
      <c r="A74" t="s">
        <v>80</v>
      </c>
      <c r="B74">
        <v>5756.10009765625</v>
      </c>
      <c r="C74">
        <v>6309.0498046875</v>
      </c>
      <c r="D74">
        <v>5700.9501953125</v>
      </c>
      <c r="E74">
        <v>6299.14990234375</v>
      </c>
      <c r="F74">
        <v>3840600</v>
      </c>
      <c r="G74">
        <v>0</v>
      </c>
      <c r="H74">
        <v>0</v>
      </c>
      <c r="I74" s="2">
        <f t="shared" si="1"/>
        <v>-1.9534350919592547E-2</v>
      </c>
    </row>
    <row r="75" spans="1:9" x14ac:dyDescent="0.25">
      <c r="A75" t="s">
        <v>81</v>
      </c>
      <c r="B75">
        <v>6289.75</v>
      </c>
      <c r="C75">
        <v>6332.60009765625</v>
      </c>
      <c r="D75">
        <v>5972.4501953125</v>
      </c>
      <c r="E75">
        <v>6176.10009765625</v>
      </c>
      <c r="F75">
        <v>3008100</v>
      </c>
      <c r="G75">
        <v>0</v>
      </c>
      <c r="H75">
        <v>0</v>
      </c>
      <c r="I75" s="2">
        <f t="shared" si="1"/>
        <v>2.070884543990581E-2</v>
      </c>
    </row>
    <row r="76" spans="1:9" x14ac:dyDescent="0.25">
      <c r="A76" t="s">
        <v>82</v>
      </c>
      <c r="B76">
        <v>6171.14990234375</v>
      </c>
      <c r="C76">
        <v>6415.25</v>
      </c>
      <c r="D76">
        <v>6129.9501953125</v>
      </c>
      <c r="E76">
        <v>6304</v>
      </c>
      <c r="F76">
        <v>3616400</v>
      </c>
      <c r="G76">
        <v>0</v>
      </c>
      <c r="H76">
        <v>0</v>
      </c>
      <c r="I76" s="2">
        <f t="shared" si="1"/>
        <v>-3.4026015228426409E-2</v>
      </c>
    </row>
    <row r="77" spans="1:9" x14ac:dyDescent="0.25">
      <c r="A77" t="s">
        <v>83</v>
      </c>
      <c r="B77">
        <v>6301.25</v>
      </c>
      <c r="C77">
        <v>6358.2998046875</v>
      </c>
      <c r="D77">
        <v>6027.25</v>
      </c>
      <c r="E77">
        <v>6089.5</v>
      </c>
      <c r="F77">
        <v>3280800</v>
      </c>
      <c r="G77">
        <v>0</v>
      </c>
      <c r="H77">
        <v>0</v>
      </c>
      <c r="I77" s="2">
        <f t="shared" si="1"/>
        <v>3.0782526531324406E-2</v>
      </c>
    </row>
    <row r="78" spans="1:9" x14ac:dyDescent="0.25">
      <c r="A78" t="s">
        <v>84</v>
      </c>
      <c r="B78">
        <v>6058.7998046875</v>
      </c>
      <c r="C78">
        <v>6282.7001953125</v>
      </c>
      <c r="D78">
        <v>5933.2998046875</v>
      </c>
      <c r="E78">
        <v>6276.9501953125</v>
      </c>
      <c r="F78">
        <v>2688200</v>
      </c>
      <c r="G78">
        <v>0</v>
      </c>
      <c r="H78">
        <v>0</v>
      </c>
      <c r="I78" s="2">
        <f t="shared" si="1"/>
        <v>6.8066495145853168E-2</v>
      </c>
    </row>
    <row r="79" spans="1:9" x14ac:dyDescent="0.25">
      <c r="A79" t="s">
        <v>85</v>
      </c>
      <c r="B79">
        <v>6264.35009765625</v>
      </c>
      <c r="C79">
        <v>6730.0498046875</v>
      </c>
      <c r="D79">
        <v>6212.25</v>
      </c>
      <c r="E79">
        <v>6704.2001953125</v>
      </c>
      <c r="F79">
        <v>3853200</v>
      </c>
      <c r="G79">
        <v>0</v>
      </c>
      <c r="H79">
        <v>0</v>
      </c>
      <c r="I79" s="2">
        <f t="shared" si="1"/>
        <v>-1.1634934431409283E-3</v>
      </c>
    </row>
    <row r="80" spans="1:9" x14ac:dyDescent="0.25">
      <c r="A80" t="s">
        <v>86</v>
      </c>
      <c r="B80">
        <v>6729.5</v>
      </c>
      <c r="C80">
        <v>6869.85009765625</v>
      </c>
      <c r="D80">
        <v>6650.39990234375</v>
      </c>
      <c r="E80">
        <v>6696.39990234375</v>
      </c>
      <c r="F80">
        <v>2672300</v>
      </c>
      <c r="G80">
        <v>0</v>
      </c>
      <c r="H80">
        <v>0</v>
      </c>
      <c r="I80" s="2">
        <f t="shared" si="1"/>
        <v>7.9677184867947615E-2</v>
      </c>
    </row>
    <row r="81" spans="1:9" x14ac:dyDescent="0.25">
      <c r="A81" t="s">
        <v>87</v>
      </c>
      <c r="B81">
        <v>6709.9501953125</v>
      </c>
      <c r="C81">
        <v>7563.5</v>
      </c>
      <c r="D81">
        <v>6638.5498046875</v>
      </c>
      <c r="E81">
        <v>7229.9501953125</v>
      </c>
      <c r="F81">
        <v>4282600</v>
      </c>
      <c r="G81">
        <v>0</v>
      </c>
      <c r="H81">
        <v>0</v>
      </c>
      <c r="I81" s="2">
        <f t="shared" si="1"/>
        <v>5.2752770356707002E-2</v>
      </c>
    </row>
    <row r="82" spans="1:9" x14ac:dyDescent="0.25">
      <c r="A82" t="s">
        <v>88</v>
      </c>
      <c r="B82">
        <v>7264.0498046875</v>
      </c>
      <c r="C82">
        <v>7700.0498046875</v>
      </c>
      <c r="D82">
        <v>7239.5</v>
      </c>
      <c r="E82">
        <v>7611.35009765625</v>
      </c>
      <c r="F82">
        <v>3619400</v>
      </c>
      <c r="G82">
        <v>0</v>
      </c>
      <c r="H82">
        <v>0</v>
      </c>
      <c r="I82" s="2">
        <f t="shared" si="1"/>
        <v>1.4445493325173198E-2</v>
      </c>
    </row>
    <row r="83" spans="1:9" x14ac:dyDescent="0.25">
      <c r="A83" t="s">
        <v>89</v>
      </c>
      <c r="B83">
        <v>7629</v>
      </c>
      <c r="C83">
        <v>7840.9501953125</v>
      </c>
      <c r="D83">
        <v>7422.14990234375</v>
      </c>
      <c r="E83">
        <v>7721.2998046875</v>
      </c>
      <c r="F83">
        <v>3315500</v>
      </c>
      <c r="G83">
        <v>0</v>
      </c>
      <c r="H83">
        <v>0</v>
      </c>
      <c r="I83" s="2">
        <f t="shared" si="1"/>
        <v>3.0182779954648131E-2</v>
      </c>
    </row>
    <row r="84" spans="1:9" x14ac:dyDescent="0.25">
      <c r="A84" t="s">
        <v>90</v>
      </c>
      <c r="B84">
        <v>7662.5</v>
      </c>
      <c r="C84">
        <v>7968.25</v>
      </c>
      <c r="D84">
        <v>7540.10009765625</v>
      </c>
      <c r="E84">
        <v>7954.35009765625</v>
      </c>
      <c r="F84">
        <v>2481800</v>
      </c>
      <c r="G84">
        <v>0</v>
      </c>
      <c r="H84">
        <v>0</v>
      </c>
      <c r="I84" s="2">
        <f t="shared" si="1"/>
        <v>1.3137097189535041E-3</v>
      </c>
    </row>
    <row r="85" spans="1:9" x14ac:dyDescent="0.25">
      <c r="A85" t="s">
        <v>91</v>
      </c>
      <c r="B85">
        <v>7990.35009765625</v>
      </c>
      <c r="C85">
        <v>8180.2001953125</v>
      </c>
      <c r="D85">
        <v>7841.7998046875</v>
      </c>
      <c r="E85">
        <v>7964.7998046875</v>
      </c>
      <c r="F85">
        <v>2931900</v>
      </c>
      <c r="G85">
        <v>0</v>
      </c>
      <c r="H85">
        <v>0</v>
      </c>
      <c r="I85" s="2">
        <f t="shared" si="1"/>
        <v>4.4872488874693417E-2</v>
      </c>
    </row>
    <row r="86" spans="1:9" x14ac:dyDescent="0.25">
      <c r="A86" t="s">
        <v>92</v>
      </c>
      <c r="B86">
        <v>7960.5</v>
      </c>
      <c r="C86">
        <v>8330.75</v>
      </c>
      <c r="D86">
        <v>7723.85009765625</v>
      </c>
      <c r="E86">
        <v>8322.2001953125</v>
      </c>
      <c r="F86">
        <v>2696600</v>
      </c>
      <c r="G86">
        <v>0</v>
      </c>
      <c r="H86">
        <v>0</v>
      </c>
      <c r="I86" s="2">
        <f t="shared" si="1"/>
        <v>3.1968685977700195E-2</v>
      </c>
    </row>
    <row r="87" spans="1:9" x14ac:dyDescent="0.25">
      <c r="A87" t="s">
        <v>93</v>
      </c>
      <c r="B87">
        <v>8348.150390625</v>
      </c>
      <c r="C87">
        <v>8617</v>
      </c>
      <c r="D87">
        <v>8290.25</v>
      </c>
      <c r="E87">
        <v>8588.25</v>
      </c>
      <c r="F87">
        <v>2698000</v>
      </c>
      <c r="G87">
        <v>0</v>
      </c>
      <c r="H87">
        <v>0</v>
      </c>
      <c r="I87" s="2">
        <f t="shared" si="1"/>
        <v>-3.5577656063517038E-2</v>
      </c>
    </row>
    <row r="88" spans="1:9" x14ac:dyDescent="0.25">
      <c r="A88" t="s">
        <v>94</v>
      </c>
      <c r="B88">
        <v>8605.099609375</v>
      </c>
      <c r="C88">
        <v>8626.9501953125</v>
      </c>
      <c r="D88">
        <v>7961.35009765625</v>
      </c>
      <c r="E88">
        <v>8282.7001953125</v>
      </c>
      <c r="F88">
        <v>3148800</v>
      </c>
      <c r="G88">
        <v>0</v>
      </c>
      <c r="H88">
        <v>0</v>
      </c>
      <c r="I88" s="2">
        <f t="shared" si="1"/>
        <v>6.3530030413306182E-2</v>
      </c>
    </row>
    <row r="89" spans="1:9" x14ac:dyDescent="0.25">
      <c r="A89" t="s">
        <v>95</v>
      </c>
      <c r="B89">
        <v>8288.7001953125</v>
      </c>
      <c r="C89">
        <v>8996.599609375</v>
      </c>
      <c r="D89">
        <v>8065.4501953125</v>
      </c>
      <c r="E89">
        <v>8808.900390625</v>
      </c>
      <c r="F89">
        <v>3373200</v>
      </c>
      <c r="G89">
        <v>0</v>
      </c>
      <c r="H89">
        <v>0</v>
      </c>
      <c r="I89" s="2">
        <f t="shared" si="1"/>
        <v>4.0526305403558727E-3</v>
      </c>
    </row>
    <row r="90" spans="1:9" x14ac:dyDescent="0.25">
      <c r="A90" t="s">
        <v>96</v>
      </c>
      <c r="B90">
        <v>8802.5</v>
      </c>
      <c r="C90">
        <v>8913.4501953125</v>
      </c>
      <c r="D90">
        <v>8470.5</v>
      </c>
      <c r="E90">
        <v>8844.599609375</v>
      </c>
      <c r="F90">
        <v>3430800</v>
      </c>
      <c r="G90">
        <v>0</v>
      </c>
      <c r="H90">
        <v>0</v>
      </c>
      <c r="I90" s="2">
        <f t="shared" si="1"/>
        <v>-3.9979153946120505E-2</v>
      </c>
    </row>
    <row r="91" spans="1:9" x14ac:dyDescent="0.25">
      <c r="A91" t="s">
        <v>97</v>
      </c>
      <c r="B91">
        <v>8953.849609375</v>
      </c>
      <c r="C91">
        <v>9119.2001953125</v>
      </c>
      <c r="D91">
        <v>8269.150390625</v>
      </c>
      <c r="E91">
        <v>8491</v>
      </c>
      <c r="F91">
        <v>3727800</v>
      </c>
      <c r="G91">
        <v>0</v>
      </c>
      <c r="H91">
        <v>0</v>
      </c>
      <c r="I91" s="2">
        <f t="shared" si="1"/>
        <v>-3.6450359203862859E-2</v>
      </c>
    </row>
    <row r="92" spans="1:9" x14ac:dyDescent="0.25">
      <c r="A92" t="s">
        <v>98</v>
      </c>
      <c r="B92">
        <v>8483.7001953125</v>
      </c>
      <c r="C92">
        <v>8841.650390625</v>
      </c>
      <c r="D92">
        <v>8144.75</v>
      </c>
      <c r="E92">
        <v>8181.5</v>
      </c>
      <c r="F92">
        <v>3108200</v>
      </c>
      <c r="G92">
        <v>0</v>
      </c>
      <c r="H92">
        <v>0</v>
      </c>
      <c r="I92" s="2">
        <f t="shared" si="1"/>
        <v>3.0819579615596115E-2</v>
      </c>
    </row>
    <row r="93" spans="1:9" x14ac:dyDescent="0.25">
      <c r="A93" t="s">
        <v>99</v>
      </c>
      <c r="B93">
        <v>8230.0498046875</v>
      </c>
      <c r="C93">
        <v>8489.5498046875</v>
      </c>
      <c r="D93">
        <v>7997.14990234375</v>
      </c>
      <c r="E93">
        <v>8433.650390625</v>
      </c>
      <c r="F93">
        <v>3384800</v>
      </c>
      <c r="G93">
        <v>0</v>
      </c>
      <c r="H93">
        <v>0</v>
      </c>
      <c r="I93" s="2">
        <f t="shared" si="1"/>
        <v>-7.7250523329046583E-3</v>
      </c>
    </row>
    <row r="94" spans="1:9" x14ac:dyDescent="0.25">
      <c r="A94" t="s">
        <v>100</v>
      </c>
      <c r="B94">
        <v>8417.25</v>
      </c>
      <c r="C94">
        <v>8467.150390625</v>
      </c>
      <c r="D94">
        <v>7940.2998046875</v>
      </c>
      <c r="E94">
        <v>8368.5</v>
      </c>
      <c r="F94">
        <v>3156900</v>
      </c>
      <c r="G94">
        <v>0</v>
      </c>
      <c r="H94">
        <v>0</v>
      </c>
      <c r="I94" s="2">
        <f t="shared" si="1"/>
        <v>1.9639076223337604E-2</v>
      </c>
    </row>
    <row r="95" spans="1:9" x14ac:dyDescent="0.25">
      <c r="A95" t="s">
        <v>101</v>
      </c>
      <c r="B95">
        <v>8376.25</v>
      </c>
      <c r="C95">
        <v>8654.75</v>
      </c>
      <c r="D95">
        <v>8315.400390625</v>
      </c>
      <c r="E95">
        <v>8532.849609375</v>
      </c>
      <c r="F95">
        <v>3097900</v>
      </c>
      <c r="G95">
        <v>0</v>
      </c>
      <c r="H95">
        <v>0</v>
      </c>
      <c r="I95" s="2">
        <f t="shared" si="1"/>
        <v>-6.5810348288633636E-2</v>
      </c>
    </row>
    <row r="96" spans="1:9" x14ac:dyDescent="0.25">
      <c r="A96" t="s">
        <v>102</v>
      </c>
      <c r="B96">
        <v>8510.650390625</v>
      </c>
      <c r="C96">
        <v>8621.5498046875</v>
      </c>
      <c r="D96">
        <v>7667.25</v>
      </c>
      <c r="E96">
        <v>7971.2998046875</v>
      </c>
      <c r="F96">
        <v>3939200</v>
      </c>
      <c r="G96">
        <v>0</v>
      </c>
      <c r="H96">
        <v>0</v>
      </c>
      <c r="I96" s="2">
        <f t="shared" si="1"/>
        <v>-2.8100689840542259E-3</v>
      </c>
    </row>
    <row r="97" spans="1:9" x14ac:dyDescent="0.25">
      <c r="A97" t="s">
        <v>103</v>
      </c>
      <c r="B97">
        <v>7907.9501953125</v>
      </c>
      <c r="C97">
        <v>8055</v>
      </c>
      <c r="D97">
        <v>7539.5</v>
      </c>
      <c r="E97">
        <v>7948.89990234375</v>
      </c>
      <c r="F97">
        <v>3436500</v>
      </c>
      <c r="G97">
        <v>0</v>
      </c>
      <c r="H97">
        <v>0</v>
      </c>
      <c r="I97" s="2">
        <f t="shared" si="1"/>
        <v>1.4706425263863565E-2</v>
      </c>
    </row>
    <row r="98" spans="1:9" x14ac:dyDescent="0.25">
      <c r="A98" t="s">
        <v>104</v>
      </c>
      <c r="B98">
        <v>7992.0498046875</v>
      </c>
      <c r="C98">
        <v>8336.2998046875</v>
      </c>
      <c r="D98">
        <v>7930.64990234375</v>
      </c>
      <c r="E98">
        <v>8065.7998046875</v>
      </c>
      <c r="F98">
        <v>3364200</v>
      </c>
      <c r="G98">
        <v>0</v>
      </c>
      <c r="H98">
        <v>0</v>
      </c>
      <c r="I98" s="2">
        <f t="shared" si="1"/>
        <v>-1.6185599425816433E-2</v>
      </c>
    </row>
    <row r="99" spans="1:9" x14ac:dyDescent="0.25">
      <c r="A99" t="s">
        <v>105</v>
      </c>
      <c r="B99">
        <v>8054.5498046875</v>
      </c>
      <c r="C99">
        <v>8116.10009765625</v>
      </c>
      <c r="D99">
        <v>7714.14990234375</v>
      </c>
      <c r="E99">
        <v>7935.25</v>
      </c>
      <c r="F99">
        <v>2868500</v>
      </c>
      <c r="G99">
        <v>0</v>
      </c>
      <c r="H99">
        <v>0</v>
      </c>
      <c r="I99" s="2">
        <f t="shared" si="1"/>
        <v>1.3988340198796134E-3</v>
      </c>
    </row>
    <row r="100" spans="1:9" x14ac:dyDescent="0.25">
      <c r="A100" t="s">
        <v>106</v>
      </c>
      <c r="B100">
        <v>7958.14990234375</v>
      </c>
      <c r="C100">
        <v>7979.2998046875</v>
      </c>
      <c r="D100">
        <v>7551.0498046875</v>
      </c>
      <c r="E100">
        <v>7946.35009765625</v>
      </c>
      <c r="F100">
        <v>3026200</v>
      </c>
      <c r="G100">
        <v>0</v>
      </c>
      <c r="H100">
        <v>0</v>
      </c>
      <c r="I100" s="2">
        <f t="shared" si="1"/>
        <v>-4.8173096863886711E-2</v>
      </c>
    </row>
    <row r="101" spans="1:9" x14ac:dyDescent="0.25">
      <c r="A101" t="s">
        <v>107</v>
      </c>
      <c r="B101">
        <v>7924.5498046875</v>
      </c>
      <c r="C101">
        <v>7937.5498046875</v>
      </c>
      <c r="D101">
        <v>7241.5</v>
      </c>
      <c r="E101">
        <v>7563.5498046875</v>
      </c>
      <c r="F101">
        <v>3781100</v>
      </c>
      <c r="G101">
        <v>0</v>
      </c>
      <c r="H101">
        <v>0</v>
      </c>
      <c r="I101" s="2">
        <f t="shared" si="1"/>
        <v>-7.6220824201185922E-2</v>
      </c>
    </row>
    <row r="102" spans="1:9" x14ac:dyDescent="0.25">
      <c r="A102" t="s">
        <v>108</v>
      </c>
      <c r="B102">
        <v>7589.5</v>
      </c>
      <c r="C102">
        <v>7600.4501953125</v>
      </c>
      <c r="D102">
        <v>6825.7998046875</v>
      </c>
      <c r="E102">
        <v>6987.0498046875</v>
      </c>
      <c r="F102">
        <v>5170500</v>
      </c>
      <c r="G102">
        <v>0</v>
      </c>
      <c r="H102">
        <v>0</v>
      </c>
      <c r="I102" s="2">
        <f t="shared" si="1"/>
        <v>0.10753467037721443</v>
      </c>
    </row>
    <row r="103" spans="1:9" x14ac:dyDescent="0.25">
      <c r="A103" t="s">
        <v>109</v>
      </c>
      <c r="B103">
        <v>7038.25</v>
      </c>
      <c r="C103">
        <v>7777.60009765625</v>
      </c>
      <c r="D103">
        <v>7035.10009765625</v>
      </c>
      <c r="E103">
        <v>7738.39990234375</v>
      </c>
      <c r="F103">
        <v>4809600</v>
      </c>
      <c r="G103">
        <v>0</v>
      </c>
      <c r="H103">
        <v>0</v>
      </c>
      <c r="I103" s="2">
        <f t="shared" si="1"/>
        <v>1.4395728283570719E-2</v>
      </c>
    </row>
    <row r="104" spans="1:9" x14ac:dyDescent="0.25">
      <c r="A104" t="s">
        <v>110</v>
      </c>
      <c r="B104">
        <v>7718.0498046875</v>
      </c>
      <c r="C104">
        <v>7992</v>
      </c>
      <c r="D104">
        <v>7516.85009765625</v>
      </c>
      <c r="E104">
        <v>7849.7998046875</v>
      </c>
      <c r="F104">
        <v>3538800</v>
      </c>
      <c r="G104">
        <v>0</v>
      </c>
      <c r="H104">
        <v>0</v>
      </c>
      <c r="I104" s="2">
        <f t="shared" si="1"/>
        <v>3.9529707851078566E-2</v>
      </c>
    </row>
    <row r="105" spans="1:9" x14ac:dyDescent="0.25">
      <c r="A105" t="s">
        <v>111</v>
      </c>
      <c r="B105">
        <v>7822.7001953125</v>
      </c>
      <c r="C105">
        <v>8213.599609375</v>
      </c>
      <c r="D105">
        <v>7678.35009765625</v>
      </c>
      <c r="E105">
        <v>8160.10009765625</v>
      </c>
      <c r="F105">
        <v>4361300</v>
      </c>
      <c r="G105">
        <v>0</v>
      </c>
      <c r="H105">
        <v>0</v>
      </c>
      <c r="I105" s="2">
        <f t="shared" si="1"/>
        <v>1.5643178492432241E-2</v>
      </c>
    </row>
    <row r="106" spans="1:9" x14ac:dyDescent="0.25">
      <c r="A106" t="s">
        <v>112</v>
      </c>
      <c r="B106">
        <v>8179.2001953125</v>
      </c>
      <c r="C106">
        <v>8308.150390625</v>
      </c>
      <c r="D106">
        <v>7927.0498046875</v>
      </c>
      <c r="E106">
        <v>8287.75</v>
      </c>
      <c r="F106">
        <v>4193500</v>
      </c>
      <c r="G106">
        <v>0</v>
      </c>
      <c r="H106">
        <v>0</v>
      </c>
      <c r="I106" s="2">
        <f t="shared" si="1"/>
        <v>4.2321498597327478E-2</v>
      </c>
    </row>
    <row r="107" spans="1:9" x14ac:dyDescent="0.25">
      <c r="A107" t="s">
        <v>113</v>
      </c>
      <c r="B107">
        <v>8313.0498046875</v>
      </c>
      <c r="C107">
        <v>8674.7001953125</v>
      </c>
      <c r="D107">
        <v>8287.5498046875</v>
      </c>
      <c r="E107">
        <v>8638.5</v>
      </c>
      <c r="F107">
        <v>3321700</v>
      </c>
      <c r="G107">
        <v>0</v>
      </c>
      <c r="H107">
        <v>0</v>
      </c>
      <c r="I107" s="2">
        <f t="shared" si="1"/>
        <v>1.7097898398159339E-2</v>
      </c>
    </row>
    <row r="108" spans="1:9" x14ac:dyDescent="0.25">
      <c r="A108" t="s">
        <v>114</v>
      </c>
      <c r="B108">
        <v>8654.2998046875</v>
      </c>
      <c r="C108">
        <v>8819.2001953125</v>
      </c>
      <c r="D108">
        <v>8518.150390625</v>
      </c>
      <c r="E108">
        <v>8786.2001953125</v>
      </c>
      <c r="F108">
        <v>3826100</v>
      </c>
      <c r="G108">
        <v>0</v>
      </c>
      <c r="H108">
        <v>0</v>
      </c>
      <c r="I108" s="2">
        <f t="shared" si="1"/>
        <v>-1.9923266121444683E-2</v>
      </c>
    </row>
    <row r="109" spans="1:9" x14ac:dyDescent="0.25">
      <c r="A109" t="s">
        <v>115</v>
      </c>
      <c r="B109">
        <v>8793.599609375</v>
      </c>
      <c r="C109">
        <v>8968.7001953125</v>
      </c>
      <c r="D109">
        <v>8555.2001953125</v>
      </c>
      <c r="E109">
        <v>8611.150390625</v>
      </c>
      <c r="F109">
        <v>3900400</v>
      </c>
      <c r="G109">
        <v>0</v>
      </c>
      <c r="H109">
        <v>0</v>
      </c>
      <c r="I109" s="2">
        <f t="shared" si="1"/>
        <v>3.1180049304715407E-3</v>
      </c>
    </row>
    <row r="110" spans="1:9" x14ac:dyDescent="0.25">
      <c r="A110" t="s">
        <v>116</v>
      </c>
      <c r="B110">
        <v>8666.150390625</v>
      </c>
      <c r="C110">
        <v>8806.9501953125</v>
      </c>
      <c r="D110">
        <v>8506.150390625</v>
      </c>
      <c r="E110">
        <v>8638</v>
      </c>
      <c r="F110">
        <v>3165200</v>
      </c>
      <c r="G110">
        <v>0</v>
      </c>
      <c r="H110">
        <v>0</v>
      </c>
      <c r="I110" s="2">
        <f t="shared" si="1"/>
        <v>-4.7869877286408902E-2</v>
      </c>
    </row>
    <row r="111" spans="1:9" x14ac:dyDescent="0.25">
      <c r="A111" t="s">
        <v>117</v>
      </c>
      <c r="B111">
        <v>8653.150390625</v>
      </c>
      <c r="C111">
        <v>8669.599609375</v>
      </c>
      <c r="D111">
        <v>7916.39990234375</v>
      </c>
      <c r="E111">
        <v>8224.5</v>
      </c>
      <c r="F111">
        <v>4585400</v>
      </c>
      <c r="G111">
        <v>0</v>
      </c>
      <c r="H111">
        <v>0</v>
      </c>
      <c r="I111" s="2">
        <f t="shared" si="1"/>
        <v>-4.705476966684885E-3</v>
      </c>
    </row>
    <row r="112" spans="1:9" x14ac:dyDescent="0.25">
      <c r="A112" t="s">
        <v>118</v>
      </c>
      <c r="B112">
        <v>8244</v>
      </c>
      <c r="C112">
        <v>8274.9501953125</v>
      </c>
      <c r="D112">
        <v>7893.7998046875</v>
      </c>
      <c r="E112">
        <v>8185.7998046875</v>
      </c>
      <c r="F112">
        <v>3118800</v>
      </c>
      <c r="G112">
        <v>0</v>
      </c>
      <c r="H112">
        <v>0</v>
      </c>
      <c r="I112" s="2">
        <f t="shared" si="1"/>
        <v>4.5872121107209951E-2</v>
      </c>
    </row>
    <row r="113" spans="1:9" x14ac:dyDescent="0.25">
      <c r="A113" t="s">
        <v>119</v>
      </c>
      <c r="B113">
        <v>8210.099609375</v>
      </c>
      <c r="C113">
        <v>8672.7001953125</v>
      </c>
      <c r="D113">
        <v>8133.7998046875</v>
      </c>
      <c r="E113">
        <v>8561.2998046875</v>
      </c>
      <c r="F113">
        <v>4009100</v>
      </c>
      <c r="G113">
        <v>0</v>
      </c>
      <c r="H113">
        <v>0</v>
      </c>
      <c r="I113" s="2">
        <f t="shared" si="1"/>
        <v>3.7178911140715254E-2</v>
      </c>
    </row>
    <row r="114" spans="1:9" x14ac:dyDescent="0.25">
      <c r="A114" t="s">
        <v>120</v>
      </c>
      <c r="B114">
        <v>8570.349609375</v>
      </c>
      <c r="C114">
        <v>8982.150390625</v>
      </c>
      <c r="D114">
        <v>8537.5</v>
      </c>
      <c r="E114">
        <v>8879.599609375</v>
      </c>
      <c r="F114">
        <v>4398500</v>
      </c>
      <c r="G114">
        <v>0</v>
      </c>
      <c r="H114">
        <v>0</v>
      </c>
      <c r="I114" s="2">
        <f t="shared" si="1"/>
        <v>3.3126537632894859E-2</v>
      </c>
    </row>
    <row r="115" spans="1:9" x14ac:dyDescent="0.25">
      <c r="A115" t="s">
        <v>121</v>
      </c>
      <c r="B115">
        <v>8904.400390625</v>
      </c>
      <c r="C115">
        <v>9218.400390625</v>
      </c>
      <c r="D115">
        <v>8860.099609375</v>
      </c>
      <c r="E115">
        <v>9173.75</v>
      </c>
      <c r="F115">
        <v>4835000</v>
      </c>
      <c r="G115">
        <v>0</v>
      </c>
      <c r="H115">
        <v>0</v>
      </c>
      <c r="I115" s="2">
        <f t="shared" si="1"/>
        <v>1.4203548678294098E-2</v>
      </c>
    </row>
    <row r="116" spans="1:9" x14ac:dyDescent="0.25">
      <c r="A116" t="s">
        <v>122</v>
      </c>
      <c r="B116">
        <v>9220.599609375</v>
      </c>
      <c r="C116">
        <v>9367.150390625</v>
      </c>
      <c r="D116">
        <v>9075.150390625</v>
      </c>
      <c r="E116">
        <v>9304.0498046875</v>
      </c>
      <c r="F116">
        <v>2931300</v>
      </c>
      <c r="G116">
        <v>0</v>
      </c>
      <c r="H116">
        <v>0</v>
      </c>
      <c r="I116" s="2">
        <f t="shared" si="1"/>
        <v>3.4092701777315382E-2</v>
      </c>
    </row>
    <row r="117" spans="1:9" x14ac:dyDescent="0.25">
      <c r="A117" t="s">
        <v>123</v>
      </c>
      <c r="B117">
        <v>9339.849609375</v>
      </c>
      <c r="C117">
        <v>9649.599609375</v>
      </c>
      <c r="D117">
        <v>9269.900390625</v>
      </c>
      <c r="E117">
        <v>9621.25</v>
      </c>
      <c r="F117">
        <v>4541800</v>
      </c>
      <c r="G117">
        <v>0</v>
      </c>
      <c r="H117">
        <v>0</v>
      </c>
      <c r="I117" s="2">
        <f t="shared" si="1"/>
        <v>-1.042999707678316E-2</v>
      </c>
    </row>
    <row r="118" spans="1:9" x14ac:dyDescent="0.25">
      <c r="A118" t="s">
        <v>124</v>
      </c>
      <c r="B118">
        <v>9603.5498046875</v>
      </c>
      <c r="C118">
        <v>9709.2998046875</v>
      </c>
      <c r="D118">
        <v>9448.75</v>
      </c>
      <c r="E118">
        <v>9520.900390625</v>
      </c>
      <c r="F118">
        <v>3558000</v>
      </c>
      <c r="G118">
        <v>0</v>
      </c>
      <c r="H118">
        <v>0</v>
      </c>
      <c r="I118" s="2">
        <f t="shared" si="1"/>
        <v>5.8418762504613087E-2</v>
      </c>
    </row>
    <row r="119" spans="1:9" x14ac:dyDescent="0.25">
      <c r="A119" t="s">
        <v>125</v>
      </c>
      <c r="B119">
        <v>9587.9501953125</v>
      </c>
      <c r="C119">
        <v>10114.849609375</v>
      </c>
      <c r="D119">
        <v>9543.5498046875</v>
      </c>
      <c r="E119">
        <v>10077.099609375</v>
      </c>
      <c r="F119">
        <v>3732400</v>
      </c>
      <c r="G119">
        <v>0</v>
      </c>
      <c r="H119">
        <v>0</v>
      </c>
      <c r="I119" s="2">
        <f t="shared" si="1"/>
        <v>-1.57981189946651E-2</v>
      </c>
    </row>
    <row r="120" spans="1:9" x14ac:dyDescent="0.25">
      <c r="A120" t="s">
        <v>126</v>
      </c>
      <c r="B120">
        <v>10101.0498046875</v>
      </c>
      <c r="C120">
        <v>10137.849609375</v>
      </c>
      <c r="D120">
        <v>9685.5498046875</v>
      </c>
      <c r="E120">
        <v>9917.900390625</v>
      </c>
      <c r="F120">
        <v>4168000</v>
      </c>
      <c r="G120">
        <v>0</v>
      </c>
      <c r="H120">
        <v>0</v>
      </c>
      <c r="I120" s="2">
        <f t="shared" si="1"/>
        <v>-1.3037112307784704E-2</v>
      </c>
    </row>
    <row r="121" spans="1:9" x14ac:dyDescent="0.25">
      <c r="A121" t="s">
        <v>127</v>
      </c>
      <c r="B121">
        <v>9937.650390625</v>
      </c>
      <c r="C121">
        <v>10178.9501953125</v>
      </c>
      <c r="D121">
        <v>9687.5498046875</v>
      </c>
      <c r="E121">
        <v>9788.599609375</v>
      </c>
      <c r="F121">
        <v>4165300</v>
      </c>
      <c r="G121">
        <v>0</v>
      </c>
      <c r="H121">
        <v>0</v>
      </c>
      <c r="I121" s="2">
        <f t="shared" si="1"/>
        <v>5.5850705629935105E-2</v>
      </c>
    </row>
    <row r="122" spans="1:9" x14ac:dyDescent="0.25">
      <c r="A122" t="s">
        <v>128</v>
      </c>
      <c r="B122">
        <v>9893.2998046875</v>
      </c>
      <c r="C122">
        <v>10384.5</v>
      </c>
      <c r="D122">
        <v>9831.0498046875</v>
      </c>
      <c r="E122">
        <v>10335.2998046875</v>
      </c>
      <c r="F122">
        <v>4500300</v>
      </c>
      <c r="G122">
        <v>0</v>
      </c>
      <c r="H122">
        <v>0</v>
      </c>
      <c r="I122" s="2">
        <f t="shared" si="1"/>
        <v>-1.0522191136698056E-2</v>
      </c>
    </row>
    <row r="123" spans="1:9" x14ac:dyDescent="0.25">
      <c r="A123" t="s">
        <v>129</v>
      </c>
      <c r="B123">
        <v>10390.349609375</v>
      </c>
      <c r="C123">
        <v>10490.4501953125</v>
      </c>
      <c r="D123">
        <v>10094</v>
      </c>
      <c r="E123">
        <v>10226.5498046875</v>
      </c>
      <c r="F123">
        <v>4650900</v>
      </c>
      <c r="G123">
        <v>0</v>
      </c>
      <c r="H123">
        <v>0</v>
      </c>
      <c r="I123" s="2">
        <f t="shared" si="1"/>
        <v>2.9741251588643047E-2</v>
      </c>
    </row>
    <row r="124" spans="1:9" x14ac:dyDescent="0.25">
      <c r="A124" t="s">
        <v>130</v>
      </c>
      <c r="B124">
        <v>10263.7001953125</v>
      </c>
      <c r="C124">
        <v>10552.400390625</v>
      </c>
      <c r="D124">
        <v>10033.349609375</v>
      </c>
      <c r="E124">
        <v>10530.7001953125</v>
      </c>
      <c r="F124">
        <v>3504400</v>
      </c>
      <c r="G124">
        <v>0</v>
      </c>
      <c r="H124">
        <v>0</v>
      </c>
      <c r="I124" s="2">
        <f t="shared" si="1"/>
        <v>4.7195342264252149E-2</v>
      </c>
    </row>
    <row r="125" spans="1:9" x14ac:dyDescent="0.25">
      <c r="A125" t="s">
        <v>131</v>
      </c>
      <c r="B125">
        <v>10477.5498046875</v>
      </c>
      <c r="C125">
        <v>11171.5498046875</v>
      </c>
      <c r="D125">
        <v>10404.650390625</v>
      </c>
      <c r="E125">
        <v>11027.7001953125</v>
      </c>
      <c r="F125">
        <v>4560600</v>
      </c>
      <c r="G125">
        <v>0</v>
      </c>
      <c r="H125">
        <v>0</v>
      </c>
      <c r="I125" s="2">
        <f t="shared" si="1"/>
        <v>-4.8500646233096467E-2</v>
      </c>
    </row>
    <row r="126" spans="1:9" x14ac:dyDescent="0.25">
      <c r="A126" t="s">
        <v>132</v>
      </c>
      <c r="B126">
        <v>11044.5498046875</v>
      </c>
      <c r="C126">
        <v>11117.349609375</v>
      </c>
      <c r="D126">
        <v>10276.2998046875</v>
      </c>
      <c r="E126">
        <v>10492.849609375</v>
      </c>
      <c r="F126">
        <v>4389900</v>
      </c>
      <c r="G126">
        <v>0</v>
      </c>
      <c r="H126">
        <v>0</v>
      </c>
      <c r="I126" s="2">
        <f t="shared" si="1"/>
        <v>-3.6134074934586202E-2</v>
      </c>
    </row>
    <row r="127" spans="1:9" x14ac:dyDescent="0.25">
      <c r="A127" t="s">
        <v>133</v>
      </c>
      <c r="B127">
        <v>10479.9501953125</v>
      </c>
      <c r="C127">
        <v>10525.5</v>
      </c>
      <c r="D127">
        <v>9951.900390625</v>
      </c>
      <c r="E127">
        <v>10113.7001953125</v>
      </c>
      <c r="F127">
        <v>4389100</v>
      </c>
      <c r="G127">
        <v>0</v>
      </c>
      <c r="H127">
        <v>0</v>
      </c>
      <c r="I127" s="2">
        <f t="shared" si="1"/>
        <v>6.1861574100493533E-2</v>
      </c>
    </row>
    <row r="128" spans="1:9" x14ac:dyDescent="0.25">
      <c r="A128" t="s">
        <v>134</v>
      </c>
      <c r="B128">
        <v>10151.650390625</v>
      </c>
      <c r="C128">
        <v>10759</v>
      </c>
      <c r="D128">
        <v>10111.2998046875</v>
      </c>
      <c r="E128">
        <v>10739.349609375</v>
      </c>
      <c r="F128">
        <v>4499400</v>
      </c>
      <c r="G128">
        <v>0</v>
      </c>
      <c r="H128">
        <v>0</v>
      </c>
      <c r="I128" s="2">
        <f t="shared" si="1"/>
        <v>-2.9789688075776422E-4</v>
      </c>
    </row>
    <row r="129" spans="1:9" x14ac:dyDescent="0.25">
      <c r="A129" t="s">
        <v>135</v>
      </c>
      <c r="B129">
        <v>10783.849609375</v>
      </c>
      <c r="C129">
        <v>10929.2001953125</v>
      </c>
      <c r="D129">
        <v>10417.7998046875</v>
      </c>
      <c r="E129">
        <v>10736.150390625</v>
      </c>
      <c r="F129">
        <v>5142500</v>
      </c>
      <c r="G129">
        <v>0</v>
      </c>
      <c r="H129">
        <v>0</v>
      </c>
      <c r="I129" s="2">
        <f t="shared" si="1"/>
        <v>-2.0352347109985347E-3</v>
      </c>
    </row>
    <row r="130" spans="1:9" x14ac:dyDescent="0.25">
      <c r="A130" t="s">
        <v>136</v>
      </c>
      <c r="B130">
        <v>10738.4501953125</v>
      </c>
      <c r="C130">
        <v>10893.25</v>
      </c>
      <c r="D130">
        <v>10550.900390625</v>
      </c>
      <c r="E130">
        <v>10714.2998046875</v>
      </c>
      <c r="F130">
        <v>4683800</v>
      </c>
      <c r="G130">
        <v>0</v>
      </c>
      <c r="H130">
        <v>0</v>
      </c>
      <c r="I130" s="2">
        <f t="shared" si="1"/>
        <v>5.9938606070322642E-2</v>
      </c>
    </row>
    <row r="131" spans="1:9" x14ac:dyDescent="0.25">
      <c r="A131" t="s">
        <v>137</v>
      </c>
      <c r="B131">
        <v>10732.349609375</v>
      </c>
      <c r="C131">
        <v>11366</v>
      </c>
      <c r="D131">
        <v>10604.650390625</v>
      </c>
      <c r="E131">
        <v>11356.5</v>
      </c>
      <c r="F131">
        <v>4648500</v>
      </c>
      <c r="G131">
        <v>0</v>
      </c>
      <c r="H131">
        <v>0</v>
      </c>
      <c r="I131" s="2">
        <f t="shared" ref="I131:I194" si="2">E132/E131-1</f>
        <v>2.8529916787742637E-2</v>
      </c>
    </row>
    <row r="132" spans="1:9" x14ac:dyDescent="0.25">
      <c r="A132" t="s">
        <v>138</v>
      </c>
      <c r="B132">
        <v>11359.7998046875</v>
      </c>
      <c r="C132">
        <v>11760.2001953125</v>
      </c>
      <c r="D132">
        <v>11234.9501953125</v>
      </c>
      <c r="E132">
        <v>11680.5</v>
      </c>
      <c r="F132">
        <v>4923000</v>
      </c>
      <c r="G132">
        <v>0</v>
      </c>
      <c r="H132">
        <v>0</v>
      </c>
      <c r="I132" s="2">
        <f t="shared" si="2"/>
        <v>-6.4213843986772878E-2</v>
      </c>
    </row>
    <row r="133" spans="1:9" x14ac:dyDescent="0.25">
      <c r="A133" t="s">
        <v>139</v>
      </c>
      <c r="B133">
        <v>11751.7998046875</v>
      </c>
      <c r="C133">
        <v>11751.7998046875</v>
      </c>
      <c r="D133">
        <v>10850.2998046875</v>
      </c>
      <c r="E133">
        <v>10930.4501953125</v>
      </c>
      <c r="F133">
        <v>5151800</v>
      </c>
      <c r="G133">
        <v>0</v>
      </c>
      <c r="H133">
        <v>0</v>
      </c>
      <c r="I133" s="2">
        <f t="shared" si="2"/>
        <v>-4.9755552261765867E-2</v>
      </c>
    </row>
    <row r="134" spans="1:9" x14ac:dyDescent="0.25">
      <c r="A134" t="s">
        <v>140</v>
      </c>
      <c r="B134">
        <v>10930.900390625</v>
      </c>
      <c r="C134">
        <v>11035.650390625</v>
      </c>
      <c r="D134">
        <v>10004.5498046875</v>
      </c>
      <c r="E134">
        <v>10386.599609375</v>
      </c>
      <c r="F134">
        <v>7030800</v>
      </c>
      <c r="G134">
        <v>0</v>
      </c>
      <c r="H134">
        <v>0</v>
      </c>
      <c r="I134" s="2">
        <f t="shared" si="2"/>
        <v>4.7190650362856745E-2</v>
      </c>
    </row>
    <row r="135" spans="1:9" x14ac:dyDescent="0.25">
      <c r="A135" t="s">
        <v>141</v>
      </c>
      <c r="B135">
        <v>10441.7001953125</v>
      </c>
      <c r="C135">
        <v>10922.4501953125</v>
      </c>
      <c r="D135">
        <v>10341.900390625</v>
      </c>
      <c r="E135">
        <v>10876.75</v>
      </c>
      <c r="F135">
        <v>5318400</v>
      </c>
      <c r="G135">
        <v>0</v>
      </c>
      <c r="H135">
        <v>0</v>
      </c>
      <c r="I135" s="2">
        <f t="shared" si="2"/>
        <v>-1.3055549968969959E-3</v>
      </c>
    </row>
    <row r="136" spans="1:9" x14ac:dyDescent="0.25">
      <c r="A136" t="s">
        <v>142</v>
      </c>
      <c r="B136">
        <v>10930.7001953125</v>
      </c>
      <c r="C136">
        <v>10985.150390625</v>
      </c>
      <c r="D136">
        <v>10333.849609375</v>
      </c>
      <c r="E136">
        <v>10862.5498046875</v>
      </c>
      <c r="F136">
        <v>6533100</v>
      </c>
      <c r="G136">
        <v>0</v>
      </c>
      <c r="H136">
        <v>0</v>
      </c>
      <c r="I136" s="2">
        <f t="shared" si="2"/>
        <v>-2.9090416102270922E-3</v>
      </c>
    </row>
    <row r="137" spans="1:9" x14ac:dyDescent="0.25">
      <c r="A137" t="s">
        <v>143</v>
      </c>
      <c r="B137">
        <v>10868.849609375</v>
      </c>
      <c r="C137">
        <v>10987.4501953125</v>
      </c>
      <c r="D137">
        <v>10583.650390625</v>
      </c>
      <c r="E137">
        <v>10830.9501953125</v>
      </c>
      <c r="F137">
        <v>7273800</v>
      </c>
      <c r="G137">
        <v>0</v>
      </c>
      <c r="H137">
        <v>0</v>
      </c>
      <c r="I137" s="2">
        <f t="shared" si="2"/>
        <v>-3.5500297406169112E-3</v>
      </c>
    </row>
    <row r="138" spans="1:9" x14ac:dyDescent="0.25">
      <c r="A138" t="s">
        <v>144</v>
      </c>
      <c r="B138">
        <v>10851.349609375</v>
      </c>
      <c r="C138">
        <v>11118.099609375</v>
      </c>
      <c r="D138">
        <v>10585.650390625</v>
      </c>
      <c r="E138">
        <v>10792.5</v>
      </c>
      <c r="F138">
        <v>7461400</v>
      </c>
      <c r="G138">
        <v>0</v>
      </c>
      <c r="H138">
        <v>0</v>
      </c>
      <c r="I138" s="2">
        <f t="shared" si="2"/>
        <v>7.7035014188093553E-2</v>
      </c>
    </row>
    <row r="139" spans="1:9" x14ac:dyDescent="0.25">
      <c r="A139" t="s">
        <v>145</v>
      </c>
      <c r="B139">
        <v>10842.650390625</v>
      </c>
      <c r="C139">
        <v>11630.349609375</v>
      </c>
      <c r="D139">
        <v>10817</v>
      </c>
      <c r="E139">
        <v>11623.900390625</v>
      </c>
      <c r="F139">
        <v>6857200</v>
      </c>
      <c r="G139">
        <v>0</v>
      </c>
      <c r="H139">
        <v>0</v>
      </c>
      <c r="I139" s="2">
        <f t="shared" si="2"/>
        <v>1.0689183133417934E-2</v>
      </c>
    </row>
    <row r="140" spans="1:9" x14ac:dyDescent="0.25">
      <c r="A140" t="s">
        <v>146</v>
      </c>
      <c r="B140">
        <v>11665.2001953125</v>
      </c>
      <c r="C140">
        <v>11856.150390625</v>
      </c>
      <c r="D140">
        <v>11549.099609375</v>
      </c>
      <c r="E140">
        <v>11748.150390625</v>
      </c>
      <c r="F140">
        <v>6516900</v>
      </c>
      <c r="G140">
        <v>0</v>
      </c>
      <c r="H140">
        <v>0</v>
      </c>
      <c r="I140" s="2">
        <f t="shared" si="2"/>
        <v>1.486612004915E-2</v>
      </c>
    </row>
    <row r="141" spans="1:9" x14ac:dyDescent="0.25">
      <c r="A141" t="s">
        <v>147</v>
      </c>
      <c r="B141">
        <v>11725.5498046875</v>
      </c>
      <c r="C141">
        <v>12041.150390625</v>
      </c>
      <c r="D141">
        <v>11108.2998046875</v>
      </c>
      <c r="E141">
        <v>11922.7998046875</v>
      </c>
      <c r="F141">
        <v>8645600</v>
      </c>
      <c r="G141">
        <v>0</v>
      </c>
      <c r="H141">
        <v>0</v>
      </c>
      <c r="I141" s="2">
        <f t="shared" si="2"/>
        <v>-1.1234793631260787E-2</v>
      </c>
    </row>
    <row r="142" spans="1:9" x14ac:dyDescent="0.25">
      <c r="A142" t="s">
        <v>148</v>
      </c>
      <c r="B142">
        <v>11953.75</v>
      </c>
      <c r="C142">
        <v>12103.0498046875</v>
      </c>
      <c r="D142">
        <v>11625.099609375</v>
      </c>
      <c r="E142">
        <v>11788.849609375</v>
      </c>
      <c r="F142">
        <v>6788000</v>
      </c>
      <c r="G142">
        <v>0</v>
      </c>
      <c r="H142">
        <v>0</v>
      </c>
      <c r="I142" s="2">
        <f t="shared" si="2"/>
        <v>-5.6905434508343511E-2</v>
      </c>
    </row>
    <row r="143" spans="1:9" x14ac:dyDescent="0.25">
      <c r="A143" t="s">
        <v>149</v>
      </c>
      <c r="B143">
        <v>11839.900390625</v>
      </c>
      <c r="C143">
        <v>11981.75</v>
      </c>
      <c r="D143">
        <v>10999.400390625</v>
      </c>
      <c r="E143">
        <v>11118</v>
      </c>
      <c r="F143">
        <v>9988500</v>
      </c>
      <c r="G143">
        <v>0</v>
      </c>
      <c r="H143">
        <v>0</v>
      </c>
      <c r="I143" s="2">
        <f t="shared" si="2"/>
        <v>-8.5222162259399603E-3</v>
      </c>
    </row>
    <row r="144" spans="1:9" x14ac:dyDescent="0.25">
      <c r="A144" t="s">
        <v>150</v>
      </c>
      <c r="B144">
        <v>11060.2001953125</v>
      </c>
      <c r="C144">
        <v>11181.4501953125</v>
      </c>
      <c r="D144">
        <v>10637.150390625</v>
      </c>
      <c r="E144">
        <v>11023.25</v>
      </c>
      <c r="F144">
        <v>11153100</v>
      </c>
      <c r="G144">
        <v>0</v>
      </c>
      <c r="H144">
        <v>0</v>
      </c>
      <c r="I144" s="2">
        <f t="shared" si="2"/>
        <v>4.093168487628418E-2</v>
      </c>
    </row>
    <row r="145" spans="1:9" x14ac:dyDescent="0.25">
      <c r="A145" t="s">
        <v>151</v>
      </c>
      <c r="B145">
        <v>10960.9501953125</v>
      </c>
      <c r="C145">
        <v>11694.849609375</v>
      </c>
      <c r="D145">
        <v>10670.25</v>
      </c>
      <c r="E145">
        <v>11474.4501953125</v>
      </c>
      <c r="F145">
        <v>12210000</v>
      </c>
      <c r="G145">
        <v>0</v>
      </c>
      <c r="H145">
        <v>0</v>
      </c>
      <c r="I145" s="2">
        <f t="shared" si="2"/>
        <v>3.5121508494117881E-2</v>
      </c>
    </row>
    <row r="146" spans="1:9" x14ac:dyDescent="0.25">
      <c r="A146" t="s">
        <v>152</v>
      </c>
      <c r="B146">
        <v>11515.400390625</v>
      </c>
      <c r="C146">
        <v>11945</v>
      </c>
      <c r="D146">
        <v>11090.150390625</v>
      </c>
      <c r="E146">
        <v>11877.4501953125</v>
      </c>
      <c r="F146">
        <v>15461000</v>
      </c>
      <c r="G146">
        <v>0</v>
      </c>
      <c r="H146">
        <v>0</v>
      </c>
      <c r="I146" s="2">
        <f t="shared" si="2"/>
        <v>1.5036864515372672E-2</v>
      </c>
    </row>
    <row r="147" spans="1:9" x14ac:dyDescent="0.25">
      <c r="A147" t="s">
        <v>153</v>
      </c>
      <c r="B147">
        <v>11886.599609375</v>
      </c>
      <c r="C147">
        <v>12158.7998046875</v>
      </c>
      <c r="D147">
        <v>11802.650390625</v>
      </c>
      <c r="E147">
        <v>12056.0498046875</v>
      </c>
      <c r="F147">
        <v>13178000</v>
      </c>
      <c r="G147">
        <v>0</v>
      </c>
      <c r="H147">
        <v>0</v>
      </c>
      <c r="I147" s="2">
        <f t="shared" si="2"/>
        <v>9.3231524791228537E-3</v>
      </c>
    </row>
    <row r="148" spans="1:9" x14ac:dyDescent="0.25">
      <c r="A148" t="s">
        <v>154</v>
      </c>
      <c r="B148">
        <v>12137.0498046875</v>
      </c>
      <c r="C148">
        <v>12293.900390625</v>
      </c>
      <c r="D148">
        <v>11832.2998046875</v>
      </c>
      <c r="E148">
        <v>12168.4501953125</v>
      </c>
      <c r="F148">
        <v>12549800</v>
      </c>
      <c r="G148">
        <v>0</v>
      </c>
      <c r="H148">
        <v>0</v>
      </c>
      <c r="I148" s="2">
        <f t="shared" si="2"/>
        <v>-1.695783625896663E-2</v>
      </c>
    </row>
    <row r="149" spans="1:9" x14ac:dyDescent="0.25">
      <c r="A149" t="s">
        <v>155</v>
      </c>
      <c r="B149">
        <v>12202.150390625</v>
      </c>
      <c r="C149">
        <v>12430.5</v>
      </c>
      <c r="D149">
        <v>11929.599609375</v>
      </c>
      <c r="E149">
        <v>11962.099609375</v>
      </c>
      <c r="F149">
        <v>10965400</v>
      </c>
      <c r="G149">
        <v>0</v>
      </c>
      <c r="H149">
        <v>0</v>
      </c>
      <c r="I149" s="2">
        <f t="shared" si="2"/>
        <v>-6.3563223364157095E-2</v>
      </c>
    </row>
    <row r="150" spans="1:9" x14ac:dyDescent="0.25">
      <c r="A150" t="s">
        <v>156</v>
      </c>
      <c r="B150">
        <v>11627.4501953125</v>
      </c>
      <c r="C150">
        <v>12246.7001953125</v>
      </c>
      <c r="D150">
        <v>11175.0498046875</v>
      </c>
      <c r="E150">
        <v>11201.75</v>
      </c>
      <c r="F150">
        <v>10198200</v>
      </c>
      <c r="G150">
        <v>0</v>
      </c>
      <c r="H150">
        <v>0</v>
      </c>
      <c r="I150" s="2">
        <f t="shared" si="2"/>
        <v>-0.23246367755038277</v>
      </c>
    </row>
    <row r="151" spans="1:9" x14ac:dyDescent="0.25">
      <c r="A151" t="s">
        <v>157</v>
      </c>
      <c r="B151">
        <v>11387.349609375</v>
      </c>
      <c r="C151">
        <v>11433</v>
      </c>
      <c r="D151">
        <v>7511.10009765625</v>
      </c>
      <c r="E151">
        <v>8597.75</v>
      </c>
      <c r="F151">
        <v>21303000</v>
      </c>
      <c r="G151">
        <v>0</v>
      </c>
      <c r="H151">
        <v>0</v>
      </c>
      <c r="I151" s="2">
        <f t="shared" si="2"/>
        <v>0.14680008032624814</v>
      </c>
    </row>
    <row r="152" spans="1:9" x14ac:dyDescent="0.25">
      <c r="A152" t="s">
        <v>158</v>
      </c>
      <c r="B152">
        <v>8584.099609375</v>
      </c>
      <c r="C152">
        <v>9889.0498046875</v>
      </c>
      <c r="D152">
        <v>8055.7998046875</v>
      </c>
      <c r="E152">
        <v>9859.900390625</v>
      </c>
      <c r="F152">
        <v>12736300</v>
      </c>
      <c r="G152">
        <v>0</v>
      </c>
      <c r="H152">
        <v>0</v>
      </c>
      <c r="I152" s="2">
        <f t="shared" si="2"/>
        <v>-2.8357343873711915E-2</v>
      </c>
    </row>
    <row r="153" spans="1:9" x14ac:dyDescent="0.25">
      <c r="A153" t="s">
        <v>159</v>
      </c>
      <c r="B153">
        <v>9533.5</v>
      </c>
      <c r="C153">
        <v>9598.849609375</v>
      </c>
      <c r="D153">
        <v>8806.75</v>
      </c>
      <c r="E153">
        <v>9580.2998046875</v>
      </c>
      <c r="F153">
        <v>13675900</v>
      </c>
      <c r="G153">
        <v>0</v>
      </c>
      <c r="H153">
        <v>0</v>
      </c>
      <c r="I153" s="2">
        <f t="shared" si="2"/>
        <v>7.5342089433812376E-2</v>
      </c>
    </row>
    <row r="154" spans="1:9" x14ac:dyDescent="0.25">
      <c r="A154" t="s">
        <v>160</v>
      </c>
      <c r="B154">
        <v>9726.849609375</v>
      </c>
      <c r="C154">
        <v>10553.150390625</v>
      </c>
      <c r="D154">
        <v>9544.349609375</v>
      </c>
      <c r="E154">
        <v>10302.099609375</v>
      </c>
      <c r="F154">
        <v>16778800</v>
      </c>
      <c r="G154">
        <v>0</v>
      </c>
      <c r="H154">
        <v>0</v>
      </c>
      <c r="I154" s="2">
        <f t="shared" si="2"/>
        <v>7.487314384298549E-2</v>
      </c>
    </row>
    <row r="155" spans="1:9" x14ac:dyDescent="0.25">
      <c r="A155" t="s">
        <v>161</v>
      </c>
      <c r="B155">
        <v>10323.7998046875</v>
      </c>
      <c r="C155">
        <v>11341.400390625</v>
      </c>
      <c r="D155">
        <v>10299.599609375</v>
      </c>
      <c r="E155">
        <v>11073.4501953125</v>
      </c>
      <c r="F155">
        <v>14640200</v>
      </c>
      <c r="G155">
        <v>0</v>
      </c>
      <c r="H155">
        <v>0</v>
      </c>
      <c r="I155" s="2">
        <f t="shared" si="2"/>
        <v>2.8360610211661141E-2</v>
      </c>
    </row>
    <row r="156" spans="1:9" x14ac:dyDescent="0.25">
      <c r="A156" t="s">
        <v>162</v>
      </c>
      <c r="B156">
        <v>11057.5498046875</v>
      </c>
      <c r="C156">
        <v>11794.25</v>
      </c>
      <c r="D156">
        <v>10882.25</v>
      </c>
      <c r="E156">
        <v>11387.5</v>
      </c>
      <c r="F156">
        <v>14035500</v>
      </c>
      <c r="G156">
        <v>0</v>
      </c>
      <c r="H156">
        <v>0</v>
      </c>
      <c r="I156" s="2">
        <f t="shared" si="2"/>
        <v>-1.2289808589462159E-2</v>
      </c>
    </row>
    <row r="157" spans="1:9" x14ac:dyDescent="0.25">
      <c r="A157" t="s">
        <v>163</v>
      </c>
      <c r="B157">
        <v>11464.2998046875</v>
      </c>
      <c r="C157">
        <v>11618.099609375</v>
      </c>
      <c r="D157">
        <v>10790.2001953125</v>
      </c>
      <c r="E157">
        <v>11247.5498046875</v>
      </c>
      <c r="F157">
        <v>12928400</v>
      </c>
      <c r="G157">
        <v>0</v>
      </c>
      <c r="H157">
        <v>0</v>
      </c>
      <c r="I157" s="2">
        <f t="shared" si="2"/>
        <v>3.5105475663058883E-2</v>
      </c>
    </row>
    <row r="158" spans="1:9" x14ac:dyDescent="0.25">
      <c r="A158" t="s">
        <v>164</v>
      </c>
      <c r="B158">
        <v>11364.4501953125</v>
      </c>
      <c r="C158">
        <v>12025.4501953125</v>
      </c>
      <c r="D158">
        <v>11347.0498046875</v>
      </c>
      <c r="E158">
        <v>11642.400390625</v>
      </c>
      <c r="F158">
        <v>11602500</v>
      </c>
      <c r="G158">
        <v>0</v>
      </c>
      <c r="H158">
        <v>0</v>
      </c>
      <c r="I158" s="2">
        <f t="shared" si="2"/>
        <v>0.11394126298522589</v>
      </c>
    </row>
    <row r="159" spans="1:9" x14ac:dyDescent="0.25">
      <c r="A159" t="s">
        <v>165</v>
      </c>
      <c r="B159">
        <v>11697.349609375</v>
      </c>
      <c r="C159">
        <v>13145.849609375</v>
      </c>
      <c r="D159">
        <v>11557.400390625</v>
      </c>
      <c r="E159">
        <v>12968.9501953125</v>
      </c>
      <c r="F159">
        <v>13004600</v>
      </c>
      <c r="G159">
        <v>0</v>
      </c>
      <c r="H159">
        <v>0</v>
      </c>
      <c r="I159" s="2">
        <f t="shared" si="2"/>
        <v>7.8094201106082339E-2</v>
      </c>
    </row>
    <row r="160" spans="1:9" x14ac:dyDescent="0.25">
      <c r="A160" t="s">
        <v>166</v>
      </c>
      <c r="B160">
        <v>13062.2001953125</v>
      </c>
      <c r="C160">
        <v>14024.849609375</v>
      </c>
      <c r="D160">
        <v>12962.7998046875</v>
      </c>
      <c r="E160">
        <v>13981.75</v>
      </c>
      <c r="F160">
        <v>12077600</v>
      </c>
      <c r="G160">
        <v>0</v>
      </c>
      <c r="H160">
        <v>0</v>
      </c>
      <c r="I160" s="2">
        <f t="shared" si="2"/>
        <v>-2.4828822616982826E-2</v>
      </c>
    </row>
    <row r="161" spans="1:9" x14ac:dyDescent="0.25">
      <c r="A161" t="s">
        <v>167</v>
      </c>
      <c r="B161">
        <v>13996.099609375</v>
      </c>
      <c r="C161">
        <v>14753.5498046875</v>
      </c>
      <c r="D161">
        <v>13596.75</v>
      </c>
      <c r="E161">
        <v>13634.599609375</v>
      </c>
      <c r="F161">
        <v>13119900</v>
      </c>
      <c r="G161">
        <v>0</v>
      </c>
      <c r="H161">
        <v>0</v>
      </c>
      <c r="I161" s="2">
        <f t="shared" si="2"/>
        <v>6.5608877919298481E-2</v>
      </c>
    </row>
    <row r="162" spans="1:9" x14ac:dyDescent="0.25">
      <c r="A162" t="s">
        <v>168</v>
      </c>
      <c r="B162">
        <v>13758.599609375</v>
      </c>
      <c r="C162">
        <v>15431.75</v>
      </c>
      <c r="D162">
        <v>13661.75</v>
      </c>
      <c r="E162">
        <v>14529.150390625</v>
      </c>
      <c r="F162">
        <v>14313900</v>
      </c>
      <c r="G162">
        <v>0</v>
      </c>
      <c r="H162">
        <v>0</v>
      </c>
      <c r="I162" s="2">
        <f t="shared" si="2"/>
        <v>1.1119012491724201E-2</v>
      </c>
    </row>
    <row r="163" spans="1:9" x14ac:dyDescent="0.25">
      <c r="A163" t="s">
        <v>169</v>
      </c>
      <c r="B163">
        <v>14702.5</v>
      </c>
      <c r="C163">
        <v>15336.2998046875</v>
      </c>
      <c r="D163">
        <v>14264.400390625</v>
      </c>
      <c r="E163">
        <v>14690.7001953125</v>
      </c>
      <c r="F163">
        <v>9886800</v>
      </c>
      <c r="G163">
        <v>0</v>
      </c>
      <c r="H163">
        <v>0</v>
      </c>
      <c r="I163" s="2">
        <f t="shared" si="2"/>
        <v>-4.0570282658493051E-3</v>
      </c>
    </row>
    <row r="164" spans="1:9" x14ac:dyDescent="0.25">
      <c r="A164" t="s">
        <v>170</v>
      </c>
      <c r="B164">
        <v>14798.400390625</v>
      </c>
      <c r="C164">
        <v>15044.349609375</v>
      </c>
      <c r="D164">
        <v>14151.400390625</v>
      </c>
      <c r="E164">
        <v>14631.099609375</v>
      </c>
      <c r="F164">
        <v>9344700</v>
      </c>
      <c r="G164">
        <v>0</v>
      </c>
      <c r="H164">
        <v>0</v>
      </c>
      <c r="I164" s="2">
        <f t="shared" si="2"/>
        <v>6.5046388905908969E-2</v>
      </c>
    </row>
    <row r="165" spans="1:9" x14ac:dyDescent="0.25">
      <c r="A165" t="s">
        <v>171</v>
      </c>
      <c r="B165">
        <v>14481.0498046875</v>
      </c>
      <c r="C165">
        <v>15606.349609375</v>
      </c>
      <c r="D165">
        <v>14416.25</v>
      </c>
      <c r="E165">
        <v>15582.7998046875</v>
      </c>
      <c r="F165">
        <v>9859900</v>
      </c>
      <c r="G165">
        <v>0</v>
      </c>
      <c r="H165">
        <v>0</v>
      </c>
      <c r="I165" s="2">
        <f t="shared" si="2"/>
        <v>8.9008520324298512E-3</v>
      </c>
    </row>
    <row r="166" spans="1:9" x14ac:dyDescent="0.25">
      <c r="A166" t="s">
        <v>172</v>
      </c>
      <c r="B166">
        <v>15629.650390625</v>
      </c>
      <c r="C166">
        <v>15915.650390625</v>
      </c>
      <c r="D166">
        <v>15450.900390625</v>
      </c>
      <c r="E166">
        <v>15721.5</v>
      </c>
      <c r="F166">
        <v>8079100</v>
      </c>
      <c r="G166">
        <v>0</v>
      </c>
      <c r="H166">
        <v>0</v>
      </c>
      <c r="I166" s="2">
        <f t="shared" si="2"/>
        <v>2.6428651647425472E-3</v>
      </c>
    </row>
    <row r="167" spans="1:9" x14ac:dyDescent="0.25">
      <c r="A167" t="s">
        <v>173</v>
      </c>
      <c r="B167">
        <v>15755.0498046875</v>
      </c>
      <c r="C167">
        <v>15962.25</v>
      </c>
      <c r="D167">
        <v>15513.4501953125</v>
      </c>
      <c r="E167">
        <v>15763.0498046875</v>
      </c>
      <c r="F167">
        <v>5756800</v>
      </c>
      <c r="G167">
        <v>0</v>
      </c>
      <c r="H167">
        <v>0</v>
      </c>
      <c r="I167" s="2">
        <f t="shared" si="2"/>
        <v>8.6858154419797051E-2</v>
      </c>
    </row>
    <row r="168" spans="1:9" x14ac:dyDescent="0.25">
      <c r="A168" t="s">
        <v>174</v>
      </c>
      <c r="B168">
        <v>15874.900390625</v>
      </c>
      <c r="C168">
        <v>17153.5</v>
      </c>
      <c r="D168">
        <v>15834.650390625</v>
      </c>
      <c r="E168">
        <v>17132.19921875</v>
      </c>
      <c r="F168">
        <v>6349900</v>
      </c>
      <c r="G168">
        <v>0</v>
      </c>
      <c r="H168">
        <v>0</v>
      </c>
      <c r="I168" s="2">
        <f t="shared" si="2"/>
        <v>2.8364786427603539E-2</v>
      </c>
    </row>
    <row r="169" spans="1:9" x14ac:dyDescent="0.25">
      <c r="A169" t="s">
        <v>175</v>
      </c>
      <c r="B169">
        <v>17185.599609375</v>
      </c>
      <c r="C169">
        <v>17947.650390625</v>
      </c>
      <c r="D169">
        <v>17055.05078125</v>
      </c>
      <c r="E169">
        <v>17618.150390625</v>
      </c>
      <c r="F169">
        <v>6955600</v>
      </c>
      <c r="G169">
        <v>0</v>
      </c>
      <c r="H169">
        <v>0</v>
      </c>
      <c r="I169" s="2">
        <f t="shared" si="2"/>
        <v>3.0366411237168212E-3</v>
      </c>
    </row>
    <row r="170" spans="1:9" x14ac:dyDescent="0.25">
      <c r="A170" t="s">
        <v>176</v>
      </c>
      <c r="B170">
        <v>17531.900390625</v>
      </c>
      <c r="C170">
        <v>18604.44921875</v>
      </c>
      <c r="D170">
        <v>17452.900390625</v>
      </c>
      <c r="E170">
        <v>17671.650390625</v>
      </c>
      <c r="F170">
        <v>7651200</v>
      </c>
      <c r="G170">
        <v>0</v>
      </c>
      <c r="H170">
        <v>0</v>
      </c>
      <c r="I170" s="2">
        <f t="shared" si="2"/>
        <v>-3.8957944315163195E-2</v>
      </c>
    </row>
    <row r="171" spans="1:9" x14ac:dyDescent="0.25">
      <c r="A171" t="s">
        <v>177</v>
      </c>
      <c r="B171">
        <v>17783.150390625</v>
      </c>
      <c r="C171">
        <v>18210.150390625</v>
      </c>
      <c r="D171">
        <v>16782.400390625</v>
      </c>
      <c r="E171">
        <v>16983.19921875</v>
      </c>
      <c r="F171">
        <v>5853100</v>
      </c>
      <c r="G171">
        <v>0</v>
      </c>
      <c r="H171">
        <v>0</v>
      </c>
      <c r="I171" s="2">
        <f t="shared" si="2"/>
        <v>2.1836378277336976E-2</v>
      </c>
    </row>
    <row r="172" spans="1:9" x14ac:dyDescent="0.25">
      <c r="A172" t="s">
        <v>178</v>
      </c>
      <c r="B172">
        <v>17104.400390625</v>
      </c>
      <c r="C172">
        <v>17639.5</v>
      </c>
      <c r="D172">
        <v>16410.19921875</v>
      </c>
      <c r="E172">
        <v>17354.05078125</v>
      </c>
      <c r="F172">
        <v>5499300</v>
      </c>
      <c r="G172">
        <v>0</v>
      </c>
      <c r="H172">
        <v>0</v>
      </c>
      <c r="I172" s="2">
        <f t="shared" si="2"/>
        <v>-8.1832029040407317E-4</v>
      </c>
    </row>
    <row r="173" spans="1:9" x14ac:dyDescent="0.25">
      <c r="A173" t="s">
        <v>179</v>
      </c>
      <c r="B173">
        <v>17387.150390625</v>
      </c>
      <c r="C173">
        <v>18350.94921875</v>
      </c>
      <c r="D173">
        <v>16836.80078125</v>
      </c>
      <c r="E173">
        <v>17339.849609375</v>
      </c>
      <c r="F173">
        <v>5435500</v>
      </c>
      <c r="G173">
        <v>0</v>
      </c>
      <c r="H173">
        <v>0</v>
      </c>
      <c r="I173" s="2">
        <f t="shared" si="2"/>
        <v>-3.1485233785120359E-2</v>
      </c>
    </row>
    <row r="174" spans="1:9" x14ac:dyDescent="0.25">
      <c r="A174" t="s">
        <v>180</v>
      </c>
      <c r="B174">
        <v>17529.44921875</v>
      </c>
      <c r="C174">
        <v>17794.599609375</v>
      </c>
      <c r="D174">
        <v>16203.25</v>
      </c>
      <c r="E174">
        <v>16793.900390625</v>
      </c>
      <c r="F174">
        <v>5620100</v>
      </c>
      <c r="G174">
        <v>0</v>
      </c>
      <c r="H174">
        <v>0</v>
      </c>
      <c r="I174" s="2">
        <f t="shared" si="2"/>
        <v>3.9946027651175831E-2</v>
      </c>
    </row>
    <row r="175" spans="1:9" x14ac:dyDescent="0.25">
      <c r="A175" t="s">
        <v>181</v>
      </c>
      <c r="B175">
        <v>16593.099609375</v>
      </c>
      <c r="C175">
        <v>17559.80078125</v>
      </c>
      <c r="D175">
        <v>15671.4501953125</v>
      </c>
      <c r="E175">
        <v>17464.75</v>
      </c>
      <c r="F175">
        <v>7959500</v>
      </c>
      <c r="G175">
        <v>0</v>
      </c>
      <c r="H175">
        <v>0</v>
      </c>
      <c r="I175" s="2">
        <f t="shared" si="2"/>
        <v>-2.0738872228345695E-2</v>
      </c>
    </row>
    <row r="176" spans="1:9" x14ac:dyDescent="0.25">
      <c r="A176" t="s">
        <v>182</v>
      </c>
      <c r="B176">
        <v>17436.900390625</v>
      </c>
      <c r="C176">
        <v>18114.650390625</v>
      </c>
      <c r="D176">
        <v>16824.69921875</v>
      </c>
      <c r="E176">
        <v>17102.55078125</v>
      </c>
      <c r="F176">
        <v>5658100</v>
      </c>
      <c r="G176">
        <v>0</v>
      </c>
      <c r="H176">
        <v>0</v>
      </c>
      <c r="I176" s="2">
        <f t="shared" si="2"/>
        <v>-3.0287879663418282E-2</v>
      </c>
    </row>
    <row r="177" spans="1:9" x14ac:dyDescent="0.25">
      <c r="A177" t="s">
        <v>183</v>
      </c>
      <c r="B177">
        <v>16924.44921875</v>
      </c>
      <c r="C177">
        <v>17132.849609375</v>
      </c>
      <c r="D177">
        <v>15735.75</v>
      </c>
      <c r="E177">
        <v>16584.55078125</v>
      </c>
      <c r="F177">
        <v>6343200</v>
      </c>
      <c r="G177">
        <v>0</v>
      </c>
      <c r="H177">
        <v>0</v>
      </c>
      <c r="I177" s="2">
        <f t="shared" si="2"/>
        <v>-4.8496989267826196E-2</v>
      </c>
    </row>
    <row r="178" spans="1:9" x14ac:dyDescent="0.25">
      <c r="A178" t="s">
        <v>184</v>
      </c>
      <c r="B178">
        <v>16594.400390625</v>
      </c>
      <c r="C178">
        <v>16793.849609375</v>
      </c>
      <c r="D178">
        <v>15183.400390625</v>
      </c>
      <c r="E178">
        <v>15780.25</v>
      </c>
      <c r="F178">
        <v>5514100</v>
      </c>
      <c r="G178">
        <v>0</v>
      </c>
      <c r="H178">
        <v>0</v>
      </c>
      <c r="I178" s="2">
        <f t="shared" si="2"/>
        <v>8.7324345305048956E-2</v>
      </c>
    </row>
    <row r="179" spans="1:9" x14ac:dyDescent="0.25">
      <c r="A179" t="s">
        <v>185</v>
      </c>
      <c r="B179">
        <v>15703.7001953125</v>
      </c>
      <c r="C179">
        <v>17172.80078125</v>
      </c>
      <c r="D179">
        <v>15511.0498046875</v>
      </c>
      <c r="E179">
        <v>17158.25</v>
      </c>
      <c r="F179">
        <v>5475300</v>
      </c>
      <c r="G179">
        <v>0</v>
      </c>
      <c r="H179">
        <v>0</v>
      </c>
      <c r="I179" s="2">
        <f t="shared" si="2"/>
        <v>3.5029841694228736E-2</v>
      </c>
    </row>
    <row r="180" spans="1:9" x14ac:dyDescent="0.25">
      <c r="A180" t="s">
        <v>186</v>
      </c>
      <c r="B180">
        <v>17243.19921875</v>
      </c>
      <c r="C180">
        <v>17992.19921875</v>
      </c>
      <c r="D180">
        <v>17154.80078125</v>
      </c>
      <c r="E180">
        <v>17759.30078125</v>
      </c>
      <c r="F180">
        <v>5589500</v>
      </c>
      <c r="G180">
        <v>0</v>
      </c>
      <c r="H180">
        <v>0</v>
      </c>
      <c r="I180" s="2">
        <f t="shared" si="2"/>
        <v>-3.7442418486264173E-2</v>
      </c>
    </row>
    <row r="181" spans="1:9" x14ac:dyDescent="0.25">
      <c r="A181" t="s">
        <v>187</v>
      </c>
      <c r="B181">
        <v>17485.69921875</v>
      </c>
      <c r="C181">
        <v>18096.150390625</v>
      </c>
      <c r="D181">
        <v>16747.69921875</v>
      </c>
      <c r="E181">
        <v>17094.349609375</v>
      </c>
      <c r="F181">
        <v>6896300</v>
      </c>
      <c r="G181">
        <v>0</v>
      </c>
      <c r="H181">
        <v>0</v>
      </c>
      <c r="I181" s="2">
        <f t="shared" si="2"/>
        <v>5.3693157701163896E-2</v>
      </c>
    </row>
    <row r="182" spans="1:9" x14ac:dyDescent="0.25">
      <c r="A182" t="s">
        <v>188</v>
      </c>
      <c r="B182">
        <v>17102.099609375</v>
      </c>
      <c r="C182">
        <v>18022.80078125</v>
      </c>
      <c r="D182">
        <v>16855.55078125</v>
      </c>
      <c r="E182">
        <v>18012.19921875</v>
      </c>
      <c r="F182">
        <v>4539900</v>
      </c>
      <c r="G182">
        <v>0</v>
      </c>
      <c r="H182">
        <v>0</v>
      </c>
      <c r="I182" s="2">
        <f t="shared" si="2"/>
        <v>4.1424724519385059E-2</v>
      </c>
    </row>
    <row r="183" spans="1:9" x14ac:dyDescent="0.25">
      <c r="A183" t="s">
        <v>189</v>
      </c>
      <c r="B183">
        <v>18130.69921875</v>
      </c>
      <c r="C183">
        <v>18816.05078125</v>
      </c>
      <c r="D183">
        <v>17959.19921875</v>
      </c>
      <c r="E183">
        <v>18758.349609375</v>
      </c>
      <c r="F183">
        <v>5257200</v>
      </c>
      <c r="G183">
        <v>0</v>
      </c>
      <c r="H183">
        <v>0</v>
      </c>
      <c r="I183" s="2">
        <f t="shared" si="2"/>
        <v>-3.4813767827347686E-2</v>
      </c>
    </row>
    <row r="184" spans="1:9" x14ac:dyDescent="0.25">
      <c r="A184" t="s">
        <v>190</v>
      </c>
      <c r="B184">
        <v>18871.94921875</v>
      </c>
      <c r="C184">
        <v>18887.599609375</v>
      </c>
      <c r="D184">
        <v>17774.25</v>
      </c>
      <c r="E184">
        <v>18105.30078125</v>
      </c>
      <c r="F184">
        <v>4741600</v>
      </c>
      <c r="G184">
        <v>0</v>
      </c>
      <c r="H184">
        <v>0</v>
      </c>
      <c r="I184" s="2">
        <f t="shared" si="2"/>
        <v>-2.4476278852209377E-2</v>
      </c>
    </row>
    <row r="185" spans="1:9" x14ac:dyDescent="0.25">
      <c r="A185" t="s">
        <v>191</v>
      </c>
      <c r="B185">
        <v>18131.69921875</v>
      </c>
      <c r="C185">
        <v>18251.94921875</v>
      </c>
      <c r="D185">
        <v>17405.55078125</v>
      </c>
      <c r="E185">
        <v>17662.150390625</v>
      </c>
      <c r="F185">
        <v>5632700</v>
      </c>
      <c r="G185">
        <v>0</v>
      </c>
      <c r="H185">
        <v>0</v>
      </c>
      <c r="I185" s="2">
        <f t="shared" si="2"/>
        <v>-2.028072255941904E-2</v>
      </c>
    </row>
    <row r="186" spans="1:9" x14ac:dyDescent="0.25">
      <c r="A186" t="s">
        <v>192</v>
      </c>
      <c r="B186">
        <v>17811.599609375</v>
      </c>
      <c r="C186">
        <v>18134.75</v>
      </c>
      <c r="D186">
        <v>17255.19921875</v>
      </c>
      <c r="E186">
        <v>17303.94921875</v>
      </c>
      <c r="F186">
        <v>5685600</v>
      </c>
      <c r="G186">
        <v>0</v>
      </c>
      <c r="H186">
        <v>0</v>
      </c>
      <c r="I186" s="2">
        <f t="shared" si="2"/>
        <v>3.224742545449466E-3</v>
      </c>
    </row>
    <row r="187" spans="1:9" x14ac:dyDescent="0.25">
      <c r="A187" t="s">
        <v>193</v>
      </c>
      <c r="B187">
        <v>17360.099609375</v>
      </c>
      <c r="C187">
        <v>17799.94921875</v>
      </c>
      <c r="D187">
        <v>16828.349609375</v>
      </c>
      <c r="E187">
        <v>17359.75</v>
      </c>
      <c r="F187">
        <v>5622200</v>
      </c>
      <c r="G187">
        <v>0</v>
      </c>
      <c r="H187">
        <v>0</v>
      </c>
      <c r="I187" s="2">
        <f t="shared" si="2"/>
        <v>4.0625585045867663E-2</v>
      </c>
    </row>
    <row r="188" spans="1:9" x14ac:dyDescent="0.25">
      <c r="A188" t="s">
        <v>194</v>
      </c>
      <c r="B188">
        <v>17427.94921875</v>
      </c>
      <c r="C188">
        <v>18089.150390625</v>
      </c>
      <c r="D188">
        <v>17312.75</v>
      </c>
      <c r="E188">
        <v>18065</v>
      </c>
      <c r="F188">
        <v>4459800</v>
      </c>
      <c r="G188">
        <v>0</v>
      </c>
      <c r="H188">
        <v>0</v>
      </c>
      <c r="I188" s="2">
        <f t="shared" si="2"/>
        <v>2.5983968481871011E-2</v>
      </c>
    </row>
    <row r="189" spans="1:9" x14ac:dyDescent="0.25">
      <c r="A189" t="s">
        <v>195</v>
      </c>
      <c r="B189">
        <v>18124.80078125</v>
      </c>
      <c r="C189">
        <v>18662.44921875</v>
      </c>
      <c r="D189">
        <v>18042.400390625</v>
      </c>
      <c r="E189">
        <v>18534.400390625</v>
      </c>
      <c r="F189">
        <v>5737500</v>
      </c>
      <c r="G189">
        <v>0</v>
      </c>
      <c r="H189">
        <v>0</v>
      </c>
      <c r="I189" s="2">
        <f t="shared" si="2"/>
        <v>3.5320829205574666E-2</v>
      </c>
    </row>
    <row r="190" spans="1:9" x14ac:dyDescent="0.25">
      <c r="A190" t="s">
        <v>196</v>
      </c>
      <c r="B190">
        <v>18579.400390625</v>
      </c>
      <c r="C190">
        <v>19201.69921875</v>
      </c>
      <c r="D190">
        <v>18464.55078125</v>
      </c>
      <c r="E190">
        <v>19189.05078125</v>
      </c>
      <c r="F190">
        <v>5144400</v>
      </c>
      <c r="G190">
        <v>0</v>
      </c>
      <c r="H190">
        <v>0</v>
      </c>
      <c r="I190" s="2">
        <f t="shared" si="2"/>
        <v>2.9430846081861972E-2</v>
      </c>
    </row>
    <row r="191" spans="1:9" x14ac:dyDescent="0.25">
      <c r="A191" t="s">
        <v>197</v>
      </c>
      <c r="B191">
        <v>19246.5</v>
      </c>
      <c r="C191">
        <v>19991.849609375</v>
      </c>
      <c r="D191">
        <v>19234.400390625</v>
      </c>
      <c r="E191">
        <v>19753.80078125</v>
      </c>
      <c r="F191">
        <v>5802500</v>
      </c>
      <c r="G191">
        <v>0</v>
      </c>
      <c r="H191">
        <v>0</v>
      </c>
      <c r="I191" s="2">
        <f t="shared" si="2"/>
        <v>-2.5311584617912719E-2</v>
      </c>
    </row>
    <row r="192" spans="1:9" x14ac:dyDescent="0.25">
      <c r="A192" t="s">
        <v>198</v>
      </c>
      <c r="B192">
        <v>19784</v>
      </c>
      <c r="C192">
        <v>19795.599609375</v>
      </c>
      <c r="D192">
        <v>19223.650390625</v>
      </c>
      <c r="E192">
        <v>19253.80078125</v>
      </c>
      <c r="F192">
        <v>6027500</v>
      </c>
      <c r="G192">
        <v>0</v>
      </c>
      <c r="H192">
        <v>0</v>
      </c>
      <c r="I192" s="2">
        <f t="shared" si="2"/>
        <v>1.9970083017293971E-2</v>
      </c>
    </row>
    <row r="193" spans="1:9" x14ac:dyDescent="0.25">
      <c r="A193" t="s">
        <v>199</v>
      </c>
      <c r="B193">
        <v>19258.150390625</v>
      </c>
      <c r="C193">
        <v>20222.44921875</v>
      </c>
      <c r="D193">
        <v>19255.69921875</v>
      </c>
      <c r="E193">
        <v>19638.30078125</v>
      </c>
      <c r="F193">
        <v>5666500</v>
      </c>
      <c r="G193">
        <v>0</v>
      </c>
      <c r="H193">
        <v>0</v>
      </c>
      <c r="I193" s="2">
        <f t="shared" si="2"/>
        <v>-2.844956791824016E-2</v>
      </c>
    </row>
    <row r="194" spans="1:9" x14ac:dyDescent="0.25">
      <c r="A194" t="s">
        <v>200</v>
      </c>
      <c r="B194">
        <v>19622.400390625</v>
      </c>
      <c r="C194">
        <v>19849.75</v>
      </c>
      <c r="D194">
        <v>18837.849609375</v>
      </c>
      <c r="E194">
        <v>19079.599609375</v>
      </c>
      <c r="F194">
        <v>4248400</v>
      </c>
      <c r="G194">
        <v>0</v>
      </c>
      <c r="H194">
        <v>0</v>
      </c>
      <c r="I194" s="2">
        <f t="shared" si="2"/>
        <v>5.5218704942441521E-2</v>
      </c>
    </row>
    <row r="195" spans="1:9" x14ac:dyDescent="0.25">
      <c r="A195" t="s">
        <v>201</v>
      </c>
      <c r="B195">
        <v>19064.05078125</v>
      </c>
      <c r="C195">
        <v>20158.69921875</v>
      </c>
      <c r="D195">
        <v>18973.69921875</v>
      </c>
      <c r="E195">
        <v>20133.150390625</v>
      </c>
      <c r="F195">
        <v>4386100</v>
      </c>
      <c r="G195">
        <v>0</v>
      </c>
      <c r="H195">
        <v>0</v>
      </c>
      <c r="I195" s="2">
        <f t="shared" ref="I195:I208" si="3">E196/E195-1</f>
        <v>7.9383999473039424E-2</v>
      </c>
    </row>
    <row r="196" spans="1:9" x14ac:dyDescent="0.25">
      <c r="A196" t="s">
        <v>202</v>
      </c>
      <c r="B196">
        <v>20194.099609375</v>
      </c>
      <c r="C196">
        <v>21801.44921875</v>
      </c>
      <c r="D196">
        <v>20183.69921875</v>
      </c>
      <c r="E196">
        <v>21731.400390625</v>
      </c>
      <c r="F196">
        <v>6121400</v>
      </c>
      <c r="G196">
        <v>0</v>
      </c>
      <c r="H196">
        <v>0</v>
      </c>
      <c r="I196" s="2">
        <f t="shared" si="3"/>
        <v>-2.6234719219753178E-4</v>
      </c>
    </row>
    <row r="197" spans="1:9" x14ac:dyDescent="0.25">
      <c r="A197" t="s">
        <v>203</v>
      </c>
      <c r="B197">
        <v>21727.75</v>
      </c>
      <c r="C197">
        <v>22124.150390625</v>
      </c>
      <c r="D197">
        <v>21137.19921875</v>
      </c>
      <c r="E197">
        <v>21725.69921875</v>
      </c>
      <c r="F197">
        <v>6824400</v>
      </c>
      <c r="G197">
        <v>0</v>
      </c>
      <c r="H197">
        <v>0</v>
      </c>
      <c r="I197" s="2">
        <f t="shared" si="3"/>
        <v>1.1833983335188147E-2</v>
      </c>
    </row>
    <row r="198" spans="1:9" x14ac:dyDescent="0.25">
      <c r="A198" t="s">
        <v>204</v>
      </c>
      <c r="B198">
        <v>21780.650390625</v>
      </c>
      <c r="C198">
        <v>22297.5</v>
      </c>
      <c r="D198">
        <v>21530.19921875</v>
      </c>
      <c r="E198">
        <v>21982.80078125</v>
      </c>
      <c r="F198">
        <v>6728200</v>
      </c>
      <c r="G198">
        <v>0</v>
      </c>
      <c r="H198">
        <v>0</v>
      </c>
      <c r="I198" s="2">
        <f t="shared" si="3"/>
        <v>1.5653128679967709E-2</v>
      </c>
    </row>
    <row r="199" spans="1:9" x14ac:dyDescent="0.25">
      <c r="A199" t="s">
        <v>205</v>
      </c>
      <c r="B199">
        <v>22048.30078125</v>
      </c>
      <c r="C199">
        <v>22526.599609375</v>
      </c>
      <c r="D199">
        <v>21710.19921875</v>
      </c>
      <c r="E199">
        <v>22326.900390625</v>
      </c>
      <c r="F199">
        <v>6700100</v>
      </c>
      <c r="G199">
        <v>0</v>
      </c>
      <c r="H199">
        <v>0</v>
      </c>
      <c r="I199" s="2">
        <f t="shared" si="3"/>
        <v>1.2449073265302424E-2</v>
      </c>
    </row>
    <row r="200" spans="1:9" x14ac:dyDescent="0.25">
      <c r="A200" t="s">
        <v>206</v>
      </c>
      <c r="B200">
        <v>22455</v>
      </c>
      <c r="C200">
        <v>22783.349609375</v>
      </c>
      <c r="D200">
        <v>21777.650390625</v>
      </c>
      <c r="E200">
        <v>22604.849609375</v>
      </c>
      <c r="F200">
        <v>6034000</v>
      </c>
      <c r="G200">
        <v>0</v>
      </c>
      <c r="H200">
        <v>0</v>
      </c>
      <c r="I200" s="2">
        <f t="shared" si="3"/>
        <v>-3.2802868369559146E-3</v>
      </c>
    </row>
    <row r="201" spans="1:9" x14ac:dyDescent="0.25">
      <c r="A201" t="s">
        <v>207</v>
      </c>
      <c r="B201">
        <v>22567.849609375</v>
      </c>
      <c r="C201">
        <v>23110.80078125</v>
      </c>
      <c r="D201">
        <v>21821.05078125</v>
      </c>
      <c r="E201">
        <v>22530.69921875</v>
      </c>
      <c r="F201">
        <v>6691400</v>
      </c>
      <c r="G201">
        <v>0</v>
      </c>
      <c r="H201">
        <v>0</v>
      </c>
      <c r="I201" s="2">
        <f t="shared" si="3"/>
        <v>6.568373117304005E-2</v>
      </c>
    </row>
    <row r="202" spans="1:9" x14ac:dyDescent="0.25">
      <c r="A202" t="s">
        <v>208</v>
      </c>
      <c r="B202">
        <v>23337.900390625</v>
      </c>
      <c r="C202">
        <v>24174</v>
      </c>
      <c r="D202">
        <v>21281.44921875</v>
      </c>
      <c r="E202">
        <v>24010.599609375</v>
      </c>
      <c r="F202">
        <v>7751100</v>
      </c>
      <c r="G202">
        <v>0</v>
      </c>
      <c r="H202">
        <v>0</v>
      </c>
      <c r="I202" s="2">
        <f t="shared" si="3"/>
        <v>3.9172315417011161E-2</v>
      </c>
    </row>
    <row r="203" spans="1:9" x14ac:dyDescent="0.25">
      <c r="A203" t="s">
        <v>209</v>
      </c>
      <c r="B203">
        <v>23992.94921875</v>
      </c>
      <c r="C203">
        <v>24999.75</v>
      </c>
      <c r="D203">
        <v>23992.69921875</v>
      </c>
      <c r="E203">
        <v>24951.150390625</v>
      </c>
      <c r="F203">
        <v>6250600</v>
      </c>
      <c r="G203">
        <v>0</v>
      </c>
      <c r="H203">
        <v>0</v>
      </c>
      <c r="I203" s="2">
        <f t="shared" si="3"/>
        <v>1.1412299454817587E-2</v>
      </c>
    </row>
    <row r="204" spans="1:9" x14ac:dyDescent="0.25">
      <c r="A204" t="s">
        <v>210</v>
      </c>
      <c r="B204">
        <v>25030.94921875</v>
      </c>
      <c r="C204">
        <v>25268.349609375</v>
      </c>
      <c r="D204">
        <v>23893.69921875</v>
      </c>
      <c r="E204">
        <v>25235.900390625</v>
      </c>
      <c r="F204">
        <v>6327000</v>
      </c>
      <c r="G204">
        <v>0</v>
      </c>
      <c r="H204">
        <v>0</v>
      </c>
      <c r="I204" s="2">
        <f t="shared" si="3"/>
        <v>2.2782988118133174E-2</v>
      </c>
    </row>
    <row r="205" spans="1:9" x14ac:dyDescent="0.25">
      <c r="A205" t="s">
        <v>211</v>
      </c>
      <c r="B205">
        <v>25333.599609375</v>
      </c>
      <c r="C205">
        <v>26277.349609375</v>
      </c>
      <c r="D205">
        <v>24753.150390625</v>
      </c>
      <c r="E205">
        <v>25810.849609375</v>
      </c>
      <c r="F205">
        <v>6162500</v>
      </c>
      <c r="G205">
        <v>0</v>
      </c>
      <c r="H205">
        <v>0</v>
      </c>
      <c r="I205" s="2">
        <f t="shared" si="3"/>
        <v>-6.2202524298806905E-2</v>
      </c>
    </row>
    <row r="206" spans="1:9" x14ac:dyDescent="0.25">
      <c r="A206" t="s">
        <v>212</v>
      </c>
      <c r="B206">
        <v>25788.44921875</v>
      </c>
      <c r="C206">
        <v>25907.599609375</v>
      </c>
      <c r="D206">
        <v>24073.900390625</v>
      </c>
      <c r="E206">
        <v>24205.349609375</v>
      </c>
      <c r="F206">
        <v>6328000</v>
      </c>
      <c r="G206">
        <v>0</v>
      </c>
      <c r="H206">
        <v>0</v>
      </c>
      <c r="I206" s="2">
        <f t="shared" si="3"/>
        <v>-3.067503721212228E-3</v>
      </c>
    </row>
    <row r="207" spans="1:9" x14ac:dyDescent="0.25">
      <c r="A207" t="s">
        <v>213</v>
      </c>
      <c r="B207">
        <v>24302.75</v>
      </c>
      <c r="C207">
        <v>24537.599609375</v>
      </c>
      <c r="D207">
        <v>23263.150390625</v>
      </c>
      <c r="E207">
        <v>24131.099609375</v>
      </c>
      <c r="F207">
        <v>5887700</v>
      </c>
      <c r="G207">
        <v>0</v>
      </c>
      <c r="H207">
        <v>0</v>
      </c>
      <c r="I207" s="2">
        <f t="shared" si="3"/>
        <v>-2.0152369183212504E-2</v>
      </c>
    </row>
    <row r="208" spans="1:9" x14ac:dyDescent="0.25">
      <c r="A208" t="s">
        <v>214</v>
      </c>
      <c r="B208">
        <v>24140.849609375</v>
      </c>
      <c r="C208">
        <v>24857.75</v>
      </c>
      <c r="D208">
        <v>23460.44921875</v>
      </c>
      <c r="E208">
        <v>23644.80078125</v>
      </c>
      <c r="F208">
        <v>5450800</v>
      </c>
      <c r="G208">
        <v>0</v>
      </c>
      <c r="H208">
        <v>0</v>
      </c>
      <c r="I208" s="2">
        <f t="shared" si="3"/>
        <v>-2.3370954469542626E-2</v>
      </c>
    </row>
    <row r="209" spans="1:9" x14ac:dyDescent="0.25">
      <c r="A209" t="s">
        <v>215</v>
      </c>
      <c r="B209">
        <v>23637.650390625</v>
      </c>
      <c r="C209">
        <v>24226.69921875</v>
      </c>
      <c r="D209">
        <v>22976.849609375</v>
      </c>
      <c r="E209">
        <v>23092.19921875</v>
      </c>
      <c r="F209">
        <v>4681400</v>
      </c>
      <c r="G209">
        <v>0</v>
      </c>
      <c r="H209">
        <v>0</v>
      </c>
      <c r="I20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C4" sqref="C4"/>
    </sheetView>
  </sheetViews>
  <sheetFormatPr defaultRowHeight="15" x14ac:dyDescent="0.25"/>
  <cols>
    <col min="2" max="2" width="16.140625" bestFit="1" customWidth="1"/>
    <col min="8" max="8" width="9.85546875" bestFit="1" customWidth="1"/>
  </cols>
  <sheetData>
    <row r="1" spans="1:22" x14ac:dyDescent="0.25">
      <c r="B1" t="s">
        <v>217</v>
      </c>
      <c r="C1">
        <v>2025</v>
      </c>
      <c r="D1">
        <v>2024</v>
      </c>
      <c r="E1">
        <v>2023</v>
      </c>
      <c r="F1">
        <v>2022</v>
      </c>
      <c r="G1">
        <v>2021</v>
      </c>
      <c r="H1">
        <v>2020</v>
      </c>
      <c r="I1">
        <v>2019</v>
      </c>
      <c r="J1">
        <v>2018</v>
      </c>
      <c r="K1">
        <v>2017</v>
      </c>
      <c r="L1">
        <v>2016</v>
      </c>
      <c r="M1">
        <v>2015</v>
      </c>
      <c r="N1">
        <v>2014</v>
      </c>
      <c r="O1">
        <v>2013</v>
      </c>
      <c r="P1">
        <v>2012</v>
      </c>
      <c r="Q1">
        <v>2011</v>
      </c>
      <c r="R1">
        <v>2010</v>
      </c>
      <c r="S1">
        <v>2009</v>
      </c>
      <c r="T1">
        <v>2008</v>
      </c>
      <c r="U1" t="s">
        <v>232</v>
      </c>
    </row>
    <row r="2" spans="1:22" x14ac:dyDescent="0.25">
      <c r="A2" t="s">
        <v>216</v>
      </c>
      <c r="B2" t="s">
        <v>231</v>
      </c>
    </row>
    <row r="3" spans="1:22" x14ac:dyDescent="0.25">
      <c r="A3" t="s">
        <v>218</v>
      </c>
      <c r="B3" s="1">
        <f>5/18</f>
        <v>0.27777777777777779</v>
      </c>
      <c r="C3" s="2">
        <v>-6.7999999999999996E-3</v>
      </c>
      <c r="D3" s="2">
        <v>-2.6234719219753178E-4</v>
      </c>
      <c r="E3" s="2">
        <v>-2.4476278852209377E-2</v>
      </c>
      <c r="F3" s="2">
        <v>-8.1832029040407317E-4</v>
      </c>
      <c r="G3" s="2">
        <v>-2.4828822616982826E-2</v>
      </c>
      <c r="H3" s="2">
        <v>-1.695783625896663E-2</v>
      </c>
      <c r="I3" s="2">
        <v>-2.9090416102270922E-3</v>
      </c>
      <c r="J3" s="2">
        <v>4.7195342264252149E-2</v>
      </c>
      <c r="K3" s="2">
        <v>4.5872121107209951E-2</v>
      </c>
      <c r="L3" s="2">
        <v>-4.8173096863886711E-2</v>
      </c>
      <c r="M3" s="2">
        <v>6.3530030413306182E-2</v>
      </c>
      <c r="N3" s="2">
        <v>-3.4026015228426409E-2</v>
      </c>
      <c r="O3" s="2">
        <v>2.1955580802975438E-2</v>
      </c>
      <c r="P3" s="2">
        <v>0.12433237886732429</v>
      </c>
      <c r="Q3" s="2">
        <v>-0.10246965484656456</v>
      </c>
      <c r="R3" s="2">
        <v>-6.1333771446006491E-2</v>
      </c>
      <c r="S3" s="2">
        <v>-2.8504758562187704E-2</v>
      </c>
      <c r="T3" s="2">
        <v>-0.16309091428288258</v>
      </c>
      <c r="U3" s="2"/>
      <c r="V3" s="2"/>
    </row>
    <row r="4" spans="1:22" x14ac:dyDescent="0.25">
      <c r="A4" t="s">
        <v>219</v>
      </c>
      <c r="B4" s="1">
        <f>6/17</f>
        <v>0.35294117647058826</v>
      </c>
      <c r="C4" s="4" t="s">
        <v>230</v>
      </c>
      <c r="D4" s="2">
        <v>1.1833983335188147E-2</v>
      </c>
      <c r="E4" s="2">
        <v>-2.028072255941904E-2</v>
      </c>
      <c r="F4" s="2">
        <v>-3.1485233785120359E-2</v>
      </c>
      <c r="G4" s="2">
        <v>6.5608877919298481E-2</v>
      </c>
      <c r="H4" s="2">
        <v>-6.3563223364157095E-2</v>
      </c>
      <c r="I4" s="2">
        <v>-3.5500297406169112E-3</v>
      </c>
      <c r="J4" s="2">
        <v>-4.8500646233096467E-2</v>
      </c>
      <c r="K4" s="2">
        <v>3.7178911140715254E-2</v>
      </c>
      <c r="L4" s="2">
        <v>-7.6220824201185922E-2</v>
      </c>
      <c r="M4" s="2">
        <v>4.0526305403558727E-3</v>
      </c>
      <c r="N4" s="2">
        <v>3.0782526531324406E-2</v>
      </c>
      <c r="O4" s="2">
        <v>-5.6622096244666298E-2</v>
      </c>
      <c r="P4" s="2">
        <v>3.576481133096121E-2</v>
      </c>
      <c r="Q4" s="2">
        <v>-3.1357254110314758E-2</v>
      </c>
      <c r="R4" s="2">
        <v>8.2444877889926715E-3</v>
      </c>
      <c r="S4" s="2">
        <v>-3.8663609502051832E-2</v>
      </c>
      <c r="T4" s="2">
        <v>1.674951608601738E-2</v>
      </c>
      <c r="U4" s="2"/>
      <c r="V4" s="2"/>
    </row>
    <row r="5" spans="1:22" x14ac:dyDescent="0.25">
      <c r="A5" t="s">
        <v>220</v>
      </c>
      <c r="B5" s="1">
        <f>10/17</f>
        <v>0.58823529411764708</v>
      </c>
      <c r="C5" t="s">
        <v>230</v>
      </c>
      <c r="D5" s="2">
        <v>1.5653128679967709E-2</v>
      </c>
      <c r="E5" s="2">
        <v>3.224742545449466E-3</v>
      </c>
      <c r="F5" s="2">
        <v>3.9946027651175831E-2</v>
      </c>
      <c r="G5" s="2">
        <v>1.1119012491724201E-2</v>
      </c>
      <c r="H5" s="2">
        <v>-0.23246367755038277</v>
      </c>
      <c r="I5" s="2">
        <v>7.7035014188093553E-2</v>
      </c>
      <c r="J5" s="2">
        <v>-3.6134074934586202E-2</v>
      </c>
      <c r="K5" s="2">
        <v>3.3126537632894859E-2</v>
      </c>
      <c r="L5" s="2">
        <v>0.10753467037721443</v>
      </c>
      <c r="M5" s="2">
        <v>-3.9979153946120505E-2</v>
      </c>
      <c r="N5" s="2">
        <v>6.8066495145853168E-2</v>
      </c>
      <c r="O5" s="2">
        <v>-1.8443541441275357E-3</v>
      </c>
      <c r="P5" s="2">
        <v>-1.6647550206775108E-2</v>
      </c>
      <c r="Q5" s="2">
        <v>9.384521633150511E-2</v>
      </c>
      <c r="R5" s="2">
        <v>6.6391789597524786E-2</v>
      </c>
      <c r="S5" s="2">
        <v>9.3101535259554113E-2</v>
      </c>
      <c r="T5" s="2">
        <v>-9.3615391978558393E-2</v>
      </c>
      <c r="U5" s="2"/>
      <c r="V5" s="2"/>
    </row>
    <row r="6" spans="1:22" x14ac:dyDescent="0.25">
      <c r="A6" t="s">
        <v>221</v>
      </c>
      <c r="B6" s="1">
        <f>10/17</f>
        <v>0.58823529411764708</v>
      </c>
      <c r="C6" t="s">
        <v>230</v>
      </c>
      <c r="D6" s="2">
        <v>1.2449073265302424E-2</v>
      </c>
      <c r="E6" s="2">
        <v>4.0625585045867663E-2</v>
      </c>
      <c r="F6" s="2">
        <v>-2.0738872228345695E-2</v>
      </c>
      <c r="G6" s="2">
        <v>-4.0570282658493051E-3</v>
      </c>
      <c r="H6" s="2">
        <v>0.14680008032624814</v>
      </c>
      <c r="I6" s="2">
        <v>1.0689183133417934E-2</v>
      </c>
      <c r="J6" s="2">
        <v>6.1861574100493533E-2</v>
      </c>
      <c r="K6" s="2">
        <v>1.4203548678294098E-2</v>
      </c>
      <c r="L6" s="2">
        <v>1.4395728283570719E-2</v>
      </c>
      <c r="M6" s="2">
        <v>-3.6450359203862859E-2</v>
      </c>
      <c r="N6" s="2">
        <v>-1.1634934431409283E-3</v>
      </c>
      <c r="O6" s="2">
        <v>4.3580857033705955E-2</v>
      </c>
      <c r="P6" s="2">
        <v>-8.9508935034078307E-3</v>
      </c>
      <c r="Q6" s="2">
        <v>-1.4441825583886847E-2</v>
      </c>
      <c r="R6" s="2">
        <v>5.5056870332219621E-3</v>
      </c>
      <c r="S6" s="2">
        <v>0.14995283183168095</v>
      </c>
      <c r="T6" s="2">
        <v>9.1118365686714498E-2</v>
      </c>
      <c r="U6" s="2"/>
      <c r="V6" s="2"/>
    </row>
    <row r="7" spans="1:22" x14ac:dyDescent="0.25">
      <c r="A7" t="s">
        <v>222</v>
      </c>
      <c r="B7" s="1">
        <f>9/17</f>
        <v>0.52941176470588236</v>
      </c>
      <c r="C7" t="s">
        <v>230</v>
      </c>
      <c r="D7" s="2">
        <v>-3.2802868369559146E-3</v>
      </c>
      <c r="E7" s="2">
        <v>2.5983968481871011E-2</v>
      </c>
      <c r="F7" s="2">
        <v>-3.0287879663418282E-2</v>
      </c>
      <c r="G7" s="2">
        <v>6.5046388905908969E-2</v>
      </c>
      <c r="H7" s="2">
        <v>-2.8357343873711915E-2</v>
      </c>
      <c r="I7" s="2">
        <v>1.486612004915E-2</v>
      </c>
      <c r="J7" s="2">
        <v>-2.9789688075776422E-4</v>
      </c>
      <c r="K7" s="2">
        <v>3.4092701777315382E-2</v>
      </c>
      <c r="L7" s="2">
        <v>3.9529707851078566E-2</v>
      </c>
      <c r="M7" s="2">
        <v>3.0819579615596115E-2</v>
      </c>
      <c r="N7" s="2">
        <v>7.9677184867947615E-2</v>
      </c>
      <c r="O7" s="2">
        <v>9.4010316960406737E-3</v>
      </c>
      <c r="P7" s="2">
        <v>-6.1716968526204008E-2</v>
      </c>
      <c r="Q7" s="2">
        <v>-4.8073728557918027E-2</v>
      </c>
      <c r="R7" s="2">
        <v>-3.6320612980769273E-2</v>
      </c>
      <c r="S7" s="2">
        <v>0.28066041763547345</v>
      </c>
      <c r="T7" s="2">
        <v>-5.7260072839060761E-2</v>
      </c>
      <c r="U7" s="2"/>
      <c r="V7" s="2"/>
    </row>
    <row r="8" spans="1:22" x14ac:dyDescent="0.25">
      <c r="A8" t="s">
        <v>223</v>
      </c>
      <c r="B8" s="1">
        <f>9/17</f>
        <v>0.52941176470588236</v>
      </c>
      <c r="C8" t="s">
        <v>230</v>
      </c>
      <c r="D8" s="2">
        <v>6.568373117304005E-2</v>
      </c>
      <c r="E8" s="2">
        <v>3.5320829205574666E-2</v>
      </c>
      <c r="F8" s="2">
        <v>-4.8496989267826196E-2</v>
      </c>
      <c r="G8" s="2">
        <v>8.9008520324298512E-3</v>
      </c>
      <c r="H8" s="2">
        <v>7.5342089433812376E-2</v>
      </c>
      <c r="I8" s="2">
        <v>-1.1234793631260787E-2</v>
      </c>
      <c r="J8" s="2">
        <v>-2.0352347109985347E-3</v>
      </c>
      <c r="K8" s="2">
        <v>-1.042999707678316E-2</v>
      </c>
      <c r="L8" s="2">
        <v>1.5643178492432241E-2</v>
      </c>
      <c r="M8" s="2">
        <v>-7.7250523329046583E-3</v>
      </c>
      <c r="N8" s="2">
        <v>5.2752770356707002E-2</v>
      </c>
      <c r="O8" s="2">
        <v>-2.4014566661875736E-2</v>
      </c>
      <c r="P8" s="2">
        <v>7.2021100135807536E-2</v>
      </c>
      <c r="Q8" s="2">
        <v>3.1846631996031105E-2</v>
      </c>
      <c r="R8" s="2">
        <v>4.4472446375267705E-2</v>
      </c>
      <c r="S8" s="2">
        <v>-3.5480302257050234E-2</v>
      </c>
      <c r="T8" s="2">
        <v>-0.17033531800041513</v>
      </c>
      <c r="U8" s="2"/>
      <c r="V8" s="2"/>
    </row>
    <row r="9" spans="1:22" x14ac:dyDescent="0.25">
      <c r="A9" t="s">
        <v>224</v>
      </c>
      <c r="B9" s="1">
        <f>12/17</f>
        <v>0.70588235294117652</v>
      </c>
      <c r="C9" t="s">
        <v>230</v>
      </c>
      <c r="D9" s="2">
        <v>3.9172315417011161E-2</v>
      </c>
      <c r="E9" s="2">
        <v>2.9430846081861972E-2</v>
      </c>
      <c r="F9" s="2">
        <v>8.7324345305048956E-2</v>
      </c>
      <c r="G9" s="2">
        <v>2.6428651647425472E-3</v>
      </c>
      <c r="H9" s="2">
        <v>7.487314384298549E-2</v>
      </c>
      <c r="I9" s="2">
        <v>-5.6905434508343511E-2</v>
      </c>
      <c r="J9" s="2">
        <v>5.9938606070322642E-2</v>
      </c>
      <c r="K9" s="2">
        <v>5.8418762504613087E-2</v>
      </c>
      <c r="L9" s="2">
        <v>4.2321498597327478E-2</v>
      </c>
      <c r="M9" s="2">
        <v>1.9639076223337604E-2</v>
      </c>
      <c r="N9" s="2">
        <v>1.4445493325173198E-2</v>
      </c>
      <c r="O9" s="2">
        <v>-1.7151106083782564E-2</v>
      </c>
      <c r="P9" s="2">
        <v>-9.4527085693735247E-3</v>
      </c>
      <c r="Q9" s="2">
        <v>-2.9287797075448263E-2</v>
      </c>
      <c r="R9" s="2">
        <v>1.0371783088235276E-2</v>
      </c>
      <c r="S9" s="2">
        <v>8.048055039426294E-2</v>
      </c>
      <c r="T9" s="2">
        <v>7.2366421143374993E-2</v>
      </c>
      <c r="U9" s="2"/>
      <c r="V9" s="2"/>
    </row>
    <row r="10" spans="1:22" x14ac:dyDescent="0.25">
      <c r="A10" t="s">
        <v>225</v>
      </c>
      <c r="B10" s="1">
        <f>7/17</f>
        <v>0.41176470588235292</v>
      </c>
      <c r="C10" t="s">
        <v>230</v>
      </c>
      <c r="D10" s="2">
        <v>1.1412299454817587E-2</v>
      </c>
      <c r="E10" s="2">
        <v>-2.5311584617912719E-2</v>
      </c>
      <c r="F10" s="2">
        <v>3.5029841694228736E-2</v>
      </c>
      <c r="G10" s="2">
        <v>8.6858154419797051E-2</v>
      </c>
      <c r="H10" s="2">
        <v>2.8360610211661141E-2</v>
      </c>
      <c r="I10" s="2">
        <v>-8.5222162259399603E-3</v>
      </c>
      <c r="J10" s="2">
        <v>2.8529916787742637E-2</v>
      </c>
      <c r="K10" s="2">
        <v>-1.57981189946651E-2</v>
      </c>
      <c r="L10" s="2">
        <v>1.7097898398159339E-2</v>
      </c>
      <c r="M10" s="2">
        <v>-6.5810348288633636E-2</v>
      </c>
      <c r="N10" s="2">
        <v>3.0182779954648131E-2</v>
      </c>
      <c r="O10" s="2">
        <v>-4.705680865769768E-2</v>
      </c>
      <c r="P10" s="2">
        <v>5.6416140753490218E-3</v>
      </c>
      <c r="Q10" s="2">
        <v>-8.774170010944915E-2</v>
      </c>
      <c r="R10" s="2">
        <v>6.4833080062531856E-3</v>
      </c>
      <c r="S10" s="2">
        <v>5.5322285936949545E-3</v>
      </c>
      <c r="T10" s="2">
        <v>6.2428145877981844E-3</v>
      </c>
      <c r="U10" s="2"/>
      <c r="V10" s="2"/>
    </row>
    <row r="11" spans="1:22" x14ac:dyDescent="0.25">
      <c r="A11" t="s">
        <v>226</v>
      </c>
      <c r="B11" s="1">
        <f>8/17</f>
        <v>0.47058823529411764</v>
      </c>
      <c r="C11" t="s">
        <v>230</v>
      </c>
      <c r="D11" s="2">
        <v>2.2782988118133174E-2</v>
      </c>
      <c r="E11" s="2">
        <v>1.9970083017293971E-2</v>
      </c>
      <c r="F11" s="2">
        <v>-3.7442418486264173E-2</v>
      </c>
      <c r="G11" s="2">
        <v>2.8364786427603539E-2</v>
      </c>
      <c r="H11" s="2">
        <v>-1.2289808589462159E-2</v>
      </c>
      <c r="I11" s="2">
        <v>4.093168487628418E-2</v>
      </c>
      <c r="J11" s="2">
        <v>-6.4213843986772878E-2</v>
      </c>
      <c r="K11" s="2">
        <v>-1.3037112307784704E-2</v>
      </c>
      <c r="L11" s="2">
        <v>-1.9923266121444683E-2</v>
      </c>
      <c r="M11" s="2">
        <v>-2.8100689840542259E-3</v>
      </c>
      <c r="N11" s="2">
        <v>1.3137097189535041E-3</v>
      </c>
      <c r="O11" s="2">
        <v>4.8156001572694285E-2</v>
      </c>
      <c r="P11" s="2">
        <v>8.4586822228297054E-2</v>
      </c>
      <c r="Q11" s="2">
        <v>-1.1547690461907623E-2</v>
      </c>
      <c r="R11" s="2">
        <v>0.11616139203180742</v>
      </c>
      <c r="S11" s="2">
        <v>9.0484993633732635E-2</v>
      </c>
      <c r="T11" s="2">
        <v>-0.1006422130339748</v>
      </c>
      <c r="U11" s="2"/>
      <c r="V11" s="2"/>
    </row>
    <row r="12" spans="1:22" x14ac:dyDescent="0.25">
      <c r="A12" t="s">
        <v>227</v>
      </c>
      <c r="B12" s="1">
        <f>8/17</f>
        <v>0.47058823529411764</v>
      </c>
      <c r="C12" t="s">
        <v>230</v>
      </c>
      <c r="D12" s="2">
        <v>-6.2202524298806905E-2</v>
      </c>
      <c r="E12" s="2">
        <v>-2.844956791824016E-2</v>
      </c>
      <c r="F12" s="2">
        <v>5.3693157701163896E-2</v>
      </c>
      <c r="G12" s="2">
        <v>3.0366411237168212E-3</v>
      </c>
      <c r="H12" s="2">
        <v>3.5105475663058883E-2</v>
      </c>
      <c r="I12" s="2">
        <v>3.5121508494117881E-2</v>
      </c>
      <c r="J12" s="2">
        <v>-4.9755552261765867E-2</v>
      </c>
      <c r="K12" s="2">
        <v>5.5850705629935105E-2</v>
      </c>
      <c r="L12" s="2">
        <v>3.1180049304715407E-3</v>
      </c>
      <c r="M12" s="2">
        <v>1.4706425263863565E-2</v>
      </c>
      <c r="N12" s="2">
        <v>4.4872488874693417E-2</v>
      </c>
      <c r="O12" s="2">
        <v>9.8312227234470084E-2</v>
      </c>
      <c r="P12" s="2">
        <v>-1.4658112362651909E-2</v>
      </c>
      <c r="Q12" s="2">
        <v>7.7550214465432754E-2</v>
      </c>
      <c r="R12" s="2">
        <v>-2.0315259004166641E-3</v>
      </c>
      <c r="S12" s="2">
        <v>-7.3220622881636777E-2</v>
      </c>
      <c r="T12" s="2">
        <v>-0.26410279159728278</v>
      </c>
      <c r="U12" s="2"/>
      <c r="V12" s="2"/>
    </row>
    <row r="13" spans="1:22" x14ac:dyDescent="0.25">
      <c r="A13" t="s">
        <v>228</v>
      </c>
      <c r="B13" s="1">
        <f>8/17</f>
        <v>0.47058823529411764</v>
      </c>
      <c r="C13" t="s">
        <v>230</v>
      </c>
      <c r="D13" s="2">
        <v>-3.067503721212228E-3</v>
      </c>
      <c r="E13" s="2">
        <v>5.5218704942441521E-2</v>
      </c>
      <c r="F13" s="2">
        <v>4.1424724519385059E-2</v>
      </c>
      <c r="G13" s="2">
        <v>-3.8957944315163195E-2</v>
      </c>
      <c r="H13" s="2">
        <v>0.11394126298522589</v>
      </c>
      <c r="I13" s="2">
        <v>1.5036864515372672E-2</v>
      </c>
      <c r="J13" s="2">
        <v>4.7190650362856745E-2</v>
      </c>
      <c r="K13" s="2">
        <v>-1.0522191136698056E-2</v>
      </c>
      <c r="L13" s="2">
        <v>-4.7869877286408902E-2</v>
      </c>
      <c r="M13" s="2">
        <v>-1.6185599425816433E-2</v>
      </c>
      <c r="N13" s="2">
        <v>3.1968685977700195E-2</v>
      </c>
      <c r="O13" s="2">
        <v>-1.9534350919592547E-2</v>
      </c>
      <c r="P13" s="2">
        <v>4.6292487731061982E-2</v>
      </c>
      <c r="Q13" s="2">
        <v>-9.2845395543464271E-2</v>
      </c>
      <c r="R13" s="2">
        <v>-2.5757348317341777E-2</v>
      </c>
      <c r="S13" s="2">
        <v>6.8128273594179722E-2</v>
      </c>
      <c r="T13" s="2">
        <v>-4.5224561818526077E-2</v>
      </c>
      <c r="U13" s="2"/>
      <c r="V13" s="2"/>
    </row>
    <row r="14" spans="1:22" x14ac:dyDescent="0.25">
      <c r="A14" t="s">
        <v>229</v>
      </c>
      <c r="B14" s="1">
        <f>7/17</f>
        <v>0.41176470588235292</v>
      </c>
      <c r="C14" t="s">
        <v>230</v>
      </c>
      <c r="D14" s="2">
        <v>-2.0152369183212504E-2</v>
      </c>
      <c r="E14" s="2">
        <v>7.9383999473039424E-2</v>
      </c>
      <c r="F14" s="2">
        <v>-3.4813767827347686E-2</v>
      </c>
      <c r="G14" s="2">
        <v>2.1836378277336976E-2</v>
      </c>
      <c r="H14" s="2">
        <v>7.8094201106082339E-2</v>
      </c>
      <c r="I14" s="2">
        <v>9.3231524791228537E-3</v>
      </c>
      <c r="J14" s="2">
        <v>-1.3055549968969959E-3</v>
      </c>
      <c r="K14" s="2">
        <v>2.9741251588643047E-2</v>
      </c>
      <c r="L14" s="2">
        <v>-4.705476966684885E-3</v>
      </c>
      <c r="M14" s="2">
        <v>1.3988340198796134E-3</v>
      </c>
      <c r="N14" s="2">
        <v>-3.5577656063517038E-2</v>
      </c>
      <c r="O14" s="2">
        <v>2.070884543990581E-2</v>
      </c>
      <c r="P14" s="2">
        <v>4.2943271649160675E-3</v>
      </c>
      <c r="Q14" s="2">
        <v>-4.2994176053083089E-2</v>
      </c>
      <c r="R14" s="2">
        <v>4.6360856880387047E-2</v>
      </c>
      <c r="S14" s="2">
        <v>3.3451150047006939E-2</v>
      </c>
      <c r="T14" s="2">
        <v>7.4062573937362153E-2</v>
      </c>
      <c r="U14" s="2"/>
      <c r="V14" s="2"/>
    </row>
    <row r="15" spans="1:22" x14ac:dyDescent="0.25">
      <c r="A15" t="s">
        <v>232</v>
      </c>
      <c r="B15" s="5">
        <f>14/17</f>
        <v>0.82352941176470584</v>
      </c>
      <c r="C15" s="3">
        <f>SUM(C3:C14)</f>
        <v>-6.7999999999999996E-3</v>
      </c>
      <c r="D15" s="2">
        <f t="shared" ref="D15:T15" si="0">SUM(D3:D14)</f>
        <v>9.0022488211075169E-2</v>
      </c>
      <c r="E15" s="2">
        <f t="shared" si="0"/>
        <v>0.1906406048456184</v>
      </c>
      <c r="F15" s="2">
        <f t="shared" si="0"/>
        <v>5.3334615322276013E-2</v>
      </c>
      <c r="G15" s="2">
        <f t="shared" si="0"/>
        <v>0.22557016156456311</v>
      </c>
      <c r="H15" s="2">
        <f t="shared" si="0"/>
        <v>0.19888497393239368</v>
      </c>
      <c r="I15" s="2">
        <f t="shared" si="0"/>
        <v>0.11988201201917081</v>
      </c>
      <c r="J15" s="2">
        <f t="shared" si="0"/>
        <v>4.2473285580792997E-2</v>
      </c>
      <c r="K15" s="2">
        <f t="shared" si="0"/>
        <v>0.25869712054368976</v>
      </c>
      <c r="L15" s="2">
        <f t="shared" si="0"/>
        <v>4.2748145490643208E-2</v>
      </c>
      <c r="M15" s="3">
        <f t="shared" si="0"/>
        <v>-3.4814006105053363E-2</v>
      </c>
      <c r="N15" s="2">
        <f t="shared" si="0"/>
        <v>0.28329497001791626</v>
      </c>
      <c r="O15" s="2">
        <f t="shared" si="0"/>
        <v>7.5891261068049887E-2</v>
      </c>
      <c r="P15" s="2">
        <f t="shared" si="0"/>
        <v>0.26150730836530478</v>
      </c>
      <c r="Q15" s="3">
        <f t="shared" si="0"/>
        <v>-0.25751715954906762</v>
      </c>
      <c r="R15" s="2">
        <f t="shared" si="0"/>
        <v>0.17854849215715585</v>
      </c>
      <c r="S15" s="2">
        <f t="shared" si="0"/>
        <v>0.62592268778665916</v>
      </c>
      <c r="T15" s="3">
        <f t="shared" si="0"/>
        <v>-0.63373157210943332</v>
      </c>
    </row>
    <row r="16" spans="1:22" x14ac:dyDescent="0.25">
      <c r="A16" t="s">
        <v>233</v>
      </c>
      <c r="B16" s="2">
        <f>AVERAGE(C15:T15)</f>
        <v>9.5253077174541928E-2</v>
      </c>
    </row>
    <row r="18" spans="1:3" x14ac:dyDescent="0.25">
      <c r="A18" t="s">
        <v>234</v>
      </c>
      <c r="C18">
        <v>4</v>
      </c>
    </row>
    <row r="19" spans="1:3" x14ac:dyDescent="0.25">
      <c r="B19" t="s">
        <v>235</v>
      </c>
      <c r="C19">
        <v>6</v>
      </c>
    </row>
  </sheetData>
  <conditionalFormatting sqref="C3:T14">
    <cfRule type="cellIs" dxfId="2" priority="3" operator="greaterThan">
      <formula>0</formula>
    </cfRule>
    <cfRule type="cellIs" dxfId="1" priority="2" operator="lessThan">
      <formula>0.0083</formula>
    </cfRule>
  </conditionalFormatting>
  <conditionalFormatting sqref="C15:T15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nifty_50_monthly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devendra kumawat</dc:creator>
  <cp:lastModifiedBy>devendra kumawat</cp:lastModifiedBy>
  <dcterms:created xsi:type="dcterms:W3CDTF">2025-01-24T12:38:43Z</dcterms:created>
  <dcterms:modified xsi:type="dcterms:W3CDTF">2025-02-05T02:16:02Z</dcterms:modified>
</cp:coreProperties>
</file>