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vestments\"/>
    </mc:Choice>
  </mc:AlternateContent>
  <bookViews>
    <workbookView xWindow="0" yWindow="0" windowWidth="25200" windowHeight="12435" activeTab="1"/>
  </bookViews>
  <sheets>
    <sheet name="banknifty_price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6" i="2" l="1"/>
  <c r="B14" i="2"/>
  <c r="B13" i="2"/>
  <c r="B12" i="2"/>
  <c r="B11" i="2"/>
  <c r="B10" i="2"/>
  <c r="B9" i="2"/>
  <c r="B8" i="2"/>
  <c r="B7" i="2"/>
  <c r="B6" i="2"/>
  <c r="B5" i="2"/>
  <c r="B4" i="2"/>
  <c r="B3" i="2"/>
  <c r="O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B15" i="2"/>
</calcChain>
</file>

<file path=xl/sharedStrings.xml><?xml version="1.0" encoding="utf-8"?>
<sst xmlns="http://schemas.openxmlformats.org/spreadsheetml/2006/main" count="238" uniqueCount="234">
  <si>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</si>
  <si>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</si>
  <si>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</si>
  <si>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</si>
  <si>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</si>
  <si>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</si>
  <si>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</si>
  <si>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</si>
  <si>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2007-10-01 00:00:00+05:30</t>
  </si>
  <si>
    <t>2007-11-01 00:00:00+05:30</t>
  </si>
  <si>
    <t>2007-12-01 00:00:00+05:30</t>
  </si>
  <si>
    <t>2008-01-01 00:00:00+05:30</t>
  </si>
  <si>
    <t>2008-02-01 00:00:00+05:30</t>
  </si>
  <si>
    <t>2008-03-01 00:00:00+05:30</t>
  </si>
  <si>
    <t>2008-04-01 00:00:00+05:30</t>
  </si>
  <si>
    <t>2008-05-01 00:00:00+05:30</t>
  </si>
  <si>
    <t>2008-06-01 00:00:00+05:30</t>
  </si>
  <si>
    <t>2008-07-01 00:00:00+05:30</t>
  </si>
  <si>
    <t>2008-08-01 00:00:00+05:30</t>
  </si>
  <si>
    <t>2008-09-01 00:00:00+05:30</t>
  </si>
  <si>
    <t>2008-10-01 00:00:00+05:30</t>
  </si>
  <si>
    <t>2008-11-01 00:00:00+05:30</t>
  </si>
  <si>
    <t>2008-12-01 00:00:00+05:30</t>
  </si>
  <si>
    <t>2009-01-01 00:00:00+05:30</t>
  </si>
  <si>
    <t>2009-02-01 00:00:00+05:30</t>
  </si>
  <si>
    <t>2009-03-01 00:00:00+05:30</t>
  </si>
  <si>
    <t>2009-04-01 00:00:00+05:30</t>
  </si>
  <si>
    <t>2009-05-01 00:00:00+05:30</t>
  </si>
  <si>
    <t>2009-06-01 00:00:00+05:30</t>
  </si>
  <si>
    <t>2009-07-01 00:00:00+05:30</t>
  </si>
  <si>
    <t>2009-08-01 00:00:00+05:30</t>
  </si>
  <si>
    <t>2009-09-01 00:00:00+05:30</t>
  </si>
  <si>
    <t>2009-10-01 00:00:00+05:30</t>
  </si>
  <si>
    <t>2009-11-01 00:00:00+05:30</t>
  </si>
  <si>
    <t>2009-12-01 00:00:00+05:30</t>
  </si>
  <si>
    <t>2010-01-01 00:00:00+05:30</t>
  </si>
  <si>
    <t>2010-02-01 00:00:00+05:30</t>
  </si>
  <si>
    <t>2010-03-01 00:00:00+05:30</t>
  </si>
  <si>
    <t>2010-04-01 00:00:00+05:30</t>
  </si>
  <si>
    <t>2010-05-01 00:00:00+05:30</t>
  </si>
  <si>
    <t>2010-06-01 00:00:00+05:30</t>
  </si>
  <si>
    <t>2010-07-01 00:00:00+05:30</t>
  </si>
  <si>
    <t>2010-08-01 00:00:00+05:30</t>
  </si>
  <si>
    <t>2010-09-01 00:00:00+05:30</t>
  </si>
  <si>
    <t>2010-10-01 00:00:00+05:30</t>
  </si>
  <si>
    <t>2010-11-01 00:00:00+05:30</t>
  </si>
  <si>
    <t>2010-12-01 00:00:00+05:30</t>
  </si>
  <si>
    <t>2011-01-01 00:00:00+05:30</t>
  </si>
  <si>
    <t>2011-02-01 00:00:00+05:30</t>
  </si>
  <si>
    <t>2011-03-01 00:00:00+05:30</t>
  </si>
  <si>
    <t>2011-04-01 00:00:00+05:30</t>
  </si>
  <si>
    <t>2011-05-01 00:00:00+05:30</t>
  </si>
  <si>
    <t>2011-06-01 00:00:00+05:30</t>
  </si>
  <si>
    <t>2011-07-01 00:00:00+05:30</t>
  </si>
  <si>
    <t>2011-08-01 00:00:00+05:30</t>
  </si>
  <si>
    <t>2011-09-01 00:00:00+05:30</t>
  </si>
  <si>
    <t>2011-10-01 00:00:00+05:30</t>
  </si>
  <si>
    <t>2011-11-01 00:00:00+05:30</t>
  </si>
  <si>
    <t>2011-12-01 00:00:00+05:30</t>
  </si>
  <si>
    <t>2012-01-01 00:00:00+05:30</t>
  </si>
  <si>
    <t>2012-02-01 00:00:00+05:30</t>
  </si>
  <si>
    <t>2012-03-01 00:00:00+05:30</t>
  </si>
  <si>
    <t>2012-04-01 00:00:00+05:30</t>
  </si>
  <si>
    <t>2012-05-01 00:00:00+05:30</t>
  </si>
  <si>
    <t>2012-06-01 00:00:00+05:30</t>
  </si>
  <si>
    <t>2012-07-01 00:00:00+05:30</t>
  </si>
  <si>
    <t>2012-08-01 00:00:00+05:30</t>
  </si>
  <si>
    <t>2012-09-01 00:00:00+05:30</t>
  </si>
  <si>
    <t>2012-10-01 00:00:00+05:30</t>
  </si>
  <si>
    <t>2012-11-01 00:00:00+05:30</t>
  </si>
  <si>
    <t>2012-12-01 00:00:00+05:30</t>
  </si>
  <si>
    <t>2013-01-01 00:00:00+05:30</t>
  </si>
  <si>
    <t>2013-02-01 00:00:00+05:30</t>
  </si>
  <si>
    <t>2013-03-01 00:00:00+05:30</t>
  </si>
  <si>
    <t>2013-04-01 00:00:00+05:30</t>
  </si>
  <si>
    <t>2013-05-01 00:00:00+05:30</t>
  </si>
  <si>
    <t>2013-06-01 00:00:00+05:30</t>
  </si>
  <si>
    <t>2013-07-01 00:00:00+05:30</t>
  </si>
  <si>
    <t>2013-08-01 00:00:00+05:30</t>
  </si>
  <si>
    <t>2013-09-01 00:00:00+05:30</t>
  </si>
  <si>
    <t>2013-10-01 00:00:00+05:30</t>
  </si>
  <si>
    <t>2013-11-01 00:00:00+05:30</t>
  </si>
  <si>
    <t>2013-12-01 00:00:00+05:30</t>
  </si>
  <si>
    <t>2014-01-01 00:00:00+05:30</t>
  </si>
  <si>
    <t>2014-02-01 00:00:00+05:30</t>
  </si>
  <si>
    <t>2014-03-01 00:00:00+05:30</t>
  </si>
  <si>
    <t>2014-04-01 00:00:00+05:30</t>
  </si>
  <si>
    <t>2014-05-01 00:00:00+05:30</t>
  </si>
  <si>
    <t>2014-06-01 00:00:00+05:30</t>
  </si>
  <si>
    <t>2014-07-01 00:00:00+05:30</t>
  </si>
  <si>
    <t>2014-08-01 00:00:00+05:30</t>
  </si>
  <si>
    <t>2014-09-01 00:00:00+05:30</t>
  </si>
  <si>
    <t>2014-10-01 00:00:00+05:30</t>
  </si>
  <si>
    <t>2014-11-01 00:00:00+05:30</t>
  </si>
  <si>
    <t>2014-12-01 00:00:00+05:30</t>
  </si>
  <si>
    <t>2015-01-01 00:00:00+05:30</t>
  </si>
  <si>
    <t>2015-02-01 00:00:00+05:30</t>
  </si>
  <si>
    <t>2015-03-01 00:00:00+05:30</t>
  </si>
  <si>
    <t>2015-04-01 00:00:00+05:30</t>
  </si>
  <si>
    <t>2015-05-01 00:00:00+05:30</t>
  </si>
  <si>
    <t>2015-06-01 00:00:00+05:30</t>
  </si>
  <si>
    <t>2015-07-01 00:00:00+05:30</t>
  </si>
  <si>
    <t>2015-08-01 00:00:00+05:30</t>
  </si>
  <si>
    <t>2015-09-01 00:00:00+05:30</t>
  </si>
  <si>
    <t>2015-10-01 00:00:00+05:30</t>
  </si>
  <si>
    <t>2015-11-01 00:00:00+05:30</t>
  </si>
  <si>
    <t>2015-12-01 00:00:00+05:30</t>
  </si>
  <si>
    <t>2016-01-01 00:00:00+05:30</t>
  </si>
  <si>
    <t>2016-02-01 00:00:00+05:30</t>
  </si>
  <si>
    <t>2016-04-01 00:00:00+05:30</t>
  </si>
  <si>
    <t>2016-05-01 00:00:00+05:30</t>
  </si>
  <si>
    <t>2016-06-01 00:00:00+05:30</t>
  </si>
  <si>
    <t>2016-07-01 00:00:00+05:30</t>
  </si>
  <si>
    <t>2016-11-01 00:00:00+05:30</t>
  </si>
  <si>
    <t>2016-12-01 00:00:00+05:30</t>
  </si>
  <si>
    <t>2017-01-01 00:00:00+05:30</t>
  </si>
  <si>
    <t>2017-02-01 00:00:00+05:30</t>
  </si>
  <si>
    <t>2017-03-01 00:00:00+05:30</t>
  </si>
  <si>
    <t>2017-04-01 00:00:00+05:30</t>
  </si>
  <si>
    <t>2017-05-01 00:00:00+05:30</t>
  </si>
  <si>
    <t>2017-06-01 00:00:00+05:30</t>
  </si>
  <si>
    <t>2017-07-01 00:00:00+05:30</t>
  </si>
  <si>
    <t>2017-08-01 00:00:00+05:30</t>
  </si>
  <si>
    <t>2017-09-01 00:00:00+05:30</t>
  </si>
  <si>
    <t>2017-10-01 00:00:00+05:30</t>
  </si>
  <si>
    <t>2017-11-01 00:00:00+05:30</t>
  </si>
  <si>
    <t>2017-12-01 00:00:00+05:30</t>
  </si>
  <si>
    <t>2018-01-01 00:00:00+05:30</t>
  </si>
  <si>
    <t>2018-02-01 00:00:00+05:30</t>
  </si>
  <si>
    <t>2018-03-01 00:00:00+05:30</t>
  </si>
  <si>
    <t>2018-04-01 00:00:00+05:30</t>
  </si>
  <si>
    <t>2018-05-01 00:00:00+05:30</t>
  </si>
  <si>
    <t>2018-06-01 00:00:00+05:30</t>
  </si>
  <si>
    <t>2018-07-01 00:00:00+05:30</t>
  </si>
  <si>
    <t>2018-08-01 00:00:00+05:30</t>
  </si>
  <si>
    <t>2018-09-01 00:00:00+05:30</t>
  </si>
  <si>
    <t>2018-10-01 00:00:00+05:30</t>
  </si>
  <si>
    <t>2018-11-01 00:00:00+05:30</t>
  </si>
  <si>
    <t>2018-12-01 00:00:00+05:30</t>
  </si>
  <si>
    <t>2019-01-01 00:00:00+05:30</t>
  </si>
  <si>
    <t>2019-02-01 00:00:00+05:30</t>
  </si>
  <si>
    <t>2019-03-01 00:00:00+05:30</t>
  </si>
  <si>
    <t>2019-04-01 00:00:00+05:30</t>
  </si>
  <si>
    <t>2019-05-01 00:00:00+05:30</t>
  </si>
  <si>
    <t>2019-06-01 00:00:00+05:30</t>
  </si>
  <si>
    <t>2019-07-01 00:00:00+05:30</t>
  </si>
  <si>
    <t>2019-08-01 00:00:00+05:30</t>
  </si>
  <si>
    <t>2019-09-01 00:00:00+05:30</t>
  </si>
  <si>
    <t>2019-10-01 00:00:00+05:30</t>
  </si>
  <si>
    <t>2019-11-01 00:00:00+05:30</t>
  </si>
  <si>
    <t>2019-12-01 00:00:00+05:30</t>
  </si>
  <si>
    <t>2020-01-01 00:00:00+05:30</t>
  </si>
  <si>
    <t>2020-02-01 00:00:00+05:30</t>
  </si>
  <si>
    <t>2020-03-01 00:00:00+05:30</t>
  </si>
  <si>
    <t>2020-04-01 00:00:00+05:30</t>
  </si>
  <si>
    <t>2020-05-01 00:00:00+05:30</t>
  </si>
  <si>
    <t>2020-06-01 00:00:00+05:30</t>
  </si>
  <si>
    <t>2020-07-01 00:00:00+05:30</t>
  </si>
  <si>
    <t>2020-08-01 00:00:00+05:30</t>
  </si>
  <si>
    <t>2020-09-01 00:00:00+05:30</t>
  </si>
  <si>
    <t>2020-10-01 00:00:00+05:30</t>
  </si>
  <si>
    <t>2020-11-01 00:00:00+05:30</t>
  </si>
  <si>
    <t>2020-12-01 00:00:00+05:30</t>
  </si>
  <si>
    <t>2021-01-01 00:00:00+05:30</t>
  </si>
  <si>
    <t>2021-02-01 00:00:00+05:30</t>
  </si>
  <si>
    <t>2021-03-01 00:00:00+05:30</t>
  </si>
  <si>
    <t>2021-04-01 00:00:00+05:30</t>
  </si>
  <si>
    <t>2021-05-01 00:00:00+05:30</t>
  </si>
  <si>
    <t>2021-06-01 00:00:00+05:30</t>
  </si>
  <si>
    <t>2021-07-01 00:00:00+05:30</t>
  </si>
  <si>
    <t>2021-08-01 00:00:00+05:30</t>
  </si>
  <si>
    <t>2021-09-01 00:00:00+05:30</t>
  </si>
  <si>
    <t>2021-10-01 00:00:00+05:30</t>
  </si>
  <si>
    <t>2021-11-01 00:00:00+05:30</t>
  </si>
  <si>
    <t>2021-12-01 00:00:00+05:30</t>
  </si>
  <si>
    <t>2022-01-01 00:00:00+05:30</t>
  </si>
  <si>
    <t>2022-02-01 00:00:00+05:30</t>
  </si>
  <si>
    <t>2022-03-01 00:00:00+05:30</t>
  </si>
  <si>
    <t>2022-04-01 00:00:00+05:30</t>
  </si>
  <si>
    <t>2022-05-01 00:00:00+05:30</t>
  </si>
  <si>
    <t>2022-06-01 00:00:00+05:30</t>
  </si>
  <si>
    <t>2022-07-01 00:00:00+05:30</t>
  </si>
  <si>
    <t>2022-08-01 00:00:00+05:30</t>
  </si>
  <si>
    <t>2022-09-01 00:00:00+05:30</t>
  </si>
  <si>
    <t>2022-10-01 00:00:00+05:30</t>
  </si>
  <si>
    <t>2022-11-01 00:00:00+05:30</t>
  </si>
  <si>
    <t>2022-12-01 00:00:00+05:30</t>
  </si>
  <si>
    <t>2023-01-01 00:00:00+05:30</t>
  </si>
  <si>
    <t>2023-02-01 00:00:00+05:30</t>
  </si>
  <si>
    <t>2023-03-01 00:00:00+05:30</t>
  </si>
  <si>
    <t>2023-04-01 00:00:00+05:30</t>
  </si>
  <si>
    <t>2023-05-01 00:00:00+05:30</t>
  </si>
  <si>
    <t>2023-06-01 00:00:00+05:30</t>
  </si>
  <si>
    <t>2023-07-01 00:00:00+05:30</t>
  </si>
  <si>
    <t>2023-08-01 00:00:00+05:30</t>
  </si>
  <si>
    <t>2023-09-01 00:00:00+05:30</t>
  </si>
  <si>
    <t>2023-10-01 00:00:00+05:30</t>
  </si>
  <si>
    <t>2023-11-01 00:00:00+05:30</t>
  </si>
  <si>
    <t>2023-12-01 00:00:00+05:30</t>
  </si>
  <si>
    <t>2024-01-01 00:00:00+05:30</t>
  </si>
  <si>
    <t>2024-02-01 00:00:00+05:30</t>
  </si>
  <si>
    <t>2024-03-01 00:00:00+05:30</t>
  </si>
  <si>
    <t>2024-04-01 00:00:00+05:30</t>
  </si>
  <si>
    <t>2024-05-01 00:00:00+05:30</t>
  </si>
  <si>
    <t>2024-06-01 00:00:00+05:30</t>
  </si>
  <si>
    <t>2024-07-01 00:00:00+05:30</t>
  </si>
  <si>
    <t>2024-08-01 00:00:00+05:30</t>
  </si>
  <si>
    <t>2024-09-01 00:00:00+05:30</t>
  </si>
  <si>
    <t>2024-10-01 00:00:00+05:30</t>
  </si>
  <si>
    <t>2024-11-01 00:00:00+05:30</t>
  </si>
  <si>
    <t>2024-12-01 00:00:00+05:30</t>
  </si>
  <si>
    <t>2025-01-01 00:00:00+05:30</t>
  </si>
  <si>
    <t>2025-02-01 00:00:00+05:30</t>
  </si>
  <si>
    <t>year</t>
  </si>
  <si>
    <t>total return</t>
  </si>
  <si>
    <t>months</t>
  </si>
  <si>
    <t>probablity of +ve</t>
  </si>
  <si>
    <t>january</t>
  </si>
  <si>
    <t>feb</t>
  </si>
  <si>
    <t>march</t>
  </si>
  <si>
    <t>april</t>
  </si>
  <si>
    <t xml:space="preserve">may </t>
  </si>
  <si>
    <t>jun</t>
  </si>
  <si>
    <t>july</t>
  </si>
  <si>
    <t>august</t>
  </si>
  <si>
    <t>sep</t>
  </si>
  <si>
    <t>oct</t>
  </si>
  <si>
    <t>nov</t>
  </si>
  <si>
    <t>dec</t>
  </si>
  <si>
    <t>Average return</t>
  </si>
  <si>
    <t>max consiqutive red</t>
  </si>
  <si>
    <t>green</t>
  </si>
  <si>
    <t>Nan</t>
  </si>
  <si>
    <t>/#REF!-1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</si>
</sst>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9" fontId="8" fillId="4" borderId="0" xfId="8" applyNumberFormat="1"/>
    <xf numFmtId="1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2</xdr:col>
      <xdr:colOff>0</xdr:colOff>
      <xdr:row>15</xdr:row>
      <xdr:rowOff>123825</xdr:rowOff>
    </xdr:to>
    <xdr:cxnSp macro="">
      <xdr:nvCxnSpPr>
        <xdr:cNvPr id="5" name="Straight Connector 4"/>
        <xdr:cNvCxnSpPr/>
      </xdr:nvCxnSpPr>
      <xdr:spPr>
        <a:xfrm>
          <a:off x="1685925" y="19050"/>
          <a:ext cx="0" cy="2962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9525</xdr:rowOff>
    </xdr:from>
    <xdr:to>
      <xdr:col>22</xdr:col>
      <xdr:colOff>47625</xdr:colOff>
      <xdr:row>2</xdr:row>
      <xdr:rowOff>9525</xdr:rowOff>
    </xdr:to>
    <xdr:cxnSp macro="">
      <xdr:nvCxnSpPr>
        <xdr:cNvPr id="6" name="Straight Connector 5"/>
        <xdr:cNvCxnSpPr/>
      </xdr:nvCxnSpPr>
      <xdr:spPr>
        <a:xfrm>
          <a:off x="0" y="390525"/>
          <a:ext cx="13458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161926</xdr:rowOff>
    </xdr:from>
    <xdr:to>
      <xdr:col>19</xdr:col>
      <xdr:colOff>542925</xdr:colOff>
      <xdr:row>14</xdr:row>
      <xdr:rowOff>0</xdr:rowOff>
    </xdr:to>
    <xdr:cxnSp macro="">
      <xdr:nvCxnSpPr>
        <xdr:cNvPr id="7" name="Straight Connector 6"/>
        <xdr:cNvCxnSpPr/>
      </xdr:nvCxnSpPr>
      <xdr:spPr>
        <a:xfrm flipV="1">
          <a:off x="0" y="2638426"/>
          <a:ext cx="12125325" cy="285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K16" sqref="K5:K16"/>
    </sheetView>
  </sheetViews>
  <sheetFormatPr defaultRowHeight="15" x14ac:dyDescent="0.25"/>
  <cols>
    <col min="1" max="1" width="2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>
        <v>8008.4569591394302</v>
      </c>
      <c r="C2">
        <v>9237.6927080711703</v>
      </c>
      <c r="D2">
        <v>7279.2154135559704</v>
      </c>
      <c r="E2">
        <v>9013.0458984375</v>
      </c>
      <c r="F2">
        <v>0</v>
      </c>
      <c r="G2">
        <v>0</v>
      </c>
      <c r="H2">
        <v>0</v>
      </c>
      <c r="J2" s="1"/>
      <c r="K2" s="2" t="e">
        <v>#VALUE!</v>
      </c>
    </row>
    <row r="3" spans="1:11" x14ac:dyDescent="0.25">
      <c r="A3" t="s">
        <v>9</v>
      </c>
      <c r="B3">
        <v>9220.2928278921208</v>
      </c>
      <c r="C3">
        <v>9692.3869298789396</v>
      </c>
      <c r="D3">
        <v>8429.2512748296504</v>
      </c>
      <c r="E3">
        <v>9375.640625</v>
      </c>
      <c r="F3">
        <v>0</v>
      </c>
      <c r="G3">
        <v>0</v>
      </c>
      <c r="H3">
        <v>0</v>
      </c>
      <c r="J3" s="2"/>
      <c r="K3" s="2">
        <v>4.0229987803053202E-2</v>
      </c>
    </row>
    <row r="4" spans="1:11" x14ac:dyDescent="0.25">
      <c r="A4" t="s">
        <v>10</v>
      </c>
      <c r="B4">
        <v>9391.0914080251005</v>
      </c>
      <c r="C4">
        <v>10124.632715301001</v>
      </c>
      <c r="D4">
        <v>9125.3444864624707</v>
      </c>
      <c r="E4">
        <v>9863.3359375</v>
      </c>
      <c r="F4">
        <v>0</v>
      </c>
      <c r="G4">
        <v>0</v>
      </c>
      <c r="H4">
        <v>0</v>
      </c>
      <c r="J4" s="2"/>
      <c r="K4" s="2">
        <v>5.2017278819280754E-2</v>
      </c>
    </row>
    <row r="5" spans="1:11" x14ac:dyDescent="0.25">
      <c r="A5" t="s">
        <v>11</v>
      </c>
      <c r="B5">
        <v>9819.3856708736894</v>
      </c>
      <c r="C5">
        <v>10774.024946437299</v>
      </c>
      <c r="D5">
        <v>7958.8575286978903</v>
      </c>
      <c r="E5">
        <v>9226.142578125</v>
      </c>
      <c r="F5">
        <v>0</v>
      </c>
      <c r="G5">
        <v>0</v>
      </c>
      <c r="H5">
        <v>0</v>
      </c>
      <c r="J5" s="2"/>
      <c r="K5" s="2">
        <v>-6.4602216066920848E-2</v>
      </c>
    </row>
    <row r="6" spans="1:11" x14ac:dyDescent="0.25">
      <c r="A6" t="s">
        <v>12</v>
      </c>
      <c r="B6">
        <v>9320.1420984851902</v>
      </c>
      <c r="C6">
        <v>9708.4872118959101</v>
      </c>
      <c r="D6">
        <v>8216.8052627047</v>
      </c>
      <c r="E6">
        <v>8688.2490234375</v>
      </c>
      <c r="F6">
        <v>0</v>
      </c>
      <c r="G6">
        <v>0</v>
      </c>
      <c r="H6">
        <v>0</v>
      </c>
      <c r="J6" s="2"/>
      <c r="K6" s="2">
        <v>-5.8301023437772881E-2</v>
      </c>
    </row>
    <row r="7" spans="1:11" x14ac:dyDescent="0.25">
      <c r="A7" t="s">
        <v>13</v>
      </c>
      <c r="B7">
        <v>8460.5015294290606</v>
      </c>
      <c r="C7">
        <v>8460.5015294290606</v>
      </c>
      <c r="D7">
        <v>6334.9265611793198</v>
      </c>
      <c r="E7">
        <v>6654.9228515625</v>
      </c>
      <c r="F7">
        <v>0</v>
      </c>
      <c r="G7">
        <v>0</v>
      </c>
      <c r="H7">
        <v>0</v>
      </c>
      <c r="J7" s="2"/>
      <c r="K7" s="2">
        <v>-0.23403175558042599</v>
      </c>
    </row>
    <row r="8" spans="1:11" x14ac:dyDescent="0.25">
      <c r="A8" t="s">
        <v>14</v>
      </c>
      <c r="B8">
        <v>6706.6220716286898</v>
      </c>
      <c r="C8">
        <v>7815.8088580335998</v>
      </c>
      <c r="D8">
        <v>6446.6251002653098</v>
      </c>
      <c r="E8">
        <v>7628.9111328125</v>
      </c>
      <c r="F8">
        <v>0</v>
      </c>
      <c r="G8">
        <v>0</v>
      </c>
      <c r="H8">
        <v>0</v>
      </c>
      <c r="J8" s="2"/>
      <c r="K8" s="2">
        <v>0.14635605896187331</v>
      </c>
    </row>
    <row r="9" spans="1:11" x14ac:dyDescent="0.25">
      <c r="A9" t="s">
        <v>15</v>
      </c>
      <c r="B9">
        <v>7774.0095854994897</v>
      </c>
      <c r="C9">
        <v>7990.3571642385996</v>
      </c>
      <c r="D9">
        <v>6502.3744886989998</v>
      </c>
      <c r="E9">
        <v>6584.2734375</v>
      </c>
      <c r="F9">
        <v>0</v>
      </c>
      <c r="G9">
        <v>0</v>
      </c>
      <c r="H9">
        <v>0</v>
      </c>
      <c r="J9" s="2"/>
      <c r="K9" s="2">
        <v>-0.13693142797527647</v>
      </c>
    </row>
    <row r="10" spans="1:11" x14ac:dyDescent="0.25">
      <c r="A10" t="s">
        <v>16</v>
      </c>
      <c r="B10">
        <v>6577.2231416991799</v>
      </c>
      <c r="C10">
        <v>6677.0720755333296</v>
      </c>
      <c r="D10">
        <v>4996.7918559047603</v>
      </c>
      <c r="E10">
        <v>5026.9912109375</v>
      </c>
      <c r="F10">
        <v>0</v>
      </c>
      <c r="G10">
        <v>0</v>
      </c>
      <c r="H10">
        <v>0</v>
      </c>
      <c r="J10" s="2"/>
      <c r="K10" s="2">
        <v>-0.23651542441921858</v>
      </c>
    </row>
    <row r="11" spans="1:11" x14ac:dyDescent="0.25">
      <c r="A11" t="s">
        <v>17</v>
      </c>
      <c r="B11">
        <v>5042.0416641397796</v>
      </c>
      <c r="C11">
        <v>6468.3249392639</v>
      </c>
      <c r="D11">
        <v>4633.8964918953097</v>
      </c>
      <c r="E11">
        <v>5729.9833984375</v>
      </c>
      <c r="F11">
        <v>0</v>
      </c>
      <c r="G11">
        <v>0</v>
      </c>
      <c r="H11">
        <v>0</v>
      </c>
      <c r="J11" s="2"/>
      <c r="K11" s="2">
        <v>0.13984352826606528</v>
      </c>
    </row>
    <row r="12" spans="1:11" x14ac:dyDescent="0.25">
      <c r="A12" t="s">
        <v>18</v>
      </c>
      <c r="B12">
        <v>5655.2844798363403</v>
      </c>
      <c r="C12">
        <v>6754.3718248687801</v>
      </c>
      <c r="D12">
        <v>5546.8355428483001</v>
      </c>
      <c r="E12">
        <v>6101.97900390625</v>
      </c>
      <c r="F12">
        <v>0</v>
      </c>
      <c r="G12">
        <v>0</v>
      </c>
      <c r="H12">
        <v>0</v>
      </c>
      <c r="J12" s="2"/>
      <c r="K12" s="2">
        <v>6.4920887130351712E-2</v>
      </c>
    </row>
    <row r="13" spans="1:11" x14ac:dyDescent="0.25">
      <c r="A13" t="s">
        <v>19</v>
      </c>
      <c r="B13">
        <v>6070.8294154308096</v>
      </c>
      <c r="C13">
        <v>6631.8731942576997</v>
      </c>
      <c r="D13">
        <v>5296.5386008442501</v>
      </c>
      <c r="E13">
        <v>5803.482421875</v>
      </c>
      <c r="F13">
        <v>0</v>
      </c>
      <c r="G13">
        <v>0</v>
      </c>
      <c r="H13">
        <v>0</v>
      </c>
      <c r="J13" s="2"/>
      <c r="K13" s="2">
        <v>-4.8917995594570884E-2</v>
      </c>
    </row>
    <row r="14" spans="1:11" x14ac:dyDescent="0.25">
      <c r="A14" t="s">
        <v>20</v>
      </c>
      <c r="B14">
        <v>5875.4812810275098</v>
      </c>
      <c r="C14">
        <v>6040.0794590334299</v>
      </c>
      <c r="D14">
        <v>3799.30578769668</v>
      </c>
      <c r="E14">
        <v>4521.6474609375</v>
      </c>
      <c r="F14">
        <v>0</v>
      </c>
      <c r="G14">
        <v>0</v>
      </c>
      <c r="H14">
        <v>0</v>
      </c>
      <c r="J14" s="2"/>
      <c r="K14" s="2">
        <v>-0.22087341147203166</v>
      </c>
    </row>
    <row r="15" spans="1:11" x14ac:dyDescent="0.25">
      <c r="A15" t="s">
        <v>21</v>
      </c>
      <c r="B15">
        <v>4791.74418927035</v>
      </c>
      <c r="C15">
        <v>5431.8368576859402</v>
      </c>
      <c r="D15">
        <v>3972.10380008932</v>
      </c>
      <c r="E15">
        <v>4291.10009765625</v>
      </c>
      <c r="F15">
        <v>0</v>
      </c>
      <c r="G15">
        <v>0</v>
      </c>
      <c r="H15">
        <v>0</v>
      </c>
      <c r="J15" s="2"/>
      <c r="K15" s="2">
        <v>-5.0987469782407424E-2</v>
      </c>
    </row>
    <row r="16" spans="1:11" x14ac:dyDescent="0.25">
      <c r="A16" t="s">
        <v>22</v>
      </c>
      <c r="B16">
        <v>4317.7496426794396</v>
      </c>
      <c r="C16">
        <v>5226.7893747629696</v>
      </c>
      <c r="D16">
        <v>3918.9544710457899</v>
      </c>
      <c r="E16">
        <v>5001.49169921875</v>
      </c>
      <c r="F16">
        <v>0</v>
      </c>
      <c r="G16">
        <v>0</v>
      </c>
      <c r="H16">
        <v>0</v>
      </c>
      <c r="J16" s="2"/>
      <c r="K16" s="2">
        <v>0.16554999543135995</v>
      </c>
    </row>
    <row r="17" spans="1:11" x14ac:dyDescent="0.25">
      <c r="A17" t="s">
        <v>23</v>
      </c>
      <c r="B17">
        <v>5019.1419029486697</v>
      </c>
      <c r="C17">
        <v>5448.7365230075002</v>
      </c>
      <c r="D17">
        <v>4049.8528673123901</v>
      </c>
      <c r="E17">
        <v>4456.498046875</v>
      </c>
      <c r="F17">
        <v>0</v>
      </c>
      <c r="G17">
        <v>0</v>
      </c>
      <c r="H17">
        <v>0</v>
      </c>
      <c r="J17" s="2"/>
      <c r="K17" s="2">
        <v>-0.10896622150325275</v>
      </c>
    </row>
    <row r="18" spans="1:11" x14ac:dyDescent="0.25">
      <c r="A18" t="s">
        <v>24</v>
      </c>
      <c r="B18">
        <v>4403.8488010651499</v>
      </c>
      <c r="C18">
        <v>4602.0965006430897</v>
      </c>
      <c r="D18">
        <v>3758.3562912161701</v>
      </c>
      <c r="E18">
        <v>3892.35473632812</v>
      </c>
      <c r="F18">
        <v>0</v>
      </c>
      <c r="G18">
        <v>0</v>
      </c>
      <c r="H18">
        <v>0</v>
      </c>
      <c r="J18" s="2"/>
      <c r="K18" s="2">
        <v>-0.12658892803565136</v>
      </c>
    </row>
    <row r="19" spans="1:11" x14ac:dyDescent="0.25">
      <c r="A19" t="s">
        <v>25</v>
      </c>
      <c r="B19">
        <v>3831.2056442247699</v>
      </c>
      <c r="C19">
        <v>4423.5986881393101</v>
      </c>
      <c r="D19">
        <v>3314.5116750762299</v>
      </c>
      <c r="E19">
        <v>4133.15234375</v>
      </c>
      <c r="F19">
        <v>0</v>
      </c>
      <c r="G19">
        <v>0</v>
      </c>
      <c r="H19">
        <v>0</v>
      </c>
      <c r="J19" s="2"/>
      <c r="K19" s="2">
        <v>6.1864250237643637E-2</v>
      </c>
    </row>
    <row r="20" spans="1:11" x14ac:dyDescent="0.25">
      <c r="A20" t="s">
        <v>26</v>
      </c>
      <c r="B20">
        <v>4153.5015819898599</v>
      </c>
      <c r="C20">
        <v>5288.6387935230896</v>
      </c>
      <c r="D20">
        <v>4023.40323893305</v>
      </c>
      <c r="E20">
        <v>5130.890625</v>
      </c>
      <c r="F20">
        <v>0</v>
      </c>
      <c r="G20">
        <v>0</v>
      </c>
      <c r="H20">
        <v>0</v>
      </c>
      <c r="J20" s="2"/>
      <c r="K20" s="2">
        <v>0.24139886417657519</v>
      </c>
    </row>
    <row r="21" spans="1:11" x14ac:dyDescent="0.25">
      <c r="A21" t="s">
        <v>27</v>
      </c>
      <c r="B21">
        <v>5291.1886707141002</v>
      </c>
      <c r="C21">
        <v>7567.8121850941798</v>
      </c>
      <c r="D21">
        <v>5291.1886707141002</v>
      </c>
      <c r="E21">
        <v>7414.26416015625</v>
      </c>
      <c r="F21">
        <v>0</v>
      </c>
      <c r="G21">
        <v>0</v>
      </c>
      <c r="H21">
        <v>0</v>
      </c>
      <c r="J21" s="2"/>
      <c r="K21" s="2">
        <v>0.44502479238801751</v>
      </c>
    </row>
    <row r="22" spans="1:11" x14ac:dyDescent="0.25">
      <c r="A22" t="s">
        <v>28</v>
      </c>
      <c r="B22">
        <v>7559.2117886830802</v>
      </c>
      <c r="C22">
        <v>7626.8613916270497</v>
      </c>
      <c r="D22">
        <v>6909.4195498791896</v>
      </c>
      <c r="E22">
        <v>7338.7646484375</v>
      </c>
      <c r="F22">
        <v>0</v>
      </c>
      <c r="G22">
        <v>0</v>
      </c>
      <c r="H22">
        <v>0</v>
      </c>
      <c r="J22" s="2"/>
      <c r="K22" s="2">
        <v>-1.0183008062280674E-2</v>
      </c>
    </row>
    <row r="23" spans="1:11" x14ac:dyDescent="0.25">
      <c r="A23" t="s">
        <v>29</v>
      </c>
      <c r="B23">
        <v>7325.01476295868</v>
      </c>
      <c r="C23">
        <v>7711.3100673968202</v>
      </c>
      <c r="D23">
        <v>6393.4255180978198</v>
      </c>
      <c r="E23">
        <v>7544.412109375</v>
      </c>
      <c r="F23">
        <v>0</v>
      </c>
      <c r="G23">
        <v>0</v>
      </c>
      <c r="H23">
        <v>0</v>
      </c>
      <c r="J23" s="2"/>
      <c r="K23" s="2">
        <v>2.8022081479515126E-2</v>
      </c>
    </row>
    <row r="24" spans="1:11" x14ac:dyDescent="0.25">
      <c r="A24" t="s">
        <v>30</v>
      </c>
      <c r="B24">
        <v>7563.9618391721197</v>
      </c>
      <c r="C24">
        <v>7720.2603144590403</v>
      </c>
      <c r="D24">
        <v>6988.4685319035798</v>
      </c>
      <c r="E24">
        <v>7431.5634765625</v>
      </c>
      <c r="F24">
        <v>0</v>
      </c>
      <c r="G24">
        <v>0</v>
      </c>
      <c r="H24">
        <v>0</v>
      </c>
      <c r="J24" s="2"/>
      <c r="K24" s="2">
        <v>-1.4957909400557523E-2</v>
      </c>
    </row>
    <row r="25" spans="1:11" x14ac:dyDescent="0.25">
      <c r="A25" t="s">
        <v>31</v>
      </c>
      <c r="B25">
        <v>7459.5132989663898</v>
      </c>
      <c r="C25">
        <v>8832.1472293797997</v>
      </c>
      <c r="D25">
        <v>7292.6153386426804</v>
      </c>
      <c r="E25">
        <v>8812.2470703125</v>
      </c>
      <c r="F25">
        <v>0</v>
      </c>
      <c r="G25">
        <v>0</v>
      </c>
      <c r="H25">
        <v>0</v>
      </c>
      <c r="J25" s="2"/>
      <c r="K25" s="2">
        <v>0.18578642274998658</v>
      </c>
    </row>
    <row r="26" spans="1:11" x14ac:dyDescent="0.25">
      <c r="A26" t="s">
        <v>32</v>
      </c>
      <c r="B26">
        <v>8835.1975575983506</v>
      </c>
      <c r="C26">
        <v>9630.2381615196009</v>
      </c>
      <c r="D26">
        <v>8370.0535265080907</v>
      </c>
      <c r="E26">
        <v>8438.501953125</v>
      </c>
      <c r="F26">
        <v>0</v>
      </c>
      <c r="G26">
        <v>0</v>
      </c>
      <c r="H26">
        <v>0</v>
      </c>
      <c r="J26" s="2"/>
      <c r="K26" s="2">
        <v>-4.2412010717062909E-2</v>
      </c>
    </row>
    <row r="27" spans="1:11" x14ac:dyDescent="0.25">
      <c r="A27" t="s">
        <v>33</v>
      </c>
      <c r="B27">
        <v>8372.0020079887108</v>
      </c>
      <c r="C27">
        <v>9355.2913259829202</v>
      </c>
      <c r="D27">
        <v>8207.6543145906398</v>
      </c>
      <c r="E27">
        <v>9046.8447265625</v>
      </c>
      <c r="F27">
        <v>0</v>
      </c>
      <c r="G27">
        <v>0</v>
      </c>
      <c r="H27">
        <v>0</v>
      </c>
      <c r="J27" s="2"/>
      <c r="K27" s="2">
        <v>7.209132341460367E-2</v>
      </c>
    </row>
    <row r="28" spans="1:11" x14ac:dyDescent="0.25">
      <c r="A28" t="s">
        <v>34</v>
      </c>
      <c r="B28">
        <v>9055.9450052573793</v>
      </c>
      <c r="C28">
        <v>9435.7911954455503</v>
      </c>
      <c r="D28">
        <v>8560.0513298974201</v>
      </c>
      <c r="E28">
        <v>9029.3955078125</v>
      </c>
      <c r="F28">
        <v>0</v>
      </c>
      <c r="G28">
        <v>0</v>
      </c>
      <c r="H28">
        <v>0</v>
      </c>
      <c r="J28" s="2"/>
      <c r="K28" s="2">
        <v>-1.9287629308777365E-3</v>
      </c>
    </row>
    <row r="29" spans="1:11" x14ac:dyDescent="0.25">
      <c r="A29" t="s">
        <v>35</v>
      </c>
      <c r="B29">
        <v>9029.3950198816201</v>
      </c>
      <c r="C29">
        <v>9265.4420801717006</v>
      </c>
      <c r="D29">
        <v>8294.5031734650493</v>
      </c>
      <c r="E29">
        <v>8651.44921875</v>
      </c>
      <c r="F29">
        <v>0</v>
      </c>
      <c r="G29">
        <v>0</v>
      </c>
      <c r="H29">
        <v>0</v>
      </c>
      <c r="J29" s="2"/>
      <c r="K29" s="2">
        <v>-4.1857319101316293E-2</v>
      </c>
    </row>
    <row r="30" spans="1:11" x14ac:dyDescent="0.25">
      <c r="A30" t="s">
        <v>36</v>
      </c>
      <c r="B30">
        <v>8597.3500917287092</v>
      </c>
      <c r="C30">
        <v>8851.2465495378201</v>
      </c>
      <c r="D30">
        <v>8150.35529633018</v>
      </c>
      <c r="E30">
        <v>8722.6484375</v>
      </c>
      <c r="F30">
        <v>0</v>
      </c>
      <c r="G30">
        <v>0</v>
      </c>
      <c r="H30">
        <v>0</v>
      </c>
      <c r="J30" s="2"/>
      <c r="K30" s="2">
        <v>8.2297447456192163E-3</v>
      </c>
    </row>
    <row r="31" spans="1:11" x14ac:dyDescent="0.25">
      <c r="A31" t="s">
        <v>37</v>
      </c>
      <c r="B31">
        <v>8826.7974198555803</v>
      </c>
      <c r="C31">
        <v>9587.5385452779392</v>
      </c>
      <c r="D31">
        <v>8826.7974198555803</v>
      </c>
      <c r="E31">
        <v>9459.4892578125</v>
      </c>
      <c r="F31">
        <v>0</v>
      </c>
      <c r="G31">
        <v>0</v>
      </c>
      <c r="H31">
        <v>0</v>
      </c>
      <c r="J31" s="2"/>
      <c r="K31" s="2">
        <v>8.4474437505094091E-2</v>
      </c>
    </row>
    <row r="32" spans="1:11" x14ac:dyDescent="0.25">
      <c r="A32" t="s">
        <v>38</v>
      </c>
      <c r="B32">
        <v>9464.0408349189092</v>
      </c>
      <c r="C32">
        <v>9923.0355215978998</v>
      </c>
      <c r="D32">
        <v>9205.8934326073995</v>
      </c>
      <c r="E32">
        <v>9870.2353515625</v>
      </c>
      <c r="F32">
        <v>0</v>
      </c>
      <c r="G32">
        <v>0</v>
      </c>
      <c r="H32">
        <v>0</v>
      </c>
      <c r="J32" s="2"/>
      <c r="K32" s="2">
        <v>4.3421593127849878E-2</v>
      </c>
    </row>
    <row r="33" spans="1:11" x14ac:dyDescent="0.25">
      <c r="A33" t="s">
        <v>39</v>
      </c>
      <c r="B33">
        <v>9809.2868325600193</v>
      </c>
      <c r="C33">
        <v>9863.3360115424894</v>
      </c>
      <c r="D33">
        <v>8806.5484408485099</v>
      </c>
      <c r="E33">
        <v>9363.591796875</v>
      </c>
      <c r="F33">
        <v>0</v>
      </c>
      <c r="G33">
        <v>0</v>
      </c>
      <c r="H33">
        <v>0</v>
      </c>
      <c r="J33" s="2"/>
      <c r="K33" s="2">
        <v>-5.1330443159827599E-2</v>
      </c>
    </row>
    <row r="34" spans="1:11" x14ac:dyDescent="0.25">
      <c r="A34" t="s">
        <v>40</v>
      </c>
      <c r="B34">
        <v>9331.7408055979795</v>
      </c>
      <c r="C34">
        <v>9793.0362083571799</v>
      </c>
      <c r="D34">
        <v>9083.5444807022104</v>
      </c>
      <c r="E34">
        <v>9464.4892578125</v>
      </c>
      <c r="F34">
        <v>0</v>
      </c>
      <c r="G34">
        <v>0</v>
      </c>
      <c r="H34">
        <v>0</v>
      </c>
      <c r="J34" s="2"/>
      <c r="K34" s="2">
        <v>1.0775508279971424E-2</v>
      </c>
    </row>
    <row r="35" spans="1:11" x14ac:dyDescent="0.25">
      <c r="A35" t="s">
        <v>41</v>
      </c>
      <c r="B35">
        <v>9403.8408351157996</v>
      </c>
      <c r="C35">
        <v>10243.7812624992</v>
      </c>
      <c r="D35">
        <v>9302.9416178792508</v>
      </c>
      <c r="E35">
        <v>10160.8818359375</v>
      </c>
      <c r="F35">
        <v>0</v>
      </c>
      <c r="G35">
        <v>0</v>
      </c>
      <c r="H35">
        <v>0</v>
      </c>
      <c r="J35" s="2"/>
      <c r="K35" s="2">
        <v>7.3579520157430522E-2</v>
      </c>
    </row>
    <row r="36" spans="1:11" x14ac:dyDescent="0.25">
      <c r="A36" t="s">
        <v>42</v>
      </c>
      <c r="B36">
        <v>10258.2302857211</v>
      </c>
      <c r="C36">
        <v>11126.820768220899</v>
      </c>
      <c r="D36">
        <v>10255.281101275999</v>
      </c>
      <c r="E36">
        <v>10746.224609375</v>
      </c>
      <c r="F36">
        <v>0</v>
      </c>
      <c r="G36">
        <v>0</v>
      </c>
      <c r="H36">
        <v>0</v>
      </c>
      <c r="J36" s="2"/>
      <c r="K36" s="2">
        <v>5.7607477666675733E-2</v>
      </c>
    </row>
    <row r="37" spans="1:11" x14ac:dyDescent="0.25">
      <c r="A37" t="s">
        <v>43</v>
      </c>
      <c r="B37">
        <v>10761.5254640777</v>
      </c>
      <c r="C37">
        <v>12410.455541011601</v>
      </c>
      <c r="D37">
        <v>10761.5254640777</v>
      </c>
      <c r="E37">
        <v>12366.2060546875</v>
      </c>
      <c r="F37">
        <v>0</v>
      </c>
      <c r="G37">
        <v>0</v>
      </c>
      <c r="H37">
        <v>0</v>
      </c>
      <c r="J37" s="2"/>
      <c r="K37" s="2">
        <v>0.15074889128031344</v>
      </c>
    </row>
    <row r="38" spans="1:11" x14ac:dyDescent="0.25">
      <c r="A38" t="s">
        <v>44</v>
      </c>
      <c r="B38">
        <v>12390.756135666101</v>
      </c>
      <c r="C38">
        <v>12827.200273270901</v>
      </c>
      <c r="D38">
        <v>11955.410618083501</v>
      </c>
      <c r="E38">
        <v>12330.6064453125</v>
      </c>
      <c r="F38">
        <v>0</v>
      </c>
      <c r="G38">
        <v>0</v>
      </c>
      <c r="H38">
        <v>0</v>
      </c>
      <c r="J38" s="2"/>
      <c r="K38" s="2">
        <v>-2.878781836366473E-3</v>
      </c>
    </row>
    <row r="39" spans="1:11" x14ac:dyDescent="0.25">
      <c r="A39" t="s">
        <v>45</v>
      </c>
      <c r="B39">
        <v>12485.3551455121</v>
      </c>
      <c r="C39">
        <v>13303.445263445001</v>
      </c>
      <c r="D39">
        <v>11362.768560332501</v>
      </c>
      <c r="E39">
        <v>11952.4609375</v>
      </c>
      <c r="F39">
        <v>0</v>
      </c>
      <c r="G39">
        <v>0</v>
      </c>
      <c r="H39">
        <v>0</v>
      </c>
      <c r="J39" s="2"/>
      <c r="K39" s="2">
        <v>-3.0667227073511216E-2</v>
      </c>
    </row>
    <row r="40" spans="1:11" x14ac:dyDescent="0.25">
      <c r="A40" t="s">
        <v>46</v>
      </c>
      <c r="B40">
        <v>11987.561201095499</v>
      </c>
      <c r="C40">
        <v>12535.704259510399</v>
      </c>
      <c r="D40">
        <v>10977.77310477</v>
      </c>
      <c r="E40">
        <v>11791.3134765625</v>
      </c>
      <c r="F40">
        <v>0</v>
      </c>
      <c r="G40">
        <v>0</v>
      </c>
      <c r="H40">
        <v>0</v>
      </c>
      <c r="J40" s="2"/>
      <c r="K40" s="2">
        <v>-1.3482366667429191E-2</v>
      </c>
    </row>
    <row r="41" spans="1:11" x14ac:dyDescent="0.25">
      <c r="A41" t="s">
        <v>47</v>
      </c>
      <c r="B41">
        <v>11881.961131676801</v>
      </c>
      <c r="C41">
        <v>11912.0115627056</v>
      </c>
      <c r="D41">
        <v>10373.6789051861</v>
      </c>
      <c r="E41">
        <v>10641.7255859375</v>
      </c>
      <c r="F41">
        <v>0</v>
      </c>
      <c r="G41">
        <v>0</v>
      </c>
      <c r="H41">
        <v>0</v>
      </c>
      <c r="J41" s="2"/>
      <c r="K41" s="2">
        <v>-9.7494472766755491E-2</v>
      </c>
    </row>
    <row r="42" spans="1:11" x14ac:dyDescent="0.25">
      <c r="A42" t="s">
        <v>48</v>
      </c>
      <c r="B42">
        <v>10683.3262225568</v>
      </c>
      <c r="C42">
        <v>11300.3190627733</v>
      </c>
      <c r="D42">
        <v>10017.7333603731</v>
      </c>
      <c r="E42">
        <v>10435.228515625</v>
      </c>
      <c r="F42">
        <v>0</v>
      </c>
      <c r="G42">
        <v>0</v>
      </c>
      <c r="H42">
        <v>0</v>
      </c>
      <c r="J42" s="2"/>
      <c r="K42" s="2">
        <v>-1.9404472389832672E-2</v>
      </c>
    </row>
    <row r="43" spans="1:11" x14ac:dyDescent="0.25">
      <c r="A43" t="s">
        <v>49</v>
      </c>
      <c r="B43">
        <v>10541.827945646201</v>
      </c>
      <c r="C43">
        <v>11898.262410891601</v>
      </c>
      <c r="D43">
        <v>10528.2275174278</v>
      </c>
      <c r="E43">
        <v>11705.314453125</v>
      </c>
      <c r="F43">
        <v>0</v>
      </c>
      <c r="G43">
        <v>0</v>
      </c>
      <c r="H43">
        <v>0</v>
      </c>
      <c r="J43" s="2"/>
      <c r="K43" s="2">
        <v>0.12171136794927495</v>
      </c>
    </row>
    <row r="44" spans="1:11" x14ac:dyDescent="0.25">
      <c r="A44" t="s">
        <v>50</v>
      </c>
      <c r="B44">
        <v>11712.9133442148</v>
      </c>
      <c r="C44">
        <v>11977.910256887</v>
      </c>
      <c r="D44">
        <v>11406.716716224601</v>
      </c>
      <c r="E44">
        <v>11483.6162109375</v>
      </c>
      <c r="F44">
        <v>0</v>
      </c>
      <c r="G44">
        <v>0</v>
      </c>
      <c r="H44">
        <v>0</v>
      </c>
      <c r="J44" s="2"/>
      <c r="K44" s="2">
        <v>-1.8939964669493548E-2</v>
      </c>
    </row>
    <row r="45" spans="1:11" x14ac:dyDescent="0.25">
      <c r="A45" t="s">
        <v>51</v>
      </c>
      <c r="B45">
        <v>11509.166366008099</v>
      </c>
      <c r="C45">
        <v>11543.215775922599</v>
      </c>
      <c r="D45">
        <v>10339.830314057999</v>
      </c>
      <c r="E45">
        <v>10781.3251953125</v>
      </c>
      <c r="F45">
        <v>0</v>
      </c>
      <c r="G45">
        <v>0</v>
      </c>
      <c r="H45">
        <v>0</v>
      </c>
      <c r="J45" s="2"/>
      <c r="K45" s="2">
        <v>-6.11559114067316E-2</v>
      </c>
    </row>
    <row r="46" spans="1:11" x14ac:dyDescent="0.25">
      <c r="A46" t="s">
        <v>52</v>
      </c>
      <c r="B46">
        <v>11011.072052709</v>
      </c>
      <c r="C46">
        <v>11271.218439288399</v>
      </c>
      <c r="D46">
        <v>10340.2800544397</v>
      </c>
      <c r="E46">
        <v>11244.51953125</v>
      </c>
      <c r="F46">
        <v>0</v>
      </c>
      <c r="G46">
        <v>0</v>
      </c>
      <c r="H46">
        <v>0</v>
      </c>
      <c r="J46" s="2"/>
      <c r="K46" s="2">
        <v>4.2962653249610572E-2</v>
      </c>
    </row>
    <row r="47" spans="1:11" x14ac:dyDescent="0.25">
      <c r="A47" t="s">
        <v>53</v>
      </c>
      <c r="B47">
        <v>11359.8178079927</v>
      </c>
      <c r="C47">
        <v>11451.1165486847</v>
      </c>
      <c r="D47">
        <v>10758.275013685099</v>
      </c>
      <c r="E47">
        <v>10893.5234375</v>
      </c>
      <c r="F47">
        <v>0</v>
      </c>
      <c r="G47">
        <v>0</v>
      </c>
      <c r="H47">
        <v>0</v>
      </c>
      <c r="J47" s="2"/>
      <c r="K47" s="2">
        <v>-3.1214859183136823E-2</v>
      </c>
    </row>
    <row r="48" spans="1:11" x14ac:dyDescent="0.25">
      <c r="A48" t="s">
        <v>54</v>
      </c>
      <c r="B48">
        <v>11014.0228990002</v>
      </c>
      <c r="C48">
        <v>11064.7723115559</v>
      </c>
      <c r="D48">
        <v>8917.8469677443609</v>
      </c>
      <c r="E48">
        <v>9533.2900390625</v>
      </c>
      <c r="F48">
        <v>0</v>
      </c>
      <c r="G48">
        <v>0</v>
      </c>
      <c r="H48">
        <v>0</v>
      </c>
      <c r="J48" s="2"/>
      <c r="K48" s="2">
        <v>-0.12486624793544898</v>
      </c>
    </row>
    <row r="49" spans="1:11" x14ac:dyDescent="0.25">
      <c r="A49" t="s">
        <v>55</v>
      </c>
      <c r="B49">
        <v>9533.2892803252907</v>
      </c>
      <c r="C49">
        <v>9971.8837778900106</v>
      </c>
      <c r="D49">
        <v>9165.6929787154804</v>
      </c>
      <c r="E49">
        <v>9468.189453125</v>
      </c>
      <c r="F49">
        <v>0</v>
      </c>
      <c r="G49">
        <v>0</v>
      </c>
      <c r="H49">
        <v>0</v>
      </c>
      <c r="J49" s="2"/>
      <c r="K49" s="2">
        <v>-6.8287638025017472E-3</v>
      </c>
    </row>
    <row r="50" spans="1:11" x14ac:dyDescent="0.25">
      <c r="A50" t="s">
        <v>56</v>
      </c>
      <c r="B50">
        <v>9332.4910419970092</v>
      </c>
      <c r="C50">
        <v>10079.9325421215</v>
      </c>
      <c r="D50">
        <v>8626.3498426649803</v>
      </c>
      <c r="E50">
        <v>9989.5341796875</v>
      </c>
      <c r="F50">
        <v>0</v>
      </c>
      <c r="G50">
        <v>0</v>
      </c>
      <c r="H50">
        <v>0</v>
      </c>
      <c r="J50" s="2"/>
      <c r="K50" s="2">
        <v>5.5062768773646464E-2</v>
      </c>
    </row>
    <row r="51" spans="1:11" x14ac:dyDescent="0.25">
      <c r="A51" t="s">
        <v>57</v>
      </c>
      <c r="B51">
        <v>9898.2852619458099</v>
      </c>
      <c r="C51">
        <v>9984.2334810171105</v>
      </c>
      <c r="D51">
        <v>8240.3543503163892</v>
      </c>
      <c r="E51">
        <v>8564</v>
      </c>
      <c r="F51">
        <v>0</v>
      </c>
      <c r="G51">
        <v>0</v>
      </c>
      <c r="H51">
        <v>0</v>
      </c>
      <c r="J51" s="2"/>
      <c r="K51" s="2">
        <v>-0.14270276812167582</v>
      </c>
    </row>
    <row r="52" spans="1:11" x14ac:dyDescent="0.25">
      <c r="A52" t="s">
        <v>58</v>
      </c>
      <c r="B52">
        <v>8872.6965048627808</v>
      </c>
      <c r="C52">
        <v>9272.9916491386193</v>
      </c>
      <c r="D52">
        <v>7766.2596794543897</v>
      </c>
      <c r="E52">
        <v>7968.55712890625</v>
      </c>
      <c r="F52">
        <v>0</v>
      </c>
      <c r="G52">
        <v>0</v>
      </c>
      <c r="H52">
        <v>0</v>
      </c>
      <c r="J52" s="2"/>
      <c r="K52" s="2">
        <v>-6.9528593074935752E-2</v>
      </c>
    </row>
    <row r="53" spans="1:11" x14ac:dyDescent="0.25">
      <c r="A53" t="s">
        <v>59</v>
      </c>
      <c r="B53">
        <v>8072.7060228728096</v>
      </c>
      <c r="C53">
        <v>9969.1341871000495</v>
      </c>
      <c r="D53">
        <v>8072.7060228728096</v>
      </c>
      <c r="E53">
        <v>9919.3349609375</v>
      </c>
      <c r="F53">
        <v>0</v>
      </c>
      <c r="G53">
        <v>0</v>
      </c>
      <c r="H53">
        <v>0</v>
      </c>
      <c r="J53" s="2"/>
      <c r="K53" s="2">
        <v>0.24480941787500377</v>
      </c>
    </row>
    <row r="54" spans="1:11" x14ac:dyDescent="0.25">
      <c r="A54" t="s">
        <v>60</v>
      </c>
      <c r="B54">
        <v>9941.7847886605796</v>
      </c>
      <c r="C54">
        <v>11226.6194581213</v>
      </c>
      <c r="D54">
        <v>9761.8864898729298</v>
      </c>
      <c r="E54">
        <v>10414.0791015625</v>
      </c>
      <c r="F54">
        <v>0</v>
      </c>
      <c r="G54">
        <v>0</v>
      </c>
      <c r="H54">
        <v>0</v>
      </c>
      <c r="J54" s="2"/>
      <c r="K54" s="2">
        <v>4.9876745021043334E-2</v>
      </c>
    </row>
    <row r="55" spans="1:11" x14ac:dyDescent="0.25">
      <c r="A55" t="s">
        <v>61</v>
      </c>
      <c r="B55">
        <v>10385.029238799199</v>
      </c>
      <c r="C55">
        <v>10911.9225061211</v>
      </c>
      <c r="D55">
        <v>9845.2855354531894</v>
      </c>
      <c r="E55">
        <v>10212.630859375</v>
      </c>
      <c r="F55">
        <v>0</v>
      </c>
      <c r="G55">
        <v>0</v>
      </c>
      <c r="H55">
        <v>0</v>
      </c>
      <c r="J55" s="2"/>
      <c r="K55" s="2">
        <v>-1.9343836379855706E-2</v>
      </c>
    </row>
    <row r="56" spans="1:11" x14ac:dyDescent="0.25">
      <c r="A56" t="s">
        <v>62</v>
      </c>
      <c r="B56">
        <v>10186.6817074472</v>
      </c>
      <c r="C56">
        <v>10645.7261902951</v>
      </c>
      <c r="D56">
        <v>10029.333922252001</v>
      </c>
      <c r="E56">
        <v>10276.6806640625</v>
      </c>
      <c r="F56">
        <v>0</v>
      </c>
      <c r="G56">
        <v>0</v>
      </c>
      <c r="H56">
        <v>0</v>
      </c>
      <c r="J56" s="2"/>
      <c r="K56" s="2">
        <v>6.2716263389372973E-3</v>
      </c>
    </row>
    <row r="57" spans="1:11" x14ac:dyDescent="0.25">
      <c r="A57" t="s">
        <v>63</v>
      </c>
      <c r="B57">
        <v>10276.6807468569</v>
      </c>
      <c r="C57">
        <v>10382.2293287385</v>
      </c>
      <c r="D57">
        <v>8995.1457890616693</v>
      </c>
      <c r="E57">
        <v>9440.890625</v>
      </c>
      <c r="F57">
        <v>0</v>
      </c>
      <c r="G57">
        <v>0</v>
      </c>
      <c r="H57">
        <v>0</v>
      </c>
      <c r="J57" s="2"/>
      <c r="K57" s="2">
        <v>-8.1328793448380066E-2</v>
      </c>
    </row>
    <row r="58" spans="1:11" x14ac:dyDescent="0.25">
      <c r="A58" t="s">
        <v>64</v>
      </c>
      <c r="B58">
        <v>9434.3406045633401</v>
      </c>
      <c r="C58">
        <v>10359.879658047001</v>
      </c>
      <c r="D58">
        <v>9110.3443681533699</v>
      </c>
      <c r="E58">
        <v>10340.5302734375</v>
      </c>
      <c r="F58">
        <v>0</v>
      </c>
      <c r="G58">
        <v>0</v>
      </c>
      <c r="H58">
        <v>0</v>
      </c>
      <c r="J58" s="2"/>
      <c r="K58" s="2">
        <v>9.5291819826320623E-2</v>
      </c>
    </row>
    <row r="59" spans="1:11" x14ac:dyDescent="0.25">
      <c r="A59" t="s">
        <v>65</v>
      </c>
      <c r="B59">
        <v>10366.3791114871</v>
      </c>
      <c r="C59">
        <v>10782.424064426899</v>
      </c>
      <c r="D59">
        <v>10056.0331212413</v>
      </c>
      <c r="E59">
        <v>10383.978515625</v>
      </c>
      <c r="F59">
        <v>0</v>
      </c>
      <c r="G59">
        <v>0</v>
      </c>
      <c r="H59">
        <v>0</v>
      </c>
      <c r="J59" s="2"/>
      <c r="K59" s="2">
        <v>4.2017421774886987E-3</v>
      </c>
    </row>
    <row r="60" spans="1:11" x14ac:dyDescent="0.25">
      <c r="A60" t="s">
        <v>66</v>
      </c>
      <c r="B60">
        <v>10347.6794375871</v>
      </c>
      <c r="C60">
        <v>10640.626225260599</v>
      </c>
      <c r="D60">
        <v>9948.5844705963591</v>
      </c>
      <c r="E60">
        <v>9990.3837890625</v>
      </c>
      <c r="F60">
        <v>0</v>
      </c>
      <c r="G60">
        <v>0</v>
      </c>
      <c r="H60">
        <v>0</v>
      </c>
      <c r="J60" s="2"/>
      <c r="K60" s="2">
        <v>-3.7904038993363587E-2</v>
      </c>
    </row>
    <row r="61" spans="1:11" x14ac:dyDescent="0.25">
      <c r="A61" t="s">
        <v>67</v>
      </c>
      <c r="B61">
        <v>10030.733327146399</v>
      </c>
      <c r="C61">
        <v>11536.715868900699</v>
      </c>
      <c r="D61">
        <v>9813.9360357020996</v>
      </c>
      <c r="E61">
        <v>11456.6669921875</v>
      </c>
      <c r="F61">
        <v>0</v>
      </c>
      <c r="G61">
        <v>0</v>
      </c>
      <c r="H61">
        <v>0</v>
      </c>
      <c r="J61" s="2"/>
      <c r="K61" s="2">
        <v>0.14676945691819077</v>
      </c>
    </row>
    <row r="62" spans="1:11" x14ac:dyDescent="0.25">
      <c r="A62" t="s">
        <v>68</v>
      </c>
      <c r="B62">
        <v>11461.9665052985</v>
      </c>
      <c r="C62">
        <v>11745.0638037194</v>
      </c>
      <c r="D62">
        <v>10043.4829776848</v>
      </c>
      <c r="E62">
        <v>11268.6689453125</v>
      </c>
      <c r="F62">
        <v>0</v>
      </c>
      <c r="G62">
        <v>0</v>
      </c>
      <c r="H62">
        <v>0</v>
      </c>
      <c r="J62" s="2"/>
      <c r="K62" s="2">
        <v>-1.6409488641260128E-2</v>
      </c>
    </row>
    <row r="63" spans="1:11" x14ac:dyDescent="0.25">
      <c r="A63" t="s">
        <v>69</v>
      </c>
      <c r="B63">
        <v>11266.3687912596</v>
      </c>
      <c r="C63">
        <v>12175.1580121387</v>
      </c>
      <c r="D63">
        <v>11230.0694093167</v>
      </c>
      <c r="E63">
        <v>12158.7587890625</v>
      </c>
      <c r="F63">
        <v>0</v>
      </c>
      <c r="G63">
        <v>0</v>
      </c>
      <c r="H63">
        <v>0</v>
      </c>
      <c r="J63" s="2"/>
      <c r="K63" s="2">
        <v>7.8988019620565453E-2</v>
      </c>
    </row>
    <row r="64" spans="1:11" x14ac:dyDescent="0.25">
      <c r="A64" t="s">
        <v>70</v>
      </c>
      <c r="B64">
        <v>12126.4591061303</v>
      </c>
      <c r="C64">
        <v>12571.453950196599</v>
      </c>
      <c r="D64">
        <v>12053.310539603801</v>
      </c>
      <c r="E64">
        <v>12474.10546875</v>
      </c>
      <c r="F64">
        <v>0</v>
      </c>
      <c r="G64">
        <v>0</v>
      </c>
      <c r="H64">
        <v>0</v>
      </c>
      <c r="J64" s="2"/>
      <c r="K64" s="2">
        <v>2.5935762453908717E-2</v>
      </c>
    </row>
    <row r="65" spans="1:11" x14ac:dyDescent="0.25">
      <c r="A65" t="s">
        <v>71</v>
      </c>
      <c r="B65">
        <v>12748.701681406999</v>
      </c>
      <c r="C65">
        <v>12960.5000050816</v>
      </c>
      <c r="D65">
        <v>12509.3050451535</v>
      </c>
      <c r="E65">
        <v>12708.4521484375</v>
      </c>
      <c r="F65">
        <v>0</v>
      </c>
      <c r="G65">
        <v>0</v>
      </c>
      <c r="H65">
        <v>0</v>
      </c>
      <c r="J65" s="2"/>
      <c r="K65" s="2">
        <v>1.8786652098988776E-2</v>
      </c>
    </row>
    <row r="66" spans="1:11" x14ac:dyDescent="0.25">
      <c r="A66" t="s">
        <v>72</v>
      </c>
      <c r="B66">
        <v>12718.4016762755</v>
      </c>
      <c r="C66">
        <v>12743.051779806199</v>
      </c>
      <c r="D66">
        <v>11401.067409601401</v>
      </c>
      <c r="E66">
        <v>11487.2158203125</v>
      </c>
      <c r="F66">
        <v>0</v>
      </c>
      <c r="G66">
        <v>0</v>
      </c>
      <c r="H66">
        <v>0</v>
      </c>
      <c r="J66" s="2"/>
      <c r="K66" s="2">
        <v>-9.6096386393928479E-2</v>
      </c>
    </row>
    <row r="67" spans="1:11" x14ac:dyDescent="0.25">
      <c r="A67" t="s">
        <v>73</v>
      </c>
      <c r="B67">
        <v>11532.9159822478</v>
      </c>
      <c r="C67">
        <v>12241.157764149</v>
      </c>
      <c r="D67">
        <v>11048.272191759999</v>
      </c>
      <c r="E67">
        <v>11361.7177734375</v>
      </c>
      <c r="F67">
        <v>0</v>
      </c>
      <c r="G67">
        <v>0</v>
      </c>
      <c r="H67">
        <v>0</v>
      </c>
      <c r="J67" s="2"/>
      <c r="K67" s="2">
        <v>-1.0925018632720884E-2</v>
      </c>
    </row>
    <row r="68" spans="1:11" x14ac:dyDescent="0.25">
      <c r="A68" t="s">
        <v>74</v>
      </c>
      <c r="B68">
        <v>11361.7171150996</v>
      </c>
      <c r="C68">
        <v>12755.651055099101</v>
      </c>
      <c r="D68">
        <v>10888.623022695199</v>
      </c>
      <c r="E68">
        <v>12561.4033203125</v>
      </c>
      <c r="F68">
        <v>0</v>
      </c>
      <c r="G68">
        <v>0</v>
      </c>
      <c r="H68">
        <v>0</v>
      </c>
      <c r="J68" s="2"/>
      <c r="K68" s="2">
        <v>0.10559015553790108</v>
      </c>
    </row>
    <row r="69" spans="1:11" x14ac:dyDescent="0.25">
      <c r="A69" t="s">
        <v>75</v>
      </c>
      <c r="B69">
        <v>12561.404278287</v>
      </c>
      <c r="C69">
        <v>13414.1443991208</v>
      </c>
      <c r="D69">
        <v>12188.158602413299</v>
      </c>
      <c r="E69">
        <v>12475.505859375</v>
      </c>
      <c r="F69">
        <v>0</v>
      </c>
      <c r="G69">
        <v>0</v>
      </c>
      <c r="H69">
        <v>0</v>
      </c>
      <c r="J69" s="2"/>
      <c r="K69" s="2">
        <v>-6.8382057917525385E-3</v>
      </c>
    </row>
    <row r="70" spans="1:11" x14ac:dyDescent="0.25">
      <c r="A70" t="s">
        <v>76</v>
      </c>
      <c r="B70">
        <v>12475.505667147199</v>
      </c>
      <c r="C70">
        <v>12520.4045603551</v>
      </c>
      <c r="D70">
        <v>11033.6220032525</v>
      </c>
      <c r="E70">
        <v>11617.115234375</v>
      </c>
      <c r="F70">
        <v>0</v>
      </c>
      <c r="G70">
        <v>0</v>
      </c>
      <c r="H70">
        <v>0</v>
      </c>
      <c r="J70" s="2"/>
      <c r="K70" s="2">
        <v>-6.8806077659363418E-2</v>
      </c>
    </row>
    <row r="71" spans="1:11" x14ac:dyDescent="0.25">
      <c r="A71" t="s">
        <v>77</v>
      </c>
      <c r="B71">
        <v>11617.115207147301</v>
      </c>
      <c r="C71">
        <v>11811.763339278999</v>
      </c>
      <c r="D71">
        <v>9862.9353655027699</v>
      </c>
      <c r="E71">
        <v>10015.6337890625</v>
      </c>
      <c r="F71">
        <v>0</v>
      </c>
      <c r="G71">
        <v>0</v>
      </c>
      <c r="H71">
        <v>0</v>
      </c>
      <c r="J71" s="2"/>
      <c r="K71" s="2">
        <v>-0.13785534644381614</v>
      </c>
    </row>
    <row r="72" spans="1:11" x14ac:dyDescent="0.25">
      <c r="A72" t="s">
        <v>78</v>
      </c>
      <c r="B72">
        <v>10015.633266077601</v>
      </c>
      <c r="C72">
        <v>10219.4804995782</v>
      </c>
      <c r="D72">
        <v>8366.6524852312905</v>
      </c>
      <c r="E72">
        <v>9049.0947265625</v>
      </c>
      <c r="F72">
        <v>574200</v>
      </c>
      <c r="G72">
        <v>0</v>
      </c>
      <c r="H72">
        <v>0</v>
      </c>
      <c r="J72" s="2"/>
      <c r="K72" s="2">
        <v>-9.6503035440004048E-2</v>
      </c>
    </row>
    <row r="73" spans="1:11" x14ac:dyDescent="0.25">
      <c r="A73" t="s">
        <v>79</v>
      </c>
      <c r="B73">
        <v>9112.6943220473495</v>
      </c>
      <c r="C73">
        <v>11219.320327735801</v>
      </c>
      <c r="D73">
        <v>8605.5507783496505</v>
      </c>
      <c r="E73">
        <v>9617.6884765625</v>
      </c>
      <c r="F73">
        <v>1008600</v>
      </c>
      <c r="G73">
        <v>0</v>
      </c>
      <c r="H73">
        <v>0</v>
      </c>
      <c r="J73" s="2"/>
      <c r="K73" s="2">
        <v>6.2834324004915398E-2</v>
      </c>
    </row>
    <row r="74" spans="1:11" x14ac:dyDescent="0.25">
      <c r="A74" t="s">
        <v>80</v>
      </c>
      <c r="B74">
        <v>9685.0374515327003</v>
      </c>
      <c r="C74">
        <v>11512.3657520794</v>
      </c>
      <c r="D74">
        <v>9582.6382550045091</v>
      </c>
      <c r="E74">
        <v>11473.0166015625</v>
      </c>
      <c r="F74">
        <v>29011000</v>
      </c>
      <c r="G74">
        <v>0</v>
      </c>
      <c r="H74">
        <v>0</v>
      </c>
      <c r="J74" s="2"/>
      <c r="K74" s="2">
        <v>0.19290790396479141</v>
      </c>
    </row>
    <row r="75" spans="1:11" x14ac:dyDescent="0.25">
      <c r="A75" t="s">
        <v>81</v>
      </c>
      <c r="B75">
        <v>11472.066606619601</v>
      </c>
      <c r="C75">
        <v>11736.063532456399</v>
      </c>
      <c r="D75">
        <v>10411.928560976599</v>
      </c>
      <c r="E75">
        <v>11153.8203125</v>
      </c>
      <c r="F75">
        <v>812500</v>
      </c>
      <c r="G75">
        <v>0</v>
      </c>
      <c r="H75">
        <v>0</v>
      </c>
      <c r="J75" s="2"/>
      <c r="K75" s="2">
        <v>-2.7821478879323625E-2</v>
      </c>
    </row>
    <row r="76" spans="1:11" x14ac:dyDescent="0.25">
      <c r="A76" t="s">
        <v>82</v>
      </c>
      <c r="B76">
        <v>11180.1693829955</v>
      </c>
      <c r="C76">
        <v>12225.807575781901</v>
      </c>
      <c r="D76">
        <v>11040.0216038198</v>
      </c>
      <c r="E76">
        <v>11385.1171875</v>
      </c>
      <c r="F76">
        <v>634700</v>
      </c>
      <c r="G76">
        <v>0</v>
      </c>
      <c r="H76">
        <v>0</v>
      </c>
      <c r="J76" s="2"/>
      <c r="K76" s="2">
        <v>2.0737009250614058E-2</v>
      </c>
    </row>
    <row r="77" spans="1:11" x14ac:dyDescent="0.25">
      <c r="A77" t="s">
        <v>83</v>
      </c>
      <c r="B77">
        <v>11383.667327041099</v>
      </c>
      <c r="C77">
        <v>11578.7656425183</v>
      </c>
      <c r="D77">
        <v>10101.0826437699</v>
      </c>
      <c r="E77">
        <v>10237.630859375</v>
      </c>
      <c r="F77">
        <v>667200</v>
      </c>
      <c r="G77">
        <v>0</v>
      </c>
      <c r="H77">
        <v>0</v>
      </c>
      <c r="J77" s="2"/>
      <c r="K77" s="2">
        <v>-0.10078827553789727</v>
      </c>
    </row>
    <row r="78" spans="1:11" x14ac:dyDescent="0.25">
      <c r="A78" t="s">
        <v>84</v>
      </c>
      <c r="B78">
        <v>10205.3316893391</v>
      </c>
      <c r="C78">
        <v>10793.4742737941</v>
      </c>
      <c r="D78">
        <v>9943.8845299936402</v>
      </c>
      <c r="E78">
        <v>10764.5751953125</v>
      </c>
      <c r="F78">
        <v>433500</v>
      </c>
      <c r="G78">
        <v>0</v>
      </c>
      <c r="H78">
        <v>0</v>
      </c>
      <c r="J78" s="2"/>
      <c r="K78" s="2">
        <v>5.1471316281633372E-2</v>
      </c>
    </row>
    <row r="79" spans="1:11" x14ac:dyDescent="0.25">
      <c r="A79" t="s">
        <v>85</v>
      </c>
      <c r="B79">
        <v>10705.3254830183</v>
      </c>
      <c r="C79">
        <v>12869.199688905999</v>
      </c>
      <c r="D79">
        <v>10612.876364697</v>
      </c>
      <c r="E79">
        <v>12741.9013671875</v>
      </c>
      <c r="F79">
        <v>797300</v>
      </c>
      <c r="G79">
        <v>0</v>
      </c>
      <c r="H79">
        <v>0</v>
      </c>
      <c r="J79" s="2"/>
      <c r="K79" s="2">
        <v>0.18368826785993742</v>
      </c>
    </row>
    <row r="80" spans="1:11" x14ac:dyDescent="0.25">
      <c r="A80" t="s">
        <v>86</v>
      </c>
      <c r="B80">
        <v>12806.0015541798</v>
      </c>
      <c r="C80">
        <v>13268.445398223501</v>
      </c>
      <c r="D80">
        <v>12430.7051347741</v>
      </c>
      <c r="E80">
        <v>12855.7001953125</v>
      </c>
      <c r="F80">
        <v>608200</v>
      </c>
      <c r="G80">
        <v>0</v>
      </c>
      <c r="H80">
        <v>0</v>
      </c>
      <c r="J80" s="2"/>
      <c r="K80" s="2">
        <v>8.9310711836187995E-3</v>
      </c>
    </row>
    <row r="81" spans="1:11" x14ac:dyDescent="0.25">
      <c r="A81" t="s">
        <v>87</v>
      </c>
      <c r="B81">
        <v>12920.199496146701</v>
      </c>
      <c r="C81">
        <v>15741.866907940301</v>
      </c>
      <c r="D81">
        <v>12772.9014028409</v>
      </c>
      <c r="E81">
        <v>14793.228515625</v>
      </c>
      <c r="F81">
        <v>929500</v>
      </c>
      <c r="G81">
        <v>0</v>
      </c>
      <c r="H81">
        <v>0</v>
      </c>
      <c r="J81" s="2"/>
      <c r="K81" s="2">
        <v>0.15071355825635768</v>
      </c>
    </row>
    <row r="82" spans="1:11" x14ac:dyDescent="0.25">
      <c r="A82" t="s">
        <v>88</v>
      </c>
      <c r="B82">
        <v>14786.278719280999</v>
      </c>
      <c r="C82">
        <v>15725.617435173001</v>
      </c>
      <c r="D82">
        <v>14769.8287147387</v>
      </c>
      <c r="E82">
        <v>15241.7236328125</v>
      </c>
      <c r="F82">
        <v>667200</v>
      </c>
      <c r="G82">
        <v>0</v>
      </c>
      <c r="H82">
        <v>0</v>
      </c>
      <c r="J82" s="2"/>
      <c r="K82" s="2">
        <v>3.0317595426433641E-2</v>
      </c>
    </row>
    <row r="83" spans="1:11" x14ac:dyDescent="0.25">
      <c r="A83" t="s">
        <v>89</v>
      </c>
      <c r="B83">
        <v>15288.621823515099</v>
      </c>
      <c r="C83">
        <v>15626.7184735296</v>
      </c>
      <c r="D83">
        <v>14338.4834704063</v>
      </c>
      <c r="E83">
        <v>15267.421875</v>
      </c>
      <c r="F83">
        <v>646000</v>
      </c>
      <c r="G83">
        <v>0</v>
      </c>
      <c r="H83">
        <v>0</v>
      </c>
      <c r="J83" s="2"/>
      <c r="K83" s="2">
        <v>1.6860456734812956E-3</v>
      </c>
    </row>
    <row r="84" spans="1:11" x14ac:dyDescent="0.25">
      <c r="A84" t="s">
        <v>90</v>
      </c>
      <c r="B84">
        <v>15137.423985769599</v>
      </c>
      <c r="C84">
        <v>15973.164289554101</v>
      </c>
      <c r="D84">
        <v>14708.9289571466</v>
      </c>
      <c r="E84">
        <v>15740.2177734375</v>
      </c>
      <c r="F84">
        <v>485400</v>
      </c>
      <c r="G84">
        <v>0</v>
      </c>
      <c r="H84">
        <v>0</v>
      </c>
      <c r="J84" s="2"/>
      <c r="K84" s="2">
        <v>3.0967631752659708E-2</v>
      </c>
    </row>
    <row r="85" spans="1:11" x14ac:dyDescent="0.25">
      <c r="A85" t="s">
        <v>91</v>
      </c>
      <c r="B85">
        <v>15790.0666681036</v>
      </c>
      <c r="C85">
        <v>16309.510832366001</v>
      </c>
      <c r="D85">
        <v>15168.224278682001</v>
      </c>
      <c r="E85">
        <v>15392.0712890625</v>
      </c>
      <c r="F85">
        <v>555400</v>
      </c>
      <c r="G85">
        <v>0</v>
      </c>
      <c r="H85">
        <v>0</v>
      </c>
      <c r="J85" s="2"/>
      <c r="K85" s="2">
        <v>-2.2118276213593191E-2</v>
      </c>
    </row>
    <row r="86" spans="1:11" x14ac:dyDescent="0.25">
      <c r="A86" t="s">
        <v>92</v>
      </c>
      <c r="B86">
        <v>15370.522307266299</v>
      </c>
      <c r="C86">
        <v>17059.952950249299</v>
      </c>
      <c r="D86">
        <v>15130.174502952001</v>
      </c>
      <c r="E86">
        <v>17044.853515625</v>
      </c>
      <c r="F86">
        <v>450100</v>
      </c>
      <c r="G86">
        <v>0</v>
      </c>
      <c r="H86">
        <v>0</v>
      </c>
      <c r="J86" s="2"/>
      <c r="K86" s="2">
        <v>0.1073788053292708</v>
      </c>
    </row>
    <row r="87" spans="1:11" x14ac:dyDescent="0.25">
      <c r="A87" t="s">
        <v>93</v>
      </c>
      <c r="B87">
        <v>17086.801706620401</v>
      </c>
      <c r="C87">
        <v>18615.1843602712</v>
      </c>
      <c r="D87">
        <v>16934.653081689499</v>
      </c>
      <c r="E87">
        <v>18512.935546875</v>
      </c>
      <c r="F87">
        <v>608100</v>
      </c>
      <c r="G87">
        <v>0</v>
      </c>
      <c r="H87">
        <v>0</v>
      </c>
      <c r="J87" s="2"/>
      <c r="K87" s="2">
        <v>8.6130516164554249E-2</v>
      </c>
    </row>
    <row r="88" spans="1:11" x14ac:dyDescent="0.25">
      <c r="A88" t="s">
        <v>94</v>
      </c>
      <c r="B88">
        <v>18586.732216508</v>
      </c>
      <c r="C88">
        <v>18923.378676746699</v>
      </c>
      <c r="D88">
        <v>17502.244878022699</v>
      </c>
      <c r="E88">
        <v>18736.431640625</v>
      </c>
      <c r="F88">
        <v>404100</v>
      </c>
      <c r="G88">
        <v>0</v>
      </c>
      <c r="H88">
        <v>0</v>
      </c>
      <c r="J88" s="2"/>
      <c r="K88" s="2">
        <v>1.2072428663952639E-2</v>
      </c>
    </row>
    <row r="89" spans="1:11" x14ac:dyDescent="0.25">
      <c r="A89" t="s">
        <v>95</v>
      </c>
      <c r="B89">
        <v>18751.981427459799</v>
      </c>
      <c r="C89">
        <v>20907.3079573334</v>
      </c>
      <c r="D89">
        <v>18211.288488484199</v>
      </c>
      <c r="E89">
        <v>19843.51953125</v>
      </c>
      <c r="F89">
        <v>0</v>
      </c>
      <c r="G89">
        <v>0</v>
      </c>
      <c r="H89">
        <v>0</v>
      </c>
      <c r="J89" s="2"/>
      <c r="K89" s="2">
        <v>5.9087445884016265E-2</v>
      </c>
    </row>
    <row r="90" spans="1:11" x14ac:dyDescent="0.25">
      <c r="A90" t="s">
        <v>96</v>
      </c>
      <c r="B90">
        <v>19778.718340093201</v>
      </c>
      <c r="C90">
        <v>19991.167032036599</v>
      </c>
      <c r="D90">
        <v>18226.687628954402</v>
      </c>
      <c r="E90">
        <v>19074.328125</v>
      </c>
      <c r="F90">
        <v>61900</v>
      </c>
      <c r="G90">
        <v>0</v>
      </c>
      <c r="H90">
        <v>0</v>
      </c>
      <c r="J90" s="2"/>
      <c r="K90" s="2">
        <v>-3.8762851773278428E-2</v>
      </c>
    </row>
    <row r="91" spans="1:11" x14ac:dyDescent="0.25">
      <c r="A91" t="s">
        <v>97</v>
      </c>
      <c r="B91">
        <v>19954.268812370501</v>
      </c>
      <c r="C91">
        <v>20541.412400424299</v>
      </c>
      <c r="D91">
        <v>17719.144317614599</v>
      </c>
      <c r="E91">
        <v>18206.439453125</v>
      </c>
      <c r="F91">
        <v>58100</v>
      </c>
      <c r="G91">
        <v>0</v>
      </c>
      <c r="H91">
        <v>0</v>
      </c>
      <c r="J91" s="2"/>
      <c r="K91" s="2">
        <v>-4.5500353469199895E-2</v>
      </c>
    </row>
    <row r="92" spans="1:11" x14ac:dyDescent="0.25">
      <c r="A92" t="s">
        <v>98</v>
      </c>
      <c r="B92">
        <v>18702.382066667498</v>
      </c>
      <c r="C92">
        <v>19038.278550205701</v>
      </c>
      <c r="D92">
        <v>17738.694057361201</v>
      </c>
      <c r="E92">
        <v>18302.4375</v>
      </c>
      <c r="F92">
        <v>0</v>
      </c>
      <c r="G92">
        <v>0</v>
      </c>
      <c r="H92">
        <v>0</v>
      </c>
      <c r="J92" s="2"/>
      <c r="K92" s="2">
        <v>5.2727523754527716E-3</v>
      </c>
    </row>
    <row r="93" spans="1:11" x14ac:dyDescent="0.25">
      <c r="A93" t="s">
        <v>99</v>
      </c>
      <c r="B93">
        <v>18417.286721762601</v>
      </c>
      <c r="C93">
        <v>18750.982076210701</v>
      </c>
      <c r="D93">
        <v>17246.3510628326</v>
      </c>
      <c r="E93">
        <v>18721.1328125</v>
      </c>
      <c r="F93">
        <v>0</v>
      </c>
      <c r="G93">
        <v>0</v>
      </c>
      <c r="H93">
        <v>0</v>
      </c>
      <c r="J93" s="2"/>
      <c r="K93" s="2">
        <v>2.2876478201332429E-2</v>
      </c>
    </row>
    <row r="94" spans="1:11" x14ac:dyDescent="0.25">
      <c r="A94" t="s">
        <v>100</v>
      </c>
      <c r="B94">
        <v>18720.932554173902</v>
      </c>
      <c r="C94">
        <v>18832.280867901802</v>
      </c>
      <c r="D94">
        <v>17174.4993765689</v>
      </c>
      <c r="E94">
        <v>18295.88671875</v>
      </c>
      <c r="F94">
        <v>43900</v>
      </c>
      <c r="G94">
        <v>0</v>
      </c>
      <c r="H94">
        <v>0</v>
      </c>
      <c r="J94" s="2"/>
      <c r="K94" s="2">
        <v>-2.2714762937105282E-2</v>
      </c>
    </row>
    <row r="95" spans="1:11" x14ac:dyDescent="0.25">
      <c r="A95" t="s">
        <v>101</v>
      </c>
      <c r="B95">
        <v>18275.3880704162</v>
      </c>
      <c r="C95">
        <v>19228.8282061516</v>
      </c>
      <c r="D95">
        <v>18173.9888534946</v>
      </c>
      <c r="E95">
        <v>18729.6328125</v>
      </c>
      <c r="F95">
        <v>0</v>
      </c>
      <c r="G95">
        <v>0</v>
      </c>
      <c r="H95">
        <v>0</v>
      </c>
      <c r="J95" s="2"/>
      <c r="K95" s="2">
        <v>2.3707301013483395E-2</v>
      </c>
    </row>
    <row r="96" spans="1:11" x14ac:dyDescent="0.25">
      <c r="A96" t="s">
        <v>102</v>
      </c>
      <c r="B96">
        <v>18782.432162703801</v>
      </c>
      <c r="C96">
        <v>19103.4772606939</v>
      </c>
      <c r="D96">
        <v>16670.357092949002</v>
      </c>
      <c r="E96">
        <v>17146.3515625</v>
      </c>
      <c r="F96">
        <v>0</v>
      </c>
      <c r="G96">
        <v>0</v>
      </c>
      <c r="H96">
        <v>0</v>
      </c>
      <c r="J96" s="2"/>
      <c r="K96" s="2">
        <v>-8.4533491171451702E-2</v>
      </c>
    </row>
    <row r="97" spans="1:11" x14ac:dyDescent="0.25">
      <c r="A97" t="s">
        <v>103</v>
      </c>
      <c r="B97">
        <v>16983.6042528781</v>
      </c>
      <c r="C97">
        <v>17652.145344877699</v>
      </c>
      <c r="D97">
        <v>15762.0178027149</v>
      </c>
      <c r="E97">
        <v>17216.1015625</v>
      </c>
      <c r="F97">
        <v>85700</v>
      </c>
      <c r="G97">
        <v>0</v>
      </c>
      <c r="H97">
        <v>0</v>
      </c>
      <c r="J97" s="2"/>
      <c r="K97" s="2">
        <v>4.0679207903648873E-3</v>
      </c>
    </row>
    <row r="98" spans="1:11" x14ac:dyDescent="0.25">
      <c r="A98" t="s">
        <v>104</v>
      </c>
      <c r="B98">
        <v>17373.3493885399</v>
      </c>
      <c r="C98">
        <v>18028.841790040198</v>
      </c>
      <c r="D98">
        <v>17170.1505721555</v>
      </c>
      <c r="E98">
        <v>17354.298828125</v>
      </c>
      <c r="F98">
        <v>0</v>
      </c>
      <c r="G98">
        <v>0</v>
      </c>
      <c r="H98">
        <v>0</v>
      </c>
      <c r="J98" s="2"/>
      <c r="K98" s="2">
        <v>8.0272101743417146E-3</v>
      </c>
    </row>
    <row r="99" spans="1:11" x14ac:dyDescent="0.25">
      <c r="A99" t="s">
        <v>105</v>
      </c>
      <c r="B99">
        <v>17351.247816901599</v>
      </c>
      <c r="C99">
        <v>17465.996484974701</v>
      </c>
      <c r="D99">
        <v>16957.152781921999</v>
      </c>
      <c r="E99">
        <v>16994.90234375</v>
      </c>
      <c r="F99">
        <v>0</v>
      </c>
      <c r="G99">
        <v>0</v>
      </c>
      <c r="H99">
        <v>0</v>
      </c>
      <c r="J99" s="2"/>
      <c r="K99" s="2">
        <v>-2.0709363595407759E-2</v>
      </c>
    </row>
    <row r="100" spans="1:11" x14ac:dyDescent="0.25">
      <c r="A100" t="s">
        <v>106</v>
      </c>
      <c r="B100">
        <v>16342.1588602718</v>
      </c>
      <c r="C100">
        <v>16424.958675065001</v>
      </c>
      <c r="D100">
        <v>16187.8608565829</v>
      </c>
      <c r="E100">
        <v>16398.458984375</v>
      </c>
      <c r="F100">
        <v>54700</v>
      </c>
      <c r="G100">
        <v>0</v>
      </c>
      <c r="H100">
        <v>0</v>
      </c>
      <c r="J100" s="2"/>
      <c r="K100" s="2">
        <v>-3.5095427282307745E-2</v>
      </c>
    </row>
    <row r="101" spans="1:11" x14ac:dyDescent="0.25">
      <c r="A101" t="s">
        <v>107</v>
      </c>
      <c r="B101">
        <v>15611.918353794899</v>
      </c>
      <c r="C101">
        <v>15803.0167210656</v>
      </c>
      <c r="D101">
        <v>15453.2209775338</v>
      </c>
      <c r="E101">
        <v>15560.9697265625</v>
      </c>
      <c r="F101">
        <v>64292300</v>
      </c>
      <c r="G101">
        <v>0</v>
      </c>
      <c r="H101">
        <v>0</v>
      </c>
      <c r="J101" s="2"/>
      <c r="K101" s="2">
        <v>-5.1071217033898608E-2</v>
      </c>
    </row>
    <row r="102" spans="1:11" x14ac:dyDescent="0.25">
      <c r="A102" t="s">
        <v>108</v>
      </c>
      <c r="B102">
        <v>15206.1234335512</v>
      </c>
      <c r="C102">
        <v>15367.722145154999</v>
      </c>
      <c r="D102">
        <v>13519.743579288501</v>
      </c>
      <c r="E102">
        <v>13555.54296875</v>
      </c>
      <c r="F102">
        <v>287400</v>
      </c>
      <c r="G102">
        <v>0</v>
      </c>
      <c r="H102">
        <v>0</v>
      </c>
      <c r="J102" s="2"/>
      <c r="K102" s="2">
        <v>-0.12887543598193929</v>
      </c>
    </row>
    <row r="103" spans="1:11" x14ac:dyDescent="0.25">
      <c r="B103" t="s">
        <v>232</v>
      </c>
      <c r="J103" s="2"/>
      <c r="K103" s="2"/>
    </row>
    <row r="104" spans="1:11" x14ac:dyDescent="0.25">
      <c r="A104" t="s">
        <v>109</v>
      </c>
      <c r="B104">
        <v>16236.711375069901</v>
      </c>
      <c r="C104">
        <v>16278.310500179299</v>
      </c>
      <c r="D104">
        <v>16046.313200917</v>
      </c>
      <c r="E104">
        <v>16190.4111328125</v>
      </c>
      <c r="F104">
        <v>70300</v>
      </c>
      <c r="G104">
        <v>0</v>
      </c>
      <c r="H104">
        <v>0</v>
      </c>
      <c r="J104" s="2"/>
      <c r="K104" s="2">
        <v>0.19437570078430211</v>
      </c>
    </row>
    <row r="105" spans="1:11" x14ac:dyDescent="0.25">
      <c r="A105" t="s">
        <v>110</v>
      </c>
      <c r="B105">
        <v>16600.4577300891</v>
      </c>
      <c r="C105">
        <v>17025.652014146301</v>
      </c>
      <c r="D105">
        <v>16598.858139278502</v>
      </c>
      <c r="E105">
        <v>16997.251953125</v>
      </c>
      <c r="F105">
        <v>83900</v>
      </c>
      <c r="G105">
        <v>0</v>
      </c>
      <c r="H105">
        <v>0</v>
      </c>
      <c r="J105" s="2"/>
      <c r="K105" s="2">
        <v>4.983448620877251E-2</v>
      </c>
    </row>
    <row r="106" spans="1:11" x14ac:dyDescent="0.25">
      <c r="A106" t="s">
        <v>111</v>
      </c>
      <c r="B106">
        <v>17710.2435594991</v>
      </c>
      <c r="C106">
        <v>18051.290380361199</v>
      </c>
      <c r="D106">
        <v>17636.695585445999</v>
      </c>
      <c r="E106">
        <v>17828.392578125</v>
      </c>
      <c r="F106">
        <v>170300</v>
      </c>
      <c r="G106">
        <v>0</v>
      </c>
      <c r="H106">
        <v>0</v>
      </c>
      <c r="J106" s="2"/>
      <c r="K106" s="2">
        <v>4.8898529438295091E-2</v>
      </c>
    </row>
    <row r="107" spans="1:11" x14ac:dyDescent="0.25">
      <c r="A107" t="s">
        <v>112</v>
      </c>
      <c r="B107">
        <v>19050.178039595099</v>
      </c>
      <c r="C107">
        <v>19126.526757838499</v>
      </c>
      <c r="D107">
        <v>18998.579032476599</v>
      </c>
      <c r="E107">
        <v>19076.328125</v>
      </c>
      <c r="F107">
        <v>146300</v>
      </c>
      <c r="G107">
        <v>0</v>
      </c>
      <c r="H107">
        <v>0</v>
      </c>
      <c r="J107" s="2"/>
      <c r="K107" s="2">
        <v>6.9997087028820903E-2</v>
      </c>
    </row>
    <row r="108" spans="1:11" x14ac:dyDescent="0.25">
      <c r="B108" t="s">
        <v>232</v>
      </c>
      <c r="J108" s="2"/>
      <c r="K108" s="2"/>
    </row>
    <row r="109" spans="1:11" x14ac:dyDescent="0.25">
      <c r="B109" t="s">
        <v>232</v>
      </c>
      <c r="J109" s="2"/>
      <c r="K109" s="2"/>
    </row>
    <row r="110" spans="1:11" x14ac:dyDescent="0.25">
      <c r="B110" t="s">
        <v>232</v>
      </c>
      <c r="J110" s="2"/>
      <c r="K110" s="2"/>
    </row>
    <row r="111" spans="1:11" x14ac:dyDescent="0.25">
      <c r="A111" t="s">
        <v>113</v>
      </c>
      <c r="B111">
        <v>20200.015625</v>
      </c>
      <c r="C111">
        <v>20200.015625</v>
      </c>
      <c r="D111">
        <v>20200.015625</v>
      </c>
      <c r="E111">
        <v>20200.015625</v>
      </c>
      <c r="F111">
        <v>0</v>
      </c>
      <c r="G111">
        <v>0</v>
      </c>
      <c r="H111">
        <v>0</v>
      </c>
      <c r="J111" s="2"/>
      <c r="K111" s="2">
        <v>5.890481085442123E-2</v>
      </c>
    </row>
    <row r="112" spans="1:11" x14ac:dyDescent="0.25">
      <c r="A112" t="s">
        <v>114</v>
      </c>
      <c r="B112">
        <v>18615.8347510924</v>
      </c>
      <c r="C112">
        <v>18615.8347510924</v>
      </c>
      <c r="D112">
        <v>17615.895183161301</v>
      </c>
      <c r="E112">
        <v>18176.98828125</v>
      </c>
      <c r="F112">
        <v>0</v>
      </c>
      <c r="G112">
        <v>0</v>
      </c>
      <c r="H112">
        <v>0</v>
      </c>
      <c r="J112" s="2"/>
      <c r="K112" s="2">
        <v>-0.10014979103512456</v>
      </c>
    </row>
    <row r="113" spans="1:16" x14ac:dyDescent="0.25">
      <c r="A113" t="s">
        <v>115</v>
      </c>
      <c r="B113">
        <v>18002.540995817799</v>
      </c>
      <c r="C113">
        <v>19794.719407905901</v>
      </c>
      <c r="D113">
        <v>17830.742209101001</v>
      </c>
      <c r="E113">
        <v>19514.923828125</v>
      </c>
      <c r="F113">
        <v>0</v>
      </c>
      <c r="G113">
        <v>0</v>
      </c>
      <c r="H113">
        <v>0</v>
      </c>
      <c r="J113" s="2"/>
      <c r="K113" s="2">
        <v>7.360600811164697E-2</v>
      </c>
    </row>
    <row r="114" spans="1:16" x14ac:dyDescent="0.25">
      <c r="A114" t="s">
        <v>116</v>
      </c>
      <c r="B114">
        <v>19522.172803166301</v>
      </c>
      <c r="C114">
        <v>21042.104302713102</v>
      </c>
      <c r="D114">
        <v>19470.722231096799</v>
      </c>
      <c r="E114">
        <v>20607.009765625</v>
      </c>
      <c r="F114">
        <v>0</v>
      </c>
      <c r="G114">
        <v>0</v>
      </c>
      <c r="H114">
        <v>0</v>
      </c>
      <c r="J114" s="2"/>
      <c r="K114" s="2">
        <v>5.5961578283286961E-2</v>
      </c>
    </row>
    <row r="115" spans="1:16" x14ac:dyDescent="0.25">
      <c r="A115" t="s">
        <v>117</v>
      </c>
      <c r="B115">
        <v>20698.6590788918</v>
      </c>
      <c r="C115">
        <v>21695.747063889099</v>
      </c>
      <c r="D115">
        <v>20423.111510065399</v>
      </c>
      <c r="E115">
        <v>21443.900390625</v>
      </c>
      <c r="F115">
        <v>0</v>
      </c>
      <c r="G115">
        <v>0</v>
      </c>
      <c r="H115">
        <v>0</v>
      </c>
      <c r="J115" s="2"/>
      <c r="K115" s="2">
        <v>4.0611939069201464E-2</v>
      </c>
    </row>
    <row r="116" spans="1:16" x14ac:dyDescent="0.25">
      <c r="A116" t="s">
        <v>118</v>
      </c>
      <c r="B116">
        <v>21538.948969130801</v>
      </c>
      <c r="C116">
        <v>22382.739946821199</v>
      </c>
      <c r="D116">
        <v>21385.950746736002</v>
      </c>
      <c r="E116">
        <v>22357.990234375</v>
      </c>
      <c r="F116">
        <v>0</v>
      </c>
      <c r="G116">
        <v>0</v>
      </c>
      <c r="H116">
        <v>0</v>
      </c>
      <c r="J116" s="2"/>
      <c r="K116" s="2">
        <v>4.2627032727200476E-2</v>
      </c>
    </row>
    <row r="117" spans="1:16" x14ac:dyDescent="0.25">
      <c r="A117" t="s">
        <v>119</v>
      </c>
      <c r="B117">
        <v>22412.291028460699</v>
      </c>
      <c r="C117">
        <v>23469.1772169168</v>
      </c>
      <c r="D117">
        <v>22239.7930276689</v>
      </c>
      <c r="E117">
        <v>23424.529296875</v>
      </c>
      <c r="F117">
        <v>0</v>
      </c>
      <c r="G117">
        <v>0</v>
      </c>
      <c r="H117">
        <v>0</v>
      </c>
      <c r="J117" s="2"/>
      <c r="K117" s="2">
        <v>4.7702814578575836E-2</v>
      </c>
    </row>
    <row r="118" spans="1:16" x14ac:dyDescent="0.25">
      <c r="A118" t="s">
        <v>120</v>
      </c>
      <c r="B118">
        <v>23393.827954263499</v>
      </c>
      <c r="C118">
        <v>23897.5721046576</v>
      </c>
      <c r="D118">
        <v>22996.133353644898</v>
      </c>
      <c r="E118">
        <v>23210.9296875</v>
      </c>
      <c r="F118">
        <v>0</v>
      </c>
      <c r="G118">
        <v>0</v>
      </c>
      <c r="H118">
        <v>0</v>
      </c>
      <c r="J118" s="2"/>
      <c r="K118" s="2">
        <v>-9.1186297350058787E-3</v>
      </c>
    </row>
    <row r="119" spans="1:16" x14ac:dyDescent="0.25">
      <c r="A119" t="s">
        <v>121</v>
      </c>
      <c r="B119">
        <v>23240.0801941799</v>
      </c>
      <c r="C119">
        <v>25167.807846618402</v>
      </c>
      <c r="D119">
        <v>23144.032479506899</v>
      </c>
      <c r="E119">
        <v>25103.359375</v>
      </c>
      <c r="F119">
        <v>0</v>
      </c>
      <c r="G119">
        <v>0</v>
      </c>
      <c r="H119">
        <v>0</v>
      </c>
      <c r="J119" s="2"/>
      <c r="K119" s="2">
        <v>8.1531834914787993E-2</v>
      </c>
    </row>
    <row r="120" spans="1:16" x14ac:dyDescent="0.25">
      <c r="A120" t="s">
        <v>122</v>
      </c>
      <c r="B120">
        <v>25152.556688561999</v>
      </c>
      <c r="C120">
        <v>25198.5073253066</v>
      </c>
      <c r="D120">
        <v>23821.921794200902</v>
      </c>
      <c r="E120">
        <v>24318.1171875</v>
      </c>
      <c r="F120">
        <v>0</v>
      </c>
      <c r="G120">
        <v>0</v>
      </c>
      <c r="H120">
        <v>0</v>
      </c>
      <c r="J120" s="2"/>
      <c r="K120" s="2">
        <v>-3.1280362750254365E-2</v>
      </c>
    </row>
    <row r="121" spans="1:16" x14ac:dyDescent="0.25">
      <c r="A121" t="s">
        <v>123</v>
      </c>
      <c r="B121">
        <v>24388.9160180213</v>
      </c>
      <c r="C121">
        <v>25105.058092903299</v>
      </c>
      <c r="D121">
        <v>23610.825443726699</v>
      </c>
      <c r="E121">
        <v>24052.720703125</v>
      </c>
      <c r="F121">
        <v>0</v>
      </c>
      <c r="G121">
        <v>0</v>
      </c>
      <c r="H121">
        <v>0</v>
      </c>
      <c r="J121" s="2"/>
      <c r="K121" s="2">
        <v>-1.0913529297055136E-2</v>
      </c>
      <c r="P121" s="2">
        <v>5.9087445884016265E-2</v>
      </c>
    </row>
    <row r="122" spans="1:16" x14ac:dyDescent="0.25">
      <c r="A122" t="s">
        <v>124</v>
      </c>
      <c r="B122">
        <v>24200.318117140701</v>
      </c>
      <c r="C122">
        <v>25185.757826619902</v>
      </c>
      <c r="D122">
        <v>23912.2726394909</v>
      </c>
      <c r="E122">
        <v>25019.05859375</v>
      </c>
      <c r="F122">
        <v>94700</v>
      </c>
      <c r="G122">
        <v>0</v>
      </c>
      <c r="H122">
        <v>0</v>
      </c>
      <c r="J122" s="2"/>
      <c r="K122" s="2">
        <v>4.0175824704082208E-2</v>
      </c>
      <c r="P122" s="2">
        <v>-3.8762851773278428E-2</v>
      </c>
    </row>
    <row r="123" spans="1:16" x14ac:dyDescent="0.25">
      <c r="A123" t="s">
        <v>125</v>
      </c>
      <c r="B123">
        <v>25197.0074322156</v>
      </c>
      <c r="C123">
        <v>25953.197847232601</v>
      </c>
      <c r="D123">
        <v>25119.207556728699</v>
      </c>
      <c r="E123">
        <v>25332.10546875</v>
      </c>
      <c r="F123">
        <v>76600</v>
      </c>
      <c r="G123">
        <v>0</v>
      </c>
      <c r="H123">
        <v>0</v>
      </c>
      <c r="J123" s="2"/>
      <c r="K123" s="2">
        <v>1.2512336298624804E-2</v>
      </c>
      <c r="P123" s="2">
        <v>-4.5500353469199895E-2</v>
      </c>
    </row>
    <row r="124" spans="1:16" x14ac:dyDescent="0.25">
      <c r="A124" t="s">
        <v>126</v>
      </c>
      <c r="B124">
        <v>25409.255416212</v>
      </c>
      <c r="C124">
        <v>25779.751109455501</v>
      </c>
      <c r="D124">
        <v>24616.864236587</v>
      </c>
      <c r="E124">
        <v>25539.15234375</v>
      </c>
      <c r="F124">
        <v>0</v>
      </c>
      <c r="G124">
        <v>0</v>
      </c>
      <c r="H124">
        <v>0</v>
      </c>
      <c r="J124" s="2"/>
      <c r="K124" s="2">
        <v>8.1732991067566818E-3</v>
      </c>
      <c r="P124" s="2">
        <v>5.2727523754527716E-3</v>
      </c>
    </row>
    <row r="125" spans="1:16" x14ac:dyDescent="0.25">
      <c r="A125" t="s">
        <v>127</v>
      </c>
      <c r="B125">
        <v>25381.9040827516</v>
      </c>
      <c r="C125">
        <v>27651.729252152199</v>
      </c>
      <c r="D125">
        <v>25232.507382408301</v>
      </c>
      <c r="E125">
        <v>27379.130859375</v>
      </c>
      <c r="F125">
        <v>0</v>
      </c>
      <c r="G125">
        <v>0</v>
      </c>
      <c r="H125">
        <v>0</v>
      </c>
      <c r="J125" s="2"/>
      <c r="K125" s="2">
        <v>7.2045402715775086E-2</v>
      </c>
      <c r="P125" s="2">
        <v>2.2876478201332429E-2</v>
      </c>
    </row>
    <row r="126" spans="1:16" x14ac:dyDescent="0.25">
      <c r="A126" t="s">
        <v>128</v>
      </c>
      <c r="B126">
        <v>27334.5327757634</v>
      </c>
      <c r="C126">
        <v>27613.179936598899</v>
      </c>
      <c r="D126">
        <v>24781.411978272099</v>
      </c>
      <c r="E126">
        <v>25107.109375</v>
      </c>
      <c r="F126">
        <v>265300</v>
      </c>
      <c r="G126">
        <v>0</v>
      </c>
      <c r="H126">
        <v>0</v>
      </c>
      <c r="J126" s="2"/>
      <c r="K126" s="2">
        <v>-8.2983696452768485E-2</v>
      </c>
      <c r="P126" s="2">
        <v>-2.2714762937105282E-2</v>
      </c>
    </row>
    <row r="127" spans="1:16" x14ac:dyDescent="0.25">
      <c r="A127" t="s">
        <v>129</v>
      </c>
      <c r="B127">
        <v>25022.059561383201</v>
      </c>
      <c r="C127">
        <v>25225.758372044402</v>
      </c>
      <c r="D127">
        <v>23605.325983721599</v>
      </c>
      <c r="E127">
        <v>24263.068359375</v>
      </c>
      <c r="F127">
        <v>134500</v>
      </c>
      <c r="G127">
        <v>0</v>
      </c>
      <c r="H127">
        <v>0</v>
      </c>
      <c r="J127" s="2"/>
      <c r="K127" s="2">
        <v>-3.3617610176400525E-2</v>
      </c>
      <c r="P127" s="2">
        <v>2.3707301013483395E-2</v>
      </c>
    </row>
    <row r="128" spans="1:16" x14ac:dyDescent="0.25">
      <c r="A128" t="s">
        <v>130</v>
      </c>
      <c r="B128">
        <v>24235.368584595599</v>
      </c>
      <c r="C128">
        <v>25617.202126171898</v>
      </c>
      <c r="D128">
        <v>24062.6694208462</v>
      </c>
      <c r="E128">
        <v>25531.302734375</v>
      </c>
      <c r="F128">
        <v>0</v>
      </c>
      <c r="G128">
        <v>0</v>
      </c>
      <c r="H128">
        <v>0</v>
      </c>
      <c r="J128" s="2"/>
      <c r="K128" s="2">
        <v>5.2270156280953994E-2</v>
      </c>
      <c r="P128" s="2">
        <v>-8.4533491171451702E-2</v>
      </c>
    </row>
    <row r="129" spans="1:16" x14ac:dyDescent="0.25">
      <c r="A129" t="s">
        <v>131</v>
      </c>
      <c r="B129">
        <v>25606.7539217667</v>
      </c>
      <c r="C129">
        <v>27164.2358658552</v>
      </c>
      <c r="D129">
        <v>25468.755521584299</v>
      </c>
      <c r="E129">
        <v>26955.88671875</v>
      </c>
      <c r="F129">
        <v>306200</v>
      </c>
      <c r="G129">
        <v>0</v>
      </c>
      <c r="H129">
        <v>0</v>
      </c>
      <c r="J129" s="2"/>
      <c r="K129" s="2">
        <v>5.5797543869822164E-2</v>
      </c>
      <c r="P129" s="2">
        <v>4.0679207903648873E-3</v>
      </c>
    </row>
    <row r="130" spans="1:16" x14ac:dyDescent="0.25">
      <c r="A130" t="s">
        <v>132</v>
      </c>
      <c r="B130">
        <v>26913.087362269802</v>
      </c>
      <c r="C130">
        <v>27047.236192598601</v>
      </c>
      <c r="D130">
        <v>26069.247567665501</v>
      </c>
      <c r="E130">
        <v>26363.892578125</v>
      </c>
      <c r="F130">
        <v>0</v>
      </c>
      <c r="G130">
        <v>0</v>
      </c>
      <c r="H130">
        <v>0</v>
      </c>
      <c r="J130" s="2"/>
      <c r="K130" s="2">
        <v>-2.196159031241296E-2</v>
      </c>
      <c r="P130" s="2">
        <v>8.0272101743417146E-3</v>
      </c>
    </row>
    <row r="131" spans="1:16" x14ac:dyDescent="0.25">
      <c r="A131" t="s">
        <v>133</v>
      </c>
      <c r="B131">
        <v>26364.143199816001</v>
      </c>
      <c r="C131">
        <v>27873.375681563601</v>
      </c>
      <c r="D131">
        <v>26060.297117301401</v>
      </c>
      <c r="E131">
        <v>27763.828125</v>
      </c>
      <c r="F131">
        <v>0</v>
      </c>
      <c r="G131">
        <v>0</v>
      </c>
      <c r="H131">
        <v>0</v>
      </c>
      <c r="J131" s="2"/>
      <c r="K131" s="2">
        <v>5.3100487446097855E-2</v>
      </c>
      <c r="P131" s="2">
        <v>-2.0709363595407759E-2</v>
      </c>
    </row>
    <row r="132" spans="1:16" x14ac:dyDescent="0.25">
      <c r="A132" t="s">
        <v>134</v>
      </c>
      <c r="B132">
        <v>27684.4789907921</v>
      </c>
      <c r="C132">
        <v>28388.320419068401</v>
      </c>
      <c r="D132">
        <v>27327.631576107</v>
      </c>
      <c r="E132">
        <v>28061.423828125</v>
      </c>
      <c r="F132">
        <v>641700</v>
      </c>
      <c r="G132">
        <v>0</v>
      </c>
      <c r="H132">
        <v>0</v>
      </c>
      <c r="J132" s="2"/>
      <c r="K132" s="2">
        <v>1.0718828174023587E-2</v>
      </c>
      <c r="P132" s="2">
        <v>-3.5095427282307745E-2</v>
      </c>
    </row>
    <row r="133" spans="1:16" x14ac:dyDescent="0.25">
      <c r="A133" t="s">
        <v>135</v>
      </c>
      <c r="B133">
        <v>28199.1225256978</v>
      </c>
      <c r="C133">
        <v>28202.872482253701</v>
      </c>
      <c r="D133">
        <v>24677.964100344499</v>
      </c>
      <c r="E133">
        <v>25119.55859375</v>
      </c>
      <c r="F133">
        <v>123200</v>
      </c>
      <c r="G133">
        <v>0</v>
      </c>
      <c r="H133">
        <v>0</v>
      </c>
      <c r="J133" s="2"/>
      <c r="K133" s="2">
        <v>-0.10483663453407766</v>
      </c>
    </row>
    <row r="134" spans="1:16" x14ac:dyDescent="0.25">
      <c r="A134" t="s">
        <v>136</v>
      </c>
      <c r="B134">
        <v>24943.609860243501</v>
      </c>
      <c r="C134">
        <v>25915.047764182698</v>
      </c>
      <c r="D134">
        <v>24239.768448852501</v>
      </c>
      <c r="E134">
        <v>25152.95703125</v>
      </c>
      <c r="F134">
        <v>253300</v>
      </c>
      <c r="G134">
        <v>0</v>
      </c>
      <c r="H134">
        <v>0</v>
      </c>
      <c r="J134" s="2"/>
      <c r="K134" s="2">
        <v>1.3295789961973448E-3</v>
      </c>
    </row>
    <row r="135" spans="1:16" x14ac:dyDescent="0.25">
      <c r="A135" t="s">
        <v>137</v>
      </c>
      <c r="B135">
        <v>25284.905072910198</v>
      </c>
      <c r="C135">
        <v>27012.3849766897</v>
      </c>
      <c r="D135">
        <v>25129.1568847692</v>
      </c>
      <c r="E135">
        <v>26862.63671875</v>
      </c>
      <c r="F135">
        <v>0</v>
      </c>
      <c r="G135">
        <v>0</v>
      </c>
      <c r="H135">
        <v>0</v>
      </c>
      <c r="J135" s="2"/>
      <c r="K135" s="2">
        <v>6.797131984823479E-2</v>
      </c>
    </row>
    <row r="136" spans="1:16" x14ac:dyDescent="0.25">
      <c r="A136" t="s">
        <v>138</v>
      </c>
      <c r="B136">
        <v>27032.585467359098</v>
      </c>
      <c r="C136">
        <v>27368.780769512901</v>
      </c>
      <c r="D136">
        <v>25598.6510004835</v>
      </c>
      <c r="E136">
        <v>27159.8828125</v>
      </c>
      <c r="F136">
        <v>0</v>
      </c>
      <c r="G136">
        <v>0</v>
      </c>
      <c r="H136">
        <v>0</v>
      </c>
      <c r="J136" s="2"/>
      <c r="K136" s="2">
        <v>1.1065410177792501E-2</v>
      </c>
    </row>
    <row r="137" spans="1:16" x14ac:dyDescent="0.25">
      <c r="A137" t="s">
        <v>139</v>
      </c>
      <c r="B137">
        <v>27296.683575773401</v>
      </c>
      <c r="C137">
        <v>27754.127491815601</v>
      </c>
      <c r="D137">
        <v>26441.244273309399</v>
      </c>
      <c r="E137">
        <v>27295.1328125</v>
      </c>
      <c r="F137">
        <v>146100</v>
      </c>
      <c r="G137">
        <v>0</v>
      </c>
      <c r="H137">
        <v>0</v>
      </c>
      <c r="J137" s="2"/>
      <c r="K137" s="2">
        <v>4.97977111807546E-3</v>
      </c>
    </row>
    <row r="138" spans="1:16" x14ac:dyDescent="0.25">
      <c r="A138" t="s">
        <v>140</v>
      </c>
      <c r="B138">
        <v>27334.2339208212</v>
      </c>
      <c r="C138">
        <v>27589.430181317599</v>
      </c>
      <c r="D138">
        <v>26617.3906680203</v>
      </c>
      <c r="E138">
        <v>26789.58984375</v>
      </c>
      <c r="F138">
        <v>231600</v>
      </c>
      <c r="G138">
        <v>0</v>
      </c>
      <c r="H138">
        <v>0</v>
      </c>
      <c r="J138" s="2"/>
      <c r="K138" s="2">
        <v>-1.8521359548706151E-2</v>
      </c>
    </row>
    <row r="139" spans="1:16" x14ac:dyDescent="0.25">
      <c r="A139" t="s">
        <v>141</v>
      </c>
      <c r="B139">
        <v>26940.686984362099</v>
      </c>
      <c r="C139">
        <v>30498.796034401599</v>
      </c>
      <c r="D139">
        <v>26928.5875155672</v>
      </c>
      <c r="E139">
        <v>30426.447265625</v>
      </c>
      <c r="F139">
        <v>0</v>
      </c>
      <c r="G139">
        <v>0</v>
      </c>
      <c r="H139">
        <v>0</v>
      </c>
      <c r="J139" s="2"/>
      <c r="K139" s="2">
        <v>0.13575636816714742</v>
      </c>
    </row>
    <row r="140" spans="1:16" x14ac:dyDescent="0.25">
      <c r="A140" t="s">
        <v>142</v>
      </c>
      <c r="B140">
        <v>30537.244930582001</v>
      </c>
      <c r="C140">
        <v>30669.4445670071</v>
      </c>
      <c r="D140">
        <v>29434.708908004599</v>
      </c>
      <c r="E140">
        <v>29764.455078125</v>
      </c>
      <c r="F140">
        <v>0</v>
      </c>
      <c r="G140">
        <v>0</v>
      </c>
      <c r="H140">
        <v>0</v>
      </c>
      <c r="J140" s="2"/>
      <c r="K140" s="2">
        <v>-2.1757130621290144E-2</v>
      </c>
    </row>
    <row r="141" spans="1:16" x14ac:dyDescent="0.25">
      <c r="A141" t="s">
        <v>143</v>
      </c>
      <c r="B141">
        <v>29699.4550521743</v>
      </c>
      <c r="C141">
        <v>31783.229623239498</v>
      </c>
      <c r="D141">
        <v>28525.117160051501</v>
      </c>
      <c r="E141">
        <v>31375.03515625</v>
      </c>
      <c r="F141">
        <v>232000</v>
      </c>
      <c r="G141">
        <v>0</v>
      </c>
      <c r="H141">
        <v>0</v>
      </c>
      <c r="J141" s="2"/>
      <c r="K141" s="2">
        <v>5.4110853832115779E-2</v>
      </c>
    </row>
    <row r="142" spans="1:16" x14ac:dyDescent="0.25">
      <c r="A142" t="s">
        <v>144</v>
      </c>
      <c r="B142">
        <v>31405.685958335202</v>
      </c>
      <c r="C142">
        <v>31752.3303690541</v>
      </c>
      <c r="D142">
        <v>30220.348165265001</v>
      </c>
      <c r="E142">
        <v>31104.837890625</v>
      </c>
      <c r="F142">
        <v>274600</v>
      </c>
      <c r="G142">
        <v>0</v>
      </c>
      <c r="H142">
        <v>0</v>
      </c>
      <c r="J142" s="2"/>
      <c r="K142" s="2">
        <v>-8.6118553901022299E-3</v>
      </c>
    </row>
    <row r="143" spans="1:16" x14ac:dyDescent="0.25">
      <c r="A143" t="s">
        <v>145</v>
      </c>
      <c r="B143">
        <v>31270.636199558001</v>
      </c>
      <c r="C143">
        <v>31660.381665285899</v>
      </c>
      <c r="D143">
        <v>28536.6680063569</v>
      </c>
      <c r="E143">
        <v>28875.6640625</v>
      </c>
      <c r="F143">
        <v>243325800</v>
      </c>
      <c r="G143">
        <v>0</v>
      </c>
      <c r="H143">
        <v>0</v>
      </c>
      <c r="J143" s="2"/>
      <c r="K143" s="2">
        <v>-7.1666466675168627E-2</v>
      </c>
    </row>
    <row r="144" spans="1:16" x14ac:dyDescent="0.25">
      <c r="A144" t="s">
        <v>146</v>
      </c>
      <c r="B144">
        <v>28660.167333057499</v>
      </c>
      <c r="C144">
        <v>28819.364703957101</v>
      </c>
      <c r="D144">
        <v>26560.291316307401</v>
      </c>
      <c r="E144">
        <v>27427.53125</v>
      </c>
      <c r="F144">
        <v>310300</v>
      </c>
      <c r="G144">
        <v>0</v>
      </c>
      <c r="H144">
        <v>0</v>
      </c>
      <c r="J144" s="2"/>
      <c r="K144" s="2">
        <v>-5.0150632358292646E-2</v>
      </c>
    </row>
    <row r="145" spans="1:11" x14ac:dyDescent="0.25">
      <c r="A145" t="s">
        <v>147</v>
      </c>
      <c r="B145">
        <v>27238.882968793299</v>
      </c>
      <c r="C145">
        <v>30800.943174921002</v>
      </c>
      <c r="D145">
        <v>26641.040300514898</v>
      </c>
      <c r="E145">
        <v>29102.8125</v>
      </c>
      <c r="F145">
        <v>0</v>
      </c>
      <c r="G145">
        <v>0</v>
      </c>
      <c r="H145">
        <v>0</v>
      </c>
      <c r="J145" s="2"/>
      <c r="K145" s="2">
        <v>6.1080278597804849E-2</v>
      </c>
    </row>
    <row r="146" spans="1:11" x14ac:dyDescent="0.25">
      <c r="A146" t="s">
        <v>148</v>
      </c>
      <c r="B146">
        <v>29225.810549900802</v>
      </c>
      <c r="C146">
        <v>30415.296718433601</v>
      </c>
      <c r="D146">
        <v>27568.0290455043</v>
      </c>
      <c r="E146">
        <v>30065.900390625</v>
      </c>
      <c r="F146">
        <v>1187300</v>
      </c>
      <c r="G146">
        <v>0</v>
      </c>
      <c r="H146">
        <v>0</v>
      </c>
      <c r="J146" s="2"/>
      <c r="K146" s="2">
        <v>3.3092605418290733E-2</v>
      </c>
    </row>
    <row r="147" spans="1:11" x14ac:dyDescent="0.25">
      <c r="A147" t="s">
        <v>149</v>
      </c>
      <c r="B147">
        <v>30195.799624715499</v>
      </c>
      <c r="C147">
        <v>32156.677237039301</v>
      </c>
      <c r="D147">
        <v>30013.301744680299</v>
      </c>
      <c r="E147">
        <v>31945.728515625</v>
      </c>
      <c r="F147">
        <v>863100</v>
      </c>
      <c r="G147">
        <v>0</v>
      </c>
      <c r="H147">
        <v>0</v>
      </c>
      <c r="J147" s="2"/>
      <c r="K147" s="2">
        <v>6.252359319284384E-2</v>
      </c>
    </row>
    <row r="148" spans="1:11" x14ac:dyDescent="0.25">
      <c r="A148" t="s">
        <v>150</v>
      </c>
      <c r="B148">
        <v>32007.929513095602</v>
      </c>
      <c r="C148">
        <v>32612.721326085801</v>
      </c>
      <c r="D148">
        <v>30996.0408596257</v>
      </c>
      <c r="E148">
        <v>32161.27734375</v>
      </c>
      <c r="F148">
        <v>7573700</v>
      </c>
      <c r="G148">
        <v>0</v>
      </c>
      <c r="H148">
        <v>0</v>
      </c>
      <c r="J148" s="2"/>
      <c r="K148" s="2">
        <v>6.7473442660597183E-3</v>
      </c>
    </row>
    <row r="149" spans="1:11" x14ac:dyDescent="0.25">
      <c r="A149" t="s">
        <v>151</v>
      </c>
      <c r="B149">
        <v>32132.777904408402</v>
      </c>
      <c r="C149">
        <v>32465.072880538399</v>
      </c>
      <c r="D149">
        <v>30520.946979530701</v>
      </c>
      <c r="E149">
        <v>30833.2421875</v>
      </c>
      <c r="F149">
        <v>6876100</v>
      </c>
      <c r="G149">
        <v>0</v>
      </c>
      <c r="H149">
        <v>0</v>
      </c>
      <c r="J149" s="2"/>
      <c r="K149" s="2">
        <v>-4.1292985413966532E-2</v>
      </c>
    </row>
    <row r="150" spans="1:11" x14ac:dyDescent="0.25">
      <c r="A150" t="s">
        <v>152</v>
      </c>
      <c r="B150">
        <v>29811.4044049519</v>
      </c>
      <c r="C150">
        <v>31649.082320029702</v>
      </c>
      <c r="D150">
        <v>29051.1632182096</v>
      </c>
      <c r="E150">
        <v>29146.8125</v>
      </c>
      <c r="F150">
        <v>5445500</v>
      </c>
      <c r="G150">
        <v>0</v>
      </c>
      <c r="H150">
        <v>0</v>
      </c>
      <c r="J150" s="2"/>
      <c r="K150" s="2">
        <v>-5.4695178575274506E-2</v>
      </c>
    </row>
    <row r="151" spans="1:11" x14ac:dyDescent="0.25">
      <c r="A151" t="s">
        <v>153</v>
      </c>
      <c r="B151">
        <v>29700.6545594817</v>
      </c>
      <c r="C151">
        <v>29790.803901603402</v>
      </c>
      <c r="D151">
        <v>16116.062558305999</v>
      </c>
      <c r="E151">
        <v>19143.77734375</v>
      </c>
      <c r="F151">
        <v>12757800</v>
      </c>
      <c r="G151">
        <v>0</v>
      </c>
      <c r="H151">
        <v>0</v>
      </c>
      <c r="J151" s="2"/>
      <c r="K151" s="2">
        <v>-0.34319482297592574</v>
      </c>
    </row>
    <row r="152" spans="1:11" x14ac:dyDescent="0.25">
      <c r="A152" t="s">
        <v>154</v>
      </c>
      <c r="B152">
        <v>19122.178393360198</v>
      </c>
      <c r="C152">
        <v>21966.744978987201</v>
      </c>
      <c r="D152">
        <v>17143.0001985821</v>
      </c>
      <c r="E152">
        <v>21534.25</v>
      </c>
      <c r="F152">
        <v>6725400</v>
      </c>
      <c r="G152">
        <v>0</v>
      </c>
      <c r="H152">
        <v>0</v>
      </c>
      <c r="J152" s="2"/>
      <c r="K152" s="2">
        <v>0.12486943476860035</v>
      </c>
    </row>
    <row r="153" spans="1:11" x14ac:dyDescent="0.25">
      <c r="A153" t="s">
        <v>155</v>
      </c>
      <c r="B153">
        <v>20514.5112195947</v>
      </c>
      <c r="C153">
        <v>20530.210255614398</v>
      </c>
      <c r="D153">
        <v>17104.800907208999</v>
      </c>
      <c r="E153">
        <v>19297.025390625</v>
      </c>
      <c r="F153">
        <v>7264700</v>
      </c>
      <c r="G153">
        <v>0</v>
      </c>
      <c r="H153">
        <v>0</v>
      </c>
      <c r="J153" s="2"/>
      <c r="K153" s="2">
        <v>-0.10389145706839109</v>
      </c>
    </row>
    <row r="154" spans="1:11" x14ac:dyDescent="0.25">
      <c r="A154" t="s">
        <v>156</v>
      </c>
      <c r="B154">
        <v>19728.6713940105</v>
      </c>
      <c r="C154">
        <v>22479.2898573809</v>
      </c>
      <c r="D154">
        <v>19506.824359680701</v>
      </c>
      <c r="E154">
        <v>21369.90234375</v>
      </c>
      <c r="F154">
        <v>9626800</v>
      </c>
      <c r="G154">
        <v>0</v>
      </c>
      <c r="H154">
        <v>0</v>
      </c>
      <c r="J154" s="2"/>
      <c r="K154" s="2">
        <v>0.10741950695323532</v>
      </c>
    </row>
    <row r="155" spans="1:11" x14ac:dyDescent="0.25">
      <c r="A155" t="s">
        <v>157</v>
      </c>
      <c r="B155">
        <v>21353.850985553199</v>
      </c>
      <c r="C155">
        <v>23211.079361761898</v>
      </c>
      <c r="D155">
        <v>21027.604784052</v>
      </c>
      <c r="E155">
        <v>21639.798828125</v>
      </c>
      <c r="F155">
        <v>8549900</v>
      </c>
      <c r="G155">
        <v>0</v>
      </c>
      <c r="H155">
        <v>0</v>
      </c>
      <c r="J155" s="2"/>
      <c r="K155" s="2">
        <v>1.2629748139861618E-2</v>
      </c>
    </row>
    <row r="156" spans="1:11" x14ac:dyDescent="0.25">
      <c r="A156" t="s">
        <v>158</v>
      </c>
      <c r="B156">
        <v>21543.551018117701</v>
      </c>
      <c r="C156">
        <v>25232.307080996299</v>
      </c>
      <c r="D156">
        <v>21031.205395448502</v>
      </c>
      <c r="E156">
        <v>23754.07421875</v>
      </c>
      <c r="F156">
        <v>3553500</v>
      </c>
      <c r="G156">
        <v>0</v>
      </c>
      <c r="H156">
        <v>0</v>
      </c>
      <c r="J156" s="2"/>
      <c r="K156" s="2">
        <v>9.7703098231999297E-2</v>
      </c>
    </row>
    <row r="157" spans="1:11" x14ac:dyDescent="0.25">
      <c r="A157" t="s">
        <v>159</v>
      </c>
      <c r="B157">
        <v>23893.5223221007</v>
      </c>
      <c r="C157">
        <v>24199.368367094201</v>
      </c>
      <c r="D157">
        <v>20404.662591236902</v>
      </c>
      <c r="E157">
        <v>21451.55078125</v>
      </c>
      <c r="F157">
        <v>245300</v>
      </c>
      <c r="G157">
        <v>0</v>
      </c>
      <c r="H157">
        <v>0</v>
      </c>
      <c r="J157" s="2"/>
      <c r="K157" s="2">
        <v>-9.693172700801489E-2</v>
      </c>
    </row>
    <row r="158" spans="1:11" x14ac:dyDescent="0.25">
      <c r="A158" t="s">
        <v>160</v>
      </c>
      <c r="B158">
        <v>21684.998366444001</v>
      </c>
      <c r="C158">
        <v>24823.311558711899</v>
      </c>
      <c r="D158">
        <v>21663.899001906899</v>
      </c>
      <c r="E158">
        <v>23900.623046875</v>
      </c>
      <c r="F158">
        <v>0</v>
      </c>
      <c r="G158">
        <v>0</v>
      </c>
      <c r="H158">
        <v>0</v>
      </c>
      <c r="J158" s="2"/>
      <c r="K158" s="2">
        <v>0.11416760916724233</v>
      </c>
    </row>
    <row r="159" spans="1:11" x14ac:dyDescent="0.25">
      <c r="A159" t="s">
        <v>161</v>
      </c>
      <c r="B159">
        <v>24367.3167106617</v>
      </c>
      <c r="C159">
        <v>30197.499023640899</v>
      </c>
      <c r="D159">
        <v>24120.319578239301</v>
      </c>
      <c r="E159">
        <v>29608.70703125</v>
      </c>
      <c r="F159">
        <v>369400</v>
      </c>
      <c r="G159">
        <v>0</v>
      </c>
      <c r="H159">
        <v>0</v>
      </c>
      <c r="J159" s="2"/>
      <c r="K159" s="2">
        <v>0.23882573994745004</v>
      </c>
    </row>
    <row r="160" spans="1:11" x14ac:dyDescent="0.25">
      <c r="A160" t="s">
        <v>162</v>
      </c>
      <c r="B160">
        <v>29844.453991366299</v>
      </c>
      <c r="C160">
        <v>31509.883857970301</v>
      </c>
      <c r="D160">
        <v>28976.413296671399</v>
      </c>
      <c r="E160">
        <v>31263.6875</v>
      </c>
      <c r="F160">
        <v>548400</v>
      </c>
      <c r="G160">
        <v>0</v>
      </c>
      <c r="H160">
        <v>0</v>
      </c>
      <c r="J160" s="2"/>
      <c r="K160" s="2">
        <v>5.5895060429463461E-2</v>
      </c>
    </row>
    <row r="161" spans="1:11" x14ac:dyDescent="0.25">
      <c r="A161" t="s">
        <v>163</v>
      </c>
      <c r="B161">
        <v>31484.784226582098</v>
      </c>
      <c r="C161">
        <v>32841.918833903903</v>
      </c>
      <c r="D161">
        <v>29687.353958592899</v>
      </c>
      <c r="E161">
        <v>30565.14453125</v>
      </c>
      <c r="F161">
        <v>751600</v>
      </c>
      <c r="G161">
        <v>0</v>
      </c>
      <c r="H161">
        <v>0</v>
      </c>
      <c r="J161" s="2"/>
      <c r="K161" s="2">
        <v>-2.234358850823337E-2</v>
      </c>
    </row>
    <row r="162" spans="1:11" x14ac:dyDescent="0.25">
      <c r="A162" t="s">
        <v>164</v>
      </c>
      <c r="B162">
        <v>30975.988033518901</v>
      </c>
      <c r="C162">
        <v>37708.309839240697</v>
      </c>
      <c r="D162">
        <v>30906.088458816201</v>
      </c>
      <c r="E162">
        <v>34803.1953125</v>
      </c>
      <c r="F162">
        <v>2006200</v>
      </c>
      <c r="G162">
        <v>0</v>
      </c>
      <c r="H162">
        <v>0</v>
      </c>
      <c r="J162" s="2"/>
      <c r="K162" s="2">
        <v>0.13865633047856152</v>
      </c>
    </row>
    <row r="163" spans="1:11" x14ac:dyDescent="0.25">
      <c r="A163" t="s">
        <v>165</v>
      </c>
      <c r="B163">
        <v>35373.839240708003</v>
      </c>
      <c r="C163">
        <v>36496.927761958999</v>
      </c>
      <c r="D163">
        <v>32414.8736000723</v>
      </c>
      <c r="E163">
        <v>33303.51171875</v>
      </c>
      <c r="F163">
        <v>374200</v>
      </c>
      <c r="G163">
        <v>0</v>
      </c>
      <c r="H163">
        <v>0</v>
      </c>
      <c r="J163" s="2"/>
      <c r="K163" s="2">
        <v>-4.3090399610847485E-2</v>
      </c>
    </row>
    <row r="164" spans="1:11" x14ac:dyDescent="0.25">
      <c r="A164" t="s">
        <v>166</v>
      </c>
      <c r="B164">
        <v>33587.607773034302</v>
      </c>
      <c r="C164">
        <v>34286.599610397301</v>
      </c>
      <c r="D164">
        <v>30405.295325840099</v>
      </c>
      <c r="E164">
        <v>32781.41796875</v>
      </c>
      <c r="F164">
        <v>368400</v>
      </c>
      <c r="G164">
        <v>0</v>
      </c>
      <c r="H164">
        <v>0</v>
      </c>
      <c r="J164" s="2"/>
      <c r="K164" s="2">
        <v>-1.5676837758405449E-2</v>
      </c>
    </row>
    <row r="165" spans="1:11" x14ac:dyDescent="0.25">
      <c r="A165" t="s">
        <v>167</v>
      </c>
      <c r="B165">
        <v>32368.1735263259</v>
      </c>
      <c r="C165">
        <v>35583.886046812797</v>
      </c>
      <c r="D165">
        <v>31906.178910928302</v>
      </c>
      <c r="E165">
        <v>35526.234375</v>
      </c>
      <c r="F165">
        <v>1137800</v>
      </c>
      <c r="G165">
        <v>0</v>
      </c>
      <c r="H165">
        <v>0</v>
      </c>
      <c r="J165" s="2"/>
      <c r="K165" s="2">
        <v>8.3730862675512885E-2</v>
      </c>
    </row>
    <row r="166" spans="1:11" x14ac:dyDescent="0.25">
      <c r="A166" t="s">
        <v>168</v>
      </c>
      <c r="B166">
        <v>35639.337617953803</v>
      </c>
      <c r="C166">
        <v>35810.484075121603</v>
      </c>
      <c r="D166">
        <v>33908.556863532503</v>
      </c>
      <c r="E166">
        <v>34771.796875</v>
      </c>
      <c r="F166">
        <v>0</v>
      </c>
      <c r="G166">
        <v>0</v>
      </c>
      <c r="H166">
        <v>0</v>
      </c>
      <c r="J166" s="2"/>
      <c r="K166" s="2">
        <v>-2.1236067184505769E-2</v>
      </c>
    </row>
    <row r="167" spans="1:11" x14ac:dyDescent="0.25">
      <c r="A167" t="s">
        <v>169</v>
      </c>
      <c r="B167">
        <v>34865.5943796383</v>
      </c>
      <c r="C167">
        <v>35984.831358626703</v>
      </c>
      <c r="D167">
        <v>34114.802332974599</v>
      </c>
      <c r="E167">
        <v>34583.94921875</v>
      </c>
      <c r="F167">
        <v>329600</v>
      </c>
      <c r="G167">
        <v>0</v>
      </c>
      <c r="H167">
        <v>0</v>
      </c>
      <c r="J167" s="2"/>
      <c r="K167" s="2">
        <v>-5.4022993670787001E-3</v>
      </c>
    </row>
    <row r="168" spans="1:11" x14ac:dyDescent="0.25">
      <c r="A168" t="s">
        <v>170</v>
      </c>
      <c r="B168">
        <v>34760.495831749999</v>
      </c>
      <c r="C168">
        <v>36552.3774214281</v>
      </c>
      <c r="D168">
        <v>34587.849393889199</v>
      </c>
      <c r="E168">
        <v>36424.1796875</v>
      </c>
      <c r="F168">
        <v>2286900</v>
      </c>
      <c r="G168">
        <v>0</v>
      </c>
      <c r="H168">
        <v>0</v>
      </c>
      <c r="J168" s="2"/>
      <c r="K168" s="2">
        <v>5.3210535821406557E-2</v>
      </c>
    </row>
    <row r="169" spans="1:11" x14ac:dyDescent="0.25">
      <c r="A169" t="s">
        <v>171</v>
      </c>
      <c r="B169">
        <v>36591.0252833958</v>
      </c>
      <c r="C169">
        <v>38376.805375001</v>
      </c>
      <c r="D169">
        <v>36151.530375284499</v>
      </c>
      <c r="E169">
        <v>37424.66796875</v>
      </c>
      <c r="F169">
        <v>3555600</v>
      </c>
      <c r="G169">
        <v>0</v>
      </c>
      <c r="H169">
        <v>0</v>
      </c>
      <c r="J169" s="2"/>
      <c r="K169" s="2">
        <v>2.7467695630585265E-2</v>
      </c>
    </row>
    <row r="170" spans="1:11" x14ac:dyDescent="0.25">
      <c r="A170" t="s">
        <v>172</v>
      </c>
      <c r="B170">
        <v>37139.968193751403</v>
      </c>
      <c r="C170">
        <v>41829.116997839003</v>
      </c>
      <c r="D170">
        <v>36875.9243775371</v>
      </c>
      <c r="E170">
        <v>39115.1484375</v>
      </c>
      <c r="F170">
        <v>5614700</v>
      </c>
      <c r="G170">
        <v>0</v>
      </c>
      <c r="H170">
        <v>0</v>
      </c>
      <c r="J170" s="2"/>
      <c r="K170" s="2">
        <v>4.5170219550419777E-2</v>
      </c>
    </row>
    <row r="171" spans="1:11" x14ac:dyDescent="0.25">
      <c r="A171" t="s">
        <v>173</v>
      </c>
      <c r="B171">
        <v>39431.691027880101</v>
      </c>
      <c r="C171">
        <v>40159.733363801999</v>
      </c>
      <c r="D171">
        <v>35327.488636836402</v>
      </c>
      <c r="E171">
        <v>35694.88671875</v>
      </c>
      <c r="F171">
        <v>3582700</v>
      </c>
      <c r="G171">
        <v>0</v>
      </c>
      <c r="H171">
        <v>0</v>
      </c>
      <c r="J171" s="2"/>
      <c r="K171" s="2">
        <v>-8.7440847226108676E-2</v>
      </c>
    </row>
    <row r="172" spans="1:11" x14ac:dyDescent="0.25">
      <c r="A172" t="s">
        <v>174</v>
      </c>
      <c r="B172">
        <v>35902.479459711103</v>
      </c>
      <c r="C172">
        <v>37580.6122198456</v>
      </c>
      <c r="D172">
        <v>34018.052232009199</v>
      </c>
      <c r="E172">
        <v>35481.28515625</v>
      </c>
      <c r="F172">
        <v>3758900</v>
      </c>
      <c r="G172">
        <v>0</v>
      </c>
      <c r="H172">
        <v>0</v>
      </c>
      <c r="J172" s="2"/>
      <c r="K172" s="2">
        <v>-5.9840941416351434E-3</v>
      </c>
    </row>
    <row r="173" spans="1:11" x14ac:dyDescent="0.25">
      <c r="A173" t="s">
        <v>175</v>
      </c>
      <c r="B173">
        <v>35584.7855944201</v>
      </c>
      <c r="C173">
        <v>38855.099144010099</v>
      </c>
      <c r="D173">
        <v>35526.188619279499</v>
      </c>
      <c r="E173">
        <v>37974.91015625</v>
      </c>
      <c r="F173">
        <v>3997800</v>
      </c>
      <c r="G173">
        <v>0</v>
      </c>
      <c r="H173">
        <v>0</v>
      </c>
      <c r="J173" s="2"/>
      <c r="K173" s="2">
        <v>7.0280007869465422E-2</v>
      </c>
    </row>
    <row r="174" spans="1:11" x14ac:dyDescent="0.25">
      <c r="A174" t="s">
        <v>176</v>
      </c>
      <c r="B174">
        <v>38460.001066085497</v>
      </c>
      <c r="C174">
        <v>39424.392172330699</v>
      </c>
      <c r="D174">
        <v>34990.943832799501</v>
      </c>
      <c r="E174">
        <v>36204.87890625</v>
      </c>
      <c r="F174">
        <v>4019000</v>
      </c>
      <c r="G174">
        <v>0</v>
      </c>
      <c r="H174">
        <v>0</v>
      </c>
      <c r="J174" s="2"/>
      <c r="K174" s="2">
        <v>-4.6610544770668394E-2</v>
      </c>
    </row>
    <row r="175" spans="1:11" x14ac:dyDescent="0.25">
      <c r="A175" t="s">
        <v>177</v>
      </c>
      <c r="B175">
        <v>35381.488064653699</v>
      </c>
      <c r="C175">
        <v>36827.174421833603</v>
      </c>
      <c r="D175">
        <v>32154.976659281099</v>
      </c>
      <c r="E175">
        <v>36373.1796875</v>
      </c>
      <c r="F175">
        <v>4358700</v>
      </c>
      <c r="G175">
        <v>0</v>
      </c>
      <c r="H175">
        <v>0</v>
      </c>
      <c r="J175" s="2"/>
      <c r="K175" s="2">
        <v>4.6485663351010231E-3</v>
      </c>
    </row>
    <row r="176" spans="1:11" x14ac:dyDescent="0.25">
      <c r="A176" t="s">
        <v>178</v>
      </c>
      <c r="B176">
        <v>36297.931159201697</v>
      </c>
      <c r="C176">
        <v>38765.402580902897</v>
      </c>
      <c r="D176">
        <v>35510.987148601598</v>
      </c>
      <c r="E176">
        <v>36087.73046875</v>
      </c>
      <c r="F176">
        <v>3464000</v>
      </c>
      <c r="G176">
        <v>0</v>
      </c>
      <c r="H176">
        <v>0</v>
      </c>
      <c r="J176" s="2"/>
      <c r="K176" s="2">
        <v>-7.8477939295501509E-3</v>
      </c>
    </row>
    <row r="177" spans="1:11" x14ac:dyDescent="0.25">
      <c r="A177" t="s">
        <v>179</v>
      </c>
      <c r="B177">
        <v>35627.185864127503</v>
      </c>
      <c r="C177">
        <v>36308.877128896798</v>
      </c>
      <c r="D177">
        <v>33001.364939733197</v>
      </c>
      <c r="E177">
        <v>35486.984375</v>
      </c>
      <c r="F177">
        <v>3760400</v>
      </c>
      <c r="G177">
        <v>0</v>
      </c>
      <c r="H177">
        <v>0</v>
      </c>
      <c r="J177" s="2"/>
      <c r="K177" s="2">
        <v>-1.6646823891300455E-2</v>
      </c>
    </row>
    <row r="178" spans="1:11" x14ac:dyDescent="0.25">
      <c r="A178" t="s">
        <v>180</v>
      </c>
      <c r="B178">
        <v>35358.540125942302</v>
      </c>
      <c r="C178">
        <v>35958.033189900903</v>
      </c>
      <c r="D178">
        <v>32290.177188924099</v>
      </c>
      <c r="E178">
        <v>33424.71484375</v>
      </c>
      <c r="F178">
        <v>2866500</v>
      </c>
      <c r="G178">
        <v>0</v>
      </c>
      <c r="H178">
        <v>0</v>
      </c>
      <c r="J178" s="2"/>
      <c r="K178" s="2">
        <v>-5.8113406015497748E-2</v>
      </c>
    </row>
    <row r="179" spans="1:11" x14ac:dyDescent="0.25">
      <c r="A179" t="s">
        <v>181</v>
      </c>
      <c r="B179">
        <v>33264.3618222117</v>
      </c>
      <c r="C179">
        <v>37754.207865545301</v>
      </c>
      <c r="D179">
        <v>33080.063191630798</v>
      </c>
      <c r="E179">
        <v>37490.9609375</v>
      </c>
      <c r="F179">
        <v>2908000</v>
      </c>
      <c r="G179">
        <v>0</v>
      </c>
      <c r="H179">
        <v>0</v>
      </c>
      <c r="J179" s="2"/>
      <c r="K179" s="2">
        <v>0.12165387536613004</v>
      </c>
    </row>
    <row r="180" spans="1:11" x14ac:dyDescent="0.25">
      <c r="A180" t="s">
        <v>182</v>
      </c>
      <c r="B180">
        <v>37593.710147736703</v>
      </c>
      <c r="C180">
        <v>39758.684907177303</v>
      </c>
      <c r="D180">
        <v>37249.065728305701</v>
      </c>
      <c r="E180">
        <v>39536.2890625</v>
      </c>
      <c r="F180">
        <v>3725600</v>
      </c>
      <c r="G180">
        <v>0</v>
      </c>
      <c r="H180">
        <v>0</v>
      </c>
      <c r="J180" s="2"/>
      <c r="K180" s="2">
        <v>5.4555233417721727E-2</v>
      </c>
    </row>
    <row r="181" spans="1:11" x14ac:dyDescent="0.25">
      <c r="A181" t="s">
        <v>183</v>
      </c>
      <c r="B181">
        <v>38806.247967977797</v>
      </c>
      <c r="C181">
        <v>41839.6619132743</v>
      </c>
      <c r="D181">
        <v>37385.916827767302</v>
      </c>
      <c r="E181">
        <v>38631.5</v>
      </c>
      <c r="F181">
        <v>4418800</v>
      </c>
      <c r="G181">
        <v>0</v>
      </c>
      <c r="H181">
        <v>0</v>
      </c>
      <c r="J181" s="2"/>
      <c r="K181" s="2">
        <v>-2.2885027501435062E-2</v>
      </c>
    </row>
    <row r="182" spans="1:11" x14ac:dyDescent="0.25">
      <c r="A182" t="s">
        <v>184</v>
      </c>
      <c r="B182">
        <v>38444.4512694523</v>
      </c>
      <c r="C182">
        <v>41530.165377855301</v>
      </c>
      <c r="D182">
        <v>37962.808434198698</v>
      </c>
      <c r="E182">
        <v>41307.41796875</v>
      </c>
      <c r="F182">
        <v>4021900</v>
      </c>
      <c r="G182">
        <v>0</v>
      </c>
      <c r="H182">
        <v>0</v>
      </c>
      <c r="J182" s="2"/>
      <c r="K182" s="2">
        <v>6.9267772899059166E-2</v>
      </c>
    </row>
    <row r="183" spans="1:11" x14ac:dyDescent="0.25">
      <c r="A183" t="s">
        <v>185</v>
      </c>
      <c r="B183">
        <v>41551.914097251603</v>
      </c>
      <c r="C183">
        <v>43338.6432706575</v>
      </c>
      <c r="D183">
        <v>40818.672644110498</v>
      </c>
      <c r="E183">
        <v>43230.49609375</v>
      </c>
      <c r="F183">
        <v>5445800</v>
      </c>
      <c r="G183">
        <v>0</v>
      </c>
      <c r="H183">
        <v>0</v>
      </c>
      <c r="J183" s="2"/>
      <c r="K183" s="2">
        <v>4.6555273109901263E-2</v>
      </c>
    </row>
    <row r="184" spans="1:11" x14ac:dyDescent="0.25">
      <c r="A184" t="s">
        <v>186</v>
      </c>
      <c r="B184">
        <v>43511.5954483366</v>
      </c>
      <c r="C184">
        <v>44151.287226378801</v>
      </c>
      <c r="D184">
        <v>41597.1645914369</v>
      </c>
      <c r="E184">
        <v>42985.94921875</v>
      </c>
      <c r="F184">
        <v>6044400</v>
      </c>
      <c r="G184">
        <v>0</v>
      </c>
      <c r="H184">
        <v>0</v>
      </c>
      <c r="J184" s="2"/>
      <c r="K184" s="2">
        <v>-5.6568139877385404E-3</v>
      </c>
    </row>
    <row r="185" spans="1:11" x14ac:dyDescent="0.25">
      <c r="A185" t="s">
        <v>187</v>
      </c>
      <c r="B185">
        <v>43037.749636638902</v>
      </c>
      <c r="C185">
        <v>43577.891794364798</v>
      </c>
      <c r="D185">
        <v>39419.342486035603</v>
      </c>
      <c r="E185">
        <v>40654.578125</v>
      </c>
      <c r="F185">
        <v>1802430600</v>
      </c>
      <c r="G185">
        <v>0</v>
      </c>
      <c r="H185">
        <v>0</v>
      </c>
      <c r="J185" s="2"/>
      <c r="K185" s="2">
        <v>-5.4235654582988291E-2</v>
      </c>
    </row>
    <row r="186" spans="1:11" x14ac:dyDescent="0.25">
      <c r="A186" t="s">
        <v>188</v>
      </c>
      <c r="B186">
        <v>41115</v>
      </c>
      <c r="C186">
        <v>42015.6484375</v>
      </c>
      <c r="D186">
        <v>39490.5</v>
      </c>
      <c r="E186">
        <v>40269.05078125</v>
      </c>
      <c r="F186">
        <v>3825600</v>
      </c>
      <c r="G186">
        <v>0</v>
      </c>
      <c r="H186">
        <v>0</v>
      </c>
      <c r="J186" s="2"/>
      <c r="K186" s="2">
        <v>-9.482999493061417E-3</v>
      </c>
    </row>
    <row r="187" spans="1:11" x14ac:dyDescent="0.25">
      <c r="A187" t="s">
        <v>189</v>
      </c>
      <c r="B187">
        <v>40473.8515625</v>
      </c>
      <c r="C187">
        <v>41671.19921875</v>
      </c>
      <c r="D187">
        <v>38613.1484375</v>
      </c>
      <c r="E187">
        <v>40608.6484375</v>
      </c>
      <c r="F187">
        <v>3574400</v>
      </c>
      <c r="G187">
        <v>0</v>
      </c>
      <c r="H187">
        <v>0</v>
      </c>
      <c r="J187" s="2"/>
      <c r="K187" s="2">
        <v>8.4332173135832633E-3</v>
      </c>
    </row>
    <row r="188" spans="1:11" x14ac:dyDescent="0.25">
      <c r="A188" t="s">
        <v>190</v>
      </c>
      <c r="B188">
        <v>40695.80078125</v>
      </c>
      <c r="C188">
        <v>43302.05078125</v>
      </c>
      <c r="D188">
        <v>40535.8984375</v>
      </c>
      <c r="E188">
        <v>43233.8984375</v>
      </c>
      <c r="F188">
        <v>3289200</v>
      </c>
      <c r="G188">
        <v>0</v>
      </c>
      <c r="H188">
        <v>0</v>
      </c>
      <c r="J188" s="2"/>
      <c r="K188" s="2">
        <v>6.4647559104077823E-2</v>
      </c>
    </row>
    <row r="189" spans="1:11" x14ac:dyDescent="0.25">
      <c r="A189" t="s">
        <v>191</v>
      </c>
      <c r="B189">
        <v>43395.05078125</v>
      </c>
      <c r="C189">
        <v>44498.6015625</v>
      </c>
      <c r="D189">
        <v>42582.19921875</v>
      </c>
      <c r="E189">
        <v>44128.1484375</v>
      </c>
      <c r="F189">
        <v>4286800</v>
      </c>
      <c r="G189">
        <v>0</v>
      </c>
      <c r="H189">
        <v>0</v>
      </c>
      <c r="J189" s="2"/>
      <c r="K189" s="2">
        <v>2.0684001034344535E-2</v>
      </c>
    </row>
    <row r="190" spans="1:11" x14ac:dyDescent="0.25">
      <c r="A190" t="s">
        <v>192</v>
      </c>
      <c r="B190">
        <v>44172.05078125</v>
      </c>
      <c r="C190">
        <v>44787.1015625</v>
      </c>
      <c r="D190">
        <v>43345.94921875</v>
      </c>
      <c r="E190">
        <v>44747.3515625</v>
      </c>
      <c r="F190">
        <v>3530500</v>
      </c>
      <c r="G190">
        <v>0</v>
      </c>
      <c r="H190">
        <v>0</v>
      </c>
      <c r="J190" s="2"/>
      <c r="K190" s="2">
        <v>1.4031930795306291E-2</v>
      </c>
    </row>
    <row r="191" spans="1:11" x14ac:dyDescent="0.25">
      <c r="A191" t="s">
        <v>193</v>
      </c>
      <c r="B191">
        <v>44957.94921875</v>
      </c>
      <c r="C191">
        <v>46369.5</v>
      </c>
      <c r="D191">
        <v>44547.80078125</v>
      </c>
      <c r="E191">
        <v>45651.1015625</v>
      </c>
      <c r="F191">
        <v>5599800</v>
      </c>
      <c r="G191">
        <v>0</v>
      </c>
      <c r="H191">
        <v>0</v>
      </c>
      <c r="J191" s="2"/>
      <c r="K191" s="2">
        <v>2.0196726028303802E-2</v>
      </c>
    </row>
    <row r="192" spans="1:11" x14ac:dyDescent="0.25">
      <c r="A192" t="s">
        <v>194</v>
      </c>
      <c r="B192">
        <v>45740</v>
      </c>
      <c r="C192">
        <v>45782.75</v>
      </c>
      <c r="D192">
        <v>43600.3515625</v>
      </c>
      <c r="E192">
        <v>43989.1484375</v>
      </c>
      <c r="F192">
        <v>4576300</v>
      </c>
      <c r="G192">
        <v>0</v>
      </c>
      <c r="H192">
        <v>0</v>
      </c>
      <c r="J192" s="2"/>
      <c r="K192" s="2">
        <v>-3.6405542651027911E-2</v>
      </c>
    </row>
    <row r="193" spans="1:11" x14ac:dyDescent="0.25">
      <c r="A193" t="s">
        <v>195</v>
      </c>
      <c r="B193">
        <v>43996.1015625</v>
      </c>
      <c r="C193">
        <v>46310.3984375</v>
      </c>
      <c r="D193">
        <v>43830.75</v>
      </c>
      <c r="E193">
        <v>44584.55078125</v>
      </c>
      <c r="F193">
        <v>5017400</v>
      </c>
      <c r="G193">
        <v>0</v>
      </c>
      <c r="H193">
        <v>0</v>
      </c>
      <c r="J193" s="2"/>
      <c r="K193" s="2">
        <v>1.3535209589154773E-2</v>
      </c>
    </row>
    <row r="194" spans="1:11" x14ac:dyDescent="0.25">
      <c r="A194" t="s">
        <v>196</v>
      </c>
      <c r="B194">
        <v>44561.5</v>
      </c>
      <c r="C194">
        <v>44710.55078125</v>
      </c>
      <c r="D194">
        <v>42105.3984375</v>
      </c>
      <c r="E194">
        <v>42845.94921875</v>
      </c>
      <c r="F194">
        <v>3781300</v>
      </c>
      <c r="G194">
        <v>0</v>
      </c>
      <c r="H194">
        <v>0</v>
      </c>
      <c r="J194" s="2"/>
      <c r="K194" s="2">
        <v>-3.8995605698267322E-2</v>
      </c>
    </row>
    <row r="195" spans="1:11" x14ac:dyDescent="0.25">
      <c r="A195" t="s">
        <v>197</v>
      </c>
      <c r="B195">
        <v>42694.25</v>
      </c>
      <c r="C195">
        <v>44764.80078125</v>
      </c>
      <c r="D195">
        <v>42589.6484375</v>
      </c>
      <c r="E195">
        <v>44481.75</v>
      </c>
      <c r="F195">
        <v>3067400</v>
      </c>
      <c r="G195">
        <v>0</v>
      </c>
      <c r="H195">
        <v>0</v>
      </c>
      <c r="J195" s="2"/>
      <c r="K195" s="2">
        <v>3.8178656584276327E-2</v>
      </c>
    </row>
    <row r="196" spans="1:11" x14ac:dyDescent="0.25">
      <c r="A196" t="s">
        <v>198</v>
      </c>
      <c r="B196">
        <v>44580.1484375</v>
      </c>
      <c r="C196">
        <v>48636.44921875</v>
      </c>
      <c r="D196">
        <v>44531.75</v>
      </c>
      <c r="E196">
        <v>48292.25</v>
      </c>
      <c r="F196">
        <v>4418700</v>
      </c>
      <c r="G196">
        <v>0</v>
      </c>
      <c r="H196">
        <v>0</v>
      </c>
      <c r="J196" s="2"/>
      <c r="K196" s="2">
        <v>8.5664345490004346E-2</v>
      </c>
    </row>
    <row r="197" spans="1:11" x14ac:dyDescent="0.25">
      <c r="A197" t="s">
        <v>199</v>
      </c>
      <c r="B197">
        <v>48194.80078125</v>
      </c>
      <c r="C197">
        <v>48381.94921875</v>
      </c>
      <c r="D197">
        <v>44429</v>
      </c>
      <c r="E197">
        <v>45996.80078125</v>
      </c>
      <c r="F197">
        <v>5217800</v>
      </c>
      <c r="G197">
        <v>0</v>
      </c>
      <c r="H197">
        <v>0</v>
      </c>
      <c r="J197" s="2"/>
      <c r="K197" s="2">
        <v>-4.7532455388804573E-2</v>
      </c>
    </row>
    <row r="198" spans="1:11" x14ac:dyDescent="0.25">
      <c r="A198" t="s">
        <v>200</v>
      </c>
      <c r="B198">
        <v>46164.8984375</v>
      </c>
      <c r="C198">
        <v>47363.3984375</v>
      </c>
      <c r="D198">
        <v>44633.8515625</v>
      </c>
      <c r="E198">
        <v>46120.8984375</v>
      </c>
      <c r="F198">
        <v>5172100</v>
      </c>
      <c r="G198">
        <v>0</v>
      </c>
      <c r="H198">
        <v>0</v>
      </c>
      <c r="J198" s="2"/>
      <c r="K198" s="2">
        <v>2.6979627744150303E-3</v>
      </c>
    </row>
    <row r="199" spans="1:11" x14ac:dyDescent="0.25">
      <c r="A199" t="s">
        <v>201</v>
      </c>
      <c r="B199">
        <v>46218</v>
      </c>
      <c r="C199">
        <v>48161.25</v>
      </c>
      <c r="D199">
        <v>45828.80078125</v>
      </c>
      <c r="E199">
        <v>47124.6015625</v>
      </c>
      <c r="F199">
        <v>3837400</v>
      </c>
      <c r="G199">
        <v>0</v>
      </c>
      <c r="H199">
        <v>0</v>
      </c>
      <c r="J199" s="2"/>
      <c r="K199" s="2">
        <v>2.1762436531026275E-2</v>
      </c>
    </row>
    <row r="200" spans="1:11" x14ac:dyDescent="0.25">
      <c r="A200" t="s">
        <v>202</v>
      </c>
      <c r="B200">
        <v>47391.05078125</v>
      </c>
      <c r="C200">
        <v>49974.75</v>
      </c>
      <c r="D200">
        <v>46579.05078125</v>
      </c>
      <c r="E200">
        <v>49396.75</v>
      </c>
      <c r="F200">
        <v>138402000</v>
      </c>
      <c r="G200">
        <v>0</v>
      </c>
      <c r="H200">
        <v>0</v>
      </c>
      <c r="J200" s="2"/>
      <c r="K200" s="2">
        <v>4.8215759118652946E-2</v>
      </c>
    </row>
    <row r="201" spans="1:11" x14ac:dyDescent="0.25">
      <c r="A201" t="s">
        <v>203</v>
      </c>
      <c r="B201">
        <v>49262</v>
      </c>
      <c r="C201">
        <v>49688.8515625</v>
      </c>
      <c r="D201">
        <v>46983.25</v>
      </c>
      <c r="E201">
        <v>48983.94921875</v>
      </c>
      <c r="F201">
        <v>4499700</v>
      </c>
      <c r="G201">
        <v>0</v>
      </c>
      <c r="H201">
        <v>0</v>
      </c>
      <c r="J201" s="2"/>
      <c r="K201" s="2">
        <v>-8.356840910586194E-3</v>
      </c>
    </row>
    <row r="202" spans="1:11" x14ac:dyDescent="0.25">
      <c r="A202" t="s">
        <v>204</v>
      </c>
      <c r="B202">
        <v>50889.8515625</v>
      </c>
      <c r="C202">
        <v>53180.75</v>
      </c>
      <c r="D202">
        <v>46077.8515625</v>
      </c>
      <c r="E202">
        <v>52342.25</v>
      </c>
      <c r="F202">
        <v>5212700</v>
      </c>
      <c r="G202">
        <v>0</v>
      </c>
      <c r="H202">
        <v>0</v>
      </c>
      <c r="J202" s="2"/>
      <c r="K202" s="2">
        <v>6.8559208369514568E-2</v>
      </c>
    </row>
    <row r="203" spans="1:11" x14ac:dyDescent="0.25">
      <c r="A203" t="s">
        <v>205</v>
      </c>
      <c r="B203">
        <v>52351.1484375</v>
      </c>
      <c r="C203">
        <v>53357.69921875</v>
      </c>
      <c r="D203">
        <v>50438.30078125</v>
      </c>
      <c r="E203">
        <v>51553.3984375</v>
      </c>
      <c r="F203">
        <v>3869400</v>
      </c>
      <c r="G203">
        <v>0</v>
      </c>
      <c r="H203">
        <v>0</v>
      </c>
      <c r="J203" s="2"/>
      <c r="K203" s="2">
        <v>-1.5071028901126771E-2</v>
      </c>
    </row>
    <row r="204" spans="1:11" x14ac:dyDescent="0.25">
      <c r="A204" t="s">
        <v>206</v>
      </c>
      <c r="B204">
        <v>51672.6015625</v>
      </c>
      <c r="C204">
        <v>51877.1484375</v>
      </c>
      <c r="D204">
        <v>49654.6484375</v>
      </c>
      <c r="E204">
        <v>51351</v>
      </c>
      <c r="F204">
        <v>3360100</v>
      </c>
      <c r="G204">
        <v>0</v>
      </c>
      <c r="H204">
        <v>0</v>
      </c>
      <c r="J204" s="2"/>
      <c r="K204" s="2">
        <v>-3.9259960280867423E-3</v>
      </c>
    </row>
    <row r="205" spans="1:11" x14ac:dyDescent="0.25">
      <c r="A205" t="s">
        <v>207</v>
      </c>
      <c r="B205">
        <v>51579.5</v>
      </c>
      <c r="C205">
        <v>54467.3515625</v>
      </c>
      <c r="D205">
        <v>50369.3984375</v>
      </c>
      <c r="E205">
        <v>52978.1015625</v>
      </c>
      <c r="F205">
        <v>3424600</v>
      </c>
      <c r="G205">
        <v>0</v>
      </c>
      <c r="H205">
        <v>0</v>
      </c>
      <c r="J205" s="2"/>
      <c r="K205" s="2">
        <v>3.1685878804696976E-2</v>
      </c>
    </row>
    <row r="206" spans="1:11" x14ac:dyDescent="0.25">
      <c r="A206" t="s">
        <v>208</v>
      </c>
      <c r="B206">
        <v>52844</v>
      </c>
      <c r="C206">
        <v>53235.25</v>
      </c>
      <c r="D206">
        <v>50194.30078125</v>
      </c>
      <c r="E206">
        <v>51475.3515625</v>
      </c>
      <c r="F206">
        <v>4753600</v>
      </c>
      <c r="G206">
        <v>0</v>
      </c>
      <c r="H206">
        <v>0</v>
      </c>
      <c r="J206" s="2"/>
      <c r="K206" s="2">
        <v>-2.8365493584687207E-2</v>
      </c>
    </row>
    <row r="207" spans="1:11" x14ac:dyDescent="0.25">
      <c r="A207" t="s">
        <v>209</v>
      </c>
      <c r="B207">
        <v>51550.1484375</v>
      </c>
      <c r="C207">
        <v>52760.19921875</v>
      </c>
      <c r="D207">
        <v>49787.1015625</v>
      </c>
      <c r="E207">
        <v>52055.6015625</v>
      </c>
      <c r="F207">
        <v>3606900</v>
      </c>
      <c r="G207">
        <v>0</v>
      </c>
      <c r="H207">
        <v>0</v>
      </c>
      <c r="J207" s="2"/>
      <c r="K207" s="2">
        <v>1.1272385372550042E-2</v>
      </c>
    </row>
    <row r="208" spans="1:11" x14ac:dyDescent="0.25">
      <c r="A208" t="s">
        <v>210</v>
      </c>
      <c r="B208">
        <v>52087.6484375</v>
      </c>
      <c r="C208">
        <v>53888.30078125</v>
      </c>
      <c r="D208">
        <v>50599.80078125</v>
      </c>
      <c r="E208">
        <v>50860.19921875</v>
      </c>
      <c r="F208">
        <v>2902600</v>
      </c>
      <c r="G208">
        <v>0</v>
      </c>
      <c r="H208">
        <v>0</v>
      </c>
      <c r="J208" s="2"/>
      <c r="K208" s="2">
        <v>-2.2963952156325629E-2</v>
      </c>
    </row>
    <row r="209" spans="1:11" x14ac:dyDescent="0.25">
      <c r="A209" t="s">
        <v>211</v>
      </c>
      <c r="B209">
        <v>51084.94921875</v>
      </c>
      <c r="C209">
        <v>51672.75</v>
      </c>
      <c r="D209">
        <v>47844.1484375</v>
      </c>
      <c r="E209">
        <v>49587.19921875</v>
      </c>
      <c r="F209">
        <v>3626900</v>
      </c>
      <c r="G209">
        <v>0</v>
      </c>
      <c r="H209">
        <v>0</v>
      </c>
      <c r="J209" s="2"/>
      <c r="K209" s="2">
        <v>-2.5029394684924822E-2</v>
      </c>
    </row>
    <row r="210" spans="1:11" x14ac:dyDescent="0.25">
      <c r="A210" t="s">
        <v>212</v>
      </c>
      <c r="B210">
        <v>49074.80078125</v>
      </c>
      <c r="C210">
        <v>49373.44921875</v>
      </c>
      <c r="D210">
        <v>48906.05078125</v>
      </c>
      <c r="E210">
        <v>49210.55078125</v>
      </c>
      <c r="F210">
        <v>0</v>
      </c>
      <c r="G210">
        <v>0</v>
      </c>
      <c r="H210">
        <v>0</v>
      </c>
      <c r="J210" s="2"/>
      <c r="K210" s="2">
        <v>-7.5956787927957681E-3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B17" sqref="B17"/>
    </sheetView>
  </sheetViews>
  <sheetFormatPr defaultRowHeight="15" x14ac:dyDescent="0.25"/>
  <sheetData>
    <row r="1" spans="1:22" x14ac:dyDescent="0.25">
      <c r="B1" t="s">
        <v>213</v>
      </c>
      <c r="C1">
        <v>2025</v>
      </c>
      <c r="D1">
        <v>2024</v>
      </c>
      <c r="E1">
        <v>2023</v>
      </c>
      <c r="F1">
        <v>2022</v>
      </c>
      <c r="G1">
        <v>2021</v>
      </c>
      <c r="H1">
        <v>2020</v>
      </c>
      <c r="I1">
        <v>2019</v>
      </c>
      <c r="J1">
        <v>2018</v>
      </c>
      <c r="K1">
        <v>2017</v>
      </c>
      <c r="L1">
        <v>2016</v>
      </c>
      <c r="M1">
        <v>2015</v>
      </c>
      <c r="N1">
        <v>2014</v>
      </c>
      <c r="O1">
        <v>2013</v>
      </c>
      <c r="P1">
        <v>2012</v>
      </c>
      <c r="Q1">
        <v>2011</v>
      </c>
      <c r="R1">
        <v>2010</v>
      </c>
      <c r="S1">
        <v>2009</v>
      </c>
      <c r="T1">
        <v>2008</v>
      </c>
      <c r="U1" t="s">
        <v>214</v>
      </c>
    </row>
    <row r="2" spans="1:22" x14ac:dyDescent="0.25">
      <c r="A2" t="s">
        <v>215</v>
      </c>
      <c r="B2" t="s">
        <v>216</v>
      </c>
    </row>
    <row r="3" spans="1:22" x14ac:dyDescent="0.25">
      <c r="A3" t="s">
        <v>217</v>
      </c>
      <c r="B3" s="1">
        <f>6/17</f>
        <v>0.35294117647058826</v>
      </c>
      <c r="C3" s="2">
        <v>-2.5029394684924822E-2</v>
      </c>
      <c r="D3" s="2">
        <v>-4.7532455388804573E-2</v>
      </c>
      <c r="E3" s="2">
        <v>-5.4235654582988291E-2</v>
      </c>
      <c r="F3" s="2">
        <v>7.0280007869465422E-2</v>
      </c>
      <c r="G3" s="2">
        <v>-2.234358850823337E-2</v>
      </c>
      <c r="H3" s="2">
        <v>-4.1292985413966532E-2</v>
      </c>
      <c r="I3" s="2">
        <v>4.97977111807546E-3</v>
      </c>
      <c r="J3" s="2">
        <v>7.2045402715775086E-2</v>
      </c>
      <c r="K3" s="2">
        <v>7.360600811164697E-2</v>
      </c>
      <c r="L3" s="2">
        <v>-5.1071217033898608E-2</v>
      </c>
      <c r="M3" s="2">
        <v>5.9087445884016265E-2</v>
      </c>
      <c r="N3" s="2">
        <v>-0.10078827553789727</v>
      </c>
      <c r="O3" s="2">
        <v>1.8786652098988776E-2</v>
      </c>
      <c r="P3" s="2">
        <v>0.24480941787500377</v>
      </c>
      <c r="Q3" s="2">
        <v>-9.7494472766755491E-2</v>
      </c>
      <c r="R3" s="2">
        <v>-4.1857319101316293E-2</v>
      </c>
      <c r="S3" s="2">
        <v>-0.10896622150325275</v>
      </c>
      <c r="T3" s="2">
        <v>-6.4602216066920848E-2</v>
      </c>
      <c r="U3" s="2"/>
      <c r="V3" s="2"/>
    </row>
    <row r="4" spans="1:22" x14ac:dyDescent="0.25">
      <c r="A4" t="s">
        <v>218</v>
      </c>
      <c r="B4" s="1">
        <f>4/17</f>
        <v>0.23529411764705882</v>
      </c>
      <c r="C4" s="2"/>
      <c r="D4" s="2">
        <v>2.6979627744150303E-3</v>
      </c>
      <c r="E4" s="2">
        <v>-9.482999493061417E-3</v>
      </c>
      <c r="F4" s="2">
        <v>-4.6610544770668394E-2</v>
      </c>
      <c r="G4" s="2">
        <v>0.13865633047856152</v>
      </c>
      <c r="H4" s="2">
        <v>-5.4695178575274506E-2</v>
      </c>
      <c r="I4" s="2">
        <v>-1.8521359548706151E-2</v>
      </c>
      <c r="J4" s="2">
        <v>-8.2983696452768485E-2</v>
      </c>
      <c r="K4" s="2">
        <v>5.5961578283286961E-2</v>
      </c>
      <c r="L4" s="2">
        <v>-0.12887543598193929</v>
      </c>
      <c r="M4" s="2">
        <v>-3.8762851773278428E-2</v>
      </c>
      <c r="N4" s="2">
        <v>5.1471316281633372E-2</v>
      </c>
      <c r="O4" s="2">
        <v>-9.6096386393928479E-2</v>
      </c>
      <c r="P4" s="2">
        <v>4.9876745021043334E-2</v>
      </c>
      <c r="Q4" s="2">
        <v>-1.9404472389832672E-2</v>
      </c>
      <c r="R4" s="2">
        <v>8.2297447456192163E-3</v>
      </c>
      <c r="S4" s="2">
        <v>-0.12658892803565136</v>
      </c>
      <c r="T4" s="2">
        <v>-5.8301023437772881E-2</v>
      </c>
      <c r="U4" s="2"/>
      <c r="V4" s="2"/>
    </row>
    <row r="5" spans="1:22" x14ac:dyDescent="0.25">
      <c r="A5" t="s">
        <v>219</v>
      </c>
      <c r="B5" s="1">
        <f>8/17</f>
        <v>0.47058823529411764</v>
      </c>
      <c r="D5" s="2">
        <v>2.1762436531026275E-2</v>
      </c>
      <c r="E5" s="2">
        <v>8.4332173135832633E-3</v>
      </c>
      <c r="F5" s="2">
        <v>4.6485663351010231E-3</v>
      </c>
      <c r="G5" s="2">
        <v>-4.3090399610847485E-2</v>
      </c>
      <c r="H5" s="2">
        <v>-0.34319482297592574</v>
      </c>
      <c r="I5" s="2">
        <v>0.13575636816714742</v>
      </c>
      <c r="J5" s="2">
        <v>-3.3617610176400525E-2</v>
      </c>
      <c r="K5" s="2">
        <v>4.0611939069201464E-2</v>
      </c>
      <c r="L5" s="2"/>
      <c r="M5" s="2">
        <v>-4.5500353469199895E-2</v>
      </c>
      <c r="N5" s="2">
        <v>0.18368826785993742</v>
      </c>
      <c r="O5" s="2">
        <v>-1.0925018632720884E-2</v>
      </c>
      <c r="P5" s="2">
        <v>-1.9343836379855706E-2</v>
      </c>
      <c r="Q5" s="2">
        <v>0.12171136794927495</v>
      </c>
      <c r="R5" s="2">
        <v>8.4474437505094091E-2</v>
      </c>
      <c r="S5" s="2">
        <v>6.1864250237643637E-2</v>
      </c>
      <c r="T5" s="2">
        <v>-0.23403175558042599</v>
      </c>
      <c r="U5" s="2"/>
      <c r="V5" s="2"/>
    </row>
    <row r="6" spans="1:22" x14ac:dyDescent="0.25">
      <c r="A6" t="s">
        <v>220</v>
      </c>
      <c r="B6" s="1">
        <f>11/17</f>
        <v>0.6470588235294118</v>
      </c>
      <c r="D6" s="2">
        <v>4.8215759118652946E-2</v>
      </c>
      <c r="E6" s="2">
        <v>6.4647559104077823E-2</v>
      </c>
      <c r="F6" s="2">
        <v>-7.8477939295501509E-3</v>
      </c>
      <c r="G6" s="2">
        <v>-1.5676837758405449E-2</v>
      </c>
      <c r="H6" s="2">
        <v>0.12486943476860035</v>
      </c>
      <c r="I6" s="2">
        <v>-2.1757130621290144E-2</v>
      </c>
      <c r="J6" s="2">
        <v>5.2270156280953994E-2</v>
      </c>
      <c r="K6" s="2">
        <v>4.2627032727200476E-2</v>
      </c>
      <c r="L6" s="2">
        <v>0.19437570078430211</v>
      </c>
      <c r="M6" s="2">
        <v>5.2727523754527716E-3</v>
      </c>
      <c r="N6" s="2">
        <v>8.9310711836187995E-3</v>
      </c>
      <c r="O6" s="2">
        <v>0.10559015553790108</v>
      </c>
      <c r="P6" s="2">
        <v>6.2716263389372973E-3</v>
      </c>
      <c r="Q6" s="2">
        <v>-1.8939964669493548E-2</v>
      </c>
      <c r="R6" s="2">
        <v>4.3421593127849878E-2</v>
      </c>
      <c r="S6" s="2">
        <v>0.24139886417657519</v>
      </c>
      <c r="T6" s="2">
        <v>0.14635605896187331</v>
      </c>
      <c r="U6" s="2"/>
      <c r="V6" s="2"/>
    </row>
    <row r="7" spans="1:22" x14ac:dyDescent="0.25">
      <c r="A7" t="s">
        <v>221</v>
      </c>
      <c r="B7" s="1">
        <f>9/17</f>
        <v>0.52941176470588236</v>
      </c>
      <c r="D7" s="2">
        <v>-8.356840910586194E-3</v>
      </c>
      <c r="E7" s="2">
        <v>2.0684001034344535E-2</v>
      </c>
      <c r="F7" s="2">
        <v>-1.6646823891300455E-2</v>
      </c>
      <c r="G7" s="2">
        <v>8.3730862675512885E-2</v>
      </c>
      <c r="H7" s="2">
        <v>-0.10389145706839109</v>
      </c>
      <c r="I7" s="2">
        <v>5.4110853832115779E-2</v>
      </c>
      <c r="J7" s="2">
        <v>5.5797543869822164E-2</v>
      </c>
      <c r="K7" s="2">
        <v>4.7702814578575836E-2</v>
      </c>
      <c r="L7" s="2">
        <v>4.983448620877251E-2</v>
      </c>
      <c r="M7" s="2">
        <v>2.2876478201332429E-2</v>
      </c>
      <c r="N7" s="2">
        <v>0.15071355825635768</v>
      </c>
      <c r="O7" s="2">
        <v>-6.8382057917525385E-3</v>
      </c>
      <c r="P7" s="2">
        <v>-8.1328793448380066E-2</v>
      </c>
      <c r="Q7" s="2">
        <v>-6.11559114067316E-2</v>
      </c>
      <c r="R7" s="2">
        <v>-5.1330443159827599E-2</v>
      </c>
      <c r="S7" s="2">
        <v>0.44502479238801751</v>
      </c>
      <c r="T7" s="2">
        <v>-0.13693142797527647</v>
      </c>
      <c r="U7" s="2"/>
      <c r="V7" s="2"/>
    </row>
    <row r="8" spans="1:22" x14ac:dyDescent="0.25">
      <c r="A8" t="s">
        <v>222</v>
      </c>
      <c r="B8" s="1">
        <f>8/17</f>
        <v>0.47058823529411764</v>
      </c>
      <c r="D8" s="2">
        <v>6.8559208369514568E-2</v>
      </c>
      <c r="E8" s="2">
        <v>1.4031930795306291E-2</v>
      </c>
      <c r="F8" s="2">
        <v>-5.8113406015497748E-2</v>
      </c>
      <c r="G8" s="2">
        <v>-2.1236067184505769E-2</v>
      </c>
      <c r="H8" s="2">
        <v>0.10741950695323532</v>
      </c>
      <c r="I8" s="2">
        <v>-8.6118553901022299E-3</v>
      </c>
      <c r="J8" s="2">
        <v>-2.196159031241296E-2</v>
      </c>
      <c r="K8" s="2">
        <v>-9.1186297350058787E-3</v>
      </c>
      <c r="L8" s="2">
        <v>4.8898529438295091E-2</v>
      </c>
      <c r="M8" s="2">
        <v>-2.2714762937105282E-2</v>
      </c>
      <c r="N8" s="2">
        <v>3.0317595426433641E-2</v>
      </c>
      <c r="O8" s="2">
        <v>-6.8806077659363418E-2</v>
      </c>
      <c r="P8" s="2">
        <v>9.5291819826320623E-2</v>
      </c>
      <c r="Q8" s="2">
        <v>4.2962653249610572E-2</v>
      </c>
      <c r="R8" s="2">
        <v>1.0775508279971424E-2</v>
      </c>
      <c r="S8" s="2">
        <v>-1.0183008062280674E-2</v>
      </c>
      <c r="T8" s="2">
        <v>-0.23651542441921858</v>
      </c>
      <c r="U8" s="2"/>
      <c r="V8" s="2"/>
    </row>
    <row r="9" spans="1:22" x14ac:dyDescent="0.25">
      <c r="A9" t="s">
        <v>223</v>
      </c>
      <c r="B9" s="1">
        <f>10/17</f>
        <v>0.58823529411764708</v>
      </c>
      <c r="D9" s="2">
        <v>-1.5071028901126771E-2</v>
      </c>
      <c r="E9" s="2">
        <v>2.0196726028303802E-2</v>
      </c>
      <c r="F9" s="2">
        <v>0.12165387536613004</v>
      </c>
      <c r="G9" s="2">
        <v>-5.4022993670787001E-3</v>
      </c>
      <c r="H9" s="2">
        <v>1.2629748139861618E-2</v>
      </c>
      <c r="I9" s="2">
        <v>-7.1666466675168627E-2</v>
      </c>
      <c r="J9" s="2">
        <v>5.3100487446097855E-2</v>
      </c>
      <c r="K9" s="2">
        <v>8.1531834914787993E-2</v>
      </c>
      <c r="L9" s="2">
        <v>6.9997087028820903E-2</v>
      </c>
      <c r="M9" s="2">
        <v>2.3707301013483395E-2</v>
      </c>
      <c r="N9" s="2">
        <v>1.6860456734812956E-3</v>
      </c>
      <c r="O9" s="2">
        <v>-0.13785534644381614</v>
      </c>
      <c r="P9" s="2">
        <v>4.2017421774886987E-3</v>
      </c>
      <c r="Q9" s="2">
        <v>-3.1214859183136823E-2</v>
      </c>
      <c r="R9" s="2">
        <v>7.3579520157430522E-2</v>
      </c>
      <c r="S9" s="2">
        <v>2.8022081479515126E-2</v>
      </c>
      <c r="T9" s="2">
        <v>0.13984352826606528</v>
      </c>
      <c r="U9" s="2"/>
      <c r="V9" s="2"/>
    </row>
    <row r="10" spans="1:22" x14ac:dyDescent="0.25">
      <c r="A10" t="s">
        <v>224</v>
      </c>
      <c r="B10" s="1">
        <f>7/17</f>
        <v>0.41176470588235292</v>
      </c>
      <c r="D10" s="2">
        <v>-3.9259960280867423E-3</v>
      </c>
      <c r="E10" s="2">
        <v>-3.6405542651027911E-2</v>
      </c>
      <c r="F10" s="2">
        <v>5.4555233417721727E-2</v>
      </c>
      <c r="G10" s="2">
        <v>5.3210535821406557E-2</v>
      </c>
      <c r="H10" s="2">
        <v>9.7703098231999297E-2</v>
      </c>
      <c r="I10" s="2">
        <v>-5.0150632358292646E-2</v>
      </c>
      <c r="J10" s="2">
        <v>1.0718828174023587E-2</v>
      </c>
      <c r="K10" s="2">
        <v>-3.1280362750254365E-2</v>
      </c>
      <c r="L10" s="2"/>
      <c r="M10" s="2">
        <v>-8.4533491171451702E-2</v>
      </c>
      <c r="N10" s="2">
        <v>3.0967631752659708E-2</v>
      </c>
      <c r="O10" s="2">
        <v>-9.6503035440004048E-2</v>
      </c>
      <c r="P10" s="2">
        <v>-3.7904038993363587E-2</v>
      </c>
      <c r="Q10" s="2">
        <v>-0.12486624793544898</v>
      </c>
      <c r="R10" s="2">
        <v>5.7607477666675733E-2</v>
      </c>
      <c r="S10" s="2">
        <v>-1.4957909400557523E-2</v>
      </c>
      <c r="T10" s="2">
        <v>6.4920887130351712E-2</v>
      </c>
      <c r="U10" s="2"/>
      <c r="V10" s="2"/>
    </row>
    <row r="11" spans="1:22" x14ac:dyDescent="0.25">
      <c r="A11" t="s">
        <v>225</v>
      </c>
      <c r="B11" s="1">
        <f>8/17</f>
        <v>0.47058823529411764</v>
      </c>
      <c r="D11" s="2">
        <v>3.1685878804696976E-2</v>
      </c>
      <c r="E11" s="2">
        <v>1.3535209589154773E-2</v>
      </c>
      <c r="F11" s="2">
        <v>-2.2885027501435062E-2</v>
      </c>
      <c r="G11" s="2">
        <v>2.7467695630585265E-2</v>
      </c>
      <c r="H11" s="2">
        <v>-9.693172700801489E-2</v>
      </c>
      <c r="I11" s="2">
        <v>6.1080278597804849E-2</v>
      </c>
      <c r="J11" s="2">
        <v>-0.10483663453407766</v>
      </c>
      <c r="K11" s="2">
        <v>-1.0913529297055136E-2</v>
      </c>
      <c r="L11" s="2"/>
      <c r="M11" s="2">
        <v>4.0679207903648873E-3</v>
      </c>
      <c r="N11" s="2">
        <v>-2.2118276213593191E-2</v>
      </c>
      <c r="O11" s="2">
        <v>6.2834324004915398E-2</v>
      </c>
      <c r="P11" s="2">
        <v>0.14676945691819077</v>
      </c>
      <c r="Q11" s="2">
        <v>-6.8287638025017472E-3</v>
      </c>
      <c r="R11" s="2">
        <v>0.15074889128031344</v>
      </c>
      <c r="S11" s="2">
        <v>0.18578642274998658</v>
      </c>
      <c r="T11" s="2">
        <v>-4.8917995594570884E-2</v>
      </c>
      <c r="U11" s="2"/>
      <c r="V11" s="2"/>
    </row>
    <row r="12" spans="1:22" x14ac:dyDescent="0.25">
      <c r="A12" t="s">
        <v>226</v>
      </c>
      <c r="B12" s="1">
        <f>8/17</f>
        <v>0.47058823529411764</v>
      </c>
      <c r="D12" s="2">
        <v>-2.8365493584687207E-2</v>
      </c>
      <c r="E12" s="2">
        <v>-3.8995605698267322E-2</v>
      </c>
      <c r="F12" s="2">
        <v>6.9267772899059166E-2</v>
      </c>
      <c r="G12" s="2">
        <v>4.5170219550419777E-2</v>
      </c>
      <c r="H12" s="2">
        <v>0.11416760916724233</v>
      </c>
      <c r="I12" s="2">
        <v>3.3092605418290733E-2</v>
      </c>
      <c r="J12" s="2">
        <v>1.3295789961973448E-3</v>
      </c>
      <c r="K12" s="2">
        <v>4.0175824704082208E-2</v>
      </c>
      <c r="L12" s="2"/>
      <c r="M12" s="2">
        <v>8.0272101743417146E-3</v>
      </c>
      <c r="N12" s="2">
        <v>0.1073788053292708</v>
      </c>
      <c r="O12" s="2">
        <v>0.19290790396479141</v>
      </c>
      <c r="P12" s="2">
        <v>-1.6409488641260128E-2</v>
      </c>
      <c r="Q12" s="2">
        <v>5.5062768773646464E-2</v>
      </c>
      <c r="R12" s="2">
        <v>-2.878781836366473E-3</v>
      </c>
      <c r="S12" s="2">
        <v>-4.2412010717062909E-2</v>
      </c>
      <c r="T12" s="2">
        <v>-0.22087341147203166</v>
      </c>
      <c r="U12" s="2"/>
      <c r="V12" s="2"/>
    </row>
    <row r="13" spans="1:22" x14ac:dyDescent="0.25">
      <c r="A13" t="s">
        <v>227</v>
      </c>
      <c r="B13" s="1">
        <f>11/17</f>
        <v>0.6470588235294118</v>
      </c>
      <c r="D13" s="2">
        <v>1.1272385372550042E-2</v>
      </c>
      <c r="E13" s="2">
        <v>3.8178656584276327E-2</v>
      </c>
      <c r="F13" s="2">
        <v>4.6555273109901263E-2</v>
      </c>
      <c r="G13" s="2">
        <v>-8.7440847226108676E-2</v>
      </c>
      <c r="H13" s="2">
        <v>0.23882573994745004</v>
      </c>
      <c r="I13" s="2">
        <v>6.252359319284384E-2</v>
      </c>
      <c r="J13" s="2">
        <v>6.797131984823479E-2</v>
      </c>
      <c r="K13" s="2">
        <v>1.2512336298624804E-2</v>
      </c>
      <c r="L13" s="2">
        <v>5.890481085442123E-2</v>
      </c>
      <c r="M13" s="2">
        <v>-2.0709363595407759E-2</v>
      </c>
      <c r="N13" s="2">
        <v>8.6130516164554249E-2</v>
      </c>
      <c r="O13" s="2">
        <v>-2.7821478879323625E-2</v>
      </c>
      <c r="P13" s="2">
        <v>7.8988019620565453E-2</v>
      </c>
      <c r="Q13" s="2">
        <v>-0.14270276812167582</v>
      </c>
      <c r="R13" s="2">
        <v>-3.0667227073511216E-2</v>
      </c>
      <c r="S13" s="2">
        <v>7.209132341460367E-2</v>
      </c>
      <c r="T13" s="2">
        <v>-5.0987469782407424E-2</v>
      </c>
      <c r="U13" s="2"/>
      <c r="V13" s="2"/>
    </row>
    <row r="14" spans="1:22" x14ac:dyDescent="0.25">
      <c r="A14" t="s">
        <v>228</v>
      </c>
      <c r="B14" s="1">
        <f>7/17</f>
        <v>0.41176470588235292</v>
      </c>
      <c r="D14" s="2">
        <v>-2.2963952156325629E-2</v>
      </c>
      <c r="E14" s="2">
        <v>8.5664345490004346E-2</v>
      </c>
      <c r="F14" s="2">
        <v>-5.6568139877385404E-3</v>
      </c>
      <c r="G14" s="2">
        <v>-5.9840941416351434E-3</v>
      </c>
      <c r="H14" s="2">
        <v>5.5895060429463461E-2</v>
      </c>
      <c r="I14" s="2">
        <v>6.7473442660597183E-3</v>
      </c>
      <c r="J14" s="2">
        <v>1.1065410177792501E-2</v>
      </c>
      <c r="K14" s="2">
        <v>8.1732991067566818E-3</v>
      </c>
      <c r="L14" s="2">
        <v>-0.10014979103512456</v>
      </c>
      <c r="M14" s="2">
        <v>-3.5095427282307745E-2</v>
      </c>
      <c r="N14" s="2">
        <v>1.2072428663952639E-2</v>
      </c>
      <c r="O14" s="2">
        <v>2.0737009250614058E-2</v>
      </c>
      <c r="P14" s="2">
        <v>2.5935762453908717E-2</v>
      </c>
      <c r="Q14" s="2">
        <v>-6.9528593074935752E-2</v>
      </c>
      <c r="R14" s="2">
        <v>-1.3482366667429191E-2</v>
      </c>
      <c r="S14" s="2">
        <v>-1.9287629308777365E-3</v>
      </c>
      <c r="T14" s="2">
        <v>0.16554999543135995</v>
      </c>
      <c r="U14" s="2"/>
      <c r="V14" s="2"/>
    </row>
    <row r="15" spans="1:22" x14ac:dyDescent="0.25">
      <c r="A15" t="s">
        <v>214</v>
      </c>
      <c r="B15" s="3">
        <f>14/17</f>
        <v>0.82352941176470584</v>
      </c>
      <c r="C15" s="2" t="s">
        <v>233</v>
      </c>
      <c r="D15" s="2">
        <f t="shared" ref="D15:T15" si="0">SUM(D3:D14)</f>
        <v>5.7977864001238721E-2</v>
      </c>
      <c r="E15" s="2">
        <f t="shared" si="0"/>
        <v>0.12625184351370622</v>
      </c>
      <c r="F15" s="2">
        <f t="shared" si="0"/>
        <v>0.20920031890118829</v>
      </c>
      <c r="G15" s="2">
        <f t="shared" si="0"/>
        <v>0.14706151035967141</v>
      </c>
      <c r="H15" s="2">
        <f t="shared" si="0"/>
        <v>0.11150402659627967</v>
      </c>
      <c r="I15" s="2">
        <f t="shared" si="0"/>
        <v>0.187583369998778</v>
      </c>
      <c r="J15" s="2">
        <f t="shared" si="0"/>
        <v>8.0899196033237697E-2</v>
      </c>
      <c r="K15" s="2">
        <f t="shared" si="0"/>
        <v>0.35159014601184801</v>
      </c>
      <c r="L15" s="2">
        <f t="shared" si="0"/>
        <v>0.14191417026364939</v>
      </c>
      <c r="M15" s="4">
        <f t="shared" si="0"/>
        <v>-0.12427714178975935</v>
      </c>
      <c r="N15" s="2">
        <f t="shared" si="0"/>
        <v>0.54045068484040915</v>
      </c>
      <c r="O15" s="2">
        <f t="shared" si="0"/>
        <v>-4.3989504383698419E-2</v>
      </c>
      <c r="P15" s="2">
        <f t="shared" si="0"/>
        <v>0.49715843276859917</v>
      </c>
      <c r="Q15" s="4">
        <f t="shared" si="0"/>
        <v>-0.35239926337798044</v>
      </c>
      <c r="R15" s="2">
        <f t="shared" si="0"/>
        <v>0.28862103492450353</v>
      </c>
      <c r="S15" s="2">
        <f t="shared" si="0"/>
        <v>0.72915089379665876</v>
      </c>
      <c r="T15" s="4">
        <f t="shared" si="0"/>
        <v>-0.53449025453897447</v>
      </c>
    </row>
    <row r="16" spans="1:22" x14ac:dyDescent="0.25">
      <c r="A16" t="s">
        <v>229</v>
      </c>
      <c r="B16" s="2">
        <f>AVERAGE(D15:T15)</f>
        <v>0.14201219575996205</v>
      </c>
    </row>
    <row r="18" spans="1:3" x14ac:dyDescent="0.25">
      <c r="A18" t="s">
        <v>230</v>
      </c>
      <c r="C18">
        <v>4</v>
      </c>
    </row>
    <row r="19" spans="1:3" x14ac:dyDescent="0.25">
      <c r="B19" t="s">
        <v>231</v>
      </c>
      <c r="C19">
        <v>6</v>
      </c>
    </row>
  </sheetData>
  <conditionalFormatting sqref="C15:T15">
    <cfRule type="cellIs" dxfId="2" priority="1" operator="greaterThan">
      <formula>0</formula>
    </cfRule>
  </conditionalFormatting>
  <conditionalFormatting sqref="C3:T14">
    <cfRule type="cellIs" dxfId="1" priority="2" operator="lessThan">
      <formula>0.0083</formula>
    </cfRule>
    <cfRule type="cellIs" dxfId="0" priority="3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banknifty_price_data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kumawat</dc:creator>
  <cp:lastModifiedBy>devendra kumawat</cp:lastModifiedBy>
  <dcterms:created xsi:type="dcterms:W3CDTF">2025-02-03T17:03:55Z</dcterms:created>
  <dcterms:modified xsi:type="dcterms:W3CDTF">2025-02-03T17:14:51Z</dcterms:modified>
</cp:coreProperties>
</file>