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ma\Desktop\FINAL PROJECT-DEVENDRA\"/>
    </mc:Choice>
  </mc:AlternateContent>
  <xr:revisionPtr revIDLastSave="0" documentId="13_ncr:1_{96550C22-0367-4975-A017-DBE2BCA18C69}" xr6:coauthVersionLast="47" xr6:coauthVersionMax="47" xr10:uidLastSave="{00000000-0000-0000-0000-000000000000}"/>
  <bookViews>
    <workbookView xWindow="-110" yWindow="-110" windowWidth="19420" windowHeight="10300" xr2:uid="{1439AB40-3CE1-4FAB-ABCA-DA5442FAF75F}"/>
  </bookViews>
  <sheets>
    <sheet name="DESHBOARD" sheetId="3" r:id="rId1"/>
    <sheet name="DATA" sheetId="2" r:id="rId2"/>
    <sheet name="PIVOT" sheetId="6" r:id="rId3"/>
  </sheets>
  <externalReferences>
    <externalReference r:id="rId4"/>
  </externalReferences>
  <definedNames>
    <definedName name="_xlnm._FilterDatabase" localSheetId="1" hidden="1">DATA!$A$1:$H$13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G13" i="2"/>
  <c r="F13" i="2"/>
  <c r="G12" i="2"/>
  <c r="H12" i="2" s="1"/>
  <c r="F12" i="2"/>
  <c r="G11" i="2"/>
  <c r="F11" i="2"/>
  <c r="H11" i="2" s="1"/>
  <c r="H10" i="2"/>
  <c r="G10" i="2"/>
  <c r="F10" i="2"/>
  <c r="G9" i="2"/>
  <c r="F9" i="2"/>
  <c r="H9" i="2" s="1"/>
  <c r="G8" i="2"/>
  <c r="H8" i="2" s="1"/>
  <c r="F8" i="2"/>
  <c r="G7" i="2"/>
  <c r="F7" i="2"/>
  <c r="G6" i="2"/>
  <c r="H6" i="2" s="1"/>
  <c r="F6" i="2"/>
  <c r="G5" i="2"/>
  <c r="F5" i="2"/>
  <c r="H4" i="2"/>
  <c r="G4" i="2"/>
  <c r="F4" i="2"/>
  <c r="G3" i="2"/>
  <c r="F3" i="2"/>
  <c r="G2" i="2"/>
  <c r="H2" i="2" s="1"/>
  <c r="F2" i="2"/>
  <c r="H7" i="2" l="1"/>
  <c r="H5" i="2"/>
  <c r="H3" i="2"/>
</calcChain>
</file>

<file path=xl/sharedStrings.xml><?xml version="1.0" encoding="utf-8"?>
<sst xmlns="http://schemas.openxmlformats.org/spreadsheetml/2006/main" count="31" uniqueCount="26">
  <si>
    <t>Row Labels</t>
  </si>
  <si>
    <t>Average of TotalMinutesAsleep</t>
  </si>
  <si>
    <t>Average of TotalTimeInBed</t>
  </si>
  <si>
    <t>Count of SleepDay</t>
  </si>
  <si>
    <t>Sum of TotalSleepRecords</t>
  </si>
  <si>
    <t>Grand Total</t>
  </si>
  <si>
    <t>DIFF BETWEEN SD-SR</t>
  </si>
  <si>
    <t>DIF BET TB-MS</t>
  </si>
  <si>
    <t>ISSUE STATUS</t>
  </si>
  <si>
    <t>PROSPECTIVE CUSTOMER ACCORDING TO SLEEPING PATTERN</t>
  </si>
  <si>
    <t>USE POVIT TABLE TO  GET UNIQUE ID AND AVERAGE THE SLEEP MINUTES.</t>
  </si>
  <si>
    <t>S.NO</t>
  </si>
  <si>
    <t>ID</t>
  </si>
  <si>
    <t>REVIEW</t>
  </si>
  <si>
    <t>THEN USE VALUE FILTER  &lt;LESS THEN 420 MIN(7H).</t>
  </si>
  <si>
    <t>SO OUR POTIANTIONAL CUSTOMER ARE THOSE WHO HAVING LESS THEN 420MIN(7H) SLEEP</t>
  </si>
  <si>
    <t>TO GET IRREGULAR SLEEP VALUES APPLY SUBTACTION ON SLEEP RECORD -SLEEP DAY</t>
  </si>
  <si>
    <t>TO GET  SLEEP LATENCY VALUES APPLY SUBTACTION ON BED TIME -SLEEP MINUTES</t>
  </si>
  <si>
    <t>OUR HIGHLY POTENTIAL CUSTOMER ARE THOSE IN CRITICAL(REVIEW)</t>
  </si>
  <si>
    <t>CRITICAL PERSON VALUES GET BY IF PERSON HAVING BOTH IRRAGULAR SLEEP AND SLEEP LATENCY</t>
  </si>
  <si>
    <t xml:space="preserve">CRITICAL </t>
  </si>
  <si>
    <t>Sum of Average of TotalMinutesAsleep</t>
  </si>
  <si>
    <t>Sum of Average of TotalTimeInBed</t>
  </si>
  <si>
    <t>Sum of Count of SleepDay</t>
  </si>
  <si>
    <t>Sum of Sum of TotalSleepRecords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</si>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</sst>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6" borderId="0" xfId="0" applyFill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4" fillId="5" borderId="0" xfId="0" applyFont="1" applyFill="1"/>
    <xf numFmtId="0" fontId="5" fillId="5" borderId="6" xfId="0" applyFont="1" applyFill="1" applyBorder="1"/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3" fillId="6" borderId="0" xfId="0" applyFont="1" applyFill="1"/>
    <xf numFmtId="0" fontId="4" fillId="6" borderId="0" xfId="0" applyFont="1" applyFill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" fontId="0" fillId="0" borderId="0" xfId="0" applyNumberFormat="1"/>
    <xf numFmtId="0" fontId="0" fillId="0" borderId="4" xfId="0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5" xfId="0" applyFill="1" applyBorder="1" applyAlignment="1">
      <alignment horizontal="left"/>
    </xf>
    <xf numFmtId="0" fontId="0" fillId="4" borderId="16" xfId="0" applyFill="1" applyBorder="1"/>
    <xf numFmtId="0" fontId="0" fillId="4" borderId="17" xfId="0" applyFill="1" applyBorder="1"/>
    <xf numFmtId="0" fontId="2" fillId="5" borderId="0" xfId="0" applyFont="1" applyFill="1" applyAlignment="1">
      <alignment horizontal="center" wrapText="1"/>
    </xf>
  </cellXfs>
  <cellStyles count="1">
    <cellStyle name="Normal" xfId="0" builtinId="0"/>
  </cellStyles>
  <dxfs count="2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IRREGULAR SLEEP GRAPH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38359793192908E-2"/>
          <c:y val="0.20132803375654598"/>
          <c:w val="0.81501160092807423"/>
          <c:h val="0.54351806502656064"/>
        </c:manualLayout>
      </c:layout>
      <c:barChart>
        <c:barDir val="col"/>
        <c:grouping val="stacked"/>
        <c:varyColors val="0"/>
        <c:ser>
          <c:idx val="0"/>
          <c:order val="0"/>
          <c:tx>
            <c:v>RISK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[1]DATA!$A$2:$A$13</c:f>
              <c:numCache>
                <c:formatCode>General</c:formatCode>
                <c:ptCount val="12"/>
                <c:pt idx="0">
                  <c:v>7007744171</c:v>
                </c:pt>
                <c:pt idx="1">
                  <c:v>8053475328</c:v>
                </c:pt>
                <c:pt idx="2">
                  <c:v>2320127002</c:v>
                </c:pt>
                <c:pt idx="3">
                  <c:v>4558609924</c:v>
                </c:pt>
                <c:pt idx="4">
                  <c:v>6775888955</c:v>
                </c:pt>
                <c:pt idx="5">
                  <c:v>4020332650</c:v>
                </c:pt>
                <c:pt idx="6">
                  <c:v>1644430081</c:v>
                </c:pt>
                <c:pt idx="7">
                  <c:v>1503960366</c:v>
                </c:pt>
                <c:pt idx="8">
                  <c:v>1927972279</c:v>
                </c:pt>
                <c:pt idx="9">
                  <c:v>3977333714</c:v>
                </c:pt>
                <c:pt idx="10">
                  <c:v>4388161847</c:v>
                </c:pt>
                <c:pt idx="11">
                  <c:v>4445114986</c:v>
                </c:pt>
              </c:numCache>
            </c:numRef>
          </c:cat>
          <c:val>
            <c:numRef>
              <c:f>[1]DATA!$F$2:$F$13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F-44D5-9D8B-4B5D28C3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/>
        <c:axId val="61529088"/>
        <c:axId val="61527552"/>
      </c:barChart>
      <c:valAx>
        <c:axId val="615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29088"/>
        <c:crosses val="autoZero"/>
        <c:crossBetween val="between"/>
      </c:valAx>
      <c:catAx>
        <c:axId val="6152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5275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spPr>
    <a:solidFill>
      <a:srgbClr val="92D05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SLEEP LATENCY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SLEEPING ISSUE</c:v>
          </c:tx>
          <c:invertIfNegative val="0"/>
          <c:cat>
            <c:numRef>
              <c:f>[1]DATA!$A$2:$A$13</c:f>
              <c:numCache>
                <c:formatCode>General</c:formatCode>
                <c:ptCount val="12"/>
                <c:pt idx="0">
                  <c:v>7007744171</c:v>
                </c:pt>
                <c:pt idx="1">
                  <c:v>8053475328</c:v>
                </c:pt>
                <c:pt idx="2">
                  <c:v>2320127002</c:v>
                </c:pt>
                <c:pt idx="3">
                  <c:v>4558609924</c:v>
                </c:pt>
                <c:pt idx="4">
                  <c:v>6775888955</c:v>
                </c:pt>
                <c:pt idx="5">
                  <c:v>4020332650</c:v>
                </c:pt>
                <c:pt idx="6">
                  <c:v>1644430081</c:v>
                </c:pt>
                <c:pt idx="7">
                  <c:v>1503960366</c:v>
                </c:pt>
                <c:pt idx="8">
                  <c:v>1927972279</c:v>
                </c:pt>
                <c:pt idx="9">
                  <c:v>3977333714</c:v>
                </c:pt>
                <c:pt idx="10">
                  <c:v>4388161847</c:v>
                </c:pt>
                <c:pt idx="11">
                  <c:v>4445114986</c:v>
                </c:pt>
              </c:numCache>
            </c:numRef>
          </c:cat>
          <c:val>
            <c:numRef>
              <c:f>[1]DATA!$G$2:$G$13</c:f>
              <c:numCache>
                <c:formatCode>General</c:formatCode>
                <c:ptCount val="12"/>
                <c:pt idx="0">
                  <c:v>3</c:v>
                </c:pt>
                <c:pt idx="1">
                  <c:v>4.6666666666666856</c:v>
                </c:pt>
                <c:pt idx="2">
                  <c:v>8</c:v>
                </c:pt>
                <c:pt idx="3">
                  <c:v>12.400000000000006</c:v>
                </c:pt>
                <c:pt idx="4">
                  <c:v>19.333333333333314</c:v>
                </c:pt>
                <c:pt idx="5">
                  <c:v>30.375</c:v>
                </c:pt>
                <c:pt idx="6">
                  <c:v>52</c:v>
                </c:pt>
                <c:pt idx="7">
                  <c:v>22.920000000000016</c:v>
                </c:pt>
                <c:pt idx="8">
                  <c:v>20.800000000000011</c:v>
                </c:pt>
                <c:pt idx="9">
                  <c:v>167.5</c:v>
                </c:pt>
                <c:pt idx="10">
                  <c:v>23.083333333333314</c:v>
                </c:pt>
                <c:pt idx="11">
                  <c:v>31.64285714285711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7-485F-86D1-3A4DD966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21792"/>
        <c:axId val="120608256"/>
      </c:barChart>
      <c:catAx>
        <c:axId val="11912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0608256"/>
        <c:crosses val="autoZero"/>
        <c:auto val="1"/>
        <c:lblAlgn val="ctr"/>
        <c:lblOffset val="100"/>
        <c:noMultiLvlLbl val="0"/>
      </c:catAx>
      <c:valAx>
        <c:axId val="120608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9121792"/>
        <c:crosses val="autoZero"/>
        <c:crossBetween val="between"/>
      </c:valAx>
      <c:spPr>
        <a:solidFill>
          <a:srgbClr val="FFFF00"/>
        </a:solidFill>
      </c:spPr>
    </c:plotArea>
    <c:plotVisOnly val="1"/>
    <c:dispBlanksAs val="gap"/>
    <c:showDLblsOverMax val="0"/>
  </c:chart>
  <c:spPr>
    <a:solidFill>
      <a:schemeClr val="accen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1</xdr:row>
      <xdr:rowOff>114300</xdr:rowOff>
    </xdr:from>
    <xdr:to>
      <xdr:col>9</xdr:col>
      <xdr:colOff>234951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280D0-ADFF-4F70-8C88-C33FFD543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425450</xdr:colOff>
      <xdr:row>1</xdr:row>
      <xdr:rowOff>92075</xdr:rowOff>
    </xdr:from>
    <xdr:to>
      <xdr:col>18</xdr:col>
      <xdr:colOff>400050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5ECD5-78F8-434C-987B-1A6B41C70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vma\Desktop\Excel_final_project\TASK%203_solution.xlsx" TargetMode="External"/><Relationship Id="rId1" Type="http://schemas.openxmlformats.org/officeDocument/2006/relationships/externalLinkPath" Target="/Users/devma/Desktop/Excel_final_project/TASK%203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RD"/>
      <sheetName val="PIVOT"/>
      <sheetName val="DATA"/>
    </sheetNames>
    <sheetDataSet>
      <sheetData sheetId="0"/>
      <sheetData sheetId="1"/>
      <sheetData sheetId="2">
        <row r="2">
          <cell r="A2">
            <v>7007744171</v>
          </cell>
          <cell r="F2">
            <v>0</v>
          </cell>
          <cell r="G2">
            <v>3</v>
          </cell>
        </row>
        <row r="3">
          <cell r="A3">
            <v>8053475328</v>
          </cell>
          <cell r="F3">
            <v>0</v>
          </cell>
          <cell r="G3">
            <v>4.6666666666666856</v>
          </cell>
        </row>
        <row r="4">
          <cell r="A4">
            <v>2320127002</v>
          </cell>
          <cell r="F4">
            <v>0</v>
          </cell>
          <cell r="G4">
            <v>8</v>
          </cell>
        </row>
        <row r="5">
          <cell r="A5">
            <v>4558609924</v>
          </cell>
          <cell r="F5">
            <v>0</v>
          </cell>
          <cell r="G5">
            <v>12.400000000000006</v>
          </cell>
        </row>
        <row r="6">
          <cell r="A6">
            <v>6775888955</v>
          </cell>
          <cell r="F6">
            <v>0</v>
          </cell>
          <cell r="G6">
            <v>19.333333333333314</v>
          </cell>
        </row>
        <row r="7">
          <cell r="A7">
            <v>4020332650</v>
          </cell>
          <cell r="F7">
            <v>0</v>
          </cell>
          <cell r="G7">
            <v>30.375</v>
          </cell>
        </row>
        <row r="8">
          <cell r="A8">
            <v>1644430081</v>
          </cell>
          <cell r="F8">
            <v>0</v>
          </cell>
          <cell r="G8">
            <v>52</v>
          </cell>
        </row>
        <row r="9">
          <cell r="A9">
            <v>1503960366</v>
          </cell>
          <cell r="F9">
            <v>2</v>
          </cell>
          <cell r="G9">
            <v>22.920000000000016</v>
          </cell>
        </row>
        <row r="10">
          <cell r="A10">
            <v>1927972279</v>
          </cell>
          <cell r="F10">
            <v>3</v>
          </cell>
          <cell r="G10">
            <v>20.800000000000011</v>
          </cell>
        </row>
        <row r="11">
          <cell r="A11">
            <v>3977333714</v>
          </cell>
          <cell r="F11">
            <v>4</v>
          </cell>
          <cell r="G11">
            <v>167.5</v>
          </cell>
        </row>
        <row r="12">
          <cell r="A12">
            <v>4388161847</v>
          </cell>
          <cell r="F12">
            <v>7</v>
          </cell>
          <cell r="G12">
            <v>23.083333333333314</v>
          </cell>
        </row>
        <row r="13">
          <cell r="A13">
            <v>4445114986</v>
          </cell>
          <cell r="F13">
            <v>11</v>
          </cell>
          <cell r="G13">
            <v>31.64285714285711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NDRA YADAV" refreshedDate="45437.373472222222" createdVersion="8" refreshedVersion="8" minRefreshableVersion="3" recordCount="13" xr:uid="{60722CB9-FA7E-4262-91C3-A1B7C5E6EE59}">
  <cacheSource type="worksheet">
    <worksheetSource ref="A1:H14" sheet="DATA"/>
  </cacheSource>
  <cacheFields count="8">
    <cacheField name="Row Labels" numFmtId="0">
      <sharedItems containsString="0" containsBlank="1" containsNumber="1" containsInteger="1" minValue="1503960366" maxValue="8053475328" count="13">
        <n v="7007744171"/>
        <n v="8053475328"/>
        <n v="2320127002"/>
        <n v="4558609924"/>
        <n v="6775888955"/>
        <n v="4020332650"/>
        <n v="1644430081"/>
        <n v="1503960366"/>
        <n v="1927972279"/>
        <n v="3977333714"/>
        <n v="4388161847"/>
        <n v="4445114986"/>
        <m/>
      </sharedItems>
    </cacheField>
    <cacheField name="Average of TotalMinutesAsleep" numFmtId="0">
      <sharedItems containsString="0" containsBlank="1" containsNumber="1" minValue="61" maxValue="417"/>
    </cacheField>
    <cacheField name="Average of TotalTimeInBed" numFmtId="0">
      <sharedItems containsString="0" containsBlank="1" containsNumber="1" minValue="69" maxValue="461.14285714285717"/>
    </cacheField>
    <cacheField name="Count of SleepDay" numFmtId="0">
      <sharedItems containsString="0" containsBlank="1" containsNumber="1" containsInteger="1" minValue="1" maxValue="28"/>
    </cacheField>
    <cacheField name="Sum of TotalSleepRecords" numFmtId="0">
      <sharedItems containsString="0" containsBlank="1" containsNumber="1" containsInteger="1" minValue="1" maxValue="39"/>
    </cacheField>
    <cacheField name="DIFF BETWEEN SD-SR" numFmtId="0">
      <sharedItems containsString="0" containsBlank="1" containsNumber="1" containsInteger="1" minValue="0" maxValue="11"/>
    </cacheField>
    <cacheField name="DIF BET TB-MS" numFmtId="0">
      <sharedItems containsString="0" containsBlank="1" containsNumber="1" minValue="3" maxValue="167.5"/>
    </cacheField>
    <cacheField name="ISSUE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68.5"/>
    <n v="71.5"/>
    <n v="2"/>
    <n v="2"/>
    <n v="0"/>
    <n v="3"/>
    <s v=""/>
  </r>
  <r>
    <x v="1"/>
    <n v="297"/>
    <n v="301.66666666666669"/>
    <n v="3"/>
    <n v="3"/>
    <n v="0"/>
    <n v="4.6666666666666856"/>
    <s v=""/>
  </r>
  <r>
    <x v="2"/>
    <n v="61"/>
    <n v="69"/>
    <n v="1"/>
    <n v="1"/>
    <n v="0"/>
    <n v="8"/>
    <s v=""/>
  </r>
  <r>
    <x v="3"/>
    <n v="127.6"/>
    <n v="140"/>
    <n v="5"/>
    <n v="5"/>
    <n v="0"/>
    <n v="12.400000000000006"/>
    <s v=""/>
  </r>
  <r>
    <x v="4"/>
    <n v="349.66666666666669"/>
    <n v="369"/>
    <n v="3"/>
    <n v="3"/>
    <n v="0"/>
    <n v="19.333333333333314"/>
    <s v=""/>
  </r>
  <r>
    <x v="5"/>
    <n v="349.375"/>
    <n v="379.75"/>
    <n v="8"/>
    <n v="8"/>
    <n v="0"/>
    <n v="30.375"/>
    <s v=""/>
  </r>
  <r>
    <x v="6"/>
    <n v="294"/>
    <n v="346"/>
    <n v="4"/>
    <n v="4"/>
    <n v="0"/>
    <n v="52"/>
    <s v=""/>
  </r>
  <r>
    <x v="7"/>
    <n v="360.28"/>
    <n v="383.2"/>
    <n v="25"/>
    <n v="27"/>
    <n v="2"/>
    <n v="22.920000000000016"/>
    <s v="HIGHLEY SLEEP PROBLEM"/>
  </r>
  <r>
    <x v="8"/>
    <n v="417"/>
    <n v="437.8"/>
    <n v="5"/>
    <n v="8"/>
    <n v="3"/>
    <n v="20.800000000000011"/>
    <s v="HIGHLEY SLEEP PROBLEM"/>
  </r>
  <r>
    <x v="9"/>
    <n v="293.64285714285717"/>
    <n v="461.14285714285717"/>
    <n v="28"/>
    <n v="32"/>
    <n v="4"/>
    <n v="167.5"/>
    <s v="HIGHLEY SLEEP PROBLEM"/>
  </r>
  <r>
    <x v="10"/>
    <n v="403.125"/>
    <n v="426.20833333333331"/>
    <n v="24"/>
    <n v="31"/>
    <n v="7"/>
    <n v="23.083333333333314"/>
    <s v="HIGHLEY SLEEP PROBLEM"/>
  </r>
  <r>
    <x v="11"/>
    <n v="385.17857142857144"/>
    <n v="416.82142857142856"/>
    <n v="28"/>
    <n v="39"/>
    <n v="11"/>
    <n v="31.64285714285711"/>
    <s v="HIGHLEY SLEEP PROBLEM"/>
  </r>
  <r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1A2A3-8CF4-4F7F-A6DE-7AD7855519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15" firstHeaderRow="0" firstDataRow="1" firstDataCol="1"/>
  <pivotFields count="8">
    <pivotField axis="axisRow" showAll="0">
      <items count="14">
        <item x="7"/>
        <item x="6"/>
        <item x="8"/>
        <item x="2"/>
        <item x="9"/>
        <item x="5"/>
        <item x="10"/>
        <item x="11"/>
        <item x="3"/>
        <item x="4"/>
        <item x="0"/>
        <item x="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 of SleepDay" fld="3" baseField="0" baseItem="0"/>
    <dataField name="Sum of Sum of TotalSleepRecords" fld="4" baseField="0" baseItem="0"/>
    <dataField name="Sum of Average of TotalMinutesAsleep" fld="1" baseField="0" baseItem="0"/>
    <dataField name="Sum of Average of TotalTimeInBed" fld="2" baseField="0" baseItem="0"/>
  </dataFields>
  <formats count="10"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00CA3-2271-42D4-8059-F4C3F7FC7C5C}" name="Table1" displayName="Table1" ref="P19:R31" headerRowDxfId="20" dataDxfId="18" totalsRowDxfId="16" headerRowBorderDxfId="19" tableBorderDxfId="17">
  <tableColumns count="3">
    <tableColumn id="1" xr3:uid="{142F9B90-0530-43AA-9168-9C62CA139EA1}" name="S.NO" totalsRowLabel="Total" dataDxfId="15" totalsRowDxfId="14"/>
    <tableColumn id="2" xr3:uid="{EA4FC6FD-9BCC-46CF-845D-03007EB7647B}" name="ID" dataDxfId="13" totalsRowDxfId="12"/>
    <tableColumn id="3" xr3:uid="{8DCACD5D-6C2F-405E-AFDB-2FF950BF7A5D}" name="REVIEW" totalsRowFunction="count" dataDxfId="11" totalsRow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A7B-E6B9-4239-92B6-A330DEA56789}">
  <dimension ref="A1:T31"/>
  <sheetViews>
    <sheetView tabSelected="1" topLeftCell="C1" workbookViewId="0">
      <selection activeCell="H20" sqref="H20"/>
    </sheetView>
  </sheetViews>
  <sheetFormatPr defaultRowHeight="14.5" x14ac:dyDescent="0.35"/>
  <cols>
    <col min="17" max="17" width="10.81640625" bestFit="1" customWidth="1"/>
  </cols>
  <sheetData>
    <row r="1" spans="1:20" ht="26" x14ac:dyDescent="0.6">
      <c r="A1" s="33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8.5" x14ac:dyDescent="0.45">
      <c r="A19" s="8">
        <v>1</v>
      </c>
      <c r="B19" s="9" t="s">
        <v>10</v>
      </c>
      <c r="C19" s="9"/>
      <c r="D19" s="9"/>
      <c r="E19" s="9"/>
      <c r="F19" s="9"/>
      <c r="G19" s="9"/>
      <c r="H19" s="9"/>
      <c r="I19" s="9"/>
      <c r="J19" s="9"/>
      <c r="K19" s="10"/>
      <c r="L19" s="10"/>
      <c r="M19" s="10"/>
      <c r="N19" s="7"/>
      <c r="O19" s="7"/>
      <c r="P19" s="11" t="s">
        <v>11</v>
      </c>
      <c r="Q19" s="12" t="s">
        <v>12</v>
      </c>
      <c r="R19" s="13" t="s">
        <v>13</v>
      </c>
      <c r="S19" s="7"/>
      <c r="T19" s="7"/>
    </row>
    <row r="20" spans="1:20" ht="18.5" x14ac:dyDescent="0.45">
      <c r="A20" s="8">
        <v>2</v>
      </c>
      <c r="B20" s="9" t="s">
        <v>14</v>
      </c>
      <c r="C20" s="9"/>
      <c r="D20" s="9"/>
      <c r="E20" s="9"/>
      <c r="F20" s="9"/>
      <c r="G20" s="9"/>
      <c r="H20" s="9"/>
      <c r="I20" s="9"/>
      <c r="J20" s="9"/>
      <c r="K20" s="10"/>
      <c r="L20" s="10"/>
      <c r="M20" s="10"/>
      <c r="N20" s="7"/>
      <c r="O20" s="7"/>
      <c r="P20" s="14">
        <v>1</v>
      </c>
      <c r="Q20" s="15">
        <v>7007744171</v>
      </c>
      <c r="R20" s="16"/>
      <c r="S20" s="7"/>
      <c r="T20" s="7"/>
    </row>
    <row r="21" spans="1:20" ht="18.5" x14ac:dyDescent="0.45">
      <c r="A21" s="8">
        <v>3</v>
      </c>
      <c r="B21" s="9" t="s">
        <v>15</v>
      </c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7"/>
      <c r="O21" s="7"/>
      <c r="P21" s="14">
        <v>2</v>
      </c>
      <c r="Q21" s="15">
        <v>8053475328</v>
      </c>
      <c r="R21" s="16"/>
      <c r="S21" s="7"/>
      <c r="T21" s="7"/>
    </row>
    <row r="22" spans="1:20" ht="18.5" x14ac:dyDescent="0.45">
      <c r="A22" s="8">
        <v>4</v>
      </c>
      <c r="B22" s="9" t="s">
        <v>16</v>
      </c>
      <c r="C22" s="9"/>
      <c r="D22" s="9"/>
      <c r="E22" s="9"/>
      <c r="F22" s="9"/>
      <c r="G22" s="9"/>
      <c r="H22" s="9"/>
      <c r="I22" s="9"/>
      <c r="J22" s="9"/>
      <c r="K22" s="10"/>
      <c r="L22" s="10"/>
      <c r="M22" s="10"/>
      <c r="N22" s="7"/>
      <c r="O22" s="7"/>
      <c r="P22" s="14">
        <v>3</v>
      </c>
      <c r="Q22" s="15">
        <v>2320127002</v>
      </c>
      <c r="R22" s="16"/>
      <c r="S22" s="7"/>
      <c r="T22" s="7"/>
    </row>
    <row r="23" spans="1:20" ht="18.5" x14ac:dyDescent="0.45">
      <c r="A23" s="8">
        <v>5</v>
      </c>
      <c r="B23" s="9" t="s">
        <v>17</v>
      </c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7"/>
      <c r="O23" s="7"/>
      <c r="P23" s="14">
        <v>4</v>
      </c>
      <c r="Q23" s="15">
        <v>4558609924</v>
      </c>
      <c r="R23" s="16"/>
      <c r="S23" s="7"/>
      <c r="T23" s="7"/>
    </row>
    <row r="24" spans="1:20" ht="18.5" x14ac:dyDescent="0.45">
      <c r="A24" s="8">
        <v>6</v>
      </c>
      <c r="B24" s="9" t="s">
        <v>18</v>
      </c>
      <c r="C24" s="9"/>
      <c r="D24" s="9"/>
      <c r="E24" s="9"/>
      <c r="F24" s="9"/>
      <c r="G24" s="9"/>
      <c r="H24" s="9"/>
      <c r="I24" s="9"/>
      <c r="J24" s="9"/>
      <c r="K24" s="10"/>
      <c r="L24" s="10"/>
      <c r="M24" s="10"/>
      <c r="N24" s="7"/>
      <c r="O24" s="7"/>
      <c r="P24" s="14">
        <v>5</v>
      </c>
      <c r="Q24" s="15">
        <v>6775888955</v>
      </c>
      <c r="R24" s="16"/>
      <c r="S24" s="7"/>
      <c r="T24" s="7"/>
    </row>
    <row r="25" spans="1:20" ht="18.5" x14ac:dyDescent="0.45">
      <c r="A25" s="8">
        <v>7</v>
      </c>
      <c r="B25" s="9" t="s">
        <v>19</v>
      </c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7"/>
      <c r="O25" s="7"/>
      <c r="P25" s="14">
        <v>6</v>
      </c>
      <c r="Q25" s="15">
        <v>4020332650</v>
      </c>
      <c r="R25" s="16"/>
      <c r="S25" s="7"/>
      <c r="T25" s="7"/>
    </row>
    <row r="26" spans="1:20" ht="18.5" x14ac:dyDescent="0.4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8"/>
      <c r="L26" s="18"/>
      <c r="M26" s="18"/>
      <c r="N26" s="7"/>
      <c r="O26" s="7"/>
      <c r="P26" s="14">
        <v>7</v>
      </c>
      <c r="Q26" s="15">
        <v>1644430081</v>
      </c>
      <c r="R26" s="16"/>
      <c r="S26" s="7"/>
      <c r="T26" s="7"/>
    </row>
    <row r="27" spans="1:20" ht="18.5" x14ac:dyDescent="0.4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7"/>
      <c r="O27" s="7"/>
      <c r="P27" s="14">
        <v>8</v>
      </c>
      <c r="Q27" s="15">
        <v>1503960366</v>
      </c>
      <c r="R27" s="16" t="s">
        <v>20</v>
      </c>
      <c r="S27" s="7"/>
      <c r="T27" s="7"/>
    </row>
    <row r="28" spans="1:20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4">
        <v>9</v>
      </c>
      <c r="Q28" s="15">
        <v>1927972279</v>
      </c>
      <c r="R28" s="16" t="s">
        <v>20</v>
      </c>
      <c r="S28" s="7"/>
      <c r="T28" s="7"/>
    </row>
    <row r="29" spans="1:20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4">
        <v>10</v>
      </c>
      <c r="Q29" s="15">
        <v>3977333714</v>
      </c>
      <c r="R29" s="16" t="s">
        <v>20</v>
      </c>
      <c r="S29" s="7"/>
      <c r="T29" s="7"/>
    </row>
    <row r="30" spans="1:20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4">
        <v>11</v>
      </c>
      <c r="Q30" s="15">
        <v>4388161847</v>
      </c>
      <c r="R30" s="16" t="s">
        <v>20</v>
      </c>
      <c r="S30" s="7"/>
      <c r="T30" s="7"/>
    </row>
    <row r="31" spans="1:20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9">
        <v>12</v>
      </c>
      <c r="Q31" s="20">
        <v>4445114986</v>
      </c>
      <c r="R31" s="21" t="s">
        <v>20</v>
      </c>
      <c r="S31" s="7"/>
      <c r="T31" s="7"/>
    </row>
  </sheetData>
  <mergeCells count="1">
    <mergeCell ref="A1:T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8B24-D034-40EC-8253-5A7D76A64925}">
  <dimension ref="A1:H14"/>
  <sheetViews>
    <sheetView topLeftCell="C1" workbookViewId="0">
      <selection activeCell="H10" sqref="H10"/>
    </sheetView>
  </sheetViews>
  <sheetFormatPr defaultRowHeight="14.5" x14ac:dyDescent="0.35"/>
  <cols>
    <col min="1" max="1" width="11.08984375" bestFit="1" customWidth="1"/>
    <col min="2" max="2" width="29.90625" bestFit="1" customWidth="1"/>
    <col min="3" max="3" width="25.81640625" bestFit="1" customWidth="1"/>
    <col min="4" max="4" width="17.6328125" bestFit="1" customWidth="1"/>
    <col min="5" max="5" width="24.81640625" bestFit="1" customWidth="1"/>
    <col min="6" max="6" width="20.08984375" bestFit="1" customWidth="1"/>
    <col min="7" max="7" width="13.90625" bestFit="1" customWidth="1"/>
    <col min="8" max="8" width="22" bestFit="1" customWidth="1"/>
  </cols>
  <sheetData>
    <row r="1" spans="1:8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3" t="s">
        <v>8</v>
      </c>
    </row>
    <row r="2" spans="1:8" x14ac:dyDescent="0.35">
      <c r="A2" s="4">
        <v>7007744171</v>
      </c>
      <c r="B2">
        <v>68.5</v>
      </c>
      <c r="C2">
        <v>71.5</v>
      </c>
      <c r="D2">
        <v>2</v>
      </c>
      <c r="E2">
        <v>2</v>
      </c>
      <c r="F2">
        <f t="shared" ref="F2:F13" si="0">E2-D2</f>
        <v>0</v>
      </c>
      <c r="G2">
        <f t="shared" ref="G2:G13" si="1">C2-B2</f>
        <v>3</v>
      </c>
      <c r="H2" s="5" t="str">
        <f>IF(AND(G2&gt;0,F2&gt;0),"HIGHLEY SLEEP PROBLEM","")</f>
        <v/>
      </c>
    </row>
    <row r="3" spans="1:8" x14ac:dyDescent="0.35">
      <c r="A3" s="4">
        <v>8053475328</v>
      </c>
      <c r="B3">
        <v>297</v>
      </c>
      <c r="C3">
        <v>301.66666666666669</v>
      </c>
      <c r="D3">
        <v>3</v>
      </c>
      <c r="E3">
        <v>3</v>
      </c>
      <c r="F3">
        <f t="shared" si="0"/>
        <v>0</v>
      </c>
      <c r="G3" s="25">
        <f t="shared" si="1"/>
        <v>4.6666666666666856</v>
      </c>
      <c r="H3" s="5" t="str">
        <f t="shared" ref="H3:H13" si="2">IF(AND(G3&gt;0,F3&gt;0),"HIGHLEY SLEEP PROBLEM","")</f>
        <v/>
      </c>
    </row>
    <row r="4" spans="1:8" x14ac:dyDescent="0.35">
      <c r="A4" s="4">
        <v>2320127002</v>
      </c>
      <c r="B4">
        <v>61</v>
      </c>
      <c r="C4">
        <v>69</v>
      </c>
      <c r="D4">
        <v>1</v>
      </c>
      <c r="E4">
        <v>1</v>
      </c>
      <c r="F4">
        <f t="shared" si="0"/>
        <v>0</v>
      </c>
      <c r="G4" s="25">
        <f t="shared" si="1"/>
        <v>8</v>
      </c>
      <c r="H4" s="5" t="str">
        <f t="shared" si="2"/>
        <v/>
      </c>
    </row>
    <row r="5" spans="1:8" x14ac:dyDescent="0.35">
      <c r="A5" s="4">
        <v>4558609924</v>
      </c>
      <c r="B5">
        <v>127.6</v>
      </c>
      <c r="C5">
        <v>140</v>
      </c>
      <c r="D5">
        <v>5</v>
      </c>
      <c r="E5">
        <v>5</v>
      </c>
      <c r="F5">
        <f t="shared" si="0"/>
        <v>0</v>
      </c>
      <c r="G5" s="25">
        <f t="shared" si="1"/>
        <v>12.400000000000006</v>
      </c>
      <c r="H5" s="5" t="str">
        <f t="shared" si="2"/>
        <v/>
      </c>
    </row>
    <row r="6" spans="1:8" x14ac:dyDescent="0.35">
      <c r="A6" s="4">
        <v>6775888955</v>
      </c>
      <c r="B6">
        <v>349.66666666666669</v>
      </c>
      <c r="C6">
        <v>369</v>
      </c>
      <c r="D6">
        <v>3</v>
      </c>
      <c r="E6">
        <v>3</v>
      </c>
      <c r="F6">
        <f t="shared" si="0"/>
        <v>0</v>
      </c>
      <c r="G6" s="25">
        <f t="shared" si="1"/>
        <v>19.333333333333314</v>
      </c>
      <c r="H6" s="5" t="str">
        <f t="shared" si="2"/>
        <v/>
      </c>
    </row>
    <row r="7" spans="1:8" x14ac:dyDescent="0.35">
      <c r="A7" s="4">
        <v>4020332650</v>
      </c>
      <c r="B7">
        <v>349.375</v>
      </c>
      <c r="C7">
        <v>379.75</v>
      </c>
      <c r="D7">
        <v>8</v>
      </c>
      <c r="E7">
        <v>8</v>
      </c>
      <c r="F7">
        <f t="shared" si="0"/>
        <v>0</v>
      </c>
      <c r="G7" s="25">
        <f t="shared" si="1"/>
        <v>30.375</v>
      </c>
      <c r="H7" s="5" t="str">
        <f t="shared" si="2"/>
        <v/>
      </c>
    </row>
    <row r="8" spans="1:8" x14ac:dyDescent="0.35">
      <c r="A8" s="4">
        <v>1644430081</v>
      </c>
      <c r="B8">
        <v>294</v>
      </c>
      <c r="C8">
        <v>346</v>
      </c>
      <c r="D8">
        <v>4</v>
      </c>
      <c r="E8">
        <v>4</v>
      </c>
      <c r="F8">
        <f t="shared" si="0"/>
        <v>0</v>
      </c>
      <c r="G8" s="25">
        <f t="shared" si="1"/>
        <v>52</v>
      </c>
      <c r="H8" s="5" t="str">
        <f t="shared" si="2"/>
        <v/>
      </c>
    </row>
    <row r="9" spans="1:8" x14ac:dyDescent="0.35">
      <c r="A9" s="4">
        <v>1503960366</v>
      </c>
      <c r="B9">
        <v>360.28</v>
      </c>
      <c r="C9">
        <v>383.2</v>
      </c>
      <c r="D9">
        <v>25</v>
      </c>
      <c r="E9">
        <v>27</v>
      </c>
      <c r="F9">
        <f t="shared" si="0"/>
        <v>2</v>
      </c>
      <c r="G9" s="25">
        <f t="shared" si="1"/>
        <v>22.920000000000016</v>
      </c>
      <c r="H9" s="6" t="str">
        <f t="shared" si="2"/>
        <v>HIGHLEY SLEEP PROBLEM</v>
      </c>
    </row>
    <row r="10" spans="1:8" x14ac:dyDescent="0.35">
      <c r="A10" s="4">
        <v>1927972279</v>
      </c>
      <c r="B10">
        <v>417</v>
      </c>
      <c r="C10">
        <v>437.8</v>
      </c>
      <c r="D10">
        <v>5</v>
      </c>
      <c r="E10">
        <v>8</v>
      </c>
      <c r="F10">
        <f t="shared" si="0"/>
        <v>3</v>
      </c>
      <c r="G10" s="25">
        <f t="shared" si="1"/>
        <v>20.800000000000011</v>
      </c>
      <c r="H10" s="6" t="str">
        <f t="shared" si="2"/>
        <v>HIGHLEY SLEEP PROBLEM</v>
      </c>
    </row>
    <row r="11" spans="1:8" x14ac:dyDescent="0.35">
      <c r="A11" s="4">
        <v>3977333714</v>
      </c>
      <c r="B11">
        <v>293.64285714285717</v>
      </c>
      <c r="C11">
        <v>461.14285714285717</v>
      </c>
      <c r="D11">
        <v>28</v>
      </c>
      <c r="E11">
        <v>32</v>
      </c>
      <c r="F11">
        <f t="shared" si="0"/>
        <v>4</v>
      </c>
      <c r="G11" s="25">
        <f t="shared" si="1"/>
        <v>167.5</v>
      </c>
      <c r="H11" s="6" t="str">
        <f t="shared" si="2"/>
        <v>HIGHLEY SLEEP PROBLEM</v>
      </c>
    </row>
    <row r="12" spans="1:8" x14ac:dyDescent="0.35">
      <c r="A12" s="4">
        <v>4388161847</v>
      </c>
      <c r="B12">
        <v>403.125</v>
      </c>
      <c r="C12">
        <v>426.20833333333331</v>
      </c>
      <c r="D12">
        <v>24</v>
      </c>
      <c r="E12">
        <v>31</v>
      </c>
      <c r="F12">
        <f t="shared" si="0"/>
        <v>7</v>
      </c>
      <c r="G12" s="25">
        <f t="shared" si="1"/>
        <v>23.083333333333314</v>
      </c>
      <c r="H12" s="6" t="str">
        <f t="shared" si="2"/>
        <v>HIGHLEY SLEEP PROBLEM</v>
      </c>
    </row>
    <row r="13" spans="1:8" x14ac:dyDescent="0.35">
      <c r="A13" s="4">
        <v>4445114986</v>
      </c>
      <c r="B13">
        <v>385.17857142857144</v>
      </c>
      <c r="C13">
        <v>416.82142857142856</v>
      </c>
      <c r="D13">
        <v>28</v>
      </c>
      <c r="E13">
        <v>39</v>
      </c>
      <c r="F13">
        <f t="shared" si="0"/>
        <v>11</v>
      </c>
      <c r="G13" s="25">
        <f t="shared" si="1"/>
        <v>31.64285714285711</v>
      </c>
      <c r="H13" s="6" t="str">
        <f t="shared" si="2"/>
        <v>HIGHLEY SLEEP PROBLEM</v>
      </c>
    </row>
    <row r="14" spans="1:8" ht="15" thickBot="1" x14ac:dyDescent="0.4">
      <c r="A14" s="22"/>
      <c r="B14" s="23"/>
      <c r="C14" s="23"/>
      <c r="D14" s="23"/>
      <c r="E14" s="23"/>
      <c r="F14" s="23"/>
      <c r="G14" s="23"/>
      <c r="H14" s="24"/>
    </row>
  </sheetData>
  <autoFilter ref="A1:H13" xr:uid="{845A8B24-D034-40EC-8253-5A7D76A6492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753E-510A-4E3B-9664-BB07A9AEBA79}">
  <dimension ref="A1:E15"/>
  <sheetViews>
    <sheetView workbookViewId="0">
      <selection activeCell="F19" sqref="F19"/>
    </sheetView>
  </sheetViews>
  <sheetFormatPr defaultRowHeight="14.5" x14ac:dyDescent="0.35"/>
  <cols>
    <col min="1" max="1" width="12.36328125" bestFit="1" customWidth="1"/>
    <col min="2" max="2" width="22.7265625" bestFit="1" customWidth="1"/>
    <col min="3" max="3" width="29.08984375" bestFit="1" customWidth="1"/>
    <col min="4" max="4" width="33.7265625" bestFit="1" customWidth="1"/>
    <col min="5" max="5" width="30.08984375" bestFit="1" customWidth="1"/>
  </cols>
  <sheetData>
    <row r="1" spans="1:5" x14ac:dyDescent="0.35">
      <c r="A1" s="27" t="s">
        <v>0</v>
      </c>
      <c r="B1" s="28" t="s">
        <v>23</v>
      </c>
      <c r="C1" s="28" t="s">
        <v>24</v>
      </c>
      <c r="D1" s="28" t="s">
        <v>21</v>
      </c>
      <c r="E1" s="29" t="s">
        <v>22</v>
      </c>
    </row>
    <row r="2" spans="1:5" x14ac:dyDescent="0.35">
      <c r="A2" s="26">
        <v>1503960366</v>
      </c>
      <c r="B2">
        <v>25</v>
      </c>
      <c r="C2">
        <v>27</v>
      </c>
      <c r="D2">
        <v>360.28</v>
      </c>
      <c r="E2" s="5">
        <v>383.2</v>
      </c>
    </row>
    <row r="3" spans="1:5" x14ac:dyDescent="0.35">
      <c r="A3" s="26">
        <v>1644430081</v>
      </c>
      <c r="B3">
        <v>4</v>
      </c>
      <c r="C3">
        <v>4</v>
      </c>
      <c r="D3">
        <v>294</v>
      </c>
      <c r="E3" s="5">
        <v>346</v>
      </c>
    </row>
    <row r="4" spans="1:5" x14ac:dyDescent="0.35">
      <c r="A4" s="26">
        <v>1927972279</v>
      </c>
      <c r="B4">
        <v>5</v>
      </c>
      <c r="C4">
        <v>8</v>
      </c>
      <c r="D4">
        <v>417</v>
      </c>
      <c r="E4" s="5">
        <v>437.8</v>
      </c>
    </row>
    <row r="5" spans="1:5" x14ac:dyDescent="0.35">
      <c r="A5" s="26">
        <v>2320127002</v>
      </c>
      <c r="B5">
        <v>1</v>
      </c>
      <c r="C5">
        <v>1</v>
      </c>
      <c r="D5">
        <v>61</v>
      </c>
      <c r="E5" s="5">
        <v>69</v>
      </c>
    </row>
    <row r="6" spans="1:5" x14ac:dyDescent="0.35">
      <c r="A6" s="26">
        <v>3977333714</v>
      </c>
      <c r="B6">
        <v>28</v>
      </c>
      <c r="C6">
        <v>32</v>
      </c>
      <c r="D6">
        <v>293.64285714285717</v>
      </c>
      <c r="E6" s="5">
        <v>461.14285714285717</v>
      </c>
    </row>
    <row r="7" spans="1:5" x14ac:dyDescent="0.35">
      <c r="A7" s="26">
        <v>4020332650</v>
      </c>
      <c r="B7">
        <v>8</v>
      </c>
      <c r="C7">
        <v>8</v>
      </c>
      <c r="D7">
        <v>349.375</v>
      </c>
      <c r="E7" s="5">
        <v>379.75</v>
      </c>
    </row>
    <row r="8" spans="1:5" x14ac:dyDescent="0.35">
      <c r="A8" s="26">
        <v>4388161847</v>
      </c>
      <c r="B8">
        <v>24</v>
      </c>
      <c r="C8">
        <v>31</v>
      </c>
      <c r="D8">
        <v>403.125</v>
      </c>
      <c r="E8" s="5">
        <v>426.20833333333331</v>
      </c>
    </row>
    <row r="9" spans="1:5" x14ac:dyDescent="0.35">
      <c r="A9" s="26">
        <v>4445114986</v>
      </c>
      <c r="B9">
        <v>28</v>
      </c>
      <c r="C9">
        <v>39</v>
      </c>
      <c r="D9">
        <v>385.17857142857144</v>
      </c>
      <c r="E9" s="5">
        <v>416.82142857142856</v>
      </c>
    </row>
    <row r="10" spans="1:5" x14ac:dyDescent="0.35">
      <c r="A10" s="26">
        <v>4558609924</v>
      </c>
      <c r="B10">
        <v>5</v>
      </c>
      <c r="C10">
        <v>5</v>
      </c>
      <c r="D10">
        <v>127.6</v>
      </c>
      <c r="E10" s="5">
        <v>140</v>
      </c>
    </row>
    <row r="11" spans="1:5" x14ac:dyDescent="0.35">
      <c r="A11" s="26">
        <v>6775888955</v>
      </c>
      <c r="B11">
        <v>3</v>
      </c>
      <c r="C11">
        <v>3</v>
      </c>
      <c r="D11">
        <v>349.66666666666669</v>
      </c>
      <c r="E11" s="5">
        <v>369</v>
      </c>
    </row>
    <row r="12" spans="1:5" x14ac:dyDescent="0.35">
      <c r="A12" s="26">
        <v>7007744171</v>
      </c>
      <c r="B12">
        <v>2</v>
      </c>
      <c r="C12">
        <v>2</v>
      </c>
      <c r="D12">
        <v>68.5</v>
      </c>
      <c r="E12" s="5">
        <v>71.5</v>
      </c>
    </row>
    <row r="13" spans="1:5" x14ac:dyDescent="0.35">
      <c r="A13" s="26">
        <v>8053475328</v>
      </c>
      <c r="B13">
        <v>3</v>
      </c>
      <c r="C13">
        <v>3</v>
      </c>
      <c r="D13">
        <v>297</v>
      </c>
      <c r="E13" s="5">
        <v>301.66666666666669</v>
      </c>
    </row>
    <row r="14" spans="1:5" x14ac:dyDescent="0.35">
      <c r="A14" s="26" t="s">
        <v>25</v>
      </c>
      <c r="E14" s="5"/>
    </row>
    <row r="15" spans="1:5" ht="15" thickBot="1" x14ac:dyDescent="0.4">
      <c r="A15" s="30" t="s">
        <v>5</v>
      </c>
      <c r="B15" s="31">
        <v>136</v>
      </c>
      <c r="C15" s="31">
        <v>163</v>
      </c>
      <c r="D15" s="31">
        <v>3406.3680952380951</v>
      </c>
      <c r="E15" s="32">
        <v>3802.0892857142853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DESHBOARD</vt:lpstr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YADAV</dc:creator>
  <cp:lastModifiedBy>DEVENDRA YADAV</cp:lastModifiedBy>
  <dcterms:created xsi:type="dcterms:W3CDTF">2024-05-24T08:02:35Z</dcterms:created>
  <dcterms:modified xsi:type="dcterms:W3CDTF">2024-05-25T05:19:58Z</dcterms:modified>
</cp:coreProperties>
</file>