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devendrashelar/Dropbox (MIT)/DNCS/papers/secondJournal/code/"/>
    </mc:Choice>
  </mc:AlternateContent>
  <bookViews>
    <workbookView xWindow="2700" yWindow="2040" windowWidth="39480" windowHeight="20440" tabRatio="500" activeTab="2"/>
  </bookViews>
  <sheets>
    <sheet name="Nodes" sheetId="1" r:id="rId1"/>
    <sheet name="loads" sheetId="2" r:id="rId2"/>
    <sheet name="lines" sheetId="3" r:id="rId3"/>
    <sheet name="config" sheetId="5" r:id="rId4"/>
    <sheet name="param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D2" i="4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G88" i="2"/>
  <c r="I88" i="2"/>
  <c r="K88" i="2"/>
  <c r="E88" i="2"/>
  <c r="C89" i="2"/>
  <c r="L88" i="2"/>
  <c r="J88" i="2"/>
  <c r="H88" i="2"/>
  <c r="F88" i="2"/>
  <c r="O1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</calcChain>
</file>

<file path=xl/sharedStrings.xml><?xml version="1.0" encoding="utf-8"?>
<sst xmlns="http://schemas.openxmlformats.org/spreadsheetml/2006/main" count="121" uniqueCount="30">
  <si>
    <t>Nodes</t>
  </si>
  <si>
    <t>Renumber</t>
  </si>
  <si>
    <t>Node</t>
  </si>
  <si>
    <t>Load</t>
  </si>
  <si>
    <t>P in pu</t>
  </si>
  <si>
    <t>Q in pu</t>
  </si>
  <si>
    <t>Total kW</t>
  </si>
  <si>
    <t>Total KVAr</t>
  </si>
  <si>
    <t>Ph-1</t>
  </si>
  <si>
    <t>Ph-2</t>
  </si>
  <si>
    <t>Ph-3</t>
  </si>
  <si>
    <t>Ph-4</t>
  </si>
  <si>
    <t>Sbase</t>
  </si>
  <si>
    <t>Model</t>
  </si>
  <si>
    <t>kW</t>
  </si>
  <si>
    <t>kVAr</t>
  </si>
  <si>
    <t>Y-PQ</t>
  </si>
  <si>
    <t>Total</t>
  </si>
  <si>
    <t>Node A</t>
  </si>
  <si>
    <t>Node B</t>
  </si>
  <si>
    <t>R</t>
  </si>
  <si>
    <t>X</t>
  </si>
  <si>
    <t>Config.</t>
  </si>
  <si>
    <t>config</t>
  </si>
  <si>
    <t>1 mile in feet</t>
  </si>
  <si>
    <t>Vbase</t>
  </si>
  <si>
    <t>Zbase</t>
  </si>
  <si>
    <t>R per mile</t>
  </si>
  <si>
    <t>X per mile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</si>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</sst>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J20" sqref="J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150</v>
      </c>
    </row>
    <row r="3" spans="1:2" x14ac:dyDescent="0.2">
      <c r="A3">
        <v>2</v>
      </c>
      <c r="B3">
        <v>149</v>
      </c>
    </row>
    <row r="4" spans="1:2" x14ac:dyDescent="0.2">
      <c r="A4">
        <v>3</v>
      </c>
      <c r="B4">
        <v>1</v>
      </c>
    </row>
    <row r="5" spans="1:2" x14ac:dyDescent="0.2">
      <c r="A5">
        <v>4</v>
      </c>
      <c r="B5">
        <v>3</v>
      </c>
    </row>
    <row r="6" spans="1:2" x14ac:dyDescent="0.2">
      <c r="A6">
        <v>5</v>
      </c>
      <c r="B6">
        <v>4</v>
      </c>
    </row>
    <row r="7" spans="1:2" x14ac:dyDescent="0.2">
      <c r="A7">
        <v>6</v>
      </c>
      <c r="B7">
        <v>5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7</v>
      </c>
    </row>
    <row r="11" spans="1:2" x14ac:dyDescent="0.2">
      <c r="A11">
        <v>10</v>
      </c>
      <c r="B11">
        <v>8</v>
      </c>
    </row>
    <row r="12" spans="1:2" x14ac:dyDescent="0.2">
      <c r="A12">
        <v>11</v>
      </c>
      <c r="B12">
        <v>12</v>
      </c>
    </row>
    <row r="13" spans="1:2" x14ac:dyDescent="0.2">
      <c r="A13">
        <v>12</v>
      </c>
      <c r="B13">
        <v>9</v>
      </c>
    </row>
    <row r="14" spans="1:2" x14ac:dyDescent="0.2">
      <c r="A14">
        <v>13</v>
      </c>
      <c r="B14">
        <v>14</v>
      </c>
    </row>
    <row r="15" spans="1:2" x14ac:dyDescent="0.2">
      <c r="A15">
        <v>14</v>
      </c>
      <c r="B15">
        <v>10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13</v>
      </c>
    </row>
    <row r="18" spans="1:2" x14ac:dyDescent="0.2">
      <c r="A18">
        <v>17</v>
      </c>
      <c r="B18">
        <v>34</v>
      </c>
    </row>
    <row r="19" spans="1:2" x14ac:dyDescent="0.2">
      <c r="A19">
        <v>18</v>
      </c>
      <c r="B19">
        <v>15</v>
      </c>
    </row>
    <row r="20" spans="1:2" x14ac:dyDescent="0.2">
      <c r="A20">
        <v>19</v>
      </c>
      <c r="B20">
        <v>16</v>
      </c>
    </row>
    <row r="21" spans="1:2" x14ac:dyDescent="0.2">
      <c r="A21">
        <v>20</v>
      </c>
      <c r="B21">
        <v>17</v>
      </c>
    </row>
    <row r="22" spans="1:2" x14ac:dyDescent="0.2">
      <c r="A22">
        <v>21</v>
      </c>
      <c r="B22">
        <v>18</v>
      </c>
    </row>
    <row r="23" spans="1:2" x14ac:dyDescent="0.2">
      <c r="A23">
        <v>22</v>
      </c>
      <c r="B23">
        <v>19</v>
      </c>
    </row>
    <row r="24" spans="1:2" x14ac:dyDescent="0.2">
      <c r="A24">
        <v>23</v>
      </c>
      <c r="B24">
        <v>20</v>
      </c>
    </row>
    <row r="25" spans="1:2" x14ac:dyDescent="0.2">
      <c r="A25">
        <v>24</v>
      </c>
      <c r="B25">
        <v>21</v>
      </c>
    </row>
    <row r="26" spans="1:2" x14ac:dyDescent="0.2">
      <c r="A26">
        <v>25</v>
      </c>
      <c r="B26">
        <v>22</v>
      </c>
    </row>
    <row r="27" spans="1:2" x14ac:dyDescent="0.2">
      <c r="A27">
        <v>26</v>
      </c>
      <c r="B27">
        <v>23</v>
      </c>
    </row>
    <row r="28" spans="1:2" x14ac:dyDescent="0.2">
      <c r="A28">
        <v>27</v>
      </c>
      <c r="B28">
        <v>24</v>
      </c>
    </row>
    <row r="29" spans="1:2" x14ac:dyDescent="0.2">
      <c r="A29">
        <v>28</v>
      </c>
      <c r="B29">
        <v>25</v>
      </c>
    </row>
    <row r="30" spans="1:2" x14ac:dyDescent="0.2">
      <c r="A30">
        <v>29</v>
      </c>
      <c r="B30">
        <v>28</v>
      </c>
    </row>
    <row r="31" spans="1:2" x14ac:dyDescent="0.2">
      <c r="A31">
        <v>30</v>
      </c>
      <c r="B31">
        <v>29</v>
      </c>
    </row>
    <row r="32" spans="1:2" x14ac:dyDescent="0.2">
      <c r="A32">
        <v>31</v>
      </c>
      <c r="B32">
        <v>30</v>
      </c>
    </row>
    <row r="33" spans="1:2" x14ac:dyDescent="0.2">
      <c r="A33">
        <v>32</v>
      </c>
      <c r="B33">
        <v>250</v>
      </c>
    </row>
    <row r="34" spans="1:2" x14ac:dyDescent="0.2">
      <c r="A34">
        <v>33</v>
      </c>
      <c r="B34">
        <v>26</v>
      </c>
    </row>
    <row r="35" spans="1:2" x14ac:dyDescent="0.2">
      <c r="A35">
        <v>34</v>
      </c>
      <c r="B35">
        <v>27</v>
      </c>
    </row>
    <row r="36" spans="1:2" x14ac:dyDescent="0.2">
      <c r="A36">
        <v>35</v>
      </c>
      <c r="B36">
        <v>31</v>
      </c>
    </row>
    <row r="37" spans="1:2" x14ac:dyDescent="0.2">
      <c r="A37">
        <v>36</v>
      </c>
      <c r="B37">
        <v>32</v>
      </c>
    </row>
    <row r="38" spans="1:2" x14ac:dyDescent="0.2">
      <c r="A38">
        <v>37</v>
      </c>
      <c r="B38">
        <v>33</v>
      </c>
    </row>
    <row r="39" spans="1:2" x14ac:dyDescent="0.2">
      <c r="A39">
        <v>38</v>
      </c>
      <c r="B39">
        <v>135</v>
      </c>
    </row>
    <row r="40" spans="1:2" x14ac:dyDescent="0.2">
      <c r="A40">
        <v>39</v>
      </c>
      <c r="B40">
        <v>35</v>
      </c>
    </row>
    <row r="41" spans="1:2" x14ac:dyDescent="0.2">
      <c r="A41">
        <v>40</v>
      </c>
      <c r="B41">
        <v>36</v>
      </c>
    </row>
    <row r="42" spans="1:2" x14ac:dyDescent="0.2">
      <c r="A42">
        <v>41</v>
      </c>
      <c r="B42">
        <v>37</v>
      </c>
    </row>
    <row r="43" spans="1:2" x14ac:dyDescent="0.2">
      <c r="A43">
        <v>42</v>
      </c>
      <c r="B43">
        <v>38</v>
      </c>
    </row>
    <row r="44" spans="1:2" x14ac:dyDescent="0.2">
      <c r="A44">
        <v>43</v>
      </c>
      <c r="B44">
        <v>39</v>
      </c>
    </row>
    <row r="45" spans="1:2" x14ac:dyDescent="0.2">
      <c r="A45">
        <v>44</v>
      </c>
      <c r="B45">
        <v>40</v>
      </c>
    </row>
    <row r="46" spans="1:2" x14ac:dyDescent="0.2">
      <c r="A46">
        <v>45</v>
      </c>
      <c r="B46">
        <v>41</v>
      </c>
    </row>
    <row r="47" spans="1:2" x14ac:dyDescent="0.2">
      <c r="A47">
        <v>46</v>
      </c>
      <c r="B47">
        <v>42</v>
      </c>
    </row>
    <row r="48" spans="1:2" x14ac:dyDescent="0.2">
      <c r="A48">
        <v>47</v>
      </c>
      <c r="B48">
        <v>43</v>
      </c>
    </row>
    <row r="49" spans="1:2" x14ac:dyDescent="0.2">
      <c r="A49">
        <v>48</v>
      </c>
      <c r="B49">
        <v>44</v>
      </c>
    </row>
    <row r="50" spans="1:2" x14ac:dyDescent="0.2">
      <c r="A50">
        <v>49</v>
      </c>
      <c r="B50">
        <v>45</v>
      </c>
    </row>
    <row r="51" spans="1:2" x14ac:dyDescent="0.2">
      <c r="A51">
        <v>50</v>
      </c>
      <c r="B51">
        <v>46</v>
      </c>
    </row>
    <row r="52" spans="1:2" x14ac:dyDescent="0.2">
      <c r="A52">
        <v>51</v>
      </c>
      <c r="B52">
        <v>47</v>
      </c>
    </row>
    <row r="53" spans="1:2" x14ac:dyDescent="0.2">
      <c r="A53">
        <v>52</v>
      </c>
      <c r="B53">
        <v>48</v>
      </c>
    </row>
    <row r="54" spans="1:2" x14ac:dyDescent="0.2">
      <c r="A54">
        <v>53</v>
      </c>
      <c r="B54">
        <v>49</v>
      </c>
    </row>
    <row r="55" spans="1:2" x14ac:dyDescent="0.2">
      <c r="A55">
        <v>54</v>
      </c>
      <c r="B55">
        <v>50</v>
      </c>
    </row>
    <row r="56" spans="1:2" x14ac:dyDescent="0.2">
      <c r="A56">
        <v>55</v>
      </c>
      <c r="B56">
        <v>51</v>
      </c>
    </row>
    <row r="57" spans="1:2" x14ac:dyDescent="0.2">
      <c r="A57">
        <v>56</v>
      </c>
      <c r="B57">
        <v>151</v>
      </c>
    </row>
    <row r="58" spans="1:2" x14ac:dyDescent="0.2">
      <c r="A58">
        <v>57</v>
      </c>
      <c r="B58">
        <v>152</v>
      </c>
    </row>
    <row r="59" spans="1:2" x14ac:dyDescent="0.2">
      <c r="A59">
        <v>58</v>
      </c>
      <c r="B59">
        <v>52</v>
      </c>
    </row>
    <row r="60" spans="1:2" x14ac:dyDescent="0.2">
      <c r="A60">
        <v>59</v>
      </c>
      <c r="B60">
        <v>53</v>
      </c>
    </row>
    <row r="61" spans="1:2" x14ac:dyDescent="0.2">
      <c r="A61">
        <v>60</v>
      </c>
      <c r="B61">
        <v>54</v>
      </c>
    </row>
    <row r="62" spans="1:2" x14ac:dyDescent="0.2">
      <c r="A62">
        <v>61</v>
      </c>
      <c r="B62">
        <v>55</v>
      </c>
    </row>
    <row r="63" spans="1:2" x14ac:dyDescent="0.2">
      <c r="A63">
        <v>62</v>
      </c>
      <c r="B63">
        <v>56</v>
      </c>
    </row>
    <row r="64" spans="1:2" x14ac:dyDescent="0.2">
      <c r="A64">
        <v>63</v>
      </c>
      <c r="B64">
        <v>57</v>
      </c>
    </row>
    <row r="65" spans="1:2" x14ac:dyDescent="0.2">
      <c r="A65">
        <v>64</v>
      </c>
      <c r="B65">
        <v>58</v>
      </c>
    </row>
    <row r="66" spans="1:2" x14ac:dyDescent="0.2">
      <c r="A66">
        <v>65</v>
      </c>
      <c r="B66">
        <v>59</v>
      </c>
    </row>
    <row r="67" spans="1:2" x14ac:dyDescent="0.2">
      <c r="A67">
        <v>66</v>
      </c>
      <c r="B67">
        <v>60</v>
      </c>
    </row>
    <row r="68" spans="1:2" x14ac:dyDescent="0.2">
      <c r="A68">
        <v>67</v>
      </c>
      <c r="B68">
        <v>62</v>
      </c>
    </row>
    <row r="69" spans="1:2" x14ac:dyDescent="0.2">
      <c r="A69">
        <v>68</v>
      </c>
      <c r="B69">
        <v>63</v>
      </c>
    </row>
    <row r="70" spans="1:2" x14ac:dyDescent="0.2">
      <c r="A70">
        <v>69</v>
      </c>
      <c r="B70">
        <v>64</v>
      </c>
    </row>
    <row r="71" spans="1:2" x14ac:dyDescent="0.2">
      <c r="A71">
        <v>70</v>
      </c>
      <c r="B71">
        <v>65</v>
      </c>
    </row>
    <row r="72" spans="1:2" x14ac:dyDescent="0.2">
      <c r="A72">
        <v>71</v>
      </c>
      <c r="B72">
        <v>66</v>
      </c>
    </row>
    <row r="73" spans="1:2" x14ac:dyDescent="0.2">
      <c r="A73">
        <v>72</v>
      </c>
      <c r="B73">
        <v>160</v>
      </c>
    </row>
    <row r="74" spans="1:2" x14ac:dyDescent="0.2">
      <c r="A74">
        <v>73</v>
      </c>
      <c r="B74">
        <v>67</v>
      </c>
    </row>
    <row r="75" spans="1:2" x14ac:dyDescent="0.2">
      <c r="A75">
        <v>74</v>
      </c>
      <c r="B75">
        <v>68</v>
      </c>
    </row>
    <row r="76" spans="1:2" x14ac:dyDescent="0.2">
      <c r="A76">
        <v>75</v>
      </c>
      <c r="B76">
        <v>69</v>
      </c>
    </row>
    <row r="77" spans="1:2" x14ac:dyDescent="0.2">
      <c r="A77">
        <v>76</v>
      </c>
      <c r="B77">
        <v>70</v>
      </c>
    </row>
    <row r="78" spans="1:2" x14ac:dyDescent="0.2">
      <c r="A78">
        <v>77</v>
      </c>
      <c r="B78">
        <v>71</v>
      </c>
    </row>
    <row r="79" spans="1:2" x14ac:dyDescent="0.2">
      <c r="A79">
        <v>78</v>
      </c>
      <c r="B79">
        <v>72</v>
      </c>
    </row>
    <row r="80" spans="1:2" x14ac:dyDescent="0.2">
      <c r="A80">
        <v>79</v>
      </c>
      <c r="B80">
        <v>73</v>
      </c>
    </row>
    <row r="81" spans="1:2" x14ac:dyDescent="0.2">
      <c r="A81">
        <v>80</v>
      </c>
      <c r="B81">
        <v>74</v>
      </c>
    </row>
    <row r="82" spans="1:2" x14ac:dyDescent="0.2">
      <c r="A82">
        <v>81</v>
      </c>
      <c r="B82">
        <v>75</v>
      </c>
    </row>
    <row r="83" spans="1:2" x14ac:dyDescent="0.2">
      <c r="A83">
        <v>82</v>
      </c>
      <c r="B83">
        <v>76</v>
      </c>
    </row>
    <row r="84" spans="1:2" x14ac:dyDescent="0.2">
      <c r="A84">
        <v>83</v>
      </c>
      <c r="B84">
        <v>77</v>
      </c>
    </row>
    <row r="85" spans="1:2" x14ac:dyDescent="0.2">
      <c r="A85">
        <v>84</v>
      </c>
      <c r="B85">
        <v>78</v>
      </c>
    </row>
    <row r="86" spans="1:2" x14ac:dyDescent="0.2">
      <c r="A86">
        <v>85</v>
      </c>
      <c r="B86">
        <v>79</v>
      </c>
    </row>
    <row r="87" spans="1:2" x14ac:dyDescent="0.2">
      <c r="A87">
        <v>86</v>
      </c>
      <c r="B87">
        <v>80</v>
      </c>
    </row>
    <row r="88" spans="1:2" x14ac:dyDescent="0.2">
      <c r="A88">
        <v>87</v>
      </c>
      <c r="B88">
        <v>81</v>
      </c>
    </row>
    <row r="89" spans="1:2" x14ac:dyDescent="0.2">
      <c r="A89">
        <v>88</v>
      </c>
      <c r="B89">
        <v>82</v>
      </c>
    </row>
    <row r="90" spans="1:2" x14ac:dyDescent="0.2">
      <c r="A90">
        <v>89</v>
      </c>
      <c r="B90">
        <v>83</v>
      </c>
    </row>
    <row r="91" spans="1:2" x14ac:dyDescent="0.2">
      <c r="A91">
        <v>90</v>
      </c>
      <c r="B91">
        <v>84</v>
      </c>
    </row>
    <row r="92" spans="1:2" x14ac:dyDescent="0.2">
      <c r="A92">
        <v>91</v>
      </c>
      <c r="B92">
        <v>85</v>
      </c>
    </row>
    <row r="93" spans="1:2" x14ac:dyDescent="0.2">
      <c r="A93">
        <v>92</v>
      </c>
      <c r="B93">
        <v>86</v>
      </c>
    </row>
    <row r="94" spans="1:2" x14ac:dyDescent="0.2">
      <c r="A94">
        <v>93</v>
      </c>
      <c r="B94">
        <v>87</v>
      </c>
    </row>
    <row r="95" spans="1:2" x14ac:dyDescent="0.2">
      <c r="A95">
        <v>94</v>
      </c>
      <c r="B95">
        <v>89</v>
      </c>
    </row>
    <row r="96" spans="1:2" x14ac:dyDescent="0.2">
      <c r="A96">
        <v>95</v>
      </c>
      <c r="B96">
        <v>91</v>
      </c>
    </row>
    <row r="97" spans="1:2" x14ac:dyDescent="0.2">
      <c r="A97">
        <v>96</v>
      </c>
      <c r="B97">
        <v>93</v>
      </c>
    </row>
    <row r="98" spans="1:2" x14ac:dyDescent="0.2">
      <c r="A98">
        <v>97</v>
      </c>
      <c r="B98">
        <v>95</v>
      </c>
    </row>
    <row r="99" spans="1:2" x14ac:dyDescent="0.2">
      <c r="A99">
        <v>98</v>
      </c>
      <c r="B99">
        <v>88</v>
      </c>
    </row>
    <row r="100" spans="1:2" x14ac:dyDescent="0.2">
      <c r="A100">
        <v>99</v>
      </c>
      <c r="B100">
        <v>90</v>
      </c>
    </row>
    <row r="101" spans="1:2" x14ac:dyDescent="0.2">
      <c r="A101">
        <v>100</v>
      </c>
      <c r="B101">
        <v>92</v>
      </c>
    </row>
    <row r="102" spans="1:2" x14ac:dyDescent="0.2">
      <c r="A102">
        <v>101</v>
      </c>
      <c r="B102">
        <v>94</v>
      </c>
    </row>
    <row r="103" spans="1:2" x14ac:dyDescent="0.2">
      <c r="A103">
        <v>102</v>
      </c>
      <c r="B103">
        <v>96</v>
      </c>
    </row>
    <row r="104" spans="1:2" x14ac:dyDescent="0.2">
      <c r="A104">
        <v>103</v>
      </c>
      <c r="B104">
        <v>97</v>
      </c>
    </row>
    <row r="105" spans="1:2" x14ac:dyDescent="0.2">
      <c r="A105">
        <v>104</v>
      </c>
      <c r="B105">
        <v>98</v>
      </c>
    </row>
    <row r="106" spans="1:2" x14ac:dyDescent="0.2">
      <c r="A106">
        <v>105</v>
      </c>
      <c r="B106">
        <v>99</v>
      </c>
    </row>
    <row r="107" spans="1:2" x14ac:dyDescent="0.2">
      <c r="A107">
        <v>106</v>
      </c>
      <c r="B107">
        <v>100</v>
      </c>
    </row>
    <row r="108" spans="1:2" x14ac:dyDescent="0.2">
      <c r="A108">
        <v>107</v>
      </c>
      <c r="B108">
        <v>450</v>
      </c>
    </row>
    <row r="109" spans="1:2" x14ac:dyDescent="0.2">
      <c r="A109">
        <v>108</v>
      </c>
      <c r="B109">
        <v>197</v>
      </c>
    </row>
    <row r="110" spans="1:2" x14ac:dyDescent="0.2">
      <c r="A110">
        <v>109</v>
      </c>
      <c r="B110">
        <v>101</v>
      </c>
    </row>
    <row r="111" spans="1:2" x14ac:dyDescent="0.2">
      <c r="A111">
        <v>110</v>
      </c>
      <c r="B111">
        <v>102</v>
      </c>
    </row>
    <row r="112" spans="1:2" x14ac:dyDescent="0.2">
      <c r="A112">
        <v>111</v>
      </c>
      <c r="B112">
        <v>103</v>
      </c>
    </row>
    <row r="113" spans="1:2" x14ac:dyDescent="0.2">
      <c r="A113">
        <v>112</v>
      </c>
      <c r="B113">
        <v>104</v>
      </c>
    </row>
    <row r="114" spans="1:2" x14ac:dyDescent="0.2">
      <c r="A114">
        <v>113</v>
      </c>
      <c r="B114">
        <v>105</v>
      </c>
    </row>
    <row r="115" spans="1:2" x14ac:dyDescent="0.2">
      <c r="A115">
        <v>114</v>
      </c>
      <c r="B115">
        <v>106</v>
      </c>
    </row>
    <row r="116" spans="1:2" x14ac:dyDescent="0.2">
      <c r="A116">
        <v>115</v>
      </c>
      <c r="B116">
        <v>107</v>
      </c>
    </row>
    <row r="117" spans="1:2" x14ac:dyDescent="0.2">
      <c r="A117">
        <v>116</v>
      </c>
      <c r="B117">
        <v>108</v>
      </c>
    </row>
    <row r="118" spans="1:2" x14ac:dyDescent="0.2">
      <c r="A118">
        <v>117</v>
      </c>
      <c r="B118">
        <v>300</v>
      </c>
    </row>
    <row r="119" spans="1:2" x14ac:dyDescent="0.2">
      <c r="A119">
        <v>118</v>
      </c>
      <c r="B119">
        <v>109</v>
      </c>
    </row>
    <row r="120" spans="1:2" x14ac:dyDescent="0.2">
      <c r="A120">
        <v>119</v>
      </c>
      <c r="B120">
        <v>110</v>
      </c>
    </row>
    <row r="121" spans="1:2" x14ac:dyDescent="0.2">
      <c r="A121">
        <v>120</v>
      </c>
      <c r="B121">
        <v>111</v>
      </c>
    </row>
    <row r="122" spans="1:2" x14ac:dyDescent="0.2">
      <c r="A122">
        <v>121</v>
      </c>
      <c r="B122">
        <v>112</v>
      </c>
    </row>
    <row r="123" spans="1:2" x14ac:dyDescent="0.2">
      <c r="A123">
        <v>122</v>
      </c>
      <c r="B123">
        <v>113</v>
      </c>
    </row>
    <row r="124" spans="1:2" x14ac:dyDescent="0.2">
      <c r="A124">
        <v>123</v>
      </c>
      <c r="B124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sqref="A1:XFD1"/>
    </sheetView>
  </sheetViews>
  <sheetFormatPr baseColWidth="10" defaultColWidth="8.83203125" defaultRowHeight="16" x14ac:dyDescent="0.2"/>
  <cols>
    <col min="1" max="1" width="4.33203125" customWidth="1"/>
    <col min="2" max="6" width="5.5" customWidth="1"/>
    <col min="7" max="7" width="4.33203125" customWidth="1"/>
    <col min="8" max="8" width="4.83203125" customWidth="1"/>
    <col min="9" max="9" width="4.33203125" customWidth="1"/>
    <col min="10" max="11" width="4.5" customWidth="1"/>
    <col min="12" max="12" width="4.6640625" customWidth="1"/>
  </cols>
  <sheetData>
    <row r="1" spans="1:15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8</v>
      </c>
      <c r="I1" s="1" t="s">
        <v>9</v>
      </c>
      <c r="J1" s="1" t="s">
        <v>9</v>
      </c>
      <c r="K1" s="1" t="s">
        <v>10</v>
      </c>
      <c r="L1" s="1" t="s">
        <v>11</v>
      </c>
      <c r="N1" t="s">
        <v>12</v>
      </c>
      <c r="O1">
        <f>(3.49^2+1.92^2)^0.5*10^6</f>
        <v>3983277.5449370835</v>
      </c>
    </row>
    <row r="2" spans="1:15" x14ac:dyDescent="0.2">
      <c r="A2" s="1"/>
      <c r="B2" s="1" t="s">
        <v>13</v>
      </c>
      <c r="C2" s="1"/>
      <c r="D2" s="1"/>
      <c r="E2" s="1"/>
      <c r="F2" s="1"/>
      <c r="G2" s="1" t="s">
        <v>14</v>
      </c>
      <c r="H2" s="1" t="s">
        <v>15</v>
      </c>
      <c r="I2" s="1" t="s">
        <v>14</v>
      </c>
      <c r="J2" s="1" t="s">
        <v>15</v>
      </c>
      <c r="K2" s="1" t="s">
        <v>14</v>
      </c>
      <c r="L2" s="1" t="s">
        <v>15</v>
      </c>
    </row>
    <row r="3" spans="1:15" x14ac:dyDescent="0.2">
      <c r="A3" s="1">
        <v>1</v>
      </c>
      <c r="B3" s="1" t="s">
        <v>16</v>
      </c>
      <c r="C3" s="1">
        <f>1000*E3/$O$1</f>
        <v>1.0041981646707424E-2</v>
      </c>
      <c r="D3" s="1">
        <f>1000*F3/$O$1</f>
        <v>5.0209908233537119E-3</v>
      </c>
      <c r="E3" s="1">
        <f>SUM(G3,I3,K3)</f>
        <v>40</v>
      </c>
      <c r="F3" s="1">
        <f>SUM(H3,J3,L3)</f>
        <v>20</v>
      </c>
      <c r="G3" s="1">
        <v>40</v>
      </c>
      <c r="H3" s="1">
        <v>20</v>
      </c>
      <c r="I3" s="1">
        <v>0</v>
      </c>
      <c r="J3" s="1">
        <v>0</v>
      </c>
      <c r="K3" s="1">
        <v>0</v>
      </c>
      <c r="L3" s="1">
        <v>0</v>
      </c>
    </row>
    <row r="4" spans="1:15" x14ac:dyDescent="0.2">
      <c r="A4" s="1">
        <v>2</v>
      </c>
      <c r="B4" s="1" t="s">
        <v>16</v>
      </c>
      <c r="C4" s="1">
        <f t="shared" ref="C4:D67" si="0">1000*E4/$O$1</f>
        <v>5.0209908233537119E-3</v>
      </c>
      <c r="D4" s="1">
        <f t="shared" si="0"/>
        <v>2.510495411676856E-3</v>
      </c>
      <c r="E4" s="1">
        <f t="shared" ref="E4:F67" si="1">SUM(G4,I4,K4)</f>
        <v>20</v>
      </c>
      <c r="F4" s="1">
        <f t="shared" si="1"/>
        <v>10</v>
      </c>
      <c r="G4" s="1">
        <v>0</v>
      </c>
      <c r="H4" s="1">
        <v>0</v>
      </c>
      <c r="I4" s="1">
        <v>20</v>
      </c>
      <c r="J4" s="1">
        <v>10</v>
      </c>
      <c r="K4" s="1">
        <v>0</v>
      </c>
      <c r="L4" s="1">
        <v>0</v>
      </c>
    </row>
    <row r="5" spans="1:15" x14ac:dyDescent="0.2">
      <c r="A5" s="1">
        <v>4</v>
      </c>
      <c r="B5" s="1" t="s">
        <v>16</v>
      </c>
      <c r="C5" s="1">
        <f t="shared" si="0"/>
        <v>1.0041981646707424E-2</v>
      </c>
      <c r="D5" s="1">
        <f t="shared" si="0"/>
        <v>5.0209908233537119E-3</v>
      </c>
      <c r="E5" s="1">
        <f t="shared" si="1"/>
        <v>40</v>
      </c>
      <c r="F5" s="1">
        <f t="shared" si="1"/>
        <v>20</v>
      </c>
      <c r="G5" s="1">
        <v>0</v>
      </c>
      <c r="H5" s="1">
        <v>0</v>
      </c>
      <c r="I5" s="1">
        <v>0</v>
      </c>
      <c r="J5" s="1">
        <v>0</v>
      </c>
      <c r="K5" s="1">
        <v>40</v>
      </c>
      <c r="L5" s="1">
        <v>20</v>
      </c>
    </row>
    <row r="6" spans="1:15" x14ac:dyDescent="0.2">
      <c r="A6" s="1">
        <v>5</v>
      </c>
      <c r="B6" s="1" t="s">
        <v>16</v>
      </c>
      <c r="C6" s="1">
        <f t="shared" si="0"/>
        <v>5.0209908233537119E-3</v>
      </c>
      <c r="D6" s="1">
        <f t="shared" si="0"/>
        <v>2.510495411676856E-3</v>
      </c>
      <c r="E6" s="1">
        <f t="shared" si="1"/>
        <v>20</v>
      </c>
      <c r="F6" s="1">
        <f t="shared" si="1"/>
        <v>10</v>
      </c>
      <c r="G6" s="1">
        <v>0</v>
      </c>
      <c r="H6" s="1">
        <v>0</v>
      </c>
      <c r="I6" s="1">
        <v>0</v>
      </c>
      <c r="J6" s="1">
        <v>0</v>
      </c>
      <c r="K6" s="1">
        <v>20</v>
      </c>
      <c r="L6" s="1">
        <v>10</v>
      </c>
    </row>
    <row r="7" spans="1:15" x14ac:dyDescent="0.2">
      <c r="A7" s="1">
        <v>6</v>
      </c>
      <c r="B7" s="1" t="s">
        <v>16</v>
      </c>
      <c r="C7" s="1">
        <f t="shared" si="0"/>
        <v>1.0041981646707424E-2</v>
      </c>
      <c r="D7" s="1">
        <f t="shared" si="0"/>
        <v>5.0209908233537119E-3</v>
      </c>
      <c r="E7" s="1">
        <f t="shared" si="1"/>
        <v>40</v>
      </c>
      <c r="F7" s="1">
        <f t="shared" si="1"/>
        <v>20</v>
      </c>
      <c r="G7" s="1">
        <v>0</v>
      </c>
      <c r="H7" s="1">
        <v>0</v>
      </c>
      <c r="I7" s="1">
        <v>0</v>
      </c>
      <c r="J7" s="1">
        <v>0</v>
      </c>
      <c r="K7" s="1">
        <v>40</v>
      </c>
      <c r="L7" s="1">
        <v>20</v>
      </c>
    </row>
    <row r="8" spans="1:15" x14ac:dyDescent="0.2">
      <c r="A8" s="1">
        <v>7</v>
      </c>
      <c r="B8" s="1" t="s">
        <v>16</v>
      </c>
      <c r="C8" s="1">
        <f t="shared" si="0"/>
        <v>5.0209908233537119E-3</v>
      </c>
      <c r="D8" s="1">
        <f t="shared" si="0"/>
        <v>2.510495411676856E-3</v>
      </c>
      <c r="E8" s="1">
        <f t="shared" si="1"/>
        <v>20</v>
      </c>
      <c r="F8" s="1">
        <f t="shared" si="1"/>
        <v>10</v>
      </c>
      <c r="G8" s="1">
        <v>20</v>
      </c>
      <c r="H8" s="1">
        <v>10</v>
      </c>
      <c r="I8" s="1">
        <v>0</v>
      </c>
      <c r="J8" s="1">
        <v>0</v>
      </c>
      <c r="K8" s="1">
        <v>0</v>
      </c>
      <c r="L8" s="1">
        <v>0</v>
      </c>
    </row>
    <row r="9" spans="1:15" x14ac:dyDescent="0.2">
      <c r="A9" s="1">
        <v>9</v>
      </c>
      <c r="B9" s="1" t="s">
        <v>16</v>
      </c>
      <c r="C9" s="1">
        <f t="shared" si="0"/>
        <v>1.0041981646707424E-2</v>
      </c>
      <c r="D9" s="1">
        <f t="shared" si="0"/>
        <v>5.0209908233537119E-3</v>
      </c>
      <c r="E9" s="1">
        <f t="shared" si="1"/>
        <v>40</v>
      </c>
      <c r="F9" s="1">
        <f t="shared" si="1"/>
        <v>20</v>
      </c>
      <c r="G9" s="1">
        <v>40</v>
      </c>
      <c r="H9" s="1">
        <v>20</v>
      </c>
      <c r="I9" s="1">
        <v>0</v>
      </c>
      <c r="J9" s="1">
        <v>0</v>
      </c>
      <c r="K9" s="1">
        <v>0</v>
      </c>
      <c r="L9" s="1">
        <v>0</v>
      </c>
    </row>
    <row r="10" spans="1:15" x14ac:dyDescent="0.2">
      <c r="A10" s="1">
        <v>10</v>
      </c>
      <c r="B10" s="1" t="s">
        <v>16</v>
      </c>
      <c r="C10" s="1">
        <f t="shared" si="0"/>
        <v>5.0209908233537119E-3</v>
      </c>
      <c r="D10" s="1">
        <f t="shared" si="0"/>
        <v>2.510495411676856E-3</v>
      </c>
      <c r="E10" s="1">
        <f t="shared" si="1"/>
        <v>20</v>
      </c>
      <c r="F10" s="1">
        <f t="shared" si="1"/>
        <v>10</v>
      </c>
      <c r="G10" s="1">
        <v>20</v>
      </c>
      <c r="H10" s="1">
        <v>10</v>
      </c>
      <c r="I10" s="1">
        <v>0</v>
      </c>
      <c r="J10" s="1">
        <v>0</v>
      </c>
      <c r="K10" s="1">
        <v>0</v>
      </c>
      <c r="L10" s="1">
        <v>0</v>
      </c>
    </row>
    <row r="11" spans="1:15" x14ac:dyDescent="0.2">
      <c r="A11" s="1">
        <v>11</v>
      </c>
      <c r="B11" s="1" t="s">
        <v>16</v>
      </c>
      <c r="C11" s="1">
        <f t="shared" si="0"/>
        <v>1.0041981646707424E-2</v>
      </c>
      <c r="D11" s="1">
        <f t="shared" si="0"/>
        <v>5.0209908233537119E-3</v>
      </c>
      <c r="E11" s="1">
        <f t="shared" si="1"/>
        <v>40</v>
      </c>
      <c r="F11" s="1">
        <f t="shared" si="1"/>
        <v>20</v>
      </c>
      <c r="G11" s="1">
        <v>40</v>
      </c>
      <c r="H11" s="1">
        <v>20</v>
      </c>
      <c r="I11" s="1">
        <v>0</v>
      </c>
      <c r="J11" s="1">
        <v>0</v>
      </c>
      <c r="K11" s="1">
        <v>0</v>
      </c>
      <c r="L11" s="1">
        <v>0</v>
      </c>
    </row>
    <row r="12" spans="1:15" x14ac:dyDescent="0.2">
      <c r="A12" s="1">
        <v>12</v>
      </c>
      <c r="B12" s="1" t="s">
        <v>16</v>
      </c>
      <c r="C12" s="1">
        <f t="shared" si="0"/>
        <v>5.0209908233537119E-3</v>
      </c>
      <c r="D12" s="1">
        <f t="shared" si="0"/>
        <v>2.510495411676856E-3</v>
      </c>
      <c r="E12" s="1">
        <f t="shared" si="1"/>
        <v>20</v>
      </c>
      <c r="F12" s="1">
        <f t="shared" si="1"/>
        <v>10</v>
      </c>
      <c r="G12" s="1">
        <v>0</v>
      </c>
      <c r="H12" s="1">
        <v>0</v>
      </c>
      <c r="I12" s="1">
        <v>20</v>
      </c>
      <c r="J12" s="1">
        <v>10</v>
      </c>
      <c r="K12" s="1">
        <v>0</v>
      </c>
      <c r="L12" s="1">
        <v>0</v>
      </c>
    </row>
    <row r="13" spans="1:15" x14ac:dyDescent="0.2">
      <c r="A13" s="1">
        <v>16</v>
      </c>
      <c r="B13" s="1" t="s">
        <v>16</v>
      </c>
      <c r="C13" s="1">
        <f t="shared" si="0"/>
        <v>1.0041981646707424E-2</v>
      </c>
      <c r="D13" s="1">
        <f t="shared" si="0"/>
        <v>5.0209908233537119E-3</v>
      </c>
      <c r="E13" s="1">
        <f t="shared" si="1"/>
        <v>40</v>
      </c>
      <c r="F13" s="1">
        <f t="shared" si="1"/>
        <v>20</v>
      </c>
      <c r="G13" s="1">
        <v>0</v>
      </c>
      <c r="H13" s="1">
        <v>0</v>
      </c>
      <c r="I13" s="1">
        <v>0</v>
      </c>
      <c r="J13" s="1">
        <v>0</v>
      </c>
      <c r="K13" s="1">
        <v>40</v>
      </c>
      <c r="L13" s="1">
        <v>20</v>
      </c>
    </row>
    <row r="14" spans="1:15" x14ac:dyDescent="0.2">
      <c r="A14" s="1">
        <v>17</v>
      </c>
      <c r="B14" s="1" t="s">
        <v>16</v>
      </c>
      <c r="C14" s="1">
        <f t="shared" si="0"/>
        <v>5.0209908233537119E-3</v>
      </c>
      <c r="D14" s="1">
        <f t="shared" si="0"/>
        <v>2.510495411676856E-3</v>
      </c>
      <c r="E14" s="1">
        <f t="shared" si="1"/>
        <v>20</v>
      </c>
      <c r="F14" s="1">
        <f t="shared" si="1"/>
        <v>10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10</v>
      </c>
    </row>
    <row r="15" spans="1:15" x14ac:dyDescent="0.2">
      <c r="A15" s="1">
        <v>19</v>
      </c>
      <c r="B15" s="1" t="s">
        <v>16</v>
      </c>
      <c r="C15" s="1">
        <f t="shared" si="0"/>
        <v>1.0041981646707424E-2</v>
      </c>
      <c r="D15" s="1">
        <f t="shared" si="0"/>
        <v>5.0209908233537119E-3</v>
      </c>
      <c r="E15" s="1">
        <f t="shared" si="1"/>
        <v>40</v>
      </c>
      <c r="F15" s="1">
        <f t="shared" si="1"/>
        <v>20</v>
      </c>
      <c r="G15" s="1">
        <v>40</v>
      </c>
      <c r="H15" s="1">
        <v>20</v>
      </c>
      <c r="I15" s="1">
        <v>0</v>
      </c>
      <c r="J15" s="1">
        <v>0</v>
      </c>
      <c r="K15" s="1">
        <v>0</v>
      </c>
      <c r="L15" s="1">
        <v>0</v>
      </c>
    </row>
    <row r="16" spans="1:15" x14ac:dyDescent="0.2">
      <c r="A16" s="1">
        <v>20</v>
      </c>
      <c r="B16" s="1" t="s">
        <v>16</v>
      </c>
      <c r="C16" s="1">
        <f t="shared" si="0"/>
        <v>1.0041981646707424E-2</v>
      </c>
      <c r="D16" s="1">
        <f t="shared" si="0"/>
        <v>5.0209908233537119E-3</v>
      </c>
      <c r="E16" s="1">
        <f t="shared" si="1"/>
        <v>40</v>
      </c>
      <c r="F16" s="1">
        <f t="shared" si="1"/>
        <v>20</v>
      </c>
      <c r="G16" s="1">
        <v>40</v>
      </c>
      <c r="H16" s="1">
        <v>20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s="1">
        <v>22</v>
      </c>
      <c r="B17" s="1" t="s">
        <v>16</v>
      </c>
      <c r="C17" s="1">
        <f t="shared" si="0"/>
        <v>1.0041981646707424E-2</v>
      </c>
      <c r="D17" s="1">
        <f t="shared" si="0"/>
        <v>5.0209908233537119E-3</v>
      </c>
      <c r="E17" s="1">
        <f t="shared" si="1"/>
        <v>40</v>
      </c>
      <c r="F17" s="1">
        <f t="shared" si="1"/>
        <v>20</v>
      </c>
      <c r="G17" s="1">
        <v>0</v>
      </c>
      <c r="H17" s="1">
        <v>0</v>
      </c>
      <c r="I17" s="1">
        <v>40</v>
      </c>
      <c r="J17" s="1">
        <v>20</v>
      </c>
      <c r="K17" s="1">
        <v>0</v>
      </c>
      <c r="L17" s="1">
        <v>0</v>
      </c>
    </row>
    <row r="18" spans="1:12" x14ac:dyDescent="0.2">
      <c r="A18" s="1">
        <v>24</v>
      </c>
      <c r="B18" s="1" t="s">
        <v>16</v>
      </c>
      <c r="C18" s="1">
        <f t="shared" si="0"/>
        <v>1.0041981646707424E-2</v>
      </c>
      <c r="D18" s="1">
        <f t="shared" si="0"/>
        <v>5.0209908233537119E-3</v>
      </c>
      <c r="E18" s="1">
        <f t="shared" si="1"/>
        <v>40</v>
      </c>
      <c r="F18" s="1">
        <f t="shared" si="1"/>
        <v>20</v>
      </c>
      <c r="G18" s="1">
        <v>0</v>
      </c>
      <c r="H18" s="1">
        <v>0</v>
      </c>
      <c r="I18" s="1">
        <v>0</v>
      </c>
      <c r="J18" s="1">
        <v>0</v>
      </c>
      <c r="K18" s="1">
        <v>40</v>
      </c>
      <c r="L18" s="1">
        <v>20</v>
      </c>
    </row>
    <row r="19" spans="1:12" x14ac:dyDescent="0.2">
      <c r="A19" s="1">
        <v>28</v>
      </c>
      <c r="B19" s="1" t="s">
        <v>16</v>
      </c>
      <c r="C19" s="1">
        <f t="shared" si="0"/>
        <v>1.0041981646707424E-2</v>
      </c>
      <c r="D19" s="1">
        <f t="shared" si="0"/>
        <v>5.0209908233537119E-3</v>
      </c>
      <c r="E19" s="1">
        <f t="shared" si="1"/>
        <v>40</v>
      </c>
      <c r="F19" s="1">
        <f t="shared" si="1"/>
        <v>20</v>
      </c>
      <c r="G19" s="1">
        <v>40</v>
      </c>
      <c r="H19" s="1">
        <v>20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1">
        <v>29</v>
      </c>
      <c r="B20" s="1" t="s">
        <v>16</v>
      </c>
      <c r="C20" s="1">
        <f t="shared" si="0"/>
        <v>1.0041981646707424E-2</v>
      </c>
      <c r="D20" s="1">
        <f t="shared" si="0"/>
        <v>5.0209908233537119E-3</v>
      </c>
      <c r="E20" s="1">
        <f t="shared" si="1"/>
        <v>40</v>
      </c>
      <c r="F20" s="1">
        <f t="shared" si="1"/>
        <v>20</v>
      </c>
      <c r="G20" s="1">
        <v>40</v>
      </c>
      <c r="H20" s="1">
        <v>20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1">
        <v>30</v>
      </c>
      <c r="B21" s="1" t="s">
        <v>16</v>
      </c>
      <c r="C21" s="1">
        <f t="shared" si="0"/>
        <v>1.0041981646707424E-2</v>
      </c>
      <c r="D21" s="1">
        <f t="shared" si="0"/>
        <v>5.0209908233537119E-3</v>
      </c>
      <c r="E21" s="1">
        <f t="shared" si="1"/>
        <v>40</v>
      </c>
      <c r="F21" s="1">
        <f t="shared" si="1"/>
        <v>20</v>
      </c>
      <c r="G21" s="1">
        <v>0</v>
      </c>
      <c r="H21" s="1">
        <v>0</v>
      </c>
      <c r="I21" s="1">
        <v>0</v>
      </c>
      <c r="J21" s="1">
        <v>0</v>
      </c>
      <c r="K21" s="1">
        <v>40</v>
      </c>
      <c r="L21" s="1">
        <v>20</v>
      </c>
    </row>
    <row r="22" spans="1:12" x14ac:dyDescent="0.2">
      <c r="A22" s="1">
        <v>31</v>
      </c>
      <c r="B22" s="1" t="s">
        <v>16</v>
      </c>
      <c r="C22" s="1">
        <f t="shared" si="0"/>
        <v>5.0209908233537119E-3</v>
      </c>
      <c r="D22" s="1">
        <f t="shared" si="0"/>
        <v>2.510495411676856E-3</v>
      </c>
      <c r="E22" s="1">
        <f t="shared" si="1"/>
        <v>20</v>
      </c>
      <c r="F22" s="1">
        <f t="shared" si="1"/>
        <v>10</v>
      </c>
      <c r="G22" s="1">
        <v>0</v>
      </c>
      <c r="H22" s="1">
        <v>0</v>
      </c>
      <c r="I22" s="1">
        <v>0</v>
      </c>
      <c r="J22" s="1">
        <v>0</v>
      </c>
      <c r="K22" s="1">
        <v>20</v>
      </c>
      <c r="L22" s="1">
        <v>10</v>
      </c>
    </row>
    <row r="23" spans="1:12" x14ac:dyDescent="0.2">
      <c r="A23" s="1">
        <v>32</v>
      </c>
      <c r="B23" s="1" t="s">
        <v>16</v>
      </c>
      <c r="C23" s="1">
        <f t="shared" si="0"/>
        <v>5.0209908233537119E-3</v>
      </c>
      <c r="D23" s="1">
        <f t="shared" si="0"/>
        <v>2.510495411676856E-3</v>
      </c>
      <c r="E23" s="1">
        <f t="shared" si="1"/>
        <v>20</v>
      </c>
      <c r="F23" s="1">
        <f t="shared" si="1"/>
        <v>10</v>
      </c>
      <c r="G23" s="1">
        <v>0</v>
      </c>
      <c r="H23" s="1">
        <v>0</v>
      </c>
      <c r="I23" s="1">
        <v>0</v>
      </c>
      <c r="J23" s="1">
        <v>0</v>
      </c>
      <c r="K23" s="1">
        <v>20</v>
      </c>
      <c r="L23" s="1">
        <v>10</v>
      </c>
    </row>
    <row r="24" spans="1:12" x14ac:dyDescent="0.2">
      <c r="A24" s="1">
        <v>33</v>
      </c>
      <c r="B24" s="1" t="s">
        <v>16</v>
      </c>
      <c r="C24" s="1">
        <f t="shared" si="0"/>
        <v>1.0041981646707424E-2</v>
      </c>
      <c r="D24" s="1">
        <f t="shared" si="0"/>
        <v>5.0209908233537119E-3</v>
      </c>
      <c r="E24" s="1">
        <f t="shared" si="1"/>
        <v>40</v>
      </c>
      <c r="F24" s="1">
        <f t="shared" si="1"/>
        <v>20</v>
      </c>
      <c r="G24" s="1">
        <v>40</v>
      </c>
      <c r="H24" s="1">
        <v>20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1">
        <v>34</v>
      </c>
      <c r="B25" s="1" t="s">
        <v>16</v>
      </c>
      <c r="C25" s="1">
        <f t="shared" si="0"/>
        <v>1.0041981646707424E-2</v>
      </c>
      <c r="D25" s="1">
        <f t="shared" si="0"/>
        <v>5.0209908233537119E-3</v>
      </c>
      <c r="E25" s="1">
        <f t="shared" si="1"/>
        <v>40</v>
      </c>
      <c r="F25" s="1">
        <f t="shared" si="1"/>
        <v>20</v>
      </c>
      <c r="G25" s="1">
        <v>0</v>
      </c>
      <c r="H25" s="1">
        <v>0</v>
      </c>
      <c r="I25" s="1">
        <v>0</v>
      </c>
      <c r="J25" s="1">
        <v>0</v>
      </c>
      <c r="K25" s="1">
        <v>40</v>
      </c>
      <c r="L25" s="1">
        <v>20</v>
      </c>
    </row>
    <row r="26" spans="1:12" x14ac:dyDescent="0.2">
      <c r="A26" s="1">
        <v>35</v>
      </c>
      <c r="B26" s="1" t="s">
        <v>16</v>
      </c>
      <c r="C26" s="1">
        <f t="shared" si="0"/>
        <v>1.0041981646707424E-2</v>
      </c>
      <c r="D26" s="1">
        <f t="shared" si="0"/>
        <v>5.0209908233537119E-3</v>
      </c>
      <c r="E26" s="1">
        <f t="shared" si="1"/>
        <v>40</v>
      </c>
      <c r="F26" s="1">
        <f t="shared" si="1"/>
        <v>20</v>
      </c>
      <c r="G26" s="1">
        <v>40</v>
      </c>
      <c r="H26" s="1">
        <v>20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1">
        <v>37</v>
      </c>
      <c r="B27" s="1" t="s">
        <v>16</v>
      </c>
      <c r="C27" s="1">
        <f t="shared" si="0"/>
        <v>1.0041981646707424E-2</v>
      </c>
      <c r="D27" s="1">
        <f t="shared" si="0"/>
        <v>5.0209908233537119E-3</v>
      </c>
      <c r="E27" s="1">
        <f t="shared" si="1"/>
        <v>40</v>
      </c>
      <c r="F27" s="1">
        <f t="shared" si="1"/>
        <v>20</v>
      </c>
      <c r="G27" s="1">
        <v>40</v>
      </c>
      <c r="H27" s="1">
        <v>20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1">
        <v>38</v>
      </c>
      <c r="B28" s="1" t="s">
        <v>16</v>
      </c>
      <c r="C28" s="1">
        <f t="shared" si="0"/>
        <v>5.0209908233537119E-3</v>
      </c>
      <c r="D28" s="1">
        <f t="shared" si="0"/>
        <v>2.510495411676856E-3</v>
      </c>
      <c r="E28" s="1">
        <f t="shared" si="1"/>
        <v>20</v>
      </c>
      <c r="F28" s="1">
        <f t="shared" si="1"/>
        <v>10</v>
      </c>
      <c r="G28" s="1">
        <v>0</v>
      </c>
      <c r="H28" s="1">
        <v>0</v>
      </c>
      <c r="I28" s="1">
        <v>20</v>
      </c>
      <c r="J28" s="1">
        <v>10</v>
      </c>
      <c r="K28" s="1">
        <v>0</v>
      </c>
      <c r="L28" s="1">
        <v>0</v>
      </c>
    </row>
    <row r="29" spans="1:12" x14ac:dyDescent="0.2">
      <c r="A29" s="1">
        <v>39</v>
      </c>
      <c r="B29" s="1" t="s">
        <v>16</v>
      </c>
      <c r="C29" s="1">
        <f t="shared" si="0"/>
        <v>5.0209908233537119E-3</v>
      </c>
      <c r="D29" s="1">
        <f t="shared" si="0"/>
        <v>2.510495411676856E-3</v>
      </c>
      <c r="E29" s="1">
        <f t="shared" si="1"/>
        <v>20</v>
      </c>
      <c r="F29" s="1">
        <f t="shared" si="1"/>
        <v>10</v>
      </c>
      <c r="G29" s="1">
        <v>0</v>
      </c>
      <c r="H29" s="1">
        <v>0</v>
      </c>
      <c r="I29" s="1">
        <v>20</v>
      </c>
      <c r="J29" s="1">
        <v>10</v>
      </c>
      <c r="K29" s="1">
        <v>0</v>
      </c>
      <c r="L29" s="1">
        <v>0</v>
      </c>
    </row>
    <row r="30" spans="1:12" x14ac:dyDescent="0.2">
      <c r="A30" s="1">
        <v>41</v>
      </c>
      <c r="B30" s="1" t="s">
        <v>16</v>
      </c>
      <c r="C30" s="1">
        <f t="shared" si="0"/>
        <v>5.0209908233537119E-3</v>
      </c>
      <c r="D30" s="1">
        <f t="shared" si="0"/>
        <v>2.510495411676856E-3</v>
      </c>
      <c r="E30" s="1">
        <f t="shared" si="1"/>
        <v>20</v>
      </c>
      <c r="F30" s="1">
        <f t="shared" si="1"/>
        <v>10</v>
      </c>
      <c r="G30" s="1">
        <v>0</v>
      </c>
      <c r="H30" s="1">
        <v>0</v>
      </c>
      <c r="I30" s="1">
        <v>0</v>
      </c>
      <c r="J30" s="1">
        <v>0</v>
      </c>
      <c r="K30" s="1">
        <v>20</v>
      </c>
      <c r="L30" s="1">
        <v>10</v>
      </c>
    </row>
    <row r="31" spans="1:12" x14ac:dyDescent="0.2">
      <c r="A31" s="1">
        <v>42</v>
      </c>
      <c r="B31" s="1" t="s">
        <v>16</v>
      </c>
      <c r="C31" s="1">
        <f t="shared" si="0"/>
        <v>5.0209908233537119E-3</v>
      </c>
      <c r="D31" s="1">
        <f t="shared" si="0"/>
        <v>2.510495411676856E-3</v>
      </c>
      <c r="E31" s="1">
        <f t="shared" si="1"/>
        <v>20</v>
      </c>
      <c r="F31" s="1">
        <f t="shared" si="1"/>
        <v>10</v>
      </c>
      <c r="G31" s="1">
        <v>20</v>
      </c>
      <c r="H31" s="1">
        <v>10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1">
        <v>43</v>
      </c>
      <c r="B32" s="1" t="s">
        <v>16</v>
      </c>
      <c r="C32" s="1">
        <f t="shared" si="0"/>
        <v>1.0041981646707424E-2</v>
      </c>
      <c r="D32" s="1">
        <f t="shared" si="0"/>
        <v>5.0209908233537119E-3</v>
      </c>
      <c r="E32" s="1">
        <f t="shared" si="1"/>
        <v>40</v>
      </c>
      <c r="F32" s="1">
        <f t="shared" si="1"/>
        <v>20</v>
      </c>
      <c r="G32" s="1">
        <v>0</v>
      </c>
      <c r="H32" s="1">
        <v>0</v>
      </c>
      <c r="I32" s="1">
        <v>40</v>
      </c>
      <c r="J32" s="1">
        <v>20</v>
      </c>
      <c r="K32" s="1">
        <v>0</v>
      </c>
      <c r="L32" s="1">
        <v>0</v>
      </c>
    </row>
    <row r="33" spans="1:12" x14ac:dyDescent="0.2">
      <c r="A33" s="1">
        <v>45</v>
      </c>
      <c r="B33" s="1" t="s">
        <v>16</v>
      </c>
      <c r="C33" s="1">
        <f t="shared" si="0"/>
        <v>5.0209908233537119E-3</v>
      </c>
      <c r="D33" s="1">
        <f t="shared" si="0"/>
        <v>2.510495411676856E-3</v>
      </c>
      <c r="E33" s="1">
        <f t="shared" si="1"/>
        <v>20</v>
      </c>
      <c r="F33" s="1">
        <f t="shared" si="1"/>
        <v>10</v>
      </c>
      <c r="G33" s="1">
        <v>20</v>
      </c>
      <c r="H33" s="1">
        <v>10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2">
      <c r="A34" s="1">
        <v>46</v>
      </c>
      <c r="B34" s="1" t="s">
        <v>16</v>
      </c>
      <c r="C34" s="1">
        <f t="shared" si="0"/>
        <v>5.0209908233537119E-3</v>
      </c>
      <c r="D34" s="1">
        <f t="shared" si="0"/>
        <v>2.510495411676856E-3</v>
      </c>
      <c r="E34" s="1">
        <f t="shared" si="1"/>
        <v>20</v>
      </c>
      <c r="F34" s="1">
        <f t="shared" si="1"/>
        <v>10</v>
      </c>
      <c r="G34" s="1">
        <v>20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2">
      <c r="A35" s="1">
        <v>47</v>
      </c>
      <c r="B35" s="1" t="s">
        <v>16</v>
      </c>
      <c r="C35" s="1">
        <f t="shared" si="0"/>
        <v>2.6360201822606989E-2</v>
      </c>
      <c r="D35" s="1">
        <f t="shared" si="0"/>
        <v>1.8828715587576421E-2</v>
      </c>
      <c r="E35" s="1">
        <f t="shared" si="1"/>
        <v>105</v>
      </c>
      <c r="F35" s="1">
        <f t="shared" si="1"/>
        <v>75</v>
      </c>
      <c r="G35" s="1">
        <v>35</v>
      </c>
      <c r="H35" s="1">
        <v>25</v>
      </c>
      <c r="I35" s="1">
        <v>35</v>
      </c>
      <c r="J35" s="1">
        <v>25</v>
      </c>
      <c r="K35" s="1">
        <v>35</v>
      </c>
      <c r="L35" s="1">
        <v>25</v>
      </c>
    </row>
    <row r="36" spans="1:12" x14ac:dyDescent="0.2">
      <c r="A36" s="1">
        <v>48</v>
      </c>
      <c r="B36" s="1" t="s">
        <v>16</v>
      </c>
      <c r="C36" s="1">
        <f t="shared" si="0"/>
        <v>5.2720403645213978E-2</v>
      </c>
      <c r="D36" s="1">
        <f t="shared" si="0"/>
        <v>3.7657431175152842E-2</v>
      </c>
      <c r="E36" s="1">
        <f t="shared" si="1"/>
        <v>210</v>
      </c>
      <c r="F36" s="1">
        <f t="shared" si="1"/>
        <v>150</v>
      </c>
      <c r="G36" s="1">
        <v>70</v>
      </c>
      <c r="H36" s="1">
        <v>50</v>
      </c>
      <c r="I36" s="1">
        <v>70</v>
      </c>
      <c r="J36" s="1">
        <v>50</v>
      </c>
      <c r="K36" s="1">
        <v>70</v>
      </c>
      <c r="L36" s="1">
        <v>50</v>
      </c>
    </row>
    <row r="37" spans="1:12" x14ac:dyDescent="0.2">
      <c r="A37" s="1">
        <v>49</v>
      </c>
      <c r="B37" s="1" t="s">
        <v>16</v>
      </c>
      <c r="C37" s="1">
        <f t="shared" si="0"/>
        <v>3.5146935763475988E-2</v>
      </c>
      <c r="D37" s="1">
        <f t="shared" si="0"/>
        <v>2.3849706410930132E-2</v>
      </c>
      <c r="E37" s="1">
        <f t="shared" si="1"/>
        <v>140</v>
      </c>
      <c r="F37" s="1">
        <f t="shared" si="1"/>
        <v>95</v>
      </c>
      <c r="G37" s="1">
        <v>35</v>
      </c>
      <c r="H37" s="1">
        <v>25</v>
      </c>
      <c r="I37" s="1">
        <v>70</v>
      </c>
      <c r="J37" s="1">
        <v>50</v>
      </c>
      <c r="K37" s="1">
        <v>35</v>
      </c>
      <c r="L37" s="1">
        <v>20</v>
      </c>
    </row>
    <row r="38" spans="1:12" x14ac:dyDescent="0.2">
      <c r="A38" s="1">
        <v>50</v>
      </c>
      <c r="B38" s="1" t="s">
        <v>16</v>
      </c>
      <c r="C38" s="1">
        <f t="shared" si="0"/>
        <v>1.0041981646707424E-2</v>
      </c>
      <c r="D38" s="1">
        <f t="shared" si="0"/>
        <v>5.0209908233537119E-3</v>
      </c>
      <c r="E38" s="1">
        <f t="shared" si="1"/>
        <v>40</v>
      </c>
      <c r="F38" s="1">
        <f t="shared" si="1"/>
        <v>20</v>
      </c>
      <c r="G38" s="1">
        <v>0</v>
      </c>
      <c r="H38" s="1">
        <v>0</v>
      </c>
      <c r="I38" s="1">
        <v>0</v>
      </c>
      <c r="J38" s="1">
        <v>0</v>
      </c>
      <c r="K38" s="1">
        <v>40</v>
      </c>
      <c r="L38" s="1">
        <v>20</v>
      </c>
    </row>
    <row r="39" spans="1:12" x14ac:dyDescent="0.2">
      <c r="A39" s="1">
        <v>51</v>
      </c>
      <c r="B39" s="1" t="s">
        <v>16</v>
      </c>
      <c r="C39" s="1">
        <f t="shared" si="0"/>
        <v>5.0209908233537119E-3</v>
      </c>
      <c r="D39" s="1">
        <f t="shared" si="0"/>
        <v>2.510495411676856E-3</v>
      </c>
      <c r="E39" s="1">
        <f t="shared" si="1"/>
        <v>20</v>
      </c>
      <c r="F39" s="1">
        <f t="shared" si="1"/>
        <v>10</v>
      </c>
      <c r="G39" s="1">
        <v>20</v>
      </c>
      <c r="H39" s="1">
        <v>10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1">
        <v>52</v>
      </c>
      <c r="B40" s="1" t="s">
        <v>16</v>
      </c>
      <c r="C40" s="1">
        <f t="shared" si="0"/>
        <v>1.0041981646707424E-2</v>
      </c>
      <c r="D40" s="1">
        <f t="shared" si="0"/>
        <v>5.0209908233537119E-3</v>
      </c>
      <c r="E40" s="1">
        <f t="shared" si="1"/>
        <v>40</v>
      </c>
      <c r="F40" s="1">
        <f t="shared" si="1"/>
        <v>20</v>
      </c>
      <c r="G40" s="1">
        <v>40</v>
      </c>
      <c r="H40" s="1">
        <v>20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1">
        <v>53</v>
      </c>
      <c r="B41" s="1" t="s">
        <v>16</v>
      </c>
      <c r="C41" s="1">
        <f t="shared" si="0"/>
        <v>1.0041981646707424E-2</v>
      </c>
      <c r="D41" s="1">
        <f t="shared" si="0"/>
        <v>5.0209908233537119E-3</v>
      </c>
      <c r="E41" s="1">
        <f t="shared" si="1"/>
        <v>40</v>
      </c>
      <c r="F41" s="1">
        <f t="shared" si="1"/>
        <v>20</v>
      </c>
      <c r="G41" s="1">
        <v>40</v>
      </c>
      <c r="H41" s="1">
        <v>20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1">
        <v>55</v>
      </c>
      <c r="B42" s="1" t="s">
        <v>16</v>
      </c>
      <c r="C42" s="1">
        <f t="shared" si="0"/>
        <v>5.0209908233537119E-3</v>
      </c>
      <c r="D42" s="1">
        <f t="shared" si="0"/>
        <v>2.510495411676856E-3</v>
      </c>
      <c r="E42" s="1">
        <f t="shared" si="1"/>
        <v>20</v>
      </c>
      <c r="F42" s="1">
        <f t="shared" si="1"/>
        <v>10</v>
      </c>
      <c r="G42" s="1">
        <v>20</v>
      </c>
      <c r="H42" s="1">
        <v>10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1">
        <v>56</v>
      </c>
      <c r="B43" s="1" t="s">
        <v>16</v>
      </c>
      <c r="C43" s="1">
        <f t="shared" si="0"/>
        <v>5.0209908233537119E-3</v>
      </c>
      <c r="D43" s="1">
        <f t="shared" si="0"/>
        <v>2.510495411676856E-3</v>
      </c>
      <c r="E43" s="1">
        <f t="shared" si="1"/>
        <v>20</v>
      </c>
      <c r="F43" s="1">
        <f t="shared" si="1"/>
        <v>10</v>
      </c>
      <c r="G43" s="1">
        <v>0</v>
      </c>
      <c r="H43" s="1">
        <v>0</v>
      </c>
      <c r="I43" s="1">
        <v>20</v>
      </c>
      <c r="J43" s="1">
        <v>10</v>
      </c>
      <c r="K43" s="1">
        <v>0</v>
      </c>
      <c r="L43" s="1">
        <v>0</v>
      </c>
    </row>
    <row r="44" spans="1:12" x14ac:dyDescent="0.2">
      <c r="A44" s="1">
        <v>58</v>
      </c>
      <c r="B44" s="1" t="s">
        <v>16</v>
      </c>
      <c r="C44" s="1">
        <f t="shared" si="0"/>
        <v>5.0209908233537119E-3</v>
      </c>
      <c r="D44" s="1">
        <f t="shared" si="0"/>
        <v>2.510495411676856E-3</v>
      </c>
      <c r="E44" s="1">
        <f t="shared" si="1"/>
        <v>20</v>
      </c>
      <c r="F44" s="1">
        <f t="shared" si="1"/>
        <v>10</v>
      </c>
      <c r="G44" s="1">
        <v>0</v>
      </c>
      <c r="H44" s="1">
        <v>0</v>
      </c>
      <c r="I44" s="1">
        <v>20</v>
      </c>
      <c r="J44" s="1">
        <v>10</v>
      </c>
      <c r="K44" s="1">
        <v>0</v>
      </c>
      <c r="L44" s="1">
        <v>0</v>
      </c>
    </row>
    <row r="45" spans="1:12" x14ac:dyDescent="0.2">
      <c r="A45" s="1">
        <v>59</v>
      </c>
      <c r="B45" s="1" t="s">
        <v>16</v>
      </c>
      <c r="C45" s="1">
        <f t="shared" si="0"/>
        <v>5.0209908233537119E-3</v>
      </c>
      <c r="D45" s="1">
        <f t="shared" si="0"/>
        <v>2.510495411676856E-3</v>
      </c>
      <c r="E45" s="1">
        <f t="shared" si="1"/>
        <v>20</v>
      </c>
      <c r="F45" s="1">
        <f t="shared" si="1"/>
        <v>10</v>
      </c>
      <c r="G45" s="1">
        <v>0</v>
      </c>
      <c r="H45" s="1">
        <v>0</v>
      </c>
      <c r="I45" s="1">
        <v>20</v>
      </c>
      <c r="J45" s="1">
        <v>10</v>
      </c>
      <c r="K45" s="1">
        <v>0</v>
      </c>
      <c r="L45" s="1">
        <v>0</v>
      </c>
    </row>
    <row r="46" spans="1:12" x14ac:dyDescent="0.2">
      <c r="A46" s="1">
        <v>60</v>
      </c>
      <c r="B46" s="1" t="s">
        <v>16</v>
      </c>
      <c r="C46" s="1">
        <f t="shared" si="0"/>
        <v>5.0209908233537119E-3</v>
      </c>
      <c r="D46" s="1">
        <f t="shared" si="0"/>
        <v>2.510495411676856E-3</v>
      </c>
      <c r="E46" s="1">
        <f t="shared" si="1"/>
        <v>20</v>
      </c>
      <c r="F46" s="1">
        <f t="shared" si="1"/>
        <v>10</v>
      </c>
      <c r="G46" s="1">
        <v>20</v>
      </c>
      <c r="H46" s="1">
        <v>10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1">
        <v>62</v>
      </c>
      <c r="B47" s="1" t="s">
        <v>16</v>
      </c>
      <c r="C47" s="1">
        <f t="shared" si="0"/>
        <v>1.0041981646707424E-2</v>
      </c>
      <c r="D47" s="1">
        <f t="shared" si="0"/>
        <v>5.0209908233537119E-3</v>
      </c>
      <c r="E47" s="1">
        <f t="shared" si="1"/>
        <v>40</v>
      </c>
      <c r="F47" s="1">
        <f t="shared" si="1"/>
        <v>20</v>
      </c>
      <c r="G47" s="1">
        <v>0</v>
      </c>
      <c r="H47" s="1">
        <v>0</v>
      </c>
      <c r="I47" s="1">
        <v>0</v>
      </c>
      <c r="J47" s="1">
        <v>0</v>
      </c>
      <c r="K47" s="1">
        <v>40</v>
      </c>
      <c r="L47" s="1">
        <v>20</v>
      </c>
    </row>
    <row r="48" spans="1:12" x14ac:dyDescent="0.2">
      <c r="A48" s="1">
        <v>63</v>
      </c>
      <c r="B48" s="1" t="s">
        <v>16</v>
      </c>
      <c r="C48" s="1">
        <f t="shared" si="0"/>
        <v>1.0041981646707424E-2</v>
      </c>
      <c r="D48" s="1">
        <f t="shared" si="0"/>
        <v>5.0209908233537119E-3</v>
      </c>
      <c r="E48" s="1">
        <f t="shared" si="1"/>
        <v>40</v>
      </c>
      <c r="F48" s="1">
        <f t="shared" si="1"/>
        <v>20</v>
      </c>
      <c r="G48" s="1">
        <v>40</v>
      </c>
      <c r="H48" s="1">
        <v>20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1">
        <v>64</v>
      </c>
      <c r="B49" s="1" t="s">
        <v>16</v>
      </c>
      <c r="C49" s="1">
        <f t="shared" si="0"/>
        <v>1.8828715587576421E-2</v>
      </c>
      <c r="D49" s="1">
        <f t="shared" si="0"/>
        <v>8.786733940868997E-3</v>
      </c>
      <c r="E49" s="1">
        <f t="shared" si="1"/>
        <v>75</v>
      </c>
      <c r="F49" s="1">
        <f t="shared" si="1"/>
        <v>35</v>
      </c>
      <c r="G49" s="1">
        <v>0</v>
      </c>
      <c r="H49" s="1">
        <v>0</v>
      </c>
      <c r="I49" s="1">
        <v>75</v>
      </c>
      <c r="J49" s="1">
        <v>35</v>
      </c>
      <c r="K49" s="1">
        <v>0</v>
      </c>
      <c r="L49" s="1">
        <v>0</v>
      </c>
    </row>
    <row r="50" spans="1:12" x14ac:dyDescent="0.2">
      <c r="A50" s="1">
        <v>65</v>
      </c>
      <c r="B50" s="1" t="s">
        <v>16</v>
      </c>
      <c r="C50" s="1">
        <f t="shared" si="0"/>
        <v>3.5146935763475988E-2</v>
      </c>
      <c r="D50" s="1">
        <f t="shared" si="0"/>
        <v>2.5104954116768562E-2</v>
      </c>
      <c r="E50" s="1">
        <f t="shared" si="1"/>
        <v>140</v>
      </c>
      <c r="F50" s="1">
        <f t="shared" si="1"/>
        <v>100</v>
      </c>
      <c r="G50" s="1">
        <v>35</v>
      </c>
      <c r="H50" s="1">
        <v>25</v>
      </c>
      <c r="I50" s="1">
        <v>35</v>
      </c>
      <c r="J50" s="1">
        <v>25</v>
      </c>
      <c r="K50" s="1">
        <v>70</v>
      </c>
      <c r="L50" s="1">
        <v>50</v>
      </c>
    </row>
    <row r="51" spans="1:12" x14ac:dyDescent="0.2">
      <c r="A51" s="1">
        <v>66</v>
      </c>
      <c r="B51" s="1" t="s">
        <v>16</v>
      </c>
      <c r="C51" s="1">
        <f t="shared" si="0"/>
        <v>1.8828715587576421E-2</v>
      </c>
      <c r="D51" s="1">
        <f t="shared" si="0"/>
        <v>8.786733940868997E-3</v>
      </c>
      <c r="E51" s="1">
        <f t="shared" si="1"/>
        <v>75</v>
      </c>
      <c r="F51" s="1">
        <f t="shared" si="1"/>
        <v>35</v>
      </c>
      <c r="G51" s="1">
        <v>0</v>
      </c>
      <c r="H51" s="1">
        <v>0</v>
      </c>
      <c r="I51" s="1">
        <v>0</v>
      </c>
      <c r="J51" s="1">
        <v>0</v>
      </c>
      <c r="K51" s="1">
        <v>75</v>
      </c>
      <c r="L51" s="1">
        <v>35</v>
      </c>
    </row>
    <row r="52" spans="1:12" x14ac:dyDescent="0.2">
      <c r="A52" s="1">
        <v>68</v>
      </c>
      <c r="B52" s="1" t="s">
        <v>16</v>
      </c>
      <c r="C52" s="1">
        <f t="shared" si="0"/>
        <v>5.0209908233537119E-3</v>
      </c>
      <c r="D52" s="1">
        <f t="shared" si="0"/>
        <v>2.510495411676856E-3</v>
      </c>
      <c r="E52" s="1">
        <f t="shared" si="1"/>
        <v>20</v>
      </c>
      <c r="F52" s="1">
        <f t="shared" si="1"/>
        <v>10</v>
      </c>
      <c r="G52" s="1">
        <v>20</v>
      </c>
      <c r="H52" s="1">
        <v>10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1">
        <v>69</v>
      </c>
      <c r="B53" s="1" t="s">
        <v>16</v>
      </c>
      <c r="C53" s="1">
        <f t="shared" si="0"/>
        <v>1.0041981646707424E-2</v>
      </c>
      <c r="D53" s="1">
        <f t="shared" si="0"/>
        <v>5.0209908233537119E-3</v>
      </c>
      <c r="E53" s="1">
        <f t="shared" si="1"/>
        <v>40</v>
      </c>
      <c r="F53" s="1">
        <f t="shared" si="1"/>
        <v>20</v>
      </c>
      <c r="G53" s="1">
        <v>40</v>
      </c>
      <c r="H53" s="1">
        <v>20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">
      <c r="A54" s="1">
        <v>70</v>
      </c>
      <c r="B54" s="1" t="s">
        <v>16</v>
      </c>
      <c r="C54" s="1">
        <f t="shared" si="0"/>
        <v>5.0209908233537119E-3</v>
      </c>
      <c r="D54" s="1">
        <f t="shared" si="0"/>
        <v>2.510495411676856E-3</v>
      </c>
      <c r="E54" s="1">
        <f t="shared" si="1"/>
        <v>20</v>
      </c>
      <c r="F54" s="1">
        <f t="shared" si="1"/>
        <v>10</v>
      </c>
      <c r="G54" s="1">
        <v>20</v>
      </c>
      <c r="H54" s="1">
        <v>10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">
      <c r="A55" s="1">
        <v>71</v>
      </c>
      <c r="B55" s="1" t="s">
        <v>16</v>
      </c>
      <c r="C55" s="1">
        <f t="shared" si="0"/>
        <v>1.0041981646707424E-2</v>
      </c>
      <c r="D55" s="1">
        <f t="shared" si="0"/>
        <v>5.0209908233537119E-3</v>
      </c>
      <c r="E55" s="1">
        <f t="shared" si="1"/>
        <v>40</v>
      </c>
      <c r="F55" s="1">
        <f t="shared" si="1"/>
        <v>20</v>
      </c>
      <c r="G55" s="1">
        <v>40</v>
      </c>
      <c r="H55" s="1">
        <v>20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1">
        <v>73</v>
      </c>
      <c r="B56" s="1" t="s">
        <v>16</v>
      </c>
      <c r="C56" s="1">
        <f t="shared" si="0"/>
        <v>1.0041981646707424E-2</v>
      </c>
      <c r="D56" s="1">
        <f t="shared" si="0"/>
        <v>5.0209908233537119E-3</v>
      </c>
      <c r="E56" s="1">
        <f t="shared" si="1"/>
        <v>40</v>
      </c>
      <c r="F56" s="1">
        <f t="shared" si="1"/>
        <v>20</v>
      </c>
      <c r="G56" s="1">
        <v>0</v>
      </c>
      <c r="H56" s="1">
        <v>0</v>
      </c>
      <c r="I56" s="1">
        <v>0</v>
      </c>
      <c r="J56" s="1">
        <v>0</v>
      </c>
      <c r="K56" s="1">
        <v>40</v>
      </c>
      <c r="L56" s="1">
        <v>20</v>
      </c>
    </row>
    <row r="57" spans="1:12" x14ac:dyDescent="0.2">
      <c r="A57" s="1">
        <v>74</v>
      </c>
      <c r="B57" s="1" t="s">
        <v>16</v>
      </c>
      <c r="C57" s="1">
        <f t="shared" si="0"/>
        <v>1.0041981646707424E-2</v>
      </c>
      <c r="D57" s="1">
        <f t="shared" si="0"/>
        <v>5.0209908233537119E-3</v>
      </c>
      <c r="E57" s="1">
        <f t="shared" si="1"/>
        <v>40</v>
      </c>
      <c r="F57" s="1">
        <f t="shared" si="1"/>
        <v>20</v>
      </c>
      <c r="G57" s="1">
        <v>0</v>
      </c>
      <c r="H57" s="1">
        <v>0</v>
      </c>
      <c r="I57" s="1">
        <v>0</v>
      </c>
      <c r="J57" s="1">
        <v>0</v>
      </c>
      <c r="K57" s="1">
        <v>40</v>
      </c>
      <c r="L57" s="1">
        <v>20</v>
      </c>
    </row>
    <row r="58" spans="1:12" x14ac:dyDescent="0.2">
      <c r="A58" s="1">
        <v>75</v>
      </c>
      <c r="B58" s="1" t="s">
        <v>16</v>
      </c>
      <c r="C58" s="1">
        <f t="shared" si="0"/>
        <v>1.0041981646707424E-2</v>
      </c>
      <c r="D58" s="1">
        <f t="shared" si="0"/>
        <v>5.0209908233537119E-3</v>
      </c>
      <c r="E58" s="1">
        <f t="shared" si="1"/>
        <v>40</v>
      </c>
      <c r="F58" s="1">
        <f t="shared" si="1"/>
        <v>20</v>
      </c>
      <c r="G58" s="1">
        <v>0</v>
      </c>
      <c r="H58" s="1">
        <v>0</v>
      </c>
      <c r="I58" s="1">
        <v>0</v>
      </c>
      <c r="J58" s="1">
        <v>0</v>
      </c>
      <c r="K58" s="1">
        <v>40</v>
      </c>
      <c r="L58" s="1">
        <v>20</v>
      </c>
    </row>
    <row r="59" spans="1:12" x14ac:dyDescent="0.2">
      <c r="A59" s="1">
        <v>76</v>
      </c>
      <c r="B59" s="1" t="s">
        <v>16</v>
      </c>
      <c r="C59" s="1">
        <f t="shared" si="0"/>
        <v>6.1507137586082977E-2</v>
      </c>
      <c r="D59" s="1">
        <f t="shared" si="0"/>
        <v>4.518891741018341E-2</v>
      </c>
      <c r="E59" s="1">
        <f t="shared" si="1"/>
        <v>245</v>
      </c>
      <c r="F59" s="1">
        <f t="shared" si="1"/>
        <v>180</v>
      </c>
      <c r="G59" s="1">
        <v>105</v>
      </c>
      <c r="H59" s="1">
        <v>80</v>
      </c>
      <c r="I59" s="1">
        <v>70</v>
      </c>
      <c r="J59" s="1">
        <v>50</v>
      </c>
      <c r="K59" s="1">
        <v>70</v>
      </c>
      <c r="L59" s="1">
        <v>50</v>
      </c>
    </row>
    <row r="60" spans="1:12" x14ac:dyDescent="0.2">
      <c r="A60" s="1">
        <v>77</v>
      </c>
      <c r="B60" s="1" t="s">
        <v>16</v>
      </c>
      <c r="C60" s="1">
        <f t="shared" si="0"/>
        <v>1.0041981646707424E-2</v>
      </c>
      <c r="D60" s="1">
        <f t="shared" si="0"/>
        <v>5.0209908233537119E-3</v>
      </c>
      <c r="E60" s="1">
        <f t="shared" si="1"/>
        <v>40</v>
      </c>
      <c r="F60" s="1">
        <f t="shared" si="1"/>
        <v>20</v>
      </c>
      <c r="G60" s="1">
        <v>0</v>
      </c>
      <c r="H60" s="1">
        <v>0</v>
      </c>
      <c r="I60" s="1">
        <v>40</v>
      </c>
      <c r="J60" s="1">
        <v>20</v>
      </c>
      <c r="K60" s="1">
        <v>0</v>
      </c>
      <c r="L60" s="1">
        <v>0</v>
      </c>
    </row>
    <row r="61" spans="1:12" x14ac:dyDescent="0.2">
      <c r="A61" s="1">
        <v>79</v>
      </c>
      <c r="B61" s="1" t="s">
        <v>16</v>
      </c>
      <c r="C61" s="1">
        <f t="shared" si="0"/>
        <v>1.0041981646707424E-2</v>
      </c>
      <c r="D61" s="1">
        <f t="shared" si="0"/>
        <v>5.0209908233537119E-3</v>
      </c>
      <c r="E61" s="1">
        <f t="shared" si="1"/>
        <v>40</v>
      </c>
      <c r="F61" s="1">
        <f t="shared" si="1"/>
        <v>20</v>
      </c>
      <c r="G61" s="1">
        <v>40</v>
      </c>
      <c r="H61" s="1">
        <v>20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1">
        <v>80</v>
      </c>
      <c r="B62" s="1" t="s">
        <v>16</v>
      </c>
      <c r="C62" s="1">
        <f t="shared" si="0"/>
        <v>1.0041981646707424E-2</v>
      </c>
      <c r="D62" s="1">
        <f t="shared" si="0"/>
        <v>5.0209908233537119E-3</v>
      </c>
      <c r="E62" s="1">
        <f t="shared" si="1"/>
        <v>40</v>
      </c>
      <c r="F62" s="1">
        <f t="shared" si="1"/>
        <v>20</v>
      </c>
      <c r="G62" s="1">
        <v>0</v>
      </c>
      <c r="H62" s="1">
        <v>0</v>
      </c>
      <c r="I62" s="1">
        <v>40</v>
      </c>
      <c r="J62" s="1">
        <v>20</v>
      </c>
      <c r="K62" s="1">
        <v>0</v>
      </c>
      <c r="L62" s="1">
        <v>0</v>
      </c>
    </row>
    <row r="63" spans="1:12" x14ac:dyDescent="0.2">
      <c r="A63" s="1">
        <v>82</v>
      </c>
      <c r="B63" s="1" t="s">
        <v>16</v>
      </c>
      <c r="C63" s="1">
        <f t="shared" si="0"/>
        <v>1.0041981646707424E-2</v>
      </c>
      <c r="D63" s="1">
        <f t="shared" si="0"/>
        <v>5.0209908233537119E-3</v>
      </c>
      <c r="E63" s="1">
        <f t="shared" si="1"/>
        <v>40</v>
      </c>
      <c r="F63" s="1">
        <f t="shared" si="1"/>
        <v>20</v>
      </c>
      <c r="G63" s="1">
        <v>40</v>
      </c>
      <c r="H63" s="1">
        <v>20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1">
        <v>83</v>
      </c>
      <c r="B64" s="1" t="s">
        <v>16</v>
      </c>
      <c r="C64" s="1">
        <f t="shared" si="0"/>
        <v>5.0209908233537119E-3</v>
      </c>
      <c r="D64" s="1">
        <f t="shared" si="0"/>
        <v>2.510495411676856E-3</v>
      </c>
      <c r="E64" s="1">
        <f t="shared" si="1"/>
        <v>20</v>
      </c>
      <c r="F64" s="1">
        <f t="shared" si="1"/>
        <v>10</v>
      </c>
      <c r="G64" s="1">
        <v>0</v>
      </c>
      <c r="H64" s="1">
        <v>0</v>
      </c>
      <c r="I64" s="1">
        <v>0</v>
      </c>
      <c r="J64" s="1">
        <v>0</v>
      </c>
      <c r="K64" s="1">
        <v>20</v>
      </c>
      <c r="L64" s="1">
        <v>10</v>
      </c>
    </row>
    <row r="65" spans="1:12" x14ac:dyDescent="0.2">
      <c r="A65" s="1">
        <v>84</v>
      </c>
      <c r="B65" s="1" t="s">
        <v>16</v>
      </c>
      <c r="C65" s="1">
        <f t="shared" si="0"/>
        <v>5.0209908233537119E-3</v>
      </c>
      <c r="D65" s="1">
        <f t="shared" si="0"/>
        <v>2.510495411676856E-3</v>
      </c>
      <c r="E65" s="1">
        <f t="shared" si="1"/>
        <v>20</v>
      </c>
      <c r="F65" s="1">
        <f t="shared" si="1"/>
        <v>10</v>
      </c>
      <c r="G65" s="1">
        <v>0</v>
      </c>
      <c r="H65" s="1">
        <v>0</v>
      </c>
      <c r="I65" s="1">
        <v>0</v>
      </c>
      <c r="J65" s="1">
        <v>0</v>
      </c>
      <c r="K65" s="1">
        <v>20</v>
      </c>
      <c r="L65" s="1">
        <v>10</v>
      </c>
    </row>
    <row r="66" spans="1:12" x14ac:dyDescent="0.2">
      <c r="A66" s="1">
        <v>85</v>
      </c>
      <c r="B66" s="1" t="s">
        <v>16</v>
      </c>
      <c r="C66" s="1">
        <f t="shared" si="0"/>
        <v>1.0041981646707424E-2</v>
      </c>
      <c r="D66" s="1">
        <f t="shared" si="0"/>
        <v>5.0209908233537119E-3</v>
      </c>
      <c r="E66" s="1">
        <f t="shared" si="1"/>
        <v>40</v>
      </c>
      <c r="F66" s="1">
        <f t="shared" si="1"/>
        <v>20</v>
      </c>
      <c r="G66" s="1">
        <v>0</v>
      </c>
      <c r="H66" s="1">
        <v>0</v>
      </c>
      <c r="I66" s="1">
        <v>0</v>
      </c>
      <c r="J66" s="1">
        <v>0</v>
      </c>
      <c r="K66" s="1">
        <v>40</v>
      </c>
      <c r="L66" s="1">
        <v>20</v>
      </c>
    </row>
    <row r="67" spans="1:12" x14ac:dyDescent="0.2">
      <c r="A67" s="1">
        <v>86</v>
      </c>
      <c r="B67" s="1" t="s">
        <v>16</v>
      </c>
      <c r="C67" s="1">
        <f t="shared" si="0"/>
        <v>5.0209908233537119E-3</v>
      </c>
      <c r="D67" s="1">
        <f t="shared" si="0"/>
        <v>2.510495411676856E-3</v>
      </c>
      <c r="E67" s="1">
        <f t="shared" si="1"/>
        <v>20</v>
      </c>
      <c r="F67" s="1">
        <f t="shared" si="1"/>
        <v>10</v>
      </c>
      <c r="G67" s="1">
        <v>0</v>
      </c>
      <c r="H67" s="1">
        <v>0</v>
      </c>
      <c r="I67" s="1">
        <v>20</v>
      </c>
      <c r="J67" s="1">
        <v>10</v>
      </c>
      <c r="K67" s="1">
        <v>0</v>
      </c>
      <c r="L67" s="1">
        <v>0</v>
      </c>
    </row>
    <row r="68" spans="1:12" x14ac:dyDescent="0.2">
      <c r="A68" s="1">
        <v>87</v>
      </c>
      <c r="B68" s="1" t="s">
        <v>16</v>
      </c>
      <c r="C68" s="1">
        <f t="shared" ref="C68:D88" si="2">1000*E68/$O$1</f>
        <v>1.0041981646707424E-2</v>
      </c>
      <c r="D68" s="1">
        <f t="shared" si="2"/>
        <v>5.0209908233537119E-3</v>
      </c>
      <c r="E68" s="1">
        <f t="shared" ref="E68:F87" si="3">SUM(G68,I68,K68)</f>
        <v>40</v>
      </c>
      <c r="F68" s="1">
        <f t="shared" si="3"/>
        <v>20</v>
      </c>
      <c r="G68" s="1">
        <v>0</v>
      </c>
      <c r="H68" s="1">
        <v>0</v>
      </c>
      <c r="I68" s="1">
        <v>40</v>
      </c>
      <c r="J68" s="1">
        <v>20</v>
      </c>
      <c r="K68" s="1">
        <v>0</v>
      </c>
      <c r="L68" s="1">
        <v>0</v>
      </c>
    </row>
    <row r="69" spans="1:12" x14ac:dyDescent="0.2">
      <c r="A69" s="1">
        <v>88</v>
      </c>
      <c r="B69" s="1" t="s">
        <v>16</v>
      </c>
      <c r="C69" s="1">
        <f t="shared" si="2"/>
        <v>1.0041981646707424E-2</v>
      </c>
      <c r="D69" s="1">
        <f t="shared" si="2"/>
        <v>5.0209908233537119E-3</v>
      </c>
      <c r="E69" s="1">
        <f t="shared" si="3"/>
        <v>40</v>
      </c>
      <c r="F69" s="1">
        <f t="shared" si="3"/>
        <v>20</v>
      </c>
      <c r="G69" s="1">
        <v>40</v>
      </c>
      <c r="H69" s="1">
        <v>20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s="1">
        <v>90</v>
      </c>
      <c r="B70" s="1" t="s">
        <v>16</v>
      </c>
      <c r="C70" s="1">
        <f t="shared" si="2"/>
        <v>1.0041981646707424E-2</v>
      </c>
      <c r="D70" s="1">
        <f t="shared" si="2"/>
        <v>5.0209908233537119E-3</v>
      </c>
      <c r="E70" s="1">
        <f t="shared" si="3"/>
        <v>40</v>
      </c>
      <c r="F70" s="1">
        <f t="shared" si="3"/>
        <v>20</v>
      </c>
      <c r="G70" s="1">
        <v>0</v>
      </c>
      <c r="H70" s="1">
        <v>0</v>
      </c>
      <c r="I70" s="1">
        <v>40</v>
      </c>
      <c r="J70" s="1">
        <v>20</v>
      </c>
      <c r="K70" s="1">
        <v>0</v>
      </c>
      <c r="L70" s="1">
        <v>0</v>
      </c>
    </row>
    <row r="71" spans="1:12" x14ac:dyDescent="0.2">
      <c r="A71" s="1">
        <v>92</v>
      </c>
      <c r="B71" s="1" t="s">
        <v>16</v>
      </c>
      <c r="C71" s="1">
        <f t="shared" si="2"/>
        <v>1.0041981646707424E-2</v>
      </c>
      <c r="D71" s="1">
        <f t="shared" si="2"/>
        <v>5.0209908233537119E-3</v>
      </c>
      <c r="E71" s="1">
        <f t="shared" si="3"/>
        <v>40</v>
      </c>
      <c r="F71" s="1">
        <f t="shared" si="3"/>
        <v>20</v>
      </c>
      <c r="G71" s="1">
        <v>0</v>
      </c>
      <c r="H71" s="1">
        <v>0</v>
      </c>
      <c r="I71" s="1">
        <v>0</v>
      </c>
      <c r="J71" s="1">
        <v>0</v>
      </c>
      <c r="K71" s="1">
        <v>40</v>
      </c>
      <c r="L71" s="1">
        <v>20</v>
      </c>
    </row>
    <row r="72" spans="1:12" x14ac:dyDescent="0.2">
      <c r="A72" s="1">
        <v>94</v>
      </c>
      <c r="B72" s="1" t="s">
        <v>16</v>
      </c>
      <c r="C72" s="1">
        <f t="shared" si="2"/>
        <v>1.0041981646707424E-2</v>
      </c>
      <c r="D72" s="1">
        <f t="shared" si="2"/>
        <v>5.0209908233537119E-3</v>
      </c>
      <c r="E72" s="1">
        <f t="shared" si="3"/>
        <v>40</v>
      </c>
      <c r="F72" s="1">
        <f t="shared" si="3"/>
        <v>20</v>
      </c>
      <c r="G72" s="1">
        <v>40</v>
      </c>
      <c r="H72" s="1">
        <v>20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1">
        <v>95</v>
      </c>
      <c r="B73" s="1" t="s">
        <v>16</v>
      </c>
      <c r="C73" s="1">
        <f t="shared" si="2"/>
        <v>5.0209908233537119E-3</v>
      </c>
      <c r="D73" s="1">
        <f t="shared" si="2"/>
        <v>2.510495411676856E-3</v>
      </c>
      <c r="E73" s="1">
        <f t="shared" si="3"/>
        <v>20</v>
      </c>
      <c r="F73" s="1">
        <f t="shared" si="3"/>
        <v>10</v>
      </c>
      <c r="G73" s="1">
        <v>0</v>
      </c>
      <c r="H73" s="1">
        <v>0</v>
      </c>
      <c r="I73" s="1">
        <v>20</v>
      </c>
      <c r="J73" s="1">
        <v>10</v>
      </c>
      <c r="K73" s="1">
        <v>0</v>
      </c>
      <c r="L73" s="1">
        <v>0</v>
      </c>
    </row>
    <row r="74" spans="1:12" x14ac:dyDescent="0.2">
      <c r="A74" s="1">
        <v>96</v>
      </c>
      <c r="B74" s="1" t="s">
        <v>16</v>
      </c>
      <c r="C74" s="1">
        <f t="shared" si="2"/>
        <v>5.0209908233537119E-3</v>
      </c>
      <c r="D74" s="1">
        <f t="shared" si="2"/>
        <v>2.510495411676856E-3</v>
      </c>
      <c r="E74" s="1">
        <f t="shared" si="3"/>
        <v>20</v>
      </c>
      <c r="F74" s="1">
        <f t="shared" si="3"/>
        <v>10</v>
      </c>
      <c r="G74" s="1">
        <v>0</v>
      </c>
      <c r="H74" s="1">
        <v>0</v>
      </c>
      <c r="I74" s="1">
        <v>20</v>
      </c>
      <c r="J74" s="1">
        <v>10</v>
      </c>
      <c r="K74" s="1">
        <v>0</v>
      </c>
      <c r="L74" s="1">
        <v>0</v>
      </c>
    </row>
    <row r="75" spans="1:12" x14ac:dyDescent="0.2">
      <c r="A75" s="1">
        <v>98</v>
      </c>
      <c r="B75" s="1" t="s">
        <v>16</v>
      </c>
      <c r="C75" s="1">
        <f t="shared" si="2"/>
        <v>1.0041981646707424E-2</v>
      </c>
      <c r="D75" s="1">
        <f t="shared" si="2"/>
        <v>5.0209908233537119E-3</v>
      </c>
      <c r="E75" s="1">
        <f t="shared" si="3"/>
        <v>40</v>
      </c>
      <c r="F75" s="1">
        <f t="shared" si="3"/>
        <v>20</v>
      </c>
      <c r="G75" s="1">
        <v>40</v>
      </c>
      <c r="H75" s="1">
        <v>20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">
      <c r="A76" s="1">
        <v>99</v>
      </c>
      <c r="B76" s="1" t="s">
        <v>16</v>
      </c>
      <c r="C76" s="1">
        <f t="shared" si="2"/>
        <v>1.0041981646707424E-2</v>
      </c>
      <c r="D76" s="1">
        <f t="shared" si="2"/>
        <v>5.0209908233537119E-3</v>
      </c>
      <c r="E76" s="1">
        <f t="shared" si="3"/>
        <v>40</v>
      </c>
      <c r="F76" s="1">
        <f t="shared" si="3"/>
        <v>20</v>
      </c>
      <c r="G76" s="1">
        <v>0</v>
      </c>
      <c r="H76" s="1">
        <v>0</v>
      </c>
      <c r="I76" s="1">
        <v>40</v>
      </c>
      <c r="J76" s="1">
        <v>20</v>
      </c>
      <c r="K76" s="1">
        <v>0</v>
      </c>
      <c r="L76" s="1">
        <v>0</v>
      </c>
    </row>
    <row r="77" spans="1:12" x14ac:dyDescent="0.2">
      <c r="A77" s="1">
        <v>100</v>
      </c>
      <c r="B77" s="1" t="s">
        <v>16</v>
      </c>
      <c r="C77" s="1">
        <f t="shared" si="2"/>
        <v>1.0041981646707424E-2</v>
      </c>
      <c r="D77" s="1">
        <f t="shared" si="2"/>
        <v>5.0209908233537119E-3</v>
      </c>
      <c r="E77" s="1">
        <f t="shared" si="3"/>
        <v>40</v>
      </c>
      <c r="F77" s="1">
        <f t="shared" si="3"/>
        <v>20</v>
      </c>
      <c r="G77" s="1">
        <v>0</v>
      </c>
      <c r="H77" s="1">
        <v>0</v>
      </c>
      <c r="I77" s="1">
        <v>0</v>
      </c>
      <c r="J77" s="1">
        <v>0</v>
      </c>
      <c r="K77" s="1">
        <v>40</v>
      </c>
      <c r="L77" s="1">
        <v>20</v>
      </c>
    </row>
    <row r="78" spans="1:12" x14ac:dyDescent="0.2">
      <c r="A78" s="1">
        <v>102</v>
      </c>
      <c r="B78" s="1" t="s">
        <v>16</v>
      </c>
      <c r="C78" s="1">
        <f t="shared" si="2"/>
        <v>5.0209908233537119E-3</v>
      </c>
      <c r="D78" s="1">
        <f t="shared" si="2"/>
        <v>2.510495411676856E-3</v>
      </c>
      <c r="E78" s="1">
        <f t="shared" si="3"/>
        <v>20</v>
      </c>
      <c r="F78" s="1">
        <f t="shared" si="3"/>
        <v>10</v>
      </c>
      <c r="G78" s="1">
        <v>0</v>
      </c>
      <c r="H78" s="1">
        <v>0</v>
      </c>
      <c r="I78" s="1">
        <v>0</v>
      </c>
      <c r="J78" s="1">
        <v>0</v>
      </c>
      <c r="K78" s="1">
        <v>20</v>
      </c>
      <c r="L78" s="1">
        <v>10</v>
      </c>
    </row>
    <row r="79" spans="1:12" x14ac:dyDescent="0.2">
      <c r="A79" s="1">
        <v>103</v>
      </c>
      <c r="B79" s="1" t="s">
        <v>16</v>
      </c>
      <c r="C79" s="1">
        <f t="shared" si="2"/>
        <v>1.0041981646707424E-2</v>
      </c>
      <c r="D79" s="1">
        <f t="shared" si="2"/>
        <v>5.0209908233537119E-3</v>
      </c>
      <c r="E79" s="1">
        <f t="shared" si="3"/>
        <v>40</v>
      </c>
      <c r="F79" s="1">
        <f t="shared" si="3"/>
        <v>20</v>
      </c>
      <c r="G79" s="1">
        <v>0</v>
      </c>
      <c r="H79" s="1">
        <v>0</v>
      </c>
      <c r="I79" s="1">
        <v>0</v>
      </c>
      <c r="J79" s="1">
        <v>0</v>
      </c>
      <c r="K79" s="1">
        <v>40</v>
      </c>
      <c r="L79" s="1">
        <v>20</v>
      </c>
    </row>
    <row r="80" spans="1:12" x14ac:dyDescent="0.2">
      <c r="A80" s="1">
        <v>104</v>
      </c>
      <c r="B80" s="1" t="s">
        <v>16</v>
      </c>
      <c r="C80" s="1">
        <f t="shared" si="2"/>
        <v>1.0041981646707424E-2</v>
      </c>
      <c r="D80" s="1">
        <f t="shared" si="2"/>
        <v>5.0209908233537119E-3</v>
      </c>
      <c r="E80" s="1">
        <f t="shared" si="3"/>
        <v>40</v>
      </c>
      <c r="F80" s="1">
        <f t="shared" si="3"/>
        <v>20</v>
      </c>
      <c r="G80" s="1">
        <v>0</v>
      </c>
      <c r="H80" s="1">
        <v>0</v>
      </c>
      <c r="I80" s="1">
        <v>0</v>
      </c>
      <c r="J80" s="1">
        <v>0</v>
      </c>
      <c r="K80" s="1">
        <v>40</v>
      </c>
      <c r="L80" s="1">
        <v>20</v>
      </c>
    </row>
    <row r="81" spans="1:12" x14ac:dyDescent="0.2">
      <c r="A81" s="1">
        <v>106</v>
      </c>
      <c r="B81" s="1" t="s">
        <v>16</v>
      </c>
      <c r="C81" s="1">
        <f t="shared" si="2"/>
        <v>1.0041981646707424E-2</v>
      </c>
      <c r="D81" s="1">
        <f t="shared" si="2"/>
        <v>5.0209908233537119E-3</v>
      </c>
      <c r="E81" s="1">
        <f t="shared" si="3"/>
        <v>40</v>
      </c>
      <c r="F81" s="1">
        <f t="shared" si="3"/>
        <v>20</v>
      </c>
      <c r="G81" s="1">
        <v>0</v>
      </c>
      <c r="H81" s="1">
        <v>0</v>
      </c>
      <c r="I81" s="1">
        <v>40</v>
      </c>
      <c r="J81" s="1">
        <v>20</v>
      </c>
      <c r="K81" s="1">
        <v>0</v>
      </c>
      <c r="L81" s="1">
        <v>0</v>
      </c>
    </row>
    <row r="82" spans="1:12" x14ac:dyDescent="0.2">
      <c r="A82" s="1">
        <v>107</v>
      </c>
      <c r="B82" s="1" t="s">
        <v>16</v>
      </c>
      <c r="C82" s="1">
        <f t="shared" si="2"/>
        <v>1.0041981646707424E-2</v>
      </c>
      <c r="D82" s="1">
        <f t="shared" si="2"/>
        <v>5.0209908233537119E-3</v>
      </c>
      <c r="E82" s="1">
        <f t="shared" si="3"/>
        <v>40</v>
      </c>
      <c r="F82" s="1">
        <f t="shared" si="3"/>
        <v>20</v>
      </c>
      <c r="G82" s="1">
        <v>0</v>
      </c>
      <c r="H82" s="1">
        <v>0</v>
      </c>
      <c r="I82" s="1">
        <v>40</v>
      </c>
      <c r="J82" s="1">
        <v>20</v>
      </c>
      <c r="K82" s="1">
        <v>0</v>
      </c>
      <c r="L82" s="1">
        <v>0</v>
      </c>
    </row>
    <row r="83" spans="1:12" x14ac:dyDescent="0.2">
      <c r="A83" s="1">
        <v>109</v>
      </c>
      <c r="B83" s="1" t="s">
        <v>16</v>
      </c>
      <c r="C83" s="1">
        <f t="shared" si="2"/>
        <v>1.0041981646707424E-2</v>
      </c>
      <c r="D83" s="1">
        <f t="shared" si="2"/>
        <v>5.0209908233537119E-3</v>
      </c>
      <c r="E83" s="1">
        <f t="shared" si="3"/>
        <v>40</v>
      </c>
      <c r="F83" s="1">
        <f t="shared" si="3"/>
        <v>20</v>
      </c>
      <c r="G83" s="1">
        <v>40</v>
      </c>
      <c r="H83" s="1">
        <v>20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">
      <c r="A84" s="1">
        <v>111</v>
      </c>
      <c r="B84" s="1" t="s">
        <v>16</v>
      </c>
      <c r="C84" s="1">
        <f t="shared" si="2"/>
        <v>5.0209908233537119E-3</v>
      </c>
      <c r="D84" s="1">
        <f t="shared" si="2"/>
        <v>2.510495411676856E-3</v>
      </c>
      <c r="E84" s="1">
        <f t="shared" si="3"/>
        <v>20</v>
      </c>
      <c r="F84" s="1">
        <f t="shared" si="3"/>
        <v>10</v>
      </c>
      <c r="G84" s="1">
        <v>20</v>
      </c>
      <c r="H84" s="1">
        <v>10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">
      <c r="A85" s="1">
        <v>112</v>
      </c>
      <c r="B85" s="1" t="s">
        <v>16</v>
      </c>
      <c r="C85" s="1">
        <f t="shared" si="2"/>
        <v>5.0209908233537119E-3</v>
      </c>
      <c r="D85" s="1">
        <f t="shared" si="2"/>
        <v>2.510495411676856E-3</v>
      </c>
      <c r="E85" s="1">
        <f t="shared" si="3"/>
        <v>20</v>
      </c>
      <c r="F85" s="1">
        <f t="shared" si="3"/>
        <v>10</v>
      </c>
      <c r="G85" s="1">
        <v>20</v>
      </c>
      <c r="H85" s="1">
        <v>10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">
      <c r="A86" s="1">
        <v>113</v>
      </c>
      <c r="B86" s="1" t="s">
        <v>16</v>
      </c>
      <c r="C86" s="1">
        <f t="shared" si="2"/>
        <v>1.0041981646707424E-2</v>
      </c>
      <c r="D86" s="1">
        <f t="shared" si="2"/>
        <v>5.0209908233537119E-3</v>
      </c>
      <c r="E86" s="1">
        <f t="shared" si="3"/>
        <v>40</v>
      </c>
      <c r="F86" s="1">
        <f t="shared" si="3"/>
        <v>20</v>
      </c>
      <c r="G86" s="1">
        <v>40</v>
      </c>
      <c r="H86" s="1">
        <v>20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">
      <c r="A87" s="1">
        <v>114</v>
      </c>
      <c r="B87" s="1" t="s">
        <v>16</v>
      </c>
      <c r="C87" s="1">
        <f t="shared" si="2"/>
        <v>5.0209908233537119E-3</v>
      </c>
      <c r="D87" s="1">
        <f t="shared" si="2"/>
        <v>2.510495411676856E-3</v>
      </c>
      <c r="E87" s="1">
        <f t="shared" si="3"/>
        <v>20</v>
      </c>
      <c r="F87" s="1">
        <f t="shared" si="3"/>
        <v>10</v>
      </c>
      <c r="G87" s="1">
        <v>20</v>
      </c>
      <c r="H87" s="1">
        <v>10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1" t="s">
        <v>17</v>
      </c>
      <c r="B88" s="1"/>
      <c r="C88" s="1">
        <f t="shared" si="2"/>
        <v>0.87616289867522279</v>
      </c>
      <c r="D88" s="1">
        <f t="shared" si="2"/>
        <v>0.48201511904195637</v>
      </c>
      <c r="E88" s="1">
        <f>SUM(G88,I88,K88)</f>
        <v>3490</v>
      </c>
      <c r="F88" s="1">
        <f>SUM(H88,J88,L88)</f>
        <v>1920</v>
      </c>
      <c r="G88" s="1">
        <f t="shared" ref="G88:L88" si="4">SUM(G3:G87)</f>
        <v>1420</v>
      </c>
      <c r="H88" s="1">
        <f t="shared" si="4"/>
        <v>775</v>
      </c>
      <c r="I88" s="1">
        <f t="shared" si="4"/>
        <v>915</v>
      </c>
      <c r="J88" s="1">
        <f t="shared" si="4"/>
        <v>515</v>
      </c>
      <c r="K88" s="1">
        <f t="shared" si="4"/>
        <v>1155</v>
      </c>
      <c r="L88" s="1">
        <f t="shared" si="4"/>
        <v>630</v>
      </c>
    </row>
    <row r="89" spans="1:12" x14ac:dyDescent="0.2">
      <c r="C89" s="1">
        <f t="shared" ref="C89" si="5">E89/$E$88</f>
        <v>0</v>
      </c>
      <c r="E8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B1" sqref="B1"/>
    </sheetView>
  </sheetViews>
  <sheetFormatPr baseColWidth="10" defaultRowHeight="16" x14ac:dyDescent="0.2"/>
  <sheetData>
    <row r="1" spans="1:8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29</v>
      </c>
      <c r="F1" s="2" t="s">
        <v>22</v>
      </c>
      <c r="G1" s="3"/>
      <c r="H1" s="3"/>
    </row>
    <row r="2" spans="1:8" x14ac:dyDescent="0.2">
      <c r="A2" s="2">
        <v>1</v>
      </c>
      <c r="B2" s="2">
        <v>7</v>
      </c>
      <c r="C2" s="2">
        <f>$E2/param!$A$2*config!B$2/param!$D$2</f>
        <v>5.984491503811723E-3</v>
      </c>
      <c r="D2" s="2">
        <f>$E2/param!$A$2*config!C$2/param!$D$2</f>
        <v>1.4098080946479541E-2</v>
      </c>
      <c r="E2" s="2">
        <v>300</v>
      </c>
      <c r="F2" s="2">
        <v>1</v>
      </c>
    </row>
    <row r="3" spans="1:8" x14ac:dyDescent="0.2">
      <c r="A3" s="2">
        <v>7</v>
      </c>
      <c r="B3" s="2">
        <v>8</v>
      </c>
      <c r="C3" s="2">
        <f>$E3/param!$A$2*config!B$2/param!$D$2</f>
        <v>3.989661002541149E-3</v>
      </c>
      <c r="D3" s="2">
        <f>$E3/param!$A$2*config!C$2/param!$D$2</f>
        <v>9.3987206309863614E-3</v>
      </c>
      <c r="E3" s="2">
        <v>200</v>
      </c>
      <c r="F3" s="2">
        <v>1</v>
      </c>
    </row>
    <row r="4" spans="1:8" x14ac:dyDescent="0.2">
      <c r="A4" s="2">
        <v>8</v>
      </c>
      <c r="B4" s="2">
        <v>13</v>
      </c>
      <c r="C4" s="2">
        <f>$E4/param!$A$2*config!B$2/param!$D$2</f>
        <v>5.984491503811723E-3</v>
      </c>
      <c r="D4" s="2">
        <f>$E4/param!$A$2*config!C$2/param!$D$2</f>
        <v>1.4098080946479541E-2</v>
      </c>
      <c r="E4" s="2">
        <v>300</v>
      </c>
      <c r="F4" s="2">
        <v>1</v>
      </c>
    </row>
    <row r="5" spans="1:8" x14ac:dyDescent="0.2">
      <c r="A5" s="2">
        <v>35</v>
      </c>
      <c r="B5" s="2">
        <v>40</v>
      </c>
      <c r="C5" s="2">
        <f>$E5/param!$A$2*config!B$2/param!$D$2</f>
        <v>4.9870762531764364E-3</v>
      </c>
      <c r="D5" s="2">
        <f>$E5/param!$A$2*config!C$2/param!$D$2</f>
        <v>1.1748400788732951E-2</v>
      </c>
      <c r="E5" s="2">
        <v>250</v>
      </c>
      <c r="F5" s="2">
        <v>1</v>
      </c>
    </row>
    <row r="6" spans="1:8" x14ac:dyDescent="0.2">
      <c r="A6" s="2">
        <v>40</v>
      </c>
      <c r="B6" s="2">
        <v>42</v>
      </c>
      <c r="C6" s="2">
        <f>$E6/param!$A$2*config!B$2/param!$D$2</f>
        <v>4.9870762531764364E-3</v>
      </c>
      <c r="D6" s="2">
        <f>$E6/param!$A$2*config!C$2/param!$D$2</f>
        <v>1.1748400788732951E-2</v>
      </c>
      <c r="E6" s="2">
        <v>250</v>
      </c>
      <c r="F6" s="2">
        <v>1</v>
      </c>
    </row>
    <row r="7" spans="1:8" x14ac:dyDescent="0.2">
      <c r="A7" s="2">
        <v>42</v>
      </c>
      <c r="B7" s="2">
        <v>44</v>
      </c>
      <c r="C7" s="2">
        <f>$E7/param!$A$2*config!B$2/param!$D$2</f>
        <v>3.989661002541149E-3</v>
      </c>
      <c r="D7" s="2">
        <f>$E7/param!$A$2*config!C$2/param!$D$2</f>
        <v>9.3987206309863614E-3</v>
      </c>
      <c r="E7" s="2">
        <v>200</v>
      </c>
      <c r="F7" s="2">
        <v>1</v>
      </c>
    </row>
    <row r="8" spans="1:8" x14ac:dyDescent="0.2">
      <c r="A8" s="2">
        <v>44</v>
      </c>
      <c r="B8" s="2">
        <v>47</v>
      </c>
      <c r="C8" s="2">
        <f>$E8/param!$A$2*config!B$2/param!$D$2</f>
        <v>4.9870762531764364E-3</v>
      </c>
      <c r="D8" s="2">
        <f>$E8/param!$A$2*config!C$2/param!$D$2</f>
        <v>1.1748400788732951E-2</v>
      </c>
      <c r="E8" s="2">
        <v>250</v>
      </c>
      <c r="F8" s="2">
        <v>1</v>
      </c>
    </row>
    <row r="9" spans="1:8" x14ac:dyDescent="0.2">
      <c r="A9" s="2">
        <v>52</v>
      </c>
      <c r="B9" s="2">
        <v>53</v>
      </c>
      <c r="C9" s="2">
        <f>$E9/param!$A$2*config!B$2/param!$D$2</f>
        <v>3.989661002541149E-3</v>
      </c>
      <c r="D9" s="2">
        <f>$E9/param!$A$2*config!C$2/param!$D$2</f>
        <v>9.3987206309863614E-3</v>
      </c>
      <c r="E9" s="2">
        <v>200</v>
      </c>
      <c r="F9" s="2">
        <v>1</v>
      </c>
    </row>
    <row r="10" spans="1:8" x14ac:dyDescent="0.2">
      <c r="A10" s="2">
        <v>53</v>
      </c>
      <c r="B10" s="2">
        <v>54</v>
      </c>
      <c r="C10" s="2">
        <f>$E10/param!$A$2*config!B$2/param!$D$2</f>
        <v>2.4935381265882182E-3</v>
      </c>
      <c r="D10" s="2">
        <f>$E10/param!$A$2*config!C$2/param!$D$2</f>
        <v>5.8742003943664757E-3</v>
      </c>
      <c r="E10" s="2">
        <v>125</v>
      </c>
      <c r="F10" s="2">
        <v>1</v>
      </c>
    </row>
    <row r="11" spans="1:8" x14ac:dyDescent="0.2">
      <c r="A11" s="2">
        <v>54</v>
      </c>
      <c r="B11" s="2">
        <v>55</v>
      </c>
      <c r="C11" s="2">
        <f>$E11/param!$A$2*config!B$2/param!$D$2</f>
        <v>5.4857838784940806E-3</v>
      </c>
      <c r="D11" s="2">
        <f>$E11/param!$A$2*config!C$2/param!$D$2</f>
        <v>1.2923240867606248E-2</v>
      </c>
      <c r="E11" s="2">
        <v>275</v>
      </c>
      <c r="F11" s="2">
        <v>1</v>
      </c>
    </row>
    <row r="12" spans="1:8" x14ac:dyDescent="0.2">
      <c r="A12" s="2">
        <v>55</v>
      </c>
      <c r="B12" s="2">
        <v>56</v>
      </c>
      <c r="C12" s="2">
        <f>$E12/param!$A$2*config!B$2/param!$D$2</f>
        <v>5.4857838784940806E-3</v>
      </c>
      <c r="D12" s="2">
        <f>$E12/param!$A$2*config!C$2/param!$D$2</f>
        <v>1.2923240867606248E-2</v>
      </c>
      <c r="E12" s="2">
        <v>275</v>
      </c>
      <c r="F12" s="2">
        <v>1</v>
      </c>
    </row>
    <row r="13" spans="1:8" x14ac:dyDescent="0.2">
      <c r="A13" s="2">
        <v>149</v>
      </c>
      <c r="B13" s="2">
        <v>1</v>
      </c>
      <c r="C13" s="2">
        <f>$E13/param!$A$2*config!B$2/param!$D$2</f>
        <v>7.9793220050822979E-3</v>
      </c>
      <c r="D13" s="2">
        <f>$E13/param!$A$2*config!C$2/param!$D$2</f>
        <v>1.8797441261972723E-2</v>
      </c>
      <c r="E13" s="2">
        <v>400</v>
      </c>
      <c r="F13" s="2">
        <v>1</v>
      </c>
    </row>
    <row r="14" spans="1:8" x14ac:dyDescent="0.2">
      <c r="A14" s="2">
        <v>152</v>
      </c>
      <c r="B14" s="2">
        <v>52</v>
      </c>
      <c r="C14" s="2">
        <f>$E14/param!$A$2*config!B$2/param!$D$2</f>
        <v>7.9793220050822979E-3</v>
      </c>
      <c r="D14" s="2">
        <f>$E14/param!$A$2*config!C$2/param!$D$2</f>
        <v>1.8797441261972723E-2</v>
      </c>
      <c r="E14" s="2">
        <v>400</v>
      </c>
      <c r="F14" s="2">
        <v>1</v>
      </c>
    </row>
    <row r="15" spans="1:8" x14ac:dyDescent="0.2">
      <c r="A15" s="2">
        <v>13</v>
      </c>
      <c r="B15" s="2">
        <v>18</v>
      </c>
      <c r="C15" s="2">
        <f>$E15/param!$A$2*config!B$2/param!$D$2</f>
        <v>1.6457351635482242E-2</v>
      </c>
      <c r="D15" s="2">
        <f>$E15/param!$A$2*config!C$2/param!$D$2</f>
        <v>3.8769722602818739E-2</v>
      </c>
      <c r="E15" s="2">
        <v>825</v>
      </c>
      <c r="F15" s="2">
        <v>2</v>
      </c>
    </row>
    <row r="16" spans="1:8" x14ac:dyDescent="0.2">
      <c r="A16" s="2">
        <v>18</v>
      </c>
      <c r="B16" s="2">
        <v>21</v>
      </c>
      <c r="C16" s="2">
        <f>$E16/param!$A$2*config!B$2/param!$D$2</f>
        <v>5.984491503811723E-3</v>
      </c>
      <c r="D16" s="2">
        <f>$E16/param!$A$2*config!C$2/param!$D$2</f>
        <v>1.4098080946479541E-2</v>
      </c>
      <c r="E16" s="2">
        <v>300</v>
      </c>
      <c r="F16" s="2">
        <v>2</v>
      </c>
    </row>
    <row r="17" spans="1:6" x14ac:dyDescent="0.2">
      <c r="A17" s="2">
        <v>21</v>
      </c>
      <c r="B17" s="2">
        <v>23</v>
      </c>
      <c r="C17" s="2">
        <f>$E17/param!$A$2*config!B$2/param!$D$2</f>
        <v>4.9870762531764364E-3</v>
      </c>
      <c r="D17" s="2">
        <f>$E17/param!$A$2*config!C$2/param!$D$2</f>
        <v>1.1748400788732951E-2</v>
      </c>
      <c r="E17" s="2">
        <v>250</v>
      </c>
      <c r="F17" s="2">
        <v>2</v>
      </c>
    </row>
    <row r="18" spans="1:6" x14ac:dyDescent="0.2">
      <c r="A18" s="2">
        <v>23</v>
      </c>
      <c r="B18" s="2">
        <v>25</v>
      </c>
      <c r="C18" s="2">
        <f>$E18/param!$A$2*config!B$2/param!$D$2</f>
        <v>5.4857838784940806E-3</v>
      </c>
      <c r="D18" s="2">
        <f>$E18/param!$A$2*config!C$2/param!$D$2</f>
        <v>1.2923240867606248E-2</v>
      </c>
      <c r="E18" s="2">
        <v>275</v>
      </c>
      <c r="F18" s="2">
        <v>2</v>
      </c>
    </row>
    <row r="19" spans="1:6" x14ac:dyDescent="0.2">
      <c r="A19" s="2">
        <v>25</v>
      </c>
      <c r="B19" s="2">
        <v>28</v>
      </c>
      <c r="C19" s="2">
        <f>$E19/param!$A$2*config!B$2/param!$D$2</f>
        <v>3.989661002541149E-3</v>
      </c>
      <c r="D19" s="2">
        <f>$E19/param!$A$2*config!C$2/param!$D$2</f>
        <v>9.3987206309863614E-3</v>
      </c>
      <c r="E19" s="2">
        <v>200</v>
      </c>
      <c r="F19" s="2">
        <v>2</v>
      </c>
    </row>
    <row r="20" spans="1:6" x14ac:dyDescent="0.2">
      <c r="A20" s="2">
        <v>28</v>
      </c>
      <c r="B20" s="2">
        <v>29</v>
      </c>
      <c r="C20" s="2">
        <f>$E20/param!$A$2*config!B$2/param!$D$2</f>
        <v>5.984491503811723E-3</v>
      </c>
      <c r="D20" s="2">
        <f>$E20/param!$A$2*config!C$2/param!$D$2</f>
        <v>1.4098080946479541E-2</v>
      </c>
      <c r="E20" s="2">
        <v>300</v>
      </c>
      <c r="F20" s="2">
        <v>2</v>
      </c>
    </row>
    <row r="21" spans="1:6" x14ac:dyDescent="0.2">
      <c r="A21" s="2">
        <v>29</v>
      </c>
      <c r="B21" s="2">
        <v>30</v>
      </c>
      <c r="C21" s="2">
        <f>$E21/param!$A$2*config!B$2/param!$D$2</f>
        <v>6.9819067544470105E-3</v>
      </c>
      <c r="D21" s="2">
        <f>$E21/param!$A$2*config!C$2/param!$D$2</f>
        <v>1.6447761104226129E-2</v>
      </c>
      <c r="E21" s="2">
        <v>350</v>
      </c>
      <c r="F21" s="2">
        <v>2</v>
      </c>
    </row>
    <row r="22" spans="1:6" x14ac:dyDescent="0.2">
      <c r="A22" s="2">
        <v>30</v>
      </c>
      <c r="B22" s="2">
        <v>250</v>
      </c>
      <c r="C22" s="2">
        <f>$E22/param!$A$2*config!B$2/param!$D$2</f>
        <v>3.989661002541149E-3</v>
      </c>
      <c r="D22" s="2">
        <f>$E22/param!$A$2*config!C$2/param!$D$2</f>
        <v>9.3987206309863614E-3</v>
      </c>
      <c r="E22" s="2">
        <v>200</v>
      </c>
      <c r="F22" s="2">
        <v>2</v>
      </c>
    </row>
    <row r="23" spans="1:6" x14ac:dyDescent="0.2">
      <c r="A23" s="2">
        <v>54</v>
      </c>
      <c r="B23" s="2">
        <v>57</v>
      </c>
      <c r="C23" s="2">
        <f>$E23/param!$A$2*config!B$2/param!$D$2</f>
        <v>6.9819067544470105E-3</v>
      </c>
      <c r="D23" s="2">
        <f>$E23/param!$A$2*config!C$2/param!$D$2</f>
        <v>1.6447761104226129E-2</v>
      </c>
      <c r="E23" s="2">
        <v>350</v>
      </c>
      <c r="F23" s="2">
        <v>3</v>
      </c>
    </row>
    <row r="24" spans="1:6" x14ac:dyDescent="0.2">
      <c r="A24" s="2">
        <v>57</v>
      </c>
      <c r="B24" s="2">
        <v>60</v>
      </c>
      <c r="C24" s="2">
        <f>$E24/param!$A$2*config!B$2/param!$D$2</f>
        <v>1.4961228759529309E-2</v>
      </c>
      <c r="D24" s="2">
        <f>$E24/param!$A$2*config!C$2/param!$D$2</f>
        <v>3.5245202366198852E-2</v>
      </c>
      <c r="E24" s="2">
        <v>750</v>
      </c>
      <c r="F24" s="2">
        <v>3</v>
      </c>
    </row>
    <row r="25" spans="1:6" x14ac:dyDescent="0.2">
      <c r="A25" s="2">
        <v>67</v>
      </c>
      <c r="B25" s="2">
        <v>72</v>
      </c>
      <c r="C25" s="2">
        <f>$E25/param!$A$2*config!B$2/param!$D$2</f>
        <v>5.4857838784940806E-3</v>
      </c>
      <c r="D25" s="2">
        <f>$E25/param!$A$2*config!C$2/param!$D$2</f>
        <v>1.2923240867606248E-2</v>
      </c>
      <c r="E25" s="2">
        <v>275</v>
      </c>
      <c r="F25" s="2">
        <v>3</v>
      </c>
    </row>
    <row r="26" spans="1:6" x14ac:dyDescent="0.2">
      <c r="A26" s="2">
        <v>67</v>
      </c>
      <c r="B26" s="2">
        <v>97</v>
      </c>
      <c r="C26" s="2">
        <f>$E26/param!$A$2*config!B$2/param!$D$2</f>
        <v>4.9870762531764364E-3</v>
      </c>
      <c r="D26" s="2">
        <f>$E26/param!$A$2*config!C$2/param!$D$2</f>
        <v>1.1748400788732951E-2</v>
      </c>
      <c r="E26" s="2">
        <v>250</v>
      </c>
      <c r="F26" s="2">
        <v>3</v>
      </c>
    </row>
    <row r="27" spans="1:6" x14ac:dyDescent="0.2">
      <c r="A27" s="2">
        <v>72</v>
      </c>
      <c r="B27" s="2">
        <v>76</v>
      </c>
      <c r="C27" s="2">
        <f>$E27/param!$A$2*config!B$2/param!$D$2</f>
        <v>3.989661002541149E-3</v>
      </c>
      <c r="D27" s="2">
        <f>$E27/param!$A$2*config!C$2/param!$D$2</f>
        <v>9.3987206309863614E-3</v>
      </c>
      <c r="E27" s="2">
        <v>200</v>
      </c>
      <c r="F27" s="2">
        <v>3</v>
      </c>
    </row>
    <row r="28" spans="1:6" x14ac:dyDescent="0.2">
      <c r="A28" s="2">
        <v>76</v>
      </c>
      <c r="B28" s="2">
        <v>86</v>
      </c>
      <c r="C28" s="2">
        <f>$E28/param!$A$2*config!B$2/param!$D$2</f>
        <v>1.3963813508894021E-2</v>
      </c>
      <c r="D28" s="2">
        <f>$E28/param!$A$2*config!C$2/param!$D$2</f>
        <v>3.2895522208452259E-2</v>
      </c>
      <c r="E28" s="2">
        <v>700</v>
      </c>
      <c r="F28" s="2">
        <v>3</v>
      </c>
    </row>
    <row r="29" spans="1:6" x14ac:dyDescent="0.2">
      <c r="A29" s="2">
        <v>97</v>
      </c>
      <c r="B29" s="2">
        <v>98</v>
      </c>
      <c r="C29" s="2">
        <f>$E29/param!$A$2*config!B$2/param!$D$2</f>
        <v>5.4857838784940806E-3</v>
      </c>
      <c r="D29" s="2">
        <f>$E29/param!$A$2*config!C$2/param!$D$2</f>
        <v>1.2923240867606248E-2</v>
      </c>
      <c r="E29" s="2">
        <v>275</v>
      </c>
      <c r="F29" s="2">
        <v>3</v>
      </c>
    </row>
    <row r="30" spans="1:6" x14ac:dyDescent="0.2">
      <c r="A30" s="2">
        <v>98</v>
      </c>
      <c r="B30" s="2">
        <v>99</v>
      </c>
      <c r="C30" s="2">
        <f>$E30/param!$A$2*config!B$2/param!$D$2</f>
        <v>1.0971567756988161E-2</v>
      </c>
      <c r="D30" s="2">
        <f>$E30/param!$A$2*config!C$2/param!$D$2</f>
        <v>2.5846481735212496E-2</v>
      </c>
      <c r="E30" s="2">
        <v>550</v>
      </c>
      <c r="F30" s="2">
        <v>3</v>
      </c>
    </row>
    <row r="31" spans="1:6" x14ac:dyDescent="0.2">
      <c r="A31" s="2">
        <v>99</v>
      </c>
      <c r="B31" s="2">
        <v>100</v>
      </c>
      <c r="C31" s="2">
        <f>$E31/param!$A$2*config!B$2/param!$D$2</f>
        <v>5.984491503811723E-3</v>
      </c>
      <c r="D31" s="2">
        <f>$E31/param!$A$2*config!C$2/param!$D$2</f>
        <v>1.4098080946479541E-2</v>
      </c>
      <c r="E31" s="2">
        <v>300</v>
      </c>
      <c r="F31" s="2">
        <v>3</v>
      </c>
    </row>
    <row r="32" spans="1:6" x14ac:dyDescent="0.2">
      <c r="A32" s="2">
        <v>100</v>
      </c>
      <c r="B32" s="2">
        <v>450</v>
      </c>
      <c r="C32" s="2">
        <f>$E32/param!$A$2*config!B$2/param!$D$2</f>
        <v>1.5958644010164596E-2</v>
      </c>
      <c r="D32" s="2">
        <f>$E32/param!$A$2*config!C$2/param!$D$2</f>
        <v>3.7594882523945446E-2</v>
      </c>
      <c r="E32" s="2">
        <v>800</v>
      </c>
      <c r="F32" s="2">
        <v>3</v>
      </c>
    </row>
    <row r="33" spans="1:6" x14ac:dyDescent="0.2">
      <c r="A33" s="2">
        <v>101</v>
      </c>
      <c r="B33" s="2">
        <v>105</v>
      </c>
      <c r="C33" s="2">
        <f>$E33/param!$A$2*config!B$2/param!$D$2</f>
        <v>5.4857838784940806E-3</v>
      </c>
      <c r="D33" s="2">
        <f>$E33/param!$A$2*config!C$2/param!$D$2</f>
        <v>1.2923240867606248E-2</v>
      </c>
      <c r="E33" s="2">
        <v>275</v>
      </c>
      <c r="F33" s="2">
        <v>3</v>
      </c>
    </row>
    <row r="34" spans="1:6" x14ac:dyDescent="0.2">
      <c r="A34" s="2">
        <v>105</v>
      </c>
      <c r="B34" s="2">
        <v>108</v>
      </c>
      <c r="C34" s="2">
        <f>$E34/param!$A$2*config!B$2/param!$D$2</f>
        <v>6.4831991291293672E-3</v>
      </c>
      <c r="D34" s="2">
        <f>$E34/param!$A$2*config!C$2/param!$D$2</f>
        <v>1.5272921025352838E-2</v>
      </c>
      <c r="E34" s="2">
        <v>325</v>
      </c>
      <c r="F34" s="2">
        <v>3</v>
      </c>
    </row>
    <row r="35" spans="1:6" x14ac:dyDescent="0.2">
      <c r="A35" s="2">
        <v>108</v>
      </c>
      <c r="B35" s="2">
        <v>300</v>
      </c>
      <c r="C35" s="2">
        <f>$E35/param!$A$2*config!B$2/param!$D$2</f>
        <v>1.9948305012705746E-2</v>
      </c>
      <c r="D35" s="2">
        <f>$E35/param!$A$2*config!C$2/param!$D$2</f>
        <v>4.6993603154931805E-2</v>
      </c>
      <c r="E35" s="2">
        <v>1000</v>
      </c>
      <c r="F35" s="2">
        <v>3</v>
      </c>
    </row>
    <row r="36" spans="1:6" x14ac:dyDescent="0.2">
      <c r="A36" s="2">
        <v>197</v>
      </c>
      <c r="B36" s="2">
        <v>101</v>
      </c>
      <c r="C36" s="2">
        <f>$E36/param!$A$2*config!B$2/param!$D$2</f>
        <v>4.9870762531764364E-3</v>
      </c>
      <c r="D36" s="2">
        <f>$E36/param!$A$2*config!C$2/param!$D$2</f>
        <v>1.1748400788732951E-2</v>
      </c>
      <c r="E36" s="2">
        <v>250</v>
      </c>
      <c r="F36" s="2">
        <v>3</v>
      </c>
    </row>
    <row r="37" spans="1:6" x14ac:dyDescent="0.2">
      <c r="A37" s="2">
        <v>47</v>
      </c>
      <c r="B37" s="2">
        <v>48</v>
      </c>
      <c r="C37" s="2">
        <f>$E37/param!$A$2*config!B$2/param!$D$2</f>
        <v>2.9922457519058615E-3</v>
      </c>
      <c r="D37" s="2">
        <f>$E37/param!$A$2*config!C$2/param!$D$2</f>
        <v>7.0490404732397706E-3</v>
      </c>
      <c r="E37" s="2">
        <v>150</v>
      </c>
      <c r="F37" s="2">
        <v>4</v>
      </c>
    </row>
    <row r="38" spans="1:6" x14ac:dyDescent="0.2">
      <c r="A38" s="2">
        <v>47</v>
      </c>
      <c r="B38" s="2">
        <v>49</v>
      </c>
      <c r="C38" s="2">
        <f>$E38/param!$A$2*config!B$2/param!$D$2</f>
        <v>4.9870762531764364E-3</v>
      </c>
      <c r="D38" s="2">
        <f>$E38/param!$A$2*config!C$2/param!$D$2</f>
        <v>1.1748400788732951E-2</v>
      </c>
      <c r="E38" s="2">
        <v>250</v>
      </c>
      <c r="F38" s="2">
        <v>4</v>
      </c>
    </row>
    <row r="39" spans="1:6" x14ac:dyDescent="0.2">
      <c r="A39" s="2">
        <v>49</v>
      </c>
      <c r="B39" s="2">
        <v>50</v>
      </c>
      <c r="C39" s="2">
        <f>$E39/param!$A$2*config!B$2/param!$D$2</f>
        <v>4.9870762531764364E-3</v>
      </c>
      <c r="D39" s="2">
        <f>$E39/param!$A$2*config!C$2/param!$D$2</f>
        <v>1.1748400788732951E-2</v>
      </c>
      <c r="E39" s="2">
        <v>250</v>
      </c>
      <c r="F39" s="2">
        <v>4</v>
      </c>
    </row>
    <row r="40" spans="1:6" x14ac:dyDescent="0.2">
      <c r="A40" s="2">
        <v>50</v>
      </c>
      <c r="B40" s="2">
        <v>51</v>
      </c>
      <c r="C40" s="2">
        <f>$E40/param!$A$2*config!B$2/param!$D$2</f>
        <v>4.9870762531764364E-3</v>
      </c>
      <c r="D40" s="2">
        <f>$E40/param!$A$2*config!C$2/param!$D$2</f>
        <v>1.1748400788732951E-2</v>
      </c>
      <c r="E40" s="2">
        <v>250</v>
      </c>
      <c r="F40" s="2">
        <v>4</v>
      </c>
    </row>
    <row r="41" spans="1:6" x14ac:dyDescent="0.2">
      <c r="A41" s="2">
        <v>51</v>
      </c>
      <c r="B41" s="2">
        <v>151</v>
      </c>
      <c r="C41" s="2">
        <f>$E41/param!$A$2*config!B$2/param!$D$2</f>
        <v>9.9741525063528728E-3</v>
      </c>
      <c r="D41" s="2">
        <f>$E41/param!$A$2*config!C$2/param!$D$2</f>
        <v>2.3496801577465903E-2</v>
      </c>
      <c r="E41" s="2">
        <v>500</v>
      </c>
      <c r="F41" s="2">
        <v>4</v>
      </c>
    </row>
    <row r="42" spans="1:6" x14ac:dyDescent="0.2">
      <c r="A42" s="2">
        <v>135</v>
      </c>
      <c r="B42" s="2">
        <v>35</v>
      </c>
      <c r="C42" s="2">
        <f>$E42/param!$A$2*config!B$2/param!$D$2</f>
        <v>7.4806143797646546E-3</v>
      </c>
      <c r="D42" s="2">
        <f>$E42/param!$A$2*config!C$2/param!$D$2</f>
        <v>1.7622601183099426E-2</v>
      </c>
      <c r="E42" s="2">
        <v>375</v>
      </c>
      <c r="F42" s="2">
        <v>4</v>
      </c>
    </row>
    <row r="43" spans="1:6" x14ac:dyDescent="0.2">
      <c r="A43" s="2">
        <v>60</v>
      </c>
      <c r="B43" s="2">
        <v>61</v>
      </c>
      <c r="C43" s="2">
        <f>$E43/param!$A$2*config!B$2/param!$D$2</f>
        <v>1.0971567756988161E-2</v>
      </c>
      <c r="D43" s="2">
        <f>$E43/param!$A$2*config!C$2/param!$D$2</f>
        <v>2.5846481735212496E-2</v>
      </c>
      <c r="E43" s="2">
        <v>550</v>
      </c>
      <c r="F43" s="2">
        <v>5</v>
      </c>
    </row>
    <row r="44" spans="1:6" x14ac:dyDescent="0.2">
      <c r="A44" s="2">
        <v>76</v>
      </c>
      <c r="B44" s="2">
        <v>77</v>
      </c>
      <c r="C44" s="2">
        <f>$E44/param!$A$2*config!B$2/param!$D$2</f>
        <v>7.9793220050822979E-3</v>
      </c>
      <c r="D44" s="2">
        <f>$E44/param!$A$2*config!C$2/param!$D$2</f>
        <v>1.8797441261972723E-2</v>
      </c>
      <c r="E44" s="2">
        <v>400</v>
      </c>
      <c r="F44" s="2">
        <v>6</v>
      </c>
    </row>
    <row r="45" spans="1:6" x14ac:dyDescent="0.2">
      <c r="A45" s="2">
        <v>77</v>
      </c>
      <c r="B45" s="2">
        <v>78</v>
      </c>
      <c r="C45" s="2">
        <f>$E45/param!$A$2*config!B$2/param!$D$2</f>
        <v>1.9948305012705745E-3</v>
      </c>
      <c r="D45" s="2">
        <f>$E45/param!$A$2*config!C$2/param!$D$2</f>
        <v>4.6993603154931807E-3</v>
      </c>
      <c r="E45" s="2">
        <v>100</v>
      </c>
      <c r="F45" s="2">
        <v>6</v>
      </c>
    </row>
    <row r="46" spans="1:6" x14ac:dyDescent="0.2">
      <c r="A46" s="2">
        <v>78</v>
      </c>
      <c r="B46" s="2">
        <v>79</v>
      </c>
      <c r="C46" s="2">
        <f>$E46/param!$A$2*config!B$2/param!$D$2</f>
        <v>4.4883686278587923E-3</v>
      </c>
      <c r="D46" s="2">
        <f>$E46/param!$A$2*config!C$2/param!$D$2</f>
        <v>1.0573560709859655E-2</v>
      </c>
      <c r="E46" s="2">
        <v>225</v>
      </c>
      <c r="F46" s="2">
        <v>6</v>
      </c>
    </row>
    <row r="47" spans="1:6" x14ac:dyDescent="0.2">
      <c r="A47" s="2">
        <v>78</v>
      </c>
      <c r="B47" s="2">
        <v>80</v>
      </c>
      <c r="C47" s="2">
        <f>$E47/param!$A$2*config!B$2/param!$D$2</f>
        <v>9.4754448810352304E-3</v>
      </c>
      <c r="D47" s="2">
        <f>$E47/param!$A$2*config!C$2/param!$D$2</f>
        <v>2.2321961498592606E-2</v>
      </c>
      <c r="E47" s="2">
        <v>475</v>
      </c>
      <c r="F47" s="2">
        <v>6</v>
      </c>
    </row>
    <row r="48" spans="1:6" x14ac:dyDescent="0.2">
      <c r="A48" s="2">
        <v>80</v>
      </c>
      <c r="B48" s="2">
        <v>81</v>
      </c>
      <c r="C48" s="2">
        <f>$E48/param!$A$2*config!B$2/param!$D$2</f>
        <v>9.4754448810352304E-3</v>
      </c>
      <c r="D48" s="2">
        <f>$E48/param!$A$2*config!C$2/param!$D$2</f>
        <v>2.2321961498592606E-2</v>
      </c>
      <c r="E48" s="2">
        <v>475</v>
      </c>
      <c r="F48" s="2">
        <v>6</v>
      </c>
    </row>
    <row r="49" spans="1:6" x14ac:dyDescent="0.2">
      <c r="A49" s="2">
        <v>81</v>
      </c>
      <c r="B49" s="2">
        <v>82</v>
      </c>
      <c r="C49" s="2">
        <f>$E49/param!$A$2*config!B$2/param!$D$2</f>
        <v>4.9870762531764364E-3</v>
      </c>
      <c r="D49" s="2">
        <f>$E49/param!$A$2*config!C$2/param!$D$2</f>
        <v>1.1748400788732951E-2</v>
      </c>
      <c r="E49" s="2">
        <v>250</v>
      </c>
      <c r="F49" s="2">
        <v>6</v>
      </c>
    </row>
    <row r="50" spans="1:6" x14ac:dyDescent="0.2">
      <c r="A50" s="2">
        <v>82</v>
      </c>
      <c r="B50" s="2">
        <v>83</v>
      </c>
      <c r="C50" s="2">
        <f>$E50/param!$A$2*config!B$2/param!$D$2</f>
        <v>4.9870762531764364E-3</v>
      </c>
      <c r="D50" s="2">
        <f>$E50/param!$A$2*config!C$2/param!$D$2</f>
        <v>1.1748400788732951E-2</v>
      </c>
      <c r="E50" s="2">
        <v>250</v>
      </c>
      <c r="F50" s="2">
        <v>6</v>
      </c>
    </row>
    <row r="51" spans="1:6" x14ac:dyDescent="0.2">
      <c r="A51" s="2">
        <v>86</v>
      </c>
      <c r="B51" s="2">
        <v>87</v>
      </c>
      <c r="C51" s="2">
        <f>$E51/param!$A$2*config!B$2/param!$D$2</f>
        <v>8.9767372557175845E-3</v>
      </c>
      <c r="D51" s="2">
        <f>$E51/param!$A$2*config!C$2/param!$D$2</f>
        <v>2.1147121419719309E-2</v>
      </c>
      <c r="E51" s="2">
        <v>450</v>
      </c>
      <c r="F51" s="2">
        <v>6</v>
      </c>
    </row>
    <row r="52" spans="1:6" x14ac:dyDescent="0.2">
      <c r="A52" s="2">
        <v>87</v>
      </c>
      <c r="B52" s="2">
        <v>89</v>
      </c>
      <c r="C52" s="2">
        <f>$E52/param!$A$2*config!B$2/param!$D$2</f>
        <v>5.4857838784940806E-3</v>
      </c>
      <c r="D52" s="2">
        <f>$E52/param!$A$2*config!C$2/param!$D$2</f>
        <v>1.2923240867606248E-2</v>
      </c>
      <c r="E52" s="2">
        <v>275</v>
      </c>
      <c r="F52" s="2">
        <v>6</v>
      </c>
    </row>
    <row r="53" spans="1:6" x14ac:dyDescent="0.2">
      <c r="A53" s="2">
        <v>89</v>
      </c>
      <c r="B53" s="2">
        <v>91</v>
      </c>
      <c r="C53" s="2">
        <f>$E53/param!$A$2*config!B$2/param!$D$2</f>
        <v>4.4883686278587923E-3</v>
      </c>
      <c r="D53" s="2">
        <f>$E53/param!$A$2*config!C$2/param!$D$2</f>
        <v>1.0573560709859655E-2</v>
      </c>
      <c r="E53" s="2">
        <v>225</v>
      </c>
      <c r="F53" s="2">
        <v>6</v>
      </c>
    </row>
    <row r="54" spans="1:6" x14ac:dyDescent="0.2">
      <c r="A54" s="2">
        <v>91</v>
      </c>
      <c r="B54" s="2">
        <v>93</v>
      </c>
      <c r="C54" s="2">
        <f>$E54/param!$A$2*config!B$2/param!$D$2</f>
        <v>4.4883686278587923E-3</v>
      </c>
      <c r="D54" s="2">
        <f>$E54/param!$A$2*config!C$2/param!$D$2</f>
        <v>1.0573560709859655E-2</v>
      </c>
      <c r="E54" s="2">
        <v>225</v>
      </c>
      <c r="F54" s="2">
        <v>6</v>
      </c>
    </row>
    <row r="55" spans="1:6" x14ac:dyDescent="0.2">
      <c r="A55" s="2">
        <v>93</v>
      </c>
      <c r="B55" s="2">
        <v>95</v>
      </c>
      <c r="C55" s="2">
        <f>$E55/param!$A$2*config!B$2/param!$D$2</f>
        <v>5.984491503811723E-3</v>
      </c>
      <c r="D55" s="2">
        <f>$E55/param!$A$2*config!C$2/param!$D$2</f>
        <v>1.4098080946479541E-2</v>
      </c>
      <c r="E55" s="2">
        <v>300</v>
      </c>
      <c r="F55" s="2">
        <v>6</v>
      </c>
    </row>
    <row r="56" spans="1:6" x14ac:dyDescent="0.2">
      <c r="A56" s="2">
        <v>160</v>
      </c>
      <c r="B56" s="2">
        <v>67</v>
      </c>
      <c r="C56" s="2">
        <f>$E56/param!$A$2*config!B$2/param!$D$2</f>
        <v>6.9819067544470105E-3</v>
      </c>
      <c r="D56" s="2">
        <f>$E56/param!$A$2*config!C$2/param!$D$2</f>
        <v>1.6447761104226129E-2</v>
      </c>
      <c r="E56" s="2">
        <v>350</v>
      </c>
      <c r="F56" s="2">
        <v>6</v>
      </c>
    </row>
    <row r="57" spans="1:6" x14ac:dyDescent="0.2">
      <c r="A57" s="2">
        <v>25</v>
      </c>
      <c r="B57" s="2">
        <v>26</v>
      </c>
      <c r="C57" s="2">
        <f>$E57/param!$A$2*config!B$2/param!$D$2</f>
        <v>6.9819067544470105E-3</v>
      </c>
      <c r="D57" s="2">
        <f>$E57/param!$A$2*config!C$2/param!$D$2</f>
        <v>1.6447761104226129E-2</v>
      </c>
      <c r="E57" s="2">
        <v>350</v>
      </c>
      <c r="F57" s="2">
        <v>7</v>
      </c>
    </row>
    <row r="58" spans="1:6" x14ac:dyDescent="0.2">
      <c r="A58" s="2">
        <v>26</v>
      </c>
      <c r="B58" s="2">
        <v>27</v>
      </c>
      <c r="C58" s="2">
        <f>$E58/param!$A$2*config!B$2/param!$D$2</f>
        <v>5.4857838784940806E-3</v>
      </c>
      <c r="D58" s="2">
        <f>$E58/param!$A$2*config!C$2/param!$D$2</f>
        <v>1.2923240867606248E-2</v>
      </c>
      <c r="E58" s="2">
        <v>275</v>
      </c>
      <c r="F58" s="2">
        <v>7</v>
      </c>
    </row>
    <row r="59" spans="1:6" x14ac:dyDescent="0.2">
      <c r="A59" s="2">
        <v>35</v>
      </c>
      <c r="B59" s="2">
        <v>36</v>
      </c>
      <c r="C59" s="2">
        <f>$E59/param!$A$2*config!B$2/param!$D$2</f>
        <v>1.2966398258258734E-2</v>
      </c>
      <c r="D59" s="2">
        <f>$E59/param!$A$2*config!C$2/param!$D$2</f>
        <v>3.0545842050705676E-2</v>
      </c>
      <c r="E59" s="2">
        <v>650</v>
      </c>
      <c r="F59" s="2">
        <v>8</v>
      </c>
    </row>
    <row r="60" spans="1:6" x14ac:dyDescent="0.2">
      <c r="A60" s="2">
        <v>8</v>
      </c>
      <c r="B60" s="2">
        <v>9</v>
      </c>
      <c r="C60" s="2">
        <f>$E60/param!$A$2*config!B$2/param!$D$2</f>
        <v>4.4883686278587923E-3</v>
      </c>
      <c r="D60" s="2">
        <f>$E60/param!$A$2*config!C$2/param!$D$2</f>
        <v>1.0573560709859655E-2</v>
      </c>
      <c r="E60" s="2">
        <v>225</v>
      </c>
      <c r="F60" s="2">
        <v>9</v>
      </c>
    </row>
    <row r="61" spans="1:6" x14ac:dyDescent="0.2">
      <c r="A61" s="2">
        <v>9</v>
      </c>
      <c r="B61" s="2">
        <v>14</v>
      </c>
      <c r="C61" s="2">
        <f>$E61/param!$A$2*config!B$2/param!$D$2</f>
        <v>8.4780296303999421E-3</v>
      </c>
      <c r="D61" s="2">
        <f>$E61/param!$A$2*config!C$2/param!$D$2</f>
        <v>1.9972281340846016E-2</v>
      </c>
      <c r="E61" s="2">
        <v>425</v>
      </c>
      <c r="F61" s="2">
        <v>9</v>
      </c>
    </row>
    <row r="62" spans="1:6" x14ac:dyDescent="0.2">
      <c r="A62" s="2">
        <v>14</v>
      </c>
      <c r="B62" s="2">
        <v>11</v>
      </c>
      <c r="C62" s="2">
        <f>$E62/param!$A$2*config!B$2/param!$D$2</f>
        <v>4.9870762531764364E-3</v>
      </c>
      <c r="D62" s="2">
        <f>$E62/param!$A$2*config!C$2/param!$D$2</f>
        <v>1.1748400788732951E-2</v>
      </c>
      <c r="E62" s="2">
        <v>250</v>
      </c>
      <c r="F62" s="2">
        <v>9</v>
      </c>
    </row>
    <row r="63" spans="1:6" x14ac:dyDescent="0.2">
      <c r="A63" s="2">
        <v>14</v>
      </c>
      <c r="B63" s="2">
        <v>10</v>
      </c>
      <c r="C63" s="2">
        <f>$E63/param!$A$2*config!B$2/param!$D$2</f>
        <v>4.9870762531764364E-3</v>
      </c>
      <c r="D63" s="2">
        <f>$E63/param!$A$2*config!C$2/param!$D$2</f>
        <v>1.1748400788732951E-2</v>
      </c>
      <c r="E63" s="2">
        <v>250</v>
      </c>
      <c r="F63" s="2">
        <v>9</v>
      </c>
    </row>
    <row r="64" spans="1:6" x14ac:dyDescent="0.2">
      <c r="A64" s="2">
        <v>18</v>
      </c>
      <c r="B64" s="2">
        <v>19</v>
      </c>
      <c r="C64" s="2">
        <f>$E64/param!$A$2*config!B$2/param!$D$2</f>
        <v>4.9870762531764364E-3</v>
      </c>
      <c r="D64" s="2">
        <f>$E64/param!$A$2*config!C$2/param!$D$2</f>
        <v>1.1748400788732951E-2</v>
      </c>
      <c r="E64" s="2">
        <v>250</v>
      </c>
      <c r="F64" s="2">
        <v>9</v>
      </c>
    </row>
    <row r="65" spans="1:6" x14ac:dyDescent="0.2">
      <c r="A65" s="2">
        <v>19</v>
      </c>
      <c r="B65" s="2">
        <v>20</v>
      </c>
      <c r="C65" s="2">
        <f>$E65/param!$A$2*config!B$2/param!$D$2</f>
        <v>6.4831991291293672E-3</v>
      </c>
      <c r="D65" s="2">
        <f>$E65/param!$A$2*config!C$2/param!$D$2</f>
        <v>1.5272921025352838E-2</v>
      </c>
      <c r="E65" s="2">
        <v>325</v>
      </c>
      <c r="F65" s="2">
        <v>9</v>
      </c>
    </row>
    <row r="66" spans="1:6" x14ac:dyDescent="0.2">
      <c r="A66" s="2">
        <v>27</v>
      </c>
      <c r="B66" s="2">
        <v>33</v>
      </c>
      <c r="C66" s="2">
        <f>$E66/param!$A$2*config!B$2/param!$D$2</f>
        <v>9.9741525063528728E-3</v>
      </c>
      <c r="D66" s="2">
        <f>$E66/param!$A$2*config!C$2/param!$D$2</f>
        <v>2.3496801577465903E-2</v>
      </c>
      <c r="E66" s="2">
        <v>500</v>
      </c>
      <c r="F66" s="2">
        <v>9</v>
      </c>
    </row>
    <row r="67" spans="1:6" x14ac:dyDescent="0.2">
      <c r="A67" s="2">
        <v>36</v>
      </c>
      <c r="B67" s="2">
        <v>37</v>
      </c>
      <c r="C67" s="2">
        <f>$E67/param!$A$2*config!B$2/param!$D$2</f>
        <v>5.984491503811723E-3</v>
      </c>
      <c r="D67" s="2">
        <f>$E67/param!$A$2*config!C$2/param!$D$2</f>
        <v>1.4098080946479541E-2</v>
      </c>
      <c r="E67" s="2">
        <v>300</v>
      </c>
      <c r="F67" s="2">
        <v>9</v>
      </c>
    </row>
    <row r="68" spans="1:6" x14ac:dyDescent="0.2">
      <c r="A68" s="2">
        <v>44</v>
      </c>
      <c r="B68" s="2">
        <v>45</v>
      </c>
      <c r="C68" s="2">
        <f>$E68/param!$A$2*config!B$2/param!$D$2</f>
        <v>3.989661002541149E-3</v>
      </c>
      <c r="D68" s="2">
        <f>$E68/param!$A$2*config!C$2/param!$D$2</f>
        <v>9.3987206309863614E-3</v>
      </c>
      <c r="E68" s="2">
        <v>200</v>
      </c>
      <c r="F68" s="2">
        <v>9</v>
      </c>
    </row>
    <row r="69" spans="1:6" x14ac:dyDescent="0.2">
      <c r="A69" s="2">
        <v>45</v>
      </c>
      <c r="B69" s="2">
        <v>46</v>
      </c>
      <c r="C69" s="2">
        <f>$E69/param!$A$2*config!B$2/param!$D$2</f>
        <v>5.984491503811723E-3</v>
      </c>
      <c r="D69" s="2">
        <f>$E69/param!$A$2*config!C$2/param!$D$2</f>
        <v>1.4098080946479541E-2</v>
      </c>
      <c r="E69" s="2">
        <v>300</v>
      </c>
      <c r="F69" s="2">
        <v>9</v>
      </c>
    </row>
    <row r="70" spans="1:6" x14ac:dyDescent="0.2">
      <c r="A70" s="2">
        <v>67</v>
      </c>
      <c r="B70" s="2">
        <v>68</v>
      </c>
      <c r="C70" s="2">
        <f>$E70/param!$A$2*config!B$2/param!$D$2</f>
        <v>3.989661002541149E-3</v>
      </c>
      <c r="D70" s="2">
        <f>$E70/param!$A$2*config!C$2/param!$D$2</f>
        <v>9.3987206309863614E-3</v>
      </c>
      <c r="E70" s="2">
        <v>200</v>
      </c>
      <c r="F70" s="2">
        <v>9</v>
      </c>
    </row>
    <row r="71" spans="1:6" x14ac:dyDescent="0.2">
      <c r="A71" s="2">
        <v>68</v>
      </c>
      <c r="B71" s="2">
        <v>69</v>
      </c>
      <c r="C71" s="2">
        <f>$E71/param!$A$2*config!B$2/param!$D$2</f>
        <v>5.4857838784940806E-3</v>
      </c>
      <c r="D71" s="2">
        <f>$E71/param!$A$2*config!C$2/param!$D$2</f>
        <v>1.2923240867606248E-2</v>
      </c>
      <c r="E71" s="2">
        <v>275</v>
      </c>
      <c r="F71" s="2">
        <v>9</v>
      </c>
    </row>
    <row r="72" spans="1:6" x14ac:dyDescent="0.2">
      <c r="A72" s="2">
        <v>69</v>
      </c>
      <c r="B72" s="2">
        <v>70</v>
      </c>
      <c r="C72" s="2">
        <f>$E72/param!$A$2*config!B$2/param!$D$2</f>
        <v>6.4831991291293672E-3</v>
      </c>
      <c r="D72" s="2">
        <f>$E72/param!$A$2*config!C$2/param!$D$2</f>
        <v>1.5272921025352838E-2</v>
      </c>
      <c r="E72" s="2">
        <v>325</v>
      </c>
      <c r="F72" s="2">
        <v>9</v>
      </c>
    </row>
    <row r="73" spans="1:6" x14ac:dyDescent="0.2">
      <c r="A73" s="2">
        <v>70</v>
      </c>
      <c r="B73" s="2">
        <v>71</v>
      </c>
      <c r="C73" s="2">
        <f>$E73/param!$A$2*config!B$2/param!$D$2</f>
        <v>5.4857838784940806E-3</v>
      </c>
      <c r="D73" s="2">
        <f>$E73/param!$A$2*config!C$2/param!$D$2</f>
        <v>1.2923240867606248E-2</v>
      </c>
      <c r="E73" s="2">
        <v>275</v>
      </c>
      <c r="F73" s="2">
        <v>9</v>
      </c>
    </row>
    <row r="74" spans="1:6" x14ac:dyDescent="0.2">
      <c r="A74" s="2">
        <v>87</v>
      </c>
      <c r="B74" s="2">
        <v>88</v>
      </c>
      <c r="C74" s="2">
        <f>$E74/param!$A$2*config!B$2/param!$D$2</f>
        <v>3.4909533772235052E-3</v>
      </c>
      <c r="D74" s="2">
        <f>$E74/param!$A$2*config!C$2/param!$D$2</f>
        <v>8.2238805521130647E-3</v>
      </c>
      <c r="E74" s="2">
        <v>175</v>
      </c>
      <c r="F74" s="2">
        <v>9</v>
      </c>
    </row>
    <row r="75" spans="1:6" x14ac:dyDescent="0.2">
      <c r="A75" s="2">
        <v>93</v>
      </c>
      <c r="B75" s="2">
        <v>94</v>
      </c>
      <c r="C75" s="2">
        <f>$E75/param!$A$2*config!B$2/param!$D$2</f>
        <v>5.4857838784940806E-3</v>
      </c>
      <c r="D75" s="2">
        <f>$E75/param!$A$2*config!C$2/param!$D$2</f>
        <v>1.2923240867606248E-2</v>
      </c>
      <c r="E75" s="2">
        <v>275</v>
      </c>
      <c r="F75" s="2">
        <v>9</v>
      </c>
    </row>
    <row r="76" spans="1:6" x14ac:dyDescent="0.2">
      <c r="A76" s="2">
        <v>108</v>
      </c>
      <c r="B76" s="2">
        <v>109</v>
      </c>
      <c r="C76" s="2">
        <f>$E76/param!$A$2*config!B$2/param!$D$2</f>
        <v>8.9767372557175845E-3</v>
      </c>
      <c r="D76" s="2">
        <f>$E76/param!$A$2*config!C$2/param!$D$2</f>
        <v>2.1147121419719309E-2</v>
      </c>
      <c r="E76" s="2">
        <v>450</v>
      </c>
      <c r="F76" s="2">
        <v>9</v>
      </c>
    </row>
    <row r="77" spans="1:6" x14ac:dyDescent="0.2">
      <c r="A77" s="2">
        <v>109</v>
      </c>
      <c r="B77" s="2">
        <v>110</v>
      </c>
      <c r="C77" s="2">
        <f>$E77/param!$A$2*config!B$2/param!$D$2</f>
        <v>5.984491503811723E-3</v>
      </c>
      <c r="D77" s="2">
        <f>$E77/param!$A$2*config!C$2/param!$D$2</f>
        <v>1.4098080946479541E-2</v>
      </c>
      <c r="E77" s="2">
        <v>300</v>
      </c>
      <c r="F77" s="2">
        <v>9</v>
      </c>
    </row>
    <row r="78" spans="1:6" x14ac:dyDescent="0.2">
      <c r="A78" s="2">
        <v>110</v>
      </c>
      <c r="B78" s="2">
        <v>111</v>
      </c>
      <c r="C78" s="2">
        <f>$E78/param!$A$2*config!B$2/param!$D$2</f>
        <v>1.1470275382305804E-2</v>
      </c>
      <c r="D78" s="2">
        <f>$E78/param!$A$2*config!C$2/param!$D$2</f>
        <v>2.7021321814085789E-2</v>
      </c>
      <c r="E78" s="2">
        <v>575</v>
      </c>
      <c r="F78" s="2">
        <v>9</v>
      </c>
    </row>
    <row r="79" spans="1:6" x14ac:dyDescent="0.2">
      <c r="A79" s="2">
        <v>110</v>
      </c>
      <c r="B79" s="2">
        <v>112</v>
      </c>
      <c r="C79" s="2">
        <f>$E79/param!$A$2*config!B$2/param!$D$2</f>
        <v>2.4935381265882182E-3</v>
      </c>
      <c r="D79" s="2">
        <f>$E79/param!$A$2*config!C$2/param!$D$2</f>
        <v>5.8742003943664757E-3</v>
      </c>
      <c r="E79" s="2">
        <v>125</v>
      </c>
      <c r="F79" s="2">
        <v>9</v>
      </c>
    </row>
    <row r="80" spans="1:6" x14ac:dyDescent="0.2">
      <c r="A80" s="2">
        <v>112</v>
      </c>
      <c r="B80" s="2">
        <v>113</v>
      </c>
      <c r="C80" s="2">
        <f>$E80/param!$A$2*config!B$2/param!$D$2</f>
        <v>1.0472860131670515E-2</v>
      </c>
      <c r="D80" s="2">
        <f>$E80/param!$A$2*config!C$2/param!$D$2</f>
        <v>2.4671641656339199E-2</v>
      </c>
      <c r="E80" s="2">
        <v>525</v>
      </c>
      <c r="F80" s="2">
        <v>9</v>
      </c>
    </row>
    <row r="81" spans="1:6" x14ac:dyDescent="0.2">
      <c r="A81" s="2">
        <v>113</v>
      </c>
      <c r="B81" s="2">
        <v>114</v>
      </c>
      <c r="C81" s="2">
        <f>$E81/param!$A$2*config!B$2/param!$D$2</f>
        <v>6.4831991291293672E-3</v>
      </c>
      <c r="D81" s="2">
        <f>$E81/param!$A$2*config!C$2/param!$D$2</f>
        <v>1.5272921025352838E-2</v>
      </c>
      <c r="E81" s="2">
        <v>325</v>
      </c>
      <c r="F81" s="2">
        <v>9</v>
      </c>
    </row>
    <row r="82" spans="1:6" x14ac:dyDescent="0.2">
      <c r="A82" s="2">
        <v>1</v>
      </c>
      <c r="B82" s="2">
        <v>2</v>
      </c>
      <c r="C82" s="2">
        <f>$E82/param!$A$2*config!B$2/param!$D$2</f>
        <v>3.4909533772235052E-3</v>
      </c>
      <c r="D82" s="2">
        <f>$E82/param!$A$2*config!C$2/param!$D$2</f>
        <v>8.2238805521130647E-3</v>
      </c>
      <c r="E82" s="2">
        <v>175</v>
      </c>
      <c r="F82" s="2">
        <v>10</v>
      </c>
    </row>
    <row r="83" spans="1:6" x14ac:dyDescent="0.2">
      <c r="A83" s="2">
        <v>8</v>
      </c>
      <c r="B83" s="2">
        <v>12</v>
      </c>
      <c r="C83" s="2">
        <f>$E83/param!$A$2*config!B$2/param!$D$2</f>
        <v>4.4883686278587923E-3</v>
      </c>
      <c r="D83" s="2">
        <f>$E83/param!$A$2*config!C$2/param!$D$2</f>
        <v>1.0573560709859655E-2</v>
      </c>
      <c r="E83" s="2">
        <v>225</v>
      </c>
      <c r="F83" s="2">
        <v>10</v>
      </c>
    </row>
    <row r="84" spans="1:6" x14ac:dyDescent="0.2">
      <c r="A84" s="2">
        <v>21</v>
      </c>
      <c r="B84" s="2">
        <v>22</v>
      </c>
      <c r="C84" s="2">
        <f>$E84/param!$A$2*config!B$2/param!$D$2</f>
        <v>1.0472860131670515E-2</v>
      </c>
      <c r="D84" s="2">
        <f>$E84/param!$A$2*config!C$2/param!$D$2</f>
        <v>2.4671641656339199E-2</v>
      </c>
      <c r="E84" s="2">
        <v>525</v>
      </c>
      <c r="F84" s="2">
        <v>10</v>
      </c>
    </row>
    <row r="85" spans="1:6" x14ac:dyDescent="0.2">
      <c r="A85" s="2">
        <v>36</v>
      </c>
      <c r="B85" s="2">
        <v>38</v>
      </c>
      <c r="C85" s="2">
        <f>$E85/param!$A$2*config!B$2/param!$D$2</f>
        <v>4.9870762531764364E-3</v>
      </c>
      <c r="D85" s="2">
        <f>$E85/param!$A$2*config!C$2/param!$D$2</f>
        <v>1.1748400788732951E-2</v>
      </c>
      <c r="E85" s="2">
        <v>250</v>
      </c>
      <c r="F85" s="2">
        <v>10</v>
      </c>
    </row>
    <row r="86" spans="1:6" x14ac:dyDescent="0.2">
      <c r="A86" s="2">
        <v>38</v>
      </c>
      <c r="B86" s="2">
        <v>39</v>
      </c>
      <c r="C86" s="2">
        <f>$E86/param!$A$2*config!B$2/param!$D$2</f>
        <v>6.4831991291293672E-3</v>
      </c>
      <c r="D86" s="2">
        <f>$E86/param!$A$2*config!C$2/param!$D$2</f>
        <v>1.5272921025352838E-2</v>
      </c>
      <c r="E86" s="2">
        <v>325</v>
      </c>
      <c r="F86" s="2">
        <v>10</v>
      </c>
    </row>
    <row r="87" spans="1:6" x14ac:dyDescent="0.2">
      <c r="A87" s="2">
        <v>42</v>
      </c>
      <c r="B87" s="2">
        <v>43</v>
      </c>
      <c r="C87" s="2">
        <f>$E87/param!$A$2*config!B$2/param!$D$2</f>
        <v>9.9741525063528728E-3</v>
      </c>
      <c r="D87" s="2">
        <f>$E87/param!$A$2*config!C$2/param!$D$2</f>
        <v>2.3496801577465903E-2</v>
      </c>
      <c r="E87" s="2">
        <v>500</v>
      </c>
      <c r="F87" s="2">
        <v>10</v>
      </c>
    </row>
    <row r="88" spans="1:6" x14ac:dyDescent="0.2">
      <c r="A88" s="2">
        <v>57</v>
      </c>
      <c r="B88" s="2">
        <v>58</v>
      </c>
      <c r="C88" s="2">
        <f>$E88/param!$A$2*config!B$2/param!$D$2</f>
        <v>4.9870762531764364E-3</v>
      </c>
      <c r="D88" s="2">
        <f>$E88/param!$A$2*config!C$2/param!$D$2</f>
        <v>1.1748400788732951E-2</v>
      </c>
      <c r="E88" s="2">
        <v>250</v>
      </c>
      <c r="F88" s="2">
        <v>10</v>
      </c>
    </row>
    <row r="89" spans="1:6" x14ac:dyDescent="0.2">
      <c r="A89" s="2">
        <v>58</v>
      </c>
      <c r="B89" s="2">
        <v>59</v>
      </c>
      <c r="C89" s="2">
        <f>$E89/param!$A$2*config!B$2/param!$D$2</f>
        <v>4.9870762531764364E-3</v>
      </c>
      <c r="D89" s="2">
        <f>$E89/param!$A$2*config!C$2/param!$D$2</f>
        <v>1.1748400788732951E-2</v>
      </c>
      <c r="E89" s="2">
        <v>250</v>
      </c>
      <c r="F89" s="2">
        <v>10</v>
      </c>
    </row>
    <row r="90" spans="1:6" x14ac:dyDescent="0.2">
      <c r="A90" s="2">
        <v>89</v>
      </c>
      <c r="B90" s="2">
        <v>90</v>
      </c>
      <c r="C90" s="2">
        <f>$E90/param!$A$2*config!B$2/param!$D$2</f>
        <v>4.4883686278587923E-3</v>
      </c>
      <c r="D90" s="2">
        <f>$E90/param!$A$2*config!C$2/param!$D$2</f>
        <v>1.0573560709859655E-2</v>
      </c>
      <c r="E90" s="2">
        <v>225</v>
      </c>
      <c r="F90" s="2">
        <v>10</v>
      </c>
    </row>
    <row r="91" spans="1:6" x14ac:dyDescent="0.2">
      <c r="A91" s="2">
        <v>95</v>
      </c>
      <c r="B91" s="2">
        <v>96</v>
      </c>
      <c r="C91" s="2">
        <f>$E91/param!$A$2*config!B$2/param!$D$2</f>
        <v>3.989661002541149E-3</v>
      </c>
      <c r="D91" s="2">
        <f>$E91/param!$A$2*config!C$2/param!$D$2</f>
        <v>9.3987206309863614E-3</v>
      </c>
      <c r="E91" s="2">
        <v>200</v>
      </c>
      <c r="F91" s="2">
        <v>10</v>
      </c>
    </row>
    <row r="92" spans="1:6" x14ac:dyDescent="0.2">
      <c r="A92" s="2">
        <v>105</v>
      </c>
      <c r="B92" s="2">
        <v>106</v>
      </c>
      <c r="C92" s="2">
        <f>$E92/param!$A$2*config!B$2/param!$D$2</f>
        <v>4.4883686278587923E-3</v>
      </c>
      <c r="D92" s="2">
        <f>$E92/param!$A$2*config!C$2/param!$D$2</f>
        <v>1.0573560709859655E-2</v>
      </c>
      <c r="E92" s="2">
        <v>225</v>
      </c>
      <c r="F92" s="2">
        <v>10</v>
      </c>
    </row>
    <row r="93" spans="1:6" x14ac:dyDescent="0.2">
      <c r="A93" s="2">
        <v>106</v>
      </c>
      <c r="B93" s="2">
        <v>107</v>
      </c>
      <c r="C93" s="2">
        <f>$E93/param!$A$2*config!B$2/param!$D$2</f>
        <v>1.1470275382305804E-2</v>
      </c>
      <c r="D93" s="2">
        <f>$E93/param!$A$2*config!C$2/param!$D$2</f>
        <v>2.7021321814085789E-2</v>
      </c>
      <c r="E93" s="2">
        <v>575</v>
      </c>
      <c r="F93" s="2">
        <v>10</v>
      </c>
    </row>
    <row r="94" spans="1:6" x14ac:dyDescent="0.2">
      <c r="A94" s="2">
        <v>1</v>
      </c>
      <c r="B94" s="2">
        <v>3</v>
      </c>
      <c r="C94" s="2">
        <f>$E94/param!$A$2*config!B$2/param!$D$2</f>
        <v>4.9870762531764364E-3</v>
      </c>
      <c r="D94" s="2">
        <f>$E94/param!$A$2*config!C$2/param!$D$2</f>
        <v>1.1748400788732951E-2</v>
      </c>
      <c r="E94" s="2">
        <v>250</v>
      </c>
      <c r="F94" s="2">
        <v>11</v>
      </c>
    </row>
    <row r="95" spans="1:6" x14ac:dyDescent="0.2">
      <c r="A95" s="2">
        <v>3</v>
      </c>
      <c r="B95" s="2">
        <v>4</v>
      </c>
      <c r="C95" s="2">
        <f>$E95/param!$A$2*config!B$2/param!$D$2</f>
        <v>3.989661002541149E-3</v>
      </c>
      <c r="D95" s="2">
        <f>$E95/param!$A$2*config!C$2/param!$D$2</f>
        <v>9.3987206309863614E-3</v>
      </c>
      <c r="E95" s="2">
        <v>200</v>
      </c>
      <c r="F95" s="2">
        <v>11</v>
      </c>
    </row>
    <row r="96" spans="1:6" x14ac:dyDescent="0.2">
      <c r="A96" s="2">
        <v>3</v>
      </c>
      <c r="B96" s="2">
        <v>5</v>
      </c>
      <c r="C96" s="2">
        <f>$E96/param!$A$2*config!B$2/param!$D$2</f>
        <v>6.4831991291293672E-3</v>
      </c>
      <c r="D96" s="2">
        <f>$E96/param!$A$2*config!C$2/param!$D$2</f>
        <v>1.5272921025352838E-2</v>
      </c>
      <c r="E96" s="2">
        <v>325</v>
      </c>
      <c r="F96" s="2">
        <v>11</v>
      </c>
    </row>
    <row r="97" spans="1:6" x14ac:dyDescent="0.2">
      <c r="A97" s="2">
        <v>5</v>
      </c>
      <c r="B97" s="2">
        <v>6</v>
      </c>
      <c r="C97" s="2">
        <f>$E97/param!$A$2*config!B$2/param!$D$2</f>
        <v>4.9870762531764364E-3</v>
      </c>
      <c r="D97" s="2">
        <f>$E97/param!$A$2*config!C$2/param!$D$2</f>
        <v>1.1748400788732951E-2</v>
      </c>
      <c r="E97" s="2">
        <v>250</v>
      </c>
      <c r="F97" s="2">
        <v>11</v>
      </c>
    </row>
    <row r="98" spans="1:6" x14ac:dyDescent="0.2">
      <c r="A98" s="2">
        <v>13</v>
      </c>
      <c r="B98" s="2">
        <v>34</v>
      </c>
      <c r="C98" s="2">
        <f>$E98/param!$A$2*config!B$2/param!$D$2</f>
        <v>2.9922457519058615E-3</v>
      </c>
      <c r="D98" s="2">
        <f>$E98/param!$A$2*config!C$2/param!$D$2</f>
        <v>7.0490404732397706E-3</v>
      </c>
      <c r="E98" s="2">
        <v>150</v>
      </c>
      <c r="F98" s="2">
        <v>11</v>
      </c>
    </row>
    <row r="99" spans="1:6" x14ac:dyDescent="0.2">
      <c r="A99" s="2">
        <v>15</v>
      </c>
      <c r="B99" s="2">
        <v>16</v>
      </c>
      <c r="C99" s="2">
        <f>$E99/param!$A$2*config!B$2/param!$D$2</f>
        <v>7.4806143797646546E-3</v>
      </c>
      <c r="D99" s="2">
        <f>$E99/param!$A$2*config!C$2/param!$D$2</f>
        <v>1.7622601183099426E-2</v>
      </c>
      <c r="E99" s="2">
        <v>375</v>
      </c>
      <c r="F99" s="2">
        <v>11</v>
      </c>
    </row>
    <row r="100" spans="1:6" x14ac:dyDescent="0.2">
      <c r="A100" s="2">
        <v>15</v>
      </c>
      <c r="B100" s="2">
        <v>17</v>
      </c>
      <c r="C100" s="2">
        <f>$E100/param!$A$2*config!B$2/param!$D$2</f>
        <v>6.9819067544470105E-3</v>
      </c>
      <c r="D100" s="2">
        <f>$E100/param!$A$2*config!C$2/param!$D$2</f>
        <v>1.6447761104226129E-2</v>
      </c>
      <c r="E100" s="2">
        <v>350</v>
      </c>
      <c r="F100" s="2">
        <v>11</v>
      </c>
    </row>
    <row r="101" spans="1:6" x14ac:dyDescent="0.2">
      <c r="A101" s="2">
        <v>23</v>
      </c>
      <c r="B101" s="2">
        <v>24</v>
      </c>
      <c r="C101" s="2">
        <f>$E101/param!$A$2*config!B$2/param!$D$2</f>
        <v>1.0971567756988161E-2</v>
      </c>
      <c r="D101" s="2">
        <f>$E101/param!$A$2*config!C$2/param!$D$2</f>
        <v>2.5846481735212496E-2</v>
      </c>
      <c r="E101" s="2">
        <v>550</v>
      </c>
      <c r="F101" s="2">
        <v>11</v>
      </c>
    </row>
    <row r="102" spans="1:6" x14ac:dyDescent="0.2">
      <c r="A102" s="2">
        <v>26</v>
      </c>
      <c r="B102" s="2">
        <v>31</v>
      </c>
      <c r="C102" s="2">
        <f>$E102/param!$A$2*config!B$2/param!$D$2</f>
        <v>4.4883686278587923E-3</v>
      </c>
      <c r="D102" s="2">
        <f>$E102/param!$A$2*config!C$2/param!$D$2</f>
        <v>1.0573560709859655E-2</v>
      </c>
      <c r="E102" s="2">
        <v>225</v>
      </c>
      <c r="F102" s="2">
        <v>11</v>
      </c>
    </row>
    <row r="103" spans="1:6" x14ac:dyDescent="0.2">
      <c r="A103" s="2">
        <v>31</v>
      </c>
      <c r="B103" s="2">
        <v>32</v>
      </c>
      <c r="C103" s="2">
        <f>$E103/param!$A$2*config!B$2/param!$D$2</f>
        <v>5.984491503811723E-3</v>
      </c>
      <c r="D103" s="2">
        <f>$E103/param!$A$2*config!C$2/param!$D$2</f>
        <v>1.4098080946479541E-2</v>
      </c>
      <c r="E103" s="2">
        <v>300</v>
      </c>
      <c r="F103" s="2">
        <v>11</v>
      </c>
    </row>
    <row r="104" spans="1:6" x14ac:dyDescent="0.2">
      <c r="A104" s="2">
        <v>34</v>
      </c>
      <c r="B104" s="2">
        <v>15</v>
      </c>
      <c r="C104" s="2">
        <f>$E104/param!$A$2*config!B$2/param!$D$2</f>
        <v>1.9948305012705745E-3</v>
      </c>
      <c r="D104" s="2">
        <f>$E104/param!$A$2*config!C$2/param!$D$2</f>
        <v>4.6993603154931807E-3</v>
      </c>
      <c r="E104" s="2">
        <v>100</v>
      </c>
      <c r="F104" s="2">
        <v>11</v>
      </c>
    </row>
    <row r="105" spans="1:6" x14ac:dyDescent="0.2">
      <c r="A105" s="2">
        <v>40</v>
      </c>
      <c r="B105" s="2">
        <v>41</v>
      </c>
      <c r="C105" s="2">
        <f>$E105/param!$A$2*config!B$2/param!$D$2</f>
        <v>6.4831991291293672E-3</v>
      </c>
      <c r="D105" s="2">
        <f>$E105/param!$A$2*config!C$2/param!$D$2</f>
        <v>1.5272921025352838E-2</v>
      </c>
      <c r="E105" s="2">
        <v>325</v>
      </c>
      <c r="F105" s="2">
        <v>11</v>
      </c>
    </row>
    <row r="106" spans="1:6" x14ac:dyDescent="0.2">
      <c r="A106" s="2">
        <v>72</v>
      </c>
      <c r="B106" s="2">
        <v>73</v>
      </c>
      <c r="C106" s="2">
        <f>$E106/param!$A$2*config!B$2/param!$D$2</f>
        <v>5.4857838784940806E-3</v>
      </c>
      <c r="D106" s="2">
        <f>$E106/param!$A$2*config!C$2/param!$D$2</f>
        <v>1.2923240867606248E-2</v>
      </c>
      <c r="E106" s="2">
        <v>275</v>
      </c>
      <c r="F106" s="2">
        <v>11</v>
      </c>
    </row>
    <row r="107" spans="1:6" x14ac:dyDescent="0.2">
      <c r="A107" s="2">
        <v>73</v>
      </c>
      <c r="B107" s="2">
        <v>74</v>
      </c>
      <c r="C107" s="2">
        <f>$E107/param!$A$2*config!B$2/param!$D$2</f>
        <v>6.9819067544470105E-3</v>
      </c>
      <c r="D107" s="2">
        <f>$E107/param!$A$2*config!C$2/param!$D$2</f>
        <v>1.6447761104226129E-2</v>
      </c>
      <c r="E107" s="2">
        <v>350</v>
      </c>
      <c r="F107" s="2">
        <v>11</v>
      </c>
    </row>
    <row r="108" spans="1:6" x14ac:dyDescent="0.2">
      <c r="A108" s="2">
        <v>74</v>
      </c>
      <c r="B108" s="2">
        <v>75</v>
      </c>
      <c r="C108" s="2">
        <f>$E108/param!$A$2*config!B$2/param!$D$2</f>
        <v>7.9793220050822979E-3</v>
      </c>
      <c r="D108" s="2">
        <f>$E108/param!$A$2*config!C$2/param!$D$2</f>
        <v>1.8797441261972723E-2</v>
      </c>
      <c r="E108" s="2">
        <v>400</v>
      </c>
      <c r="F108" s="2">
        <v>11</v>
      </c>
    </row>
    <row r="109" spans="1:6" x14ac:dyDescent="0.2">
      <c r="A109" s="2">
        <v>81</v>
      </c>
      <c r="B109" s="2">
        <v>84</v>
      </c>
      <c r="C109" s="2">
        <f>$E109/param!$A$2*config!B$2/param!$D$2</f>
        <v>1.3465105883576377E-2</v>
      </c>
      <c r="D109" s="2">
        <f>$E109/param!$A$2*config!C$2/param!$D$2</f>
        <v>3.1720682129578966E-2</v>
      </c>
      <c r="E109" s="2">
        <v>675</v>
      </c>
      <c r="F109" s="2">
        <v>11</v>
      </c>
    </row>
    <row r="110" spans="1:6" x14ac:dyDescent="0.2">
      <c r="A110" s="2">
        <v>84</v>
      </c>
      <c r="B110" s="2">
        <v>85</v>
      </c>
      <c r="C110" s="2">
        <f>$E110/param!$A$2*config!B$2/param!$D$2</f>
        <v>9.4754448810352304E-3</v>
      </c>
      <c r="D110" s="2">
        <f>$E110/param!$A$2*config!C$2/param!$D$2</f>
        <v>2.2321961498592606E-2</v>
      </c>
      <c r="E110" s="2">
        <v>475</v>
      </c>
      <c r="F110" s="2">
        <v>11</v>
      </c>
    </row>
    <row r="111" spans="1:6" x14ac:dyDescent="0.2">
      <c r="A111" s="2">
        <v>91</v>
      </c>
      <c r="B111" s="2">
        <v>92</v>
      </c>
      <c r="C111" s="2">
        <f>$E111/param!$A$2*config!B$2/param!$D$2</f>
        <v>5.984491503811723E-3</v>
      </c>
      <c r="D111" s="2">
        <f>$E111/param!$A$2*config!C$2/param!$D$2</f>
        <v>1.4098080946479541E-2</v>
      </c>
      <c r="E111" s="2">
        <v>300</v>
      </c>
      <c r="F111" s="2">
        <v>11</v>
      </c>
    </row>
    <row r="112" spans="1:6" x14ac:dyDescent="0.2">
      <c r="A112" s="2">
        <v>101</v>
      </c>
      <c r="B112" s="2">
        <v>102</v>
      </c>
      <c r="C112" s="2">
        <f>$E112/param!$A$2*config!B$2/param!$D$2</f>
        <v>4.4883686278587923E-3</v>
      </c>
      <c r="D112" s="2">
        <f>$E112/param!$A$2*config!C$2/param!$D$2</f>
        <v>1.0573560709859655E-2</v>
      </c>
      <c r="E112" s="2">
        <v>225</v>
      </c>
      <c r="F112" s="2">
        <v>11</v>
      </c>
    </row>
    <row r="113" spans="1:6" x14ac:dyDescent="0.2">
      <c r="A113" s="2">
        <v>102</v>
      </c>
      <c r="B113" s="2">
        <v>103</v>
      </c>
      <c r="C113" s="2">
        <f>$E113/param!$A$2*config!B$2/param!$D$2</f>
        <v>6.4831991291293672E-3</v>
      </c>
      <c r="D113" s="2">
        <f>$E113/param!$A$2*config!C$2/param!$D$2</f>
        <v>1.5272921025352838E-2</v>
      </c>
      <c r="E113" s="2">
        <v>325</v>
      </c>
      <c r="F113" s="2">
        <v>11</v>
      </c>
    </row>
    <row r="114" spans="1:6" x14ac:dyDescent="0.2">
      <c r="A114" s="2">
        <v>103</v>
      </c>
      <c r="B114" s="2">
        <v>104</v>
      </c>
      <c r="C114" s="2">
        <f>$E114/param!$A$2*config!B$2/param!$D$2</f>
        <v>1.3963813508894021E-2</v>
      </c>
      <c r="D114" s="2">
        <f>$E114/param!$A$2*config!C$2/param!$D$2</f>
        <v>3.2895522208452259E-2</v>
      </c>
      <c r="E114" s="2">
        <v>700</v>
      </c>
      <c r="F114" s="2">
        <v>11</v>
      </c>
    </row>
    <row r="115" spans="1:6" x14ac:dyDescent="0.2">
      <c r="A115" s="2">
        <v>60</v>
      </c>
      <c r="B115" s="2">
        <v>62</v>
      </c>
      <c r="C115" s="2">
        <f>$E115/param!$A$2*config!B$2/param!$D$2</f>
        <v>4.9870762531764364E-3</v>
      </c>
      <c r="D115" s="2">
        <f>$E115/param!$A$2*config!C$2/param!$D$2</f>
        <v>1.1748400788732951E-2</v>
      </c>
      <c r="E115" s="2">
        <v>250</v>
      </c>
      <c r="F115" s="2">
        <v>12</v>
      </c>
    </row>
    <row r="116" spans="1:6" x14ac:dyDescent="0.2">
      <c r="A116" s="2">
        <v>62</v>
      </c>
      <c r="B116" s="2">
        <v>63</v>
      </c>
      <c r="C116" s="2">
        <f>$E116/param!$A$2*config!B$2/param!$D$2</f>
        <v>3.4909533772235052E-3</v>
      </c>
      <c r="D116" s="2">
        <f>$E116/param!$A$2*config!C$2/param!$D$2</f>
        <v>8.2238805521130647E-3</v>
      </c>
      <c r="E116" s="2">
        <v>175</v>
      </c>
      <c r="F116" s="2">
        <v>12</v>
      </c>
    </row>
    <row r="117" spans="1:6" x14ac:dyDescent="0.2">
      <c r="A117" s="2">
        <v>63</v>
      </c>
      <c r="B117" s="2">
        <v>64</v>
      </c>
      <c r="C117" s="2">
        <f>$E117/param!$A$2*config!B$2/param!$D$2</f>
        <v>6.9819067544470105E-3</v>
      </c>
      <c r="D117" s="2">
        <f>$E117/param!$A$2*config!C$2/param!$D$2</f>
        <v>1.6447761104226129E-2</v>
      </c>
      <c r="E117" s="2">
        <v>350</v>
      </c>
      <c r="F117" s="2">
        <v>12</v>
      </c>
    </row>
    <row r="118" spans="1:6" x14ac:dyDescent="0.2">
      <c r="A118" s="2">
        <v>64</v>
      </c>
      <c r="B118" s="2">
        <v>65</v>
      </c>
      <c r="C118" s="2">
        <f>$E118/param!$A$2*config!B$2/param!$D$2</f>
        <v>8.4780296303999421E-3</v>
      </c>
      <c r="D118" s="2">
        <f>$E118/param!$A$2*config!C$2/param!$D$2</f>
        <v>1.9972281340846016E-2</v>
      </c>
      <c r="E118" s="2">
        <v>425</v>
      </c>
      <c r="F118" s="2">
        <v>12</v>
      </c>
    </row>
    <row r="119" spans="1:6" x14ac:dyDescent="0.2">
      <c r="A119" s="2">
        <v>65</v>
      </c>
      <c r="B119" s="2">
        <v>66</v>
      </c>
      <c r="C119" s="2">
        <f>$E119/param!$A$2*config!B$2/param!$D$2</f>
        <v>6.4831991291293672E-3</v>
      </c>
      <c r="D119" s="2">
        <f>$E119/param!$A$2*config!C$2/param!$D$2</f>
        <v>1.5272921025352838E-2</v>
      </c>
      <c r="E119" s="2">
        <v>325</v>
      </c>
      <c r="F119" s="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RowHeight="16" x14ac:dyDescent="0.2"/>
  <sheetData>
    <row r="1" spans="1:3" x14ac:dyDescent="0.2">
      <c r="A1" s="4" t="s">
        <v>23</v>
      </c>
      <c r="B1" s="4" t="s">
        <v>27</v>
      </c>
      <c r="C1" t="s">
        <v>28</v>
      </c>
    </row>
    <row r="2" spans="1:3" x14ac:dyDescent="0.2">
      <c r="A2">
        <v>1</v>
      </c>
      <c r="B2">
        <v>0.45760000000000001</v>
      </c>
      <c r="C2">
        <v>1.0780000000000001</v>
      </c>
    </row>
    <row r="3" spans="1:3" x14ac:dyDescent="0.2">
      <c r="A3">
        <v>2</v>
      </c>
      <c r="B3">
        <v>0.46660000000000001</v>
      </c>
      <c r="C3">
        <v>1.0482</v>
      </c>
    </row>
    <row r="4" spans="1:3" x14ac:dyDescent="0.2">
      <c r="A4">
        <v>3</v>
      </c>
      <c r="B4">
        <v>0.46150000000000002</v>
      </c>
      <c r="C4">
        <v>1.0650999999999999</v>
      </c>
    </row>
    <row r="5" spans="1:3" x14ac:dyDescent="0.2">
      <c r="A5">
        <v>4</v>
      </c>
      <c r="B5">
        <v>0.46150000000000002</v>
      </c>
      <c r="C5">
        <v>1.0650999999999999</v>
      </c>
    </row>
    <row r="6" spans="1:3" x14ac:dyDescent="0.2">
      <c r="A6">
        <v>5</v>
      </c>
      <c r="B6">
        <v>0.46660000000000001</v>
      </c>
      <c r="C6">
        <v>1.0482</v>
      </c>
    </row>
    <row r="7" spans="1:3" x14ac:dyDescent="0.2">
      <c r="A7">
        <v>6</v>
      </c>
      <c r="B7">
        <v>0.45760000000000001</v>
      </c>
      <c r="C7">
        <v>1.0780000000000001</v>
      </c>
    </row>
    <row r="8" spans="1:3" x14ac:dyDescent="0.2">
      <c r="A8">
        <v>7</v>
      </c>
      <c r="B8">
        <v>0.45760000000000001</v>
      </c>
      <c r="C8">
        <v>1.0780000000000001</v>
      </c>
    </row>
    <row r="9" spans="1:3" x14ac:dyDescent="0.2">
      <c r="A9">
        <v>8</v>
      </c>
      <c r="B9">
        <v>0.45760000000000001</v>
      </c>
      <c r="C9">
        <v>1.0780000000000001</v>
      </c>
    </row>
    <row r="10" spans="1:3" x14ac:dyDescent="0.2">
      <c r="A10">
        <v>9</v>
      </c>
      <c r="B10">
        <v>1.3291999999999999</v>
      </c>
      <c r="C10">
        <v>1.3474999999999999</v>
      </c>
    </row>
    <row r="11" spans="1:3" x14ac:dyDescent="0.2">
      <c r="A11">
        <v>10</v>
      </c>
      <c r="B11">
        <v>1.3291999999999999</v>
      </c>
      <c r="C11">
        <v>1.3474999999999999</v>
      </c>
    </row>
    <row r="12" spans="1:3" x14ac:dyDescent="0.2">
      <c r="A12">
        <v>11</v>
      </c>
      <c r="B12">
        <v>1.3291999999999999</v>
      </c>
      <c r="C12">
        <v>1.3474999999999999</v>
      </c>
    </row>
    <row r="13" spans="1:3" x14ac:dyDescent="0.2">
      <c r="A13">
        <v>12</v>
      </c>
      <c r="B13">
        <v>1.5208999999999999</v>
      </c>
      <c r="C13">
        <v>0.75209999999999999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24</v>
      </c>
      <c r="B1" t="s">
        <v>12</v>
      </c>
      <c r="C1" t="s">
        <v>25</v>
      </c>
      <c r="D1" t="s">
        <v>26</v>
      </c>
    </row>
    <row r="2" spans="1:4" x14ac:dyDescent="0.2">
      <c r="A2">
        <v>5280</v>
      </c>
      <c r="B2">
        <f>(3.49^2+1.92^2)^0.5*10^6</f>
        <v>3983277.5449370835</v>
      </c>
      <c r="C2">
        <v>4160</v>
      </c>
      <c r="D2">
        <f>C2^2/B2</f>
        <v>4.3445629396315004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loads</vt:lpstr>
      <vt:lpstr>lines</vt:lpstr>
      <vt:lpstr>config</vt:lpstr>
      <vt:lpstr>param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2018-01-28T23:45:49Z</dcterms:created>
  <dcterms:modified xsi:type="dcterms:W3CDTF">2018-01-30T04:25:16Z</dcterms:modified>
</cp:coreProperties>
</file>