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/Users/devengoratela/Downloads/"/>
    </mc:Choice>
  </mc:AlternateContent>
  <xr:revisionPtr revIDLastSave="2" documentId="13_ncr:1_{33CA89DC-35E6-0642-A635-90C91C7D6873}" xr6:coauthVersionLast="47" xr6:coauthVersionMax="47" xr10:uidLastSave="{1701F5C0-CF16-46C2-8107-D933FCA116E9}"/>
  <bookViews>
    <workbookView xWindow="0" yWindow="500" windowWidth="35840" windowHeight="20200" xr2:uid="{00000000-000D-0000-FFFF-FFFF00000000}"/>
  </bookViews>
  <sheets>
    <sheet name="Instructions" sheetId="1" r:id="rId1"/>
    <sheet name="Dashboard" sheetId="6" r:id="rId2"/>
    <sheet name="ROI Calculator" sheetId="2" r:id="rId3"/>
    <sheet name="Google Ads" sheetId="3" r:id="rId4"/>
    <sheet name="Social Media" sheetId="4" r:id="rId5"/>
    <sheet name="Email Marketing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D6" i="6"/>
  <c r="C6" i="6"/>
  <c r="B6" i="6"/>
  <c r="E5" i="6"/>
  <c r="D5" i="6"/>
  <c r="C5" i="6"/>
  <c r="B5" i="6"/>
  <c r="E4" i="6"/>
  <c r="E7" i="6" s="1"/>
  <c r="D4" i="6"/>
  <c r="D7" i="6" s="1"/>
  <c r="C4" i="6"/>
  <c r="C7" i="6" s="1"/>
  <c r="B4" i="6"/>
  <c r="B7" i="6" s="1"/>
  <c r="G2" i="5"/>
  <c r="G2" i="4"/>
  <c r="G2" i="3"/>
  <c r="I7" i="2"/>
  <c r="I6" i="2"/>
  <c r="I5" i="2"/>
</calcChain>
</file>

<file path=xl/sharedStrings.xml><?xml version="1.0" encoding="utf-8"?>
<sst xmlns="http://schemas.openxmlformats.org/spreadsheetml/2006/main" count="53" uniqueCount="33">
  <si>
    <t>How to Use — Digital Marketing ROI Calculator (Gujarat, ₹)</t>
  </si>
  <si>
    <t>1) Fill your campaigns in the 'ROI Calculator' sheet. Use Channel = Google Ads / Social Media / Email Marketing.
2) Update Spend, Impressions, Clicks, Conversions, and Revenue (₹). ROI will auto-calc.
3) Channel-specific sheets provide additional KPIs—optional, but helpful.
4) The 'Dashboard' sheet visualises Spend vs Revenue by Channel and ROI by Campaign.
5) Currency is Indian Rupee (₹), context is Gujarat, India.</t>
  </si>
  <si>
    <t>Digital Marketing ROI Dashboard — Gujarat (₹)</t>
  </si>
  <si>
    <t>Channel</t>
  </si>
  <si>
    <t>Total Budget (₹)</t>
  </si>
  <si>
    <t>Total Spend (₹)</t>
  </si>
  <si>
    <t>Total Revenue (₹)</t>
  </si>
  <si>
    <t>Avg ROI (%)</t>
  </si>
  <si>
    <t>Google Ads</t>
  </si>
  <si>
    <t>Social Media</t>
  </si>
  <si>
    <t>Email Marketing</t>
  </si>
  <si>
    <t>TOTAL</t>
  </si>
  <si>
    <t>Digital Marketing ROI Calculator</t>
  </si>
  <si>
    <t>Excel template to calculate and track ROI for your digital marketing campaigns. Includes templates for Google Ads, social media, and email marketing. Context: Gujarat, India. Currency: ₹</t>
  </si>
  <si>
    <t>Campaign Name</t>
  </si>
  <si>
    <t>Channel (Google Ads / Social / Email)</t>
  </si>
  <si>
    <t>Budget (₹)</t>
  </si>
  <si>
    <t>Spend to Date (₹)</t>
  </si>
  <si>
    <t>Impressions</t>
  </si>
  <si>
    <t>Clicks</t>
  </si>
  <si>
    <t>Conversions</t>
  </si>
  <si>
    <t>Revenue Generated (₹)</t>
  </si>
  <si>
    <t>ROI (%)</t>
  </si>
  <si>
    <t>Navratri Promo</t>
  </si>
  <si>
    <t>Festive Sale</t>
  </si>
  <si>
    <t>Diwali Offers</t>
  </si>
  <si>
    <t>Campaign</t>
  </si>
  <si>
    <t>CPC (₹)</t>
  </si>
  <si>
    <t>CTR (%)</t>
  </si>
  <si>
    <t>Revenue (₹)</t>
  </si>
  <si>
    <t>Example</t>
  </si>
  <si>
    <t>Engagements</t>
  </si>
  <si>
    <t>Open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</si>
</sst>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name val="Calibri"/>
    </font>
    <font>
      <b/>
      <sz val="14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AF7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Spend vs Revenue by Channel (₹)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Dashboard!$C$3</c:f>
              <c:strCache>
                <c:ptCount val="1"/>
                <c:pt idx="0">
                  <c:v>Total Spend (₹)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Dashboard!$A$4:$A$6</c:f>
              <c:strCache>
                <c:ptCount val="3"/>
                <c:pt idx="0">
                  <c:v>Google Ads</c:v>
                </c:pt>
                <c:pt idx="1">
                  <c:v>Social Media</c:v>
                </c:pt>
                <c:pt idx="2">
                  <c:v>Email Marketing</c:v>
                </c:pt>
              </c:strCache>
            </c:strRef>
          </c:cat>
          <c:val>
            <c:numRef>
              <c:f>Dashboard!$C$4:$C$6</c:f>
              <c:numCache>
                <c:formatCode>General</c:formatCode>
                <c:ptCount val="3"/>
                <c:pt idx="0">
                  <c:v>0</c:v>
                </c:pt>
                <c:pt idx="1">
                  <c:v>20000</c:v>
                </c:pt>
                <c:pt idx="2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3-B946-AA71-5608E65FB969}"/>
            </c:ext>
          </c:extLst>
        </c:ser>
        <c:ser>
          <c:idx val="1"/>
          <c:order val="1"/>
          <c:tx>
            <c:strRef>
              <c:f>Dashboard!$D$3</c:f>
              <c:strCache>
                <c:ptCount val="1"/>
                <c:pt idx="0">
                  <c:v>Total Revenue (₹)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Dashboard!$A$4:$A$6</c:f>
              <c:strCache>
                <c:ptCount val="3"/>
                <c:pt idx="0">
                  <c:v>Google Ads</c:v>
                </c:pt>
                <c:pt idx="1">
                  <c:v>Social Media</c:v>
                </c:pt>
                <c:pt idx="2">
                  <c:v>Email Marketing</c:v>
                </c:pt>
              </c:strCache>
            </c:strRef>
          </c:cat>
          <c:val>
            <c:numRef>
              <c:f>Dashboard!$D$4:$D$6</c:f>
              <c:numCache>
                <c:formatCode>General</c:formatCode>
                <c:ptCount val="3"/>
                <c:pt idx="0">
                  <c:v>0</c:v>
                </c:pt>
                <c:pt idx="1">
                  <c:v>90000</c:v>
                </c:pt>
                <c:pt idx="2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3-B946-AA71-5608E65FB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Channel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₹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ROI (%)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'ROI Calculator'!$I$4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'ROI Calculator'!$A$5:$A$7</c:f>
              <c:strCache>
                <c:ptCount val="2"/>
                <c:pt idx="0">
                  <c:v>Festive Sale</c:v>
                </c:pt>
                <c:pt idx="1">
                  <c:v>Diwali Offers</c:v>
                </c:pt>
              </c:strCache>
            </c:strRef>
          </c:cat>
          <c:val>
            <c:numRef>
              <c:f>'ROI Calculator'!$I$5:$I$7</c:f>
              <c:numCache>
                <c:formatCode>General</c:formatCode>
                <c:ptCount val="3"/>
                <c:pt idx="0">
                  <c:v>350</c:v>
                </c:pt>
                <c:pt idx="1">
                  <c:v>700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8-1F49-B11A-ACA4E72C6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ROI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19</xdr:row>
      <xdr:rowOff>0</xdr:rowOff>
    </xdr:from>
    <xdr:ext cx="72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M11" sqref="M11"/>
    </sheetView>
  </sheetViews>
  <sheetFormatPr defaultColWidth="8.85546875" defaultRowHeight="15"/>
  <cols>
    <col min="1" max="1" width="110" customWidth="1"/>
  </cols>
  <sheetData>
    <row r="1" spans="1:7" ht="18.95">
      <c r="A1" s="7" t="s">
        <v>0</v>
      </c>
      <c r="B1" s="8"/>
      <c r="C1" s="8"/>
      <c r="D1" s="8"/>
      <c r="E1" s="8"/>
      <c r="F1" s="8"/>
      <c r="G1" s="8"/>
    </row>
    <row r="2" spans="1:7" ht="80.099999999999994">
      <c r="A2" s="1" t="s">
        <v>1</v>
      </c>
    </row>
  </sheetData>
  <mergeCells count="1">
    <mergeCell ref="A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workbookViewId="0">
      <selection sqref="A1:H1"/>
    </sheetView>
  </sheetViews>
  <sheetFormatPr defaultColWidth="8.85546875" defaultRowHeight="15"/>
  <cols>
    <col min="1" max="8" width="20" customWidth="1"/>
  </cols>
  <sheetData>
    <row r="1" spans="1:8" ht="18.95">
      <c r="A1" s="7" t="s">
        <v>2</v>
      </c>
      <c r="B1" s="8"/>
      <c r="C1" s="8"/>
      <c r="D1" s="8"/>
      <c r="E1" s="8"/>
      <c r="F1" s="8"/>
      <c r="G1" s="8"/>
      <c r="H1" s="8"/>
    </row>
    <row r="3" spans="1: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</row>
    <row r="4" spans="1:8">
      <c r="A4" s="3" t="s">
        <v>8</v>
      </c>
      <c r="B4" s="3">
        <f>SUMIF('ROI Calculator'!B5:B500,"Google Ads",'ROI Calculator'!C5:C500)</f>
        <v>0</v>
      </c>
      <c r="C4" s="3">
        <f>SUMIF('ROI Calculator'!B5:B500,"Google Ads",'ROI Calculator'!D5:D500)</f>
        <v>0</v>
      </c>
      <c r="D4" s="3">
        <f>SUMIF('ROI Calculator'!B5:B500,"Google Ads",'ROI Calculator'!H5:H500)</f>
        <v>0</v>
      </c>
      <c r="E4" s="3" t="e">
        <f>AVERAGEIF('ROI Calculator'!B5:B500,"Google Ads",'ROI Calculator'!I5:I500)</f>
        <v>#DIV/0!</v>
      </c>
    </row>
    <row r="5" spans="1:8">
      <c r="A5" s="3" t="s">
        <v>9</v>
      </c>
      <c r="B5" s="3">
        <f>SUMIF('ROI Calculator'!B5:B500,"Social Media",'ROI Calculator'!C5:C500)</f>
        <v>30000</v>
      </c>
      <c r="C5" s="3">
        <f>SUMIF('ROI Calculator'!B5:B500,"Social Media",'ROI Calculator'!D5:D500)</f>
        <v>20000</v>
      </c>
      <c r="D5" s="3">
        <f>SUMIF('ROI Calculator'!B5:B500,"Social Media",'ROI Calculator'!H5:H500)</f>
        <v>90000</v>
      </c>
      <c r="E5" s="3">
        <f>AVERAGEIF('ROI Calculator'!B5:B500,"Social Media",'ROI Calculator'!I5:I500)</f>
        <v>350</v>
      </c>
    </row>
    <row r="6" spans="1:8">
      <c r="A6" s="3" t="s">
        <v>10</v>
      </c>
      <c r="B6" s="3">
        <f>SUMIF('ROI Calculator'!B5:B500,"Email Marketing",'ROI Calculator'!C5:C500)</f>
        <v>15000</v>
      </c>
      <c r="C6" s="3">
        <f>SUMIF('ROI Calculator'!B5:B500,"Email Marketing",'ROI Calculator'!D5:D500)</f>
        <v>7500</v>
      </c>
      <c r="D6" s="3">
        <f>SUMIF('ROI Calculator'!B5:B500,"Email Marketing",'ROI Calculator'!H5:H500)</f>
        <v>60000</v>
      </c>
      <c r="E6" s="3">
        <f>AVERAGEIF('ROI Calculator'!B5:B500,"Email Marketing",'ROI Calculator'!I5:I500)</f>
        <v>700</v>
      </c>
    </row>
    <row r="7" spans="1:8">
      <c r="A7" s="4" t="s">
        <v>11</v>
      </c>
      <c r="B7" s="4">
        <f>SUM(B4:B6)</f>
        <v>45000</v>
      </c>
      <c r="C7" s="4">
        <f>SUM(C4:C6)</f>
        <v>27500</v>
      </c>
      <c r="D7" s="4">
        <f>SUM(D4:D6)</f>
        <v>150000</v>
      </c>
      <c r="E7" s="4" t="e">
        <f>AVERAGE(E4:E6)</f>
        <v>#DIV/0!</v>
      </c>
    </row>
  </sheetData>
  <mergeCells count="1">
    <mergeCell ref="A1:H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sqref="A1:H1"/>
    </sheetView>
  </sheetViews>
  <sheetFormatPr defaultColWidth="8.85546875" defaultRowHeight="15"/>
  <cols>
    <col min="1" max="1" width="28.28515625" customWidth="1"/>
    <col min="2" max="2" width="39" customWidth="1"/>
    <col min="3" max="3" width="12" customWidth="1"/>
    <col min="4" max="4" width="19" customWidth="1"/>
    <col min="5" max="5" width="13" customWidth="1"/>
    <col min="6" max="6" width="8" customWidth="1"/>
    <col min="7" max="7" width="13" customWidth="1"/>
    <col min="8" max="8" width="23" customWidth="1"/>
    <col min="9" max="9" width="30" customWidth="1"/>
  </cols>
  <sheetData>
    <row r="1" spans="1:9" ht="21">
      <c r="A1" s="5" t="s">
        <v>12</v>
      </c>
      <c r="B1" s="8"/>
      <c r="C1" s="8"/>
      <c r="D1" s="8"/>
      <c r="E1" s="8"/>
      <c r="F1" s="8"/>
      <c r="G1" s="8"/>
      <c r="H1" s="8"/>
    </row>
    <row r="2" spans="1:9">
      <c r="A2" s="6" t="s">
        <v>13</v>
      </c>
      <c r="B2" s="8"/>
      <c r="C2" s="8"/>
      <c r="D2" s="8"/>
      <c r="E2" s="8"/>
      <c r="F2" s="8"/>
      <c r="G2" s="8"/>
      <c r="H2" s="8"/>
    </row>
    <row r="3" spans="1:9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</row>
    <row r="4" spans="1:9">
      <c r="A4" t="s">
        <v>23</v>
      </c>
      <c r="B4" t="s">
        <v>8</v>
      </c>
      <c r="C4">
        <v>50000</v>
      </c>
      <c r="D4">
        <v>25000</v>
      </c>
      <c r="E4">
        <v>100000</v>
      </c>
      <c r="F4">
        <v>5000</v>
      </c>
      <c r="G4">
        <v>400</v>
      </c>
      <c r="H4">
        <v>120000</v>
      </c>
    </row>
    <row r="5" spans="1:9">
      <c r="A5" t="s">
        <v>24</v>
      </c>
      <c r="B5" t="s">
        <v>9</v>
      </c>
      <c r="C5">
        <v>30000</v>
      </c>
      <c r="D5">
        <v>20000</v>
      </c>
      <c r="E5">
        <v>80000</v>
      </c>
      <c r="F5">
        <v>6000</v>
      </c>
      <c r="G5">
        <v>350</v>
      </c>
      <c r="H5">
        <v>90000</v>
      </c>
      <c r="I5">
        <f>IF(D5&gt;0,((H5-D5)/D5)*100,0)</f>
        <v>350</v>
      </c>
    </row>
    <row r="6" spans="1:9">
      <c r="A6" t="s">
        <v>25</v>
      </c>
      <c r="B6" t="s">
        <v>10</v>
      </c>
      <c r="C6">
        <v>15000</v>
      </c>
      <c r="D6">
        <v>7500</v>
      </c>
      <c r="E6">
        <v>20000</v>
      </c>
      <c r="F6">
        <v>2500</v>
      </c>
      <c r="G6">
        <v>150</v>
      </c>
      <c r="H6">
        <v>60000</v>
      </c>
      <c r="I6">
        <f>IF(D6&gt;0,((H6-D6)/D6)*100,0)</f>
        <v>700</v>
      </c>
    </row>
    <row r="7" spans="1:9">
      <c r="I7">
        <f>IF(D7&gt;0,((H7-D7)/D7)*100,0)</f>
        <v>0</v>
      </c>
    </row>
  </sheetData>
  <mergeCells count="2">
    <mergeCell ref="A1:H1"/>
    <mergeCell ref="A2:H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/>
  </sheetViews>
  <sheetFormatPr defaultColWidth="8.85546875" defaultRowHeight="15"/>
  <sheetData>
    <row r="1" spans="1:7">
      <c r="A1" t="s">
        <v>26</v>
      </c>
      <c r="B1" t="s">
        <v>16</v>
      </c>
      <c r="C1" t="s">
        <v>27</v>
      </c>
      <c r="D1" t="s">
        <v>28</v>
      </c>
      <c r="E1" t="s">
        <v>20</v>
      </c>
      <c r="F1" t="s">
        <v>29</v>
      </c>
      <c r="G1" t="s">
        <v>22</v>
      </c>
    </row>
    <row r="2" spans="1:7">
      <c r="A2" t="s">
        <v>30</v>
      </c>
      <c r="B2">
        <v>20000</v>
      </c>
      <c r="C2">
        <v>5</v>
      </c>
      <c r="D2">
        <v>3</v>
      </c>
      <c r="E2">
        <v>200</v>
      </c>
      <c r="F2">
        <v>80000</v>
      </c>
      <c r="G2">
        <f>IF(B2&gt;0,((F2-B2)/B2)*100,0)</f>
        <v>300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/>
  </sheetViews>
  <sheetFormatPr defaultColWidth="8.85546875" defaultRowHeight="15"/>
  <sheetData>
    <row r="1" spans="1:7">
      <c r="A1" t="s">
        <v>26</v>
      </c>
      <c r="B1" t="s">
        <v>16</v>
      </c>
      <c r="C1" t="s">
        <v>31</v>
      </c>
      <c r="D1" t="s">
        <v>27</v>
      </c>
      <c r="E1" t="s">
        <v>20</v>
      </c>
      <c r="F1" t="s">
        <v>29</v>
      </c>
      <c r="G1" t="s">
        <v>22</v>
      </c>
    </row>
    <row r="2" spans="1:7">
      <c r="A2" t="s">
        <v>30</v>
      </c>
      <c r="B2">
        <v>20000</v>
      </c>
      <c r="C2">
        <v>5</v>
      </c>
      <c r="D2">
        <v>3</v>
      </c>
      <c r="E2">
        <v>200</v>
      </c>
      <c r="F2">
        <v>80000</v>
      </c>
      <c r="G2">
        <f>IF(B2&gt;0,((F2-B2)/B2)*100,0)</f>
        <v>300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/>
  </sheetViews>
  <sheetFormatPr defaultColWidth="8.85546875" defaultRowHeight="15"/>
  <sheetData>
    <row r="1" spans="1:7">
      <c r="A1" t="s">
        <v>26</v>
      </c>
      <c r="B1" t="s">
        <v>16</v>
      </c>
      <c r="C1" t="s">
        <v>32</v>
      </c>
      <c r="D1" t="s">
        <v>28</v>
      </c>
      <c r="E1" t="s">
        <v>20</v>
      </c>
      <c r="F1" t="s">
        <v>29</v>
      </c>
      <c r="G1" t="s">
        <v>22</v>
      </c>
    </row>
    <row r="2" spans="1:7">
      <c r="A2" t="s">
        <v>30</v>
      </c>
      <c r="B2">
        <v>20000</v>
      </c>
      <c r="C2">
        <v>5</v>
      </c>
      <c r="D2">
        <v>3</v>
      </c>
      <c r="E2">
        <v>200</v>
      </c>
      <c r="F2">
        <v>80000</v>
      </c>
      <c r="G2">
        <f>IF(B2&gt;0,((F2-B2)/B2)*100,0)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Deven Goratela</cp:lastModifiedBy>
  <cp:revision/>
  <dcterms:created xsi:type="dcterms:W3CDTF">2025-09-06T16:19:25Z</dcterms:created>
  <dcterms:modified xsi:type="dcterms:W3CDTF">2025-09-06T16:25:19Z</dcterms:modified>
  <cp:category/>
  <cp:contentStatus/>
</cp:coreProperties>
</file>