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vere/Principles_of_Finance_with_Excel/Time_value_of_Money/"/>
    </mc:Choice>
  </mc:AlternateContent>
  <xr:revisionPtr revIDLastSave="0" documentId="13_ncr:1_{B31BF5AF-1DB8-E343-A37E-23A37D7315D1}" xr6:coauthVersionLast="47" xr6:coauthVersionMax="47" xr10:uidLastSave="{00000000-0000-0000-0000-000000000000}"/>
  <bookViews>
    <workbookView xWindow="0" yWindow="500" windowWidth="38400" windowHeight="21100" activeTab="1" xr2:uid="{955A6CFD-25FF-FB49-8774-CA448FD17343}"/>
  </bookViews>
  <sheets>
    <sheet name="Present Value" sheetId="1" r:id="rId1"/>
    <sheet name="Present Value with Varying Rate" sheetId="3" r:id="rId2"/>
    <sheet name="Present Value of Annuit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4" l="1"/>
  <c r="B14" i="4"/>
  <c r="B13" i="4"/>
  <c r="C8" i="4"/>
  <c r="C9" i="4"/>
  <c r="C10" i="4"/>
  <c r="C7" i="4"/>
  <c r="C6" i="4"/>
  <c r="B7" i="4"/>
  <c r="B8" i="4"/>
  <c r="B9" i="4"/>
  <c r="B10" i="4"/>
  <c r="B6" i="4"/>
  <c r="A8" i="4"/>
  <c r="A9" i="4" s="1"/>
  <c r="A10" i="4" s="1"/>
  <c r="A7" i="4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12" i="3"/>
  <c r="A30" i="3"/>
  <c r="A29" i="3"/>
  <c r="A24" i="3"/>
  <c r="A25" i="3" s="1"/>
  <c r="A26" i="3" s="1"/>
  <c r="A27" i="3" s="1"/>
  <c r="A28" i="3" s="1"/>
  <c r="A23" i="3"/>
  <c r="A22" i="3"/>
  <c r="A20" i="3"/>
  <c r="A21" i="3" s="1"/>
  <c r="A14" i="3"/>
  <c r="A15" i="3" s="1"/>
  <c r="A16" i="3" s="1"/>
  <c r="A17" i="3" s="1"/>
  <c r="A18" i="3" s="1"/>
  <c r="A19" i="3" s="1"/>
  <c r="A13" i="3"/>
  <c r="B5" i="3"/>
  <c r="B7" i="3" s="1"/>
  <c r="B8" i="3" s="1"/>
  <c r="B5" i="1"/>
  <c r="B7" i="1" s="1"/>
  <c r="B8" i="1" s="1"/>
</calcChain>
</file>

<file path=xl/sharedStrings.xml><?xml version="1.0" encoding="utf-8"?>
<sst xmlns="http://schemas.openxmlformats.org/spreadsheetml/2006/main" count="27" uniqueCount="25">
  <si>
    <t>Simple Present Value Calculation</t>
  </si>
  <si>
    <t>Future Payment (X)</t>
  </si>
  <si>
    <t xml:space="preserve">Interest Rate (r) </t>
  </si>
  <si>
    <t>Present Value ((X)/(1+r)^n</t>
  </si>
  <si>
    <t>Payment Value Today</t>
  </si>
  <si>
    <t>Future Value in years</t>
  </si>
  <si>
    <t>Time of Future Payment  in Years(n)</t>
  </si>
  <si>
    <t>Simple Present Value Calculation with Varying Discount Rate</t>
  </si>
  <si>
    <t>Table: How does the discount rate affect the present value?</t>
  </si>
  <si>
    <t>Discount Rate</t>
  </si>
  <si>
    <t>Present Value</t>
  </si>
  <si>
    <t xml:space="preserve">Present Value of an Annuity </t>
  </si>
  <si>
    <t>Annual Payment, X</t>
  </si>
  <si>
    <t>Interest Rate (discount rate), r</t>
  </si>
  <si>
    <t>Year</t>
  </si>
  <si>
    <t>Present value of Payment</t>
  </si>
  <si>
    <r>
      <t xml:space="preserve">Payment at </t>
    </r>
    <r>
      <rPr>
        <b/>
        <i/>
        <sz val="12"/>
        <color theme="1"/>
        <rFont val="Aptos Narrow"/>
        <scheme val="minor"/>
      </rPr>
      <t xml:space="preserve">end </t>
    </r>
    <r>
      <rPr>
        <b/>
        <sz val="12"/>
        <color theme="1"/>
        <rFont val="Aptos Narrow"/>
        <scheme val="minor"/>
      </rPr>
      <t>of year</t>
    </r>
  </si>
  <si>
    <t>Present Value of All Payments</t>
  </si>
  <si>
    <t>Summing the Present Values</t>
  </si>
  <si>
    <t>Excel's PV Function</t>
  </si>
  <si>
    <t>Excel's NPV Function</t>
  </si>
  <si>
    <t>Present Value, (X)/(1+r)^n</t>
  </si>
  <si>
    <t xml:space="preserve">Interest Rate, r </t>
  </si>
  <si>
    <t>Time of Future Payment  in Years, n</t>
  </si>
  <si>
    <t>Future Payment,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</si>
</sst>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2"/>
      <color theme="1"/>
      <name val="Aptos Narrow"/>
      <family val="2"/>
      <scheme val="minor"/>
    </font>
    <font>
      <b/>
      <sz val="20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22"/>
      <color theme="1"/>
      <name val="Aptos Narrow"/>
      <scheme val="minor"/>
    </font>
    <font>
      <b/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802DB-AF9B-5E48-9F0D-2A861C421840}">
  <dimension ref="A1:C8"/>
  <sheetViews>
    <sheetView zoomScale="130" zoomScaleNormal="130" workbookViewId="0">
      <selection activeCell="B4" sqref="B4"/>
    </sheetView>
  </sheetViews>
  <sheetFormatPr baseColWidth="10" defaultRowHeight="16" x14ac:dyDescent="0.2"/>
  <cols>
    <col min="1" max="1" width="30.5" bestFit="1" customWidth="1"/>
    <col min="2" max="2" width="10.83203125" style="2"/>
    <col min="3" max="3" width="25" customWidth="1"/>
  </cols>
  <sheetData>
    <row r="1" spans="1:3" ht="27" x14ac:dyDescent="0.35">
      <c r="A1" s="7" t="s">
        <v>0</v>
      </c>
      <c r="B1" s="7"/>
      <c r="C1" s="7"/>
    </row>
    <row r="2" spans="1:3" x14ac:dyDescent="0.2">
      <c r="A2" t="s">
        <v>1</v>
      </c>
      <c r="B2" s="2">
        <v>100</v>
      </c>
    </row>
    <row r="3" spans="1:3" x14ac:dyDescent="0.2">
      <c r="A3" t="s">
        <v>6</v>
      </c>
      <c r="B3" s="4">
        <v>3</v>
      </c>
    </row>
    <row r="4" spans="1:3" x14ac:dyDescent="0.2">
      <c r="A4" t="s">
        <v>2</v>
      </c>
      <c r="B4" s="3">
        <v>3.27E-2</v>
      </c>
    </row>
    <row r="5" spans="1:3" x14ac:dyDescent="0.2">
      <c r="A5" t="s">
        <v>3</v>
      </c>
      <c r="B5" s="2">
        <f>B2/(1+B4)^B3</f>
        <v>90.798248057704029</v>
      </c>
    </row>
    <row r="7" spans="1:3" x14ac:dyDescent="0.2">
      <c r="A7" t="s">
        <v>4</v>
      </c>
      <c r="B7" s="2">
        <f>B5</f>
        <v>90.798248057704029</v>
      </c>
    </row>
    <row r="8" spans="1:3" x14ac:dyDescent="0.2">
      <c r="A8" t="s">
        <v>5</v>
      </c>
      <c r="B8" s="2">
        <f>B7*(1+B4)^B3</f>
        <v>100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4588D-9111-C940-9DFD-E48CDE289682}">
  <dimension ref="A1:C30"/>
  <sheetViews>
    <sheetView tabSelected="1" zoomScale="130" zoomScaleNormal="130" workbookViewId="0">
      <selection activeCell="A2" sqref="A2"/>
    </sheetView>
  </sheetViews>
  <sheetFormatPr baseColWidth="10" defaultRowHeight="16" x14ac:dyDescent="0.2"/>
  <cols>
    <col min="1" max="1" width="30.5" bestFit="1" customWidth="1"/>
    <col min="2" max="2" width="15.5" style="2" customWidth="1"/>
    <col min="3" max="3" width="25" customWidth="1"/>
  </cols>
  <sheetData>
    <row r="1" spans="1:3" ht="64" customHeight="1" x14ac:dyDescent="0.35">
      <c r="A1" s="8" t="s">
        <v>7</v>
      </c>
      <c r="B1" s="8"/>
      <c r="C1" s="8"/>
    </row>
    <row r="2" spans="1:3" x14ac:dyDescent="0.2">
      <c r="A2" t="s">
        <v>24</v>
      </c>
      <c r="B2" s="2">
        <v>100</v>
      </c>
    </row>
    <row r="3" spans="1:3" x14ac:dyDescent="0.2">
      <c r="A3" t="s">
        <v>23</v>
      </c>
      <c r="B3" s="4">
        <v>3</v>
      </c>
    </row>
    <row r="4" spans="1:3" x14ac:dyDescent="0.2">
      <c r="A4" t="s">
        <v>22</v>
      </c>
      <c r="B4" s="3">
        <v>3.27E-2</v>
      </c>
    </row>
    <row r="5" spans="1:3" x14ac:dyDescent="0.2">
      <c r="A5" t="s">
        <v>21</v>
      </c>
      <c r="B5" s="2">
        <f>B2/(1+B4)^B3</f>
        <v>90.798248057704029</v>
      </c>
    </row>
    <row r="7" spans="1:3" x14ac:dyDescent="0.2">
      <c r="A7" t="s">
        <v>4</v>
      </c>
      <c r="B7" s="2">
        <f>B5</f>
        <v>90.798248057704029</v>
      </c>
    </row>
    <row r="8" spans="1:3" x14ac:dyDescent="0.2">
      <c r="A8" t="s">
        <v>5</v>
      </c>
      <c r="B8" s="2">
        <f>B7*(1+B4)^B3</f>
        <v>100</v>
      </c>
    </row>
    <row r="10" spans="1:3" x14ac:dyDescent="0.2">
      <c r="A10" s="9" t="s">
        <v>8</v>
      </c>
      <c r="B10" s="9"/>
      <c r="C10" s="9"/>
    </row>
    <row r="11" spans="1:3" x14ac:dyDescent="0.2">
      <c r="A11" s="5" t="s">
        <v>9</v>
      </c>
      <c r="B11" s="6" t="s">
        <v>10</v>
      </c>
    </row>
    <row r="12" spans="1:3" x14ac:dyDescent="0.2">
      <c r="A12" s="1">
        <v>0</v>
      </c>
      <c r="B12" s="2">
        <f>$B$2/(1+A12)^$B$3</f>
        <v>100</v>
      </c>
    </row>
    <row r="13" spans="1:3" x14ac:dyDescent="0.2">
      <c r="A13" s="1">
        <f>A12+1%</f>
        <v>0.01</v>
      </c>
      <c r="B13" s="2">
        <f t="shared" ref="B13:B30" si="0">$B$2/(1+A13)^$B$3</f>
        <v>97.059014792764458</v>
      </c>
    </row>
    <row r="14" spans="1:3" x14ac:dyDescent="0.2">
      <c r="A14" s="1">
        <f t="shared" ref="A14:A21" si="1">A13+1%</f>
        <v>0.02</v>
      </c>
      <c r="B14" s="2">
        <f t="shared" si="0"/>
        <v>94.232233454704456</v>
      </c>
    </row>
    <row r="15" spans="1:3" x14ac:dyDescent="0.2">
      <c r="A15" s="1">
        <f t="shared" si="1"/>
        <v>0.03</v>
      </c>
      <c r="B15" s="2">
        <f t="shared" si="0"/>
        <v>91.514165935315958</v>
      </c>
    </row>
    <row r="16" spans="1:3" x14ac:dyDescent="0.2">
      <c r="A16" s="1">
        <f t="shared" si="1"/>
        <v>0.04</v>
      </c>
      <c r="B16" s="2">
        <f t="shared" si="0"/>
        <v>88.899635867091476</v>
      </c>
    </row>
    <row r="17" spans="1:2" x14ac:dyDescent="0.2">
      <c r="A17" s="1">
        <f t="shared" si="1"/>
        <v>0.05</v>
      </c>
      <c r="B17" s="2">
        <f t="shared" si="0"/>
        <v>86.383759853147595</v>
      </c>
    </row>
    <row r="18" spans="1:2" x14ac:dyDescent="0.2">
      <c r="A18" s="1">
        <f t="shared" si="1"/>
        <v>6.0000000000000005E-2</v>
      </c>
      <c r="B18" s="2">
        <f t="shared" si="0"/>
        <v>83.961928303230167</v>
      </c>
    </row>
    <row r="19" spans="1:2" x14ac:dyDescent="0.2">
      <c r="A19" s="1">
        <f t="shared" si="1"/>
        <v>7.0000000000000007E-2</v>
      </c>
      <c r="B19" s="2">
        <f t="shared" si="0"/>
        <v>81.629787689085191</v>
      </c>
    </row>
    <row r="20" spans="1:2" x14ac:dyDescent="0.2">
      <c r="A20" s="1">
        <f>A19+1%</f>
        <v>0.08</v>
      </c>
      <c r="B20" s="2">
        <f t="shared" si="0"/>
        <v>79.383224102016953</v>
      </c>
    </row>
    <row r="21" spans="1:2" x14ac:dyDescent="0.2">
      <c r="A21" s="1">
        <f t="shared" si="1"/>
        <v>0.09</v>
      </c>
      <c r="B21" s="2">
        <f t="shared" si="0"/>
        <v>77.21834800610641</v>
      </c>
    </row>
    <row r="22" spans="1:2" x14ac:dyDescent="0.2">
      <c r="A22" s="1">
        <f>A21+1%</f>
        <v>9.9999999999999992E-2</v>
      </c>
      <c r="B22" s="2">
        <f t="shared" si="0"/>
        <v>75.131480090157751</v>
      </c>
    </row>
    <row r="23" spans="1:2" x14ac:dyDescent="0.2">
      <c r="A23" s="1">
        <f>A22+5%</f>
        <v>0.15</v>
      </c>
      <c r="B23" s="2">
        <f t="shared" si="0"/>
        <v>65.751623243198836</v>
      </c>
    </row>
    <row r="24" spans="1:2" x14ac:dyDescent="0.2">
      <c r="A24" s="1">
        <f t="shared" ref="A24:A30" si="2">A23+5%</f>
        <v>0.2</v>
      </c>
      <c r="B24" s="2">
        <f t="shared" si="0"/>
        <v>57.870370370370374</v>
      </c>
    </row>
    <row r="25" spans="1:2" x14ac:dyDescent="0.2">
      <c r="A25" s="1">
        <f t="shared" si="2"/>
        <v>0.25</v>
      </c>
      <c r="B25" s="2">
        <f t="shared" si="0"/>
        <v>51.2</v>
      </c>
    </row>
    <row r="26" spans="1:2" x14ac:dyDescent="0.2">
      <c r="A26" s="1">
        <f t="shared" si="2"/>
        <v>0.3</v>
      </c>
      <c r="B26" s="2">
        <f t="shared" si="0"/>
        <v>45.516613563950834</v>
      </c>
    </row>
    <row r="27" spans="1:2" x14ac:dyDescent="0.2">
      <c r="A27" s="1">
        <f t="shared" si="2"/>
        <v>0.35</v>
      </c>
      <c r="B27" s="2">
        <f t="shared" si="0"/>
        <v>40.64421074023268</v>
      </c>
    </row>
    <row r="28" spans="1:2" x14ac:dyDescent="0.2">
      <c r="A28" s="1">
        <f t="shared" si="2"/>
        <v>0.39999999999999997</v>
      </c>
      <c r="B28" s="2">
        <f t="shared" si="0"/>
        <v>36.443148688046655</v>
      </c>
    </row>
    <row r="29" spans="1:2" x14ac:dyDescent="0.2">
      <c r="A29" s="1">
        <f t="shared" si="2"/>
        <v>0.44999999999999996</v>
      </c>
      <c r="B29" s="2">
        <f t="shared" si="0"/>
        <v>32.801672885317153</v>
      </c>
    </row>
    <row r="30" spans="1:2" x14ac:dyDescent="0.2">
      <c r="A30" s="1">
        <f t="shared" si="2"/>
        <v>0.49999999999999994</v>
      </c>
      <c r="B30" s="2">
        <f t="shared" si="0"/>
        <v>29.62962962962963</v>
      </c>
    </row>
  </sheetData>
  <mergeCells count="2">
    <mergeCell ref="A1:C1"/>
    <mergeCell ref="A10:C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45C12-2DB1-9048-80C8-EEEA804ABCC2}">
  <dimension ref="A1:C15"/>
  <sheetViews>
    <sheetView zoomScale="140" zoomScaleNormal="140" workbookViewId="0">
      <selection activeCell="B16" sqref="B16"/>
    </sheetView>
  </sheetViews>
  <sheetFormatPr baseColWidth="10" defaultRowHeight="16" x14ac:dyDescent="0.2"/>
  <cols>
    <col min="1" max="1" width="27.33203125" style="11" customWidth="1"/>
    <col min="2" max="2" width="22" style="11" customWidth="1"/>
    <col min="3" max="3" width="31.1640625" customWidth="1"/>
  </cols>
  <sheetData>
    <row r="1" spans="1:3" ht="29" x14ac:dyDescent="0.35">
      <c r="A1" s="10" t="s">
        <v>11</v>
      </c>
      <c r="B1" s="10"/>
      <c r="C1" s="10"/>
    </row>
    <row r="2" spans="1:3" x14ac:dyDescent="0.2">
      <c r="A2" s="11" t="s">
        <v>12</v>
      </c>
      <c r="B2" s="13">
        <v>100</v>
      </c>
    </row>
    <row r="3" spans="1:3" x14ac:dyDescent="0.2">
      <c r="A3" s="11" t="s">
        <v>13</v>
      </c>
      <c r="B3" s="12">
        <v>0.06</v>
      </c>
    </row>
    <row r="5" spans="1:3" s="5" customFormat="1" x14ac:dyDescent="0.2">
      <c r="A5" s="5" t="s">
        <v>14</v>
      </c>
      <c r="B5" s="5" t="s">
        <v>16</v>
      </c>
      <c r="C5" s="5" t="s">
        <v>15</v>
      </c>
    </row>
    <row r="6" spans="1:3" x14ac:dyDescent="0.2">
      <c r="A6" s="11">
        <v>1</v>
      </c>
      <c r="B6" s="13">
        <f>$B$2</f>
        <v>100</v>
      </c>
      <c r="C6" s="2">
        <f>$B$2/(1+$B$3)^A6</f>
        <v>94.339622641509436</v>
      </c>
    </row>
    <row r="7" spans="1:3" x14ac:dyDescent="0.2">
      <c r="A7" s="11">
        <f>A6+1</f>
        <v>2</v>
      </c>
      <c r="B7" s="13">
        <f t="shared" ref="B7:B10" si="0">$B$2</f>
        <v>100</v>
      </c>
      <c r="C7" s="2">
        <f>$B$2/(1+$B$3)^A7</f>
        <v>88.999644001423988</v>
      </c>
    </row>
    <row r="8" spans="1:3" x14ac:dyDescent="0.2">
      <c r="A8" s="11">
        <f t="shared" ref="A8:A10" si="1">A7+1</f>
        <v>3</v>
      </c>
      <c r="B8" s="13">
        <f t="shared" si="0"/>
        <v>100</v>
      </c>
      <c r="C8" s="2">
        <f t="shared" ref="C8:C10" si="2">$B$2/(1+$B$3)^A8</f>
        <v>83.961928303230167</v>
      </c>
    </row>
    <row r="9" spans="1:3" x14ac:dyDescent="0.2">
      <c r="A9" s="11">
        <f t="shared" si="1"/>
        <v>4</v>
      </c>
      <c r="B9" s="13">
        <f t="shared" si="0"/>
        <v>100</v>
      </c>
      <c r="C9" s="2">
        <f t="shared" si="2"/>
        <v>79.209366323802044</v>
      </c>
    </row>
    <row r="10" spans="1:3" x14ac:dyDescent="0.2">
      <c r="A10" s="11">
        <f t="shared" si="1"/>
        <v>5</v>
      </c>
      <c r="B10" s="13">
        <f t="shared" si="0"/>
        <v>100</v>
      </c>
      <c r="C10" s="2">
        <f t="shared" si="2"/>
        <v>74.72581728660569</v>
      </c>
    </row>
    <row r="12" spans="1:3" x14ac:dyDescent="0.2">
      <c r="A12" s="14" t="s">
        <v>17</v>
      </c>
      <c r="B12" s="15"/>
    </row>
    <row r="13" spans="1:3" x14ac:dyDescent="0.2">
      <c r="A13" s="11" t="s">
        <v>18</v>
      </c>
      <c r="B13" s="13">
        <f>SUM(C6:C10)</f>
        <v>421.23637855657137</v>
      </c>
    </row>
    <row r="14" spans="1:3" x14ac:dyDescent="0.2">
      <c r="A14" s="11" t="s">
        <v>19</v>
      </c>
      <c r="B14" s="16">
        <f>PV($B$3,$A$10,-$B$2)</f>
        <v>421.23637855657182</v>
      </c>
    </row>
    <row r="15" spans="1:3" x14ac:dyDescent="0.2">
      <c r="A15" s="11" t="s">
        <v>20</v>
      </c>
      <c r="B15" s="16">
        <f>NPV($B$3,B6:B10)</f>
        <v>421.23637855657137</v>
      </c>
    </row>
  </sheetData>
  <mergeCells count="2">
    <mergeCell ref="A1:C1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Present Value</vt:lpstr>
      <vt:lpstr>Present Value with Varying Rate</vt:lpstr>
      <vt:lpstr>Present Value of Annuity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Weaver, Devere</dc:creator>
  <cp:lastModifiedBy>Weaver, Devere</cp:lastModifiedBy>
  <dcterms:created xsi:type="dcterms:W3CDTF">2024-06-25T02:00:35Z</dcterms:created>
  <dcterms:modified xsi:type="dcterms:W3CDTF">2024-06-26T02:54:26Z</dcterms:modified>
</cp:coreProperties>
</file>