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reweaver/Principles-of-Finance-with-Excel/Excel_Skills/"/>
    </mc:Choice>
  </mc:AlternateContent>
  <xr:revisionPtr revIDLastSave="0" documentId="13_ncr:1_{131EEF9E-B159-8D47-AE18-6DA360CCA938}" xr6:coauthVersionLast="47" xr6:coauthVersionMax="47" xr10:uidLastSave="{00000000-0000-0000-0000-000000000000}"/>
  <bookViews>
    <workbookView xWindow="0" yWindow="720" windowWidth="29400" windowHeight="18400" activeTab="3" xr2:uid="{0B9FAD6E-5B84-2345-A763-E9BF463A5CEA}"/>
  </bookViews>
  <sheets>
    <sheet name="Line Chart - Annual Stock Price" sheetId="1" r:id="rId1"/>
    <sheet name="Non-Contiguous Data" sheetId="2" r:id="rId2"/>
    <sheet name="XY Scatter" sheetId="3" r:id="rId3"/>
    <sheet name="Graph Title that Update" sheetId="4" r:id="rId4"/>
  </sheets>
  <externalReferences>
    <externalReference r:id="rId5"/>
  </externalReferences>
  <definedNames>
    <definedName name="ExternalData_1" localSheetId="0">'Line Chart - Annual Stock Price'!$A$4:$A$124</definedName>
    <definedName name="ExternalData_1" localSheetId="1">'Non-Contiguous Data'!$A$4:$A$124</definedName>
    <definedName name="ExternalData_2" localSheetId="0">'Line Chart - Annual Stock Price'!$A$4:$A$13</definedName>
    <definedName name="ExternalData_2" localSheetId="1">'Non-Contiguous Data'!$A$4:$A$13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B5" i="4"/>
  <c r="B6" i="4" s="1"/>
  <c r="B7" i="4" s="1"/>
  <c r="B8" i="4" s="1"/>
  <c r="B9" i="4" s="1"/>
  <c r="B10" i="4" s="1"/>
  <c r="B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55062" type="4" refreshedVersion="5" background="1" saveData="1">
    <webPr xl2000="1" url="http://ichart.finance.yahoo.com/table.csv?s=WMT&amp;a=06&amp;b=01&amp;c=2004&amp;d=06&amp;e=01&amp;f=2014&amp;g=m&amp;ignore=.csv" htmlTables="1" htmlFormat="all"/>
  </connection>
  <connection id="2" xr16:uid="{00000000-0015-0000-FFFF-FFFF01000000}" name="Connection550621" type="4" refreshedVersion="5" background="1" saveData="1">
    <webPr xl2000="1" url="http://ichart.finance.yahoo.com/table.csv?s=WMT&amp;a=06&amp;b=01&amp;c=2004&amp;d=06&amp;e=01&amp;f=2014&amp;g=m&amp;ignore=.csv" htmlTables="1" htmlFormat="all"/>
  </connection>
  <connection id="3" xr16:uid="{94F6647A-F326-2D48-B45A-521C102EFE4A}" name="Connection5506211" type="4" refreshedVersion="5" background="1" saveData="1">
    <webPr xl2000="1" url="http://ichart.finance.yahoo.com/table.csv?s=WMT&amp;a=06&amp;b=01&amp;c=2004&amp;d=06&amp;e=01&amp;f=2014&amp;g=m&amp;ignore=.csv" htmlTables="1" htmlFormat="all"/>
  </connection>
  <connection id="4" xr16:uid="{51DA68C9-00EE-7F46-B6DF-204BF04B65DC}" name="Connection550622" type="4" refreshedVersion="5" background="1" saveData="1">
    <webPr xl2000="1" url="http://ichart.finance.yahoo.com/table.csv?s=WMT&amp;a=06&amp;b=01&amp;c=2004&amp;d=06&amp;e=01&amp;f=2014&amp;g=m&amp;ignore=.csv" htmlTables="1" htmlFormat="all"/>
  </connection>
</connections>
</file>

<file path=xl/sharedStrings.xml><?xml version="1.0" encoding="utf-8"?>
<sst xmlns="http://schemas.openxmlformats.org/spreadsheetml/2006/main" count="67" uniqueCount="34">
  <si>
    <t>Walmart</t>
  </si>
  <si>
    <t>Yahoo</t>
  </si>
  <si>
    <t>Microsoft</t>
  </si>
  <si>
    <t>Ford</t>
  </si>
  <si>
    <t>Kellogg</t>
  </si>
  <si>
    <t>Goldman Sachs</t>
  </si>
  <si>
    <t>Exxon-Mobile</t>
  </si>
  <si>
    <t>Citicorp</t>
  </si>
  <si>
    <t>Teva</t>
  </si>
  <si>
    <t>Hewlett-Packard</t>
  </si>
  <si>
    <t>IBM</t>
  </si>
  <si>
    <t>General Electric</t>
  </si>
  <si>
    <t>Noble Energy</t>
  </si>
  <si>
    <t>SP500</t>
  </si>
  <si>
    <t>Date</t>
  </si>
  <si>
    <t>WMT</t>
  </si>
  <si>
    <t>YHOO</t>
  </si>
  <si>
    <t>MSFT</t>
  </si>
  <si>
    <t>F</t>
  </si>
  <si>
    <t>K</t>
  </si>
  <si>
    <t>GS</t>
  </si>
  <si>
    <t>XOM</t>
  </si>
  <si>
    <t>C</t>
  </si>
  <si>
    <t>HPQ</t>
  </si>
  <si>
    <t>GE</t>
  </si>
  <si>
    <t>NBL</t>
  </si>
  <si>
    <t>ANNUAL STOCK PRICES FOR 13 STOCKS AND THE SP500, Jan 2005 - Jan 2014</t>
  </si>
  <si>
    <t>Line vs. XY Charts</t>
  </si>
  <si>
    <t>x</t>
  </si>
  <si>
    <t>y</t>
  </si>
  <si>
    <t>GRAPH TITLES THAT UPDATE AUTOMATICALLY</t>
  </si>
  <si>
    <t>Growth</t>
  </si>
  <si>
    <t>Year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</si>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</sst>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7" formatCode="[$-409]d\-mmm\-yyyy;@"/>
  </numFmts>
  <fonts count="7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/>
    <xf numFmtId="9" fontId="4" fillId="0" borderId="0" xfId="1" applyNumberFormat="1"/>
    <xf numFmtId="0" fontId="6" fillId="0" borderId="0" xfId="1" applyFont="1" applyAlignment="1">
      <alignment horizontal="center"/>
    </xf>
    <xf numFmtId="0" fontId="6" fillId="0" borderId="0" xfId="1" applyFont="1"/>
    <xf numFmtId="0" fontId="4" fillId="0" borderId="0" xfId="1" applyAlignment="1">
      <alignment horizontal="center"/>
    </xf>
    <xf numFmtId="2" fontId="4" fillId="0" borderId="0" xfId="1" applyNumberFormat="1"/>
    <xf numFmtId="0" fontId="4" fillId="0" borderId="0" xfId="1" applyAlignment="1"/>
  </cellXfs>
  <cellStyles count="2">
    <cellStyle name="Normal" xfId="0" builtinId="0"/>
    <cellStyle name="Normal 2" xfId="1" xr:uid="{F6065D81-0037-D94E-9FD9-B2AC90B29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- Annual Stock Price'!$B$3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 - Annual Stock Price'!$A$4:$A$13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'Line Chart - Annual Stock Price'!$B$4:$B$13</c:f>
              <c:numCache>
                <c:formatCode>General</c:formatCode>
                <c:ptCount val="10"/>
                <c:pt idx="0">
                  <c:v>43.08</c:v>
                </c:pt>
                <c:pt idx="1">
                  <c:v>38.380000000000003</c:v>
                </c:pt>
                <c:pt idx="2">
                  <c:v>40.29</c:v>
                </c:pt>
                <c:pt idx="3">
                  <c:v>43.68</c:v>
                </c:pt>
                <c:pt idx="4">
                  <c:v>41.27</c:v>
                </c:pt>
                <c:pt idx="5">
                  <c:v>47.82</c:v>
                </c:pt>
                <c:pt idx="6">
                  <c:v>51.33</c:v>
                </c:pt>
                <c:pt idx="7">
                  <c:v>57.72</c:v>
                </c:pt>
                <c:pt idx="8">
                  <c:v>67.42</c:v>
                </c:pt>
                <c:pt idx="9">
                  <c:v>73.739999999999995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7-814A-BC62-32946742B935}"/>
            </c:ext>
          </c:extLst>
        </c:ser>
        <c:ser>
          <c:idx val="1"/>
          <c:order val="1"/>
          <c:tx>
            <c:strRef>
              <c:f>'Line Chart - Annual Stock Price'!$C$3</c:f>
              <c:strCache>
                <c:ptCount val="1"/>
                <c:pt idx="0">
                  <c:v>YHOO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 - Annual Stock Price'!$A$4:$A$13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'Line Chart - Annual Stock Price'!$C$4:$C$13</c:f>
              <c:numCache>
                <c:formatCode>General</c:formatCode>
                <c:ptCount val="10"/>
                <c:pt idx="0">
                  <c:v>35.21</c:v>
                </c:pt>
                <c:pt idx="1">
                  <c:v>34.380000000000003</c:v>
                </c:pt>
                <c:pt idx="2">
                  <c:v>28.31</c:v>
                </c:pt>
                <c:pt idx="3">
                  <c:v>19.18</c:v>
                </c:pt>
                <c:pt idx="4">
                  <c:v>11.73</c:v>
                </c:pt>
                <c:pt idx="5">
                  <c:v>15.01</c:v>
                </c:pt>
                <c:pt idx="6">
                  <c:v>16.12</c:v>
                </c:pt>
                <c:pt idx="7">
                  <c:v>15.47</c:v>
                </c:pt>
                <c:pt idx="8">
                  <c:v>19.63</c:v>
                </c:pt>
                <c:pt idx="9">
                  <c:v>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7-814A-BC62-32946742B935}"/>
            </c:ext>
          </c:extLst>
        </c:ser>
        <c:ser>
          <c:idx val="2"/>
          <c:order val="2"/>
          <c:tx>
            <c:strRef>
              <c:f>'Line Chart - Annual Stock Price'!$D$3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'Line Chart - Annual Stock Price'!$A$4:$A$13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'Line Chart - Annual Stock Price'!$D$4:$D$13</c:f>
              <c:numCache>
                <c:formatCode>General</c:formatCode>
                <c:ptCount val="10"/>
                <c:pt idx="0">
                  <c:v>21.51</c:v>
                </c:pt>
                <c:pt idx="1">
                  <c:v>23.32</c:v>
                </c:pt>
                <c:pt idx="2">
                  <c:v>25.93</c:v>
                </c:pt>
                <c:pt idx="3">
                  <c:v>27.77</c:v>
                </c:pt>
                <c:pt idx="4">
                  <c:v>14.83</c:v>
                </c:pt>
                <c:pt idx="5">
                  <c:v>25.02</c:v>
                </c:pt>
                <c:pt idx="6">
                  <c:v>25.13</c:v>
                </c:pt>
                <c:pt idx="7">
                  <c:v>27.47</c:v>
                </c:pt>
                <c:pt idx="8">
                  <c:v>26.26</c:v>
                </c:pt>
                <c:pt idx="9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7-814A-BC62-3294674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43904"/>
        <c:axId val="406666848"/>
      </c:lineChart>
      <c:dateAx>
        <c:axId val="406643904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66848"/>
        <c:crosses val="autoZero"/>
        <c:auto val="1"/>
        <c:lblOffset val="100"/>
        <c:baseTimeUnit val="months"/>
        <c:majorUnit val="1"/>
        <c:majorTimeUnit val="years"/>
      </c:dateAx>
      <c:valAx>
        <c:axId val="4066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'Non-Contiguous Data'!$B$3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'Non-Contiguous Data'!$A$4:$A$13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'Non-Contiguous Data'!$B$4:$B$13</c:f>
              <c:numCache>
                <c:formatCode>General</c:formatCode>
                <c:ptCount val="10"/>
                <c:pt idx="0">
                  <c:v>43.08</c:v>
                </c:pt>
                <c:pt idx="1">
                  <c:v>38.380000000000003</c:v>
                </c:pt>
                <c:pt idx="2">
                  <c:v>40.29</c:v>
                </c:pt>
                <c:pt idx="3">
                  <c:v>43.68</c:v>
                </c:pt>
                <c:pt idx="4">
                  <c:v>41.27</c:v>
                </c:pt>
                <c:pt idx="5">
                  <c:v>47.82</c:v>
                </c:pt>
                <c:pt idx="6">
                  <c:v>51.33</c:v>
                </c:pt>
                <c:pt idx="7">
                  <c:v>57.72</c:v>
                </c:pt>
                <c:pt idx="8">
                  <c:v>67.42</c:v>
                </c:pt>
                <c:pt idx="9">
                  <c:v>73.739999999999995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4B4F-9597-7718C928C9C4}"/>
            </c:ext>
          </c:extLst>
        </c:ser>
        <c:ser>
          <c:idx val="1"/>
          <c:order val="1"/>
          <c:tx>
            <c:strRef>
              <c:f>'Non-Contiguous Data'!$C$3</c:f>
              <c:strCache>
                <c:ptCount val="1"/>
                <c:pt idx="0">
                  <c:v>YHOO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'Non-Contiguous Data'!$A$4:$A$13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'Non-Contiguous Data'!$C$4:$C$13</c:f>
              <c:numCache>
                <c:formatCode>General</c:formatCode>
                <c:ptCount val="10"/>
                <c:pt idx="0">
                  <c:v>35.21</c:v>
                </c:pt>
                <c:pt idx="1">
                  <c:v>34.380000000000003</c:v>
                </c:pt>
                <c:pt idx="2">
                  <c:v>28.31</c:v>
                </c:pt>
                <c:pt idx="3">
                  <c:v>19.18</c:v>
                </c:pt>
                <c:pt idx="4">
                  <c:v>11.73</c:v>
                </c:pt>
                <c:pt idx="5">
                  <c:v>15.01</c:v>
                </c:pt>
                <c:pt idx="6">
                  <c:v>16.12</c:v>
                </c:pt>
                <c:pt idx="7">
                  <c:v>15.47</c:v>
                </c:pt>
                <c:pt idx="8">
                  <c:v>19.63</c:v>
                </c:pt>
                <c:pt idx="9">
                  <c:v>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4B4F-9597-7718C928C9C4}"/>
            </c:ext>
          </c:extLst>
        </c:ser>
        <c:ser>
          <c:idx val="2"/>
          <c:order val="2"/>
          <c:tx>
            <c:strRef>
              <c:f>'Non-Contiguous Data'!$F$3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'Non-Contiguous Data'!$A$4:$A$13</c:f>
              <c:numCache>
                <c:formatCode>[$-409]d\-mmm\-yyyy;@</c:formatCode>
                <c:ptCount val="10"/>
                <c:pt idx="0">
                  <c:v>38355</c:v>
                </c:pt>
                <c:pt idx="1">
                  <c:v>38720</c:v>
                </c:pt>
                <c:pt idx="2">
                  <c:v>39085</c:v>
                </c:pt>
                <c:pt idx="3">
                  <c:v>39449</c:v>
                </c:pt>
                <c:pt idx="4">
                  <c:v>39815</c:v>
                </c:pt>
                <c:pt idx="5">
                  <c:v>40182</c:v>
                </c:pt>
                <c:pt idx="6">
                  <c:v>40546</c:v>
                </c:pt>
                <c:pt idx="7">
                  <c:v>40911</c:v>
                </c:pt>
                <c:pt idx="8">
                  <c:v>41276</c:v>
                </c:pt>
                <c:pt idx="9">
                  <c:v>41641</c:v>
                </c:pt>
              </c:numCache>
            </c:numRef>
          </c:cat>
          <c:val>
            <c:numRef>
              <c:f>'Non-Contiguous Data'!$F$4:$F$13</c:f>
              <c:numCache>
                <c:formatCode>General</c:formatCode>
                <c:ptCount val="10"/>
                <c:pt idx="0">
                  <c:v>34.17</c:v>
                </c:pt>
                <c:pt idx="1">
                  <c:v>33.619999999999997</c:v>
                </c:pt>
                <c:pt idx="2">
                  <c:v>39.54</c:v>
                </c:pt>
                <c:pt idx="3">
                  <c:v>39.24</c:v>
                </c:pt>
                <c:pt idx="4">
                  <c:v>36.82</c:v>
                </c:pt>
                <c:pt idx="5">
                  <c:v>47.35</c:v>
                </c:pt>
                <c:pt idx="6">
                  <c:v>45.12</c:v>
                </c:pt>
                <c:pt idx="7">
                  <c:v>45.85</c:v>
                </c:pt>
                <c:pt idx="8">
                  <c:v>56</c:v>
                </c:pt>
                <c:pt idx="9">
                  <c:v>57.15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D-4B4F-9597-7718C928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666336"/>
        <c:axId val="867668048"/>
      </c:lineChart>
      <c:dateAx>
        <c:axId val="86766633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8048"/>
        <c:crosses val="autoZero"/>
        <c:auto val="1"/>
        <c:lblOffset val="100"/>
        <c:baseTimeUnit val="months"/>
        <c:majorUnit val="1"/>
        <c:majorTimeUnit val="years"/>
      </c:dateAx>
      <c:valAx>
        <c:axId val="8676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 with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'XY Scatter'!$A$3:$A$8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22</c:v>
                </c:pt>
                <c:pt idx="5">
                  <c:v>97</c:v>
                </c:pt>
              </c:numCache>
            </c:numRef>
          </c:cat>
          <c:val>
            <c:numRef>
              <c:f>'XY Scatter'!$B$3:$B$8</c:f>
              <c:numCache>
                <c:formatCode>General</c:formatCode>
                <c:ptCount val="6"/>
                <c:pt idx="0">
                  <c:v>13</c:v>
                </c:pt>
                <c:pt idx="1">
                  <c:v>22</c:v>
                </c:pt>
                <c:pt idx="2">
                  <c:v>31</c:v>
                </c:pt>
                <c:pt idx="3">
                  <c:v>-8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B-6945-9B6F-178635C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50864"/>
        <c:axId val="865952592"/>
      </c:lineChart>
      <c:catAx>
        <c:axId val="8659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52592"/>
        <c:crosses val="autoZero"/>
        <c:auto val="1"/>
        <c:lblAlgn val="ctr"/>
        <c:lblOffset val="100"/>
        <c:noMultiLvlLbl val="0"/>
      </c:catAx>
      <c:valAx>
        <c:axId val="8659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</a:t>
            </a:r>
            <a:r>
              <a:rPr lang="en-US" baseline="0"/>
              <a:t>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Scatter'!$B$2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Scatter'!$A$3:$A$8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22</c:v>
                </c:pt>
                <c:pt idx="5">
                  <c:v>97</c:v>
                </c:pt>
              </c:numCache>
            </c:numRef>
          </c:xVal>
          <c:yVal>
            <c:numRef>
              <c:f>'XY Scatter'!$B$3:$B$8</c:f>
              <c:numCache>
                <c:formatCode>General</c:formatCode>
                <c:ptCount val="6"/>
                <c:pt idx="0">
                  <c:v>13</c:v>
                </c:pt>
                <c:pt idx="1">
                  <c:v>22</c:v>
                </c:pt>
                <c:pt idx="2">
                  <c:v>31</c:v>
                </c:pt>
                <c:pt idx="3">
                  <c:v>-8</c:v>
                </c:pt>
                <c:pt idx="4">
                  <c:v>14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2143-B5DF-FF6DE0E1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76304"/>
        <c:axId val="866478016"/>
      </c:scatterChart>
      <c:valAx>
        <c:axId val="8664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78016"/>
        <c:crosses val="autoZero"/>
        <c:crossBetween val="midCat"/>
      </c:valAx>
      <c:valAx>
        <c:axId val="866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Title that Update'!$A$22:$D$22</c:f>
          <c:strCache>
            <c:ptCount val="4"/>
            <c:pt idx="0">
              <c:v>Cash Flow Graph when Growth =25.5%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 Title that Update'!$B$5:$B$11</c:f>
              <c:numCache>
                <c:formatCode>0.00</c:formatCode>
                <c:ptCount val="7"/>
                <c:pt idx="0">
                  <c:v>100</c:v>
                </c:pt>
                <c:pt idx="1">
                  <c:v>125.49999999999999</c:v>
                </c:pt>
                <c:pt idx="2">
                  <c:v>157.50249999999997</c:v>
                </c:pt>
                <c:pt idx="3">
                  <c:v>197.66563749999995</c:v>
                </c:pt>
                <c:pt idx="4">
                  <c:v>248.07037506249992</c:v>
                </c:pt>
                <c:pt idx="5">
                  <c:v>311.32832070343738</c:v>
                </c:pt>
                <c:pt idx="6">
                  <c:v>390.71704248281389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0241-A53A-B82699E0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545248"/>
        <c:axId val="866546960"/>
      </c:barChart>
      <c:catAx>
        <c:axId val="8665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46960"/>
        <c:crosses val="autoZero"/>
        <c:auto val="1"/>
        <c:lblAlgn val="ctr"/>
        <c:lblOffset val="100"/>
        <c:noMultiLvlLbl val="0"/>
      </c:catAx>
      <c:valAx>
        <c:axId val="8665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17575</xdr:colOff>
      <xdr:row>13</xdr:row>
      <xdr:rowOff>189819</xdr:rowOff>
    </xdr:from>
    <xdr:to>
      <xdr:col>10</xdr:col>
      <xdr:colOff>538049</xdr:colOff>
      <xdr:row>27</xdr:row>
      <xdr:rowOff>50572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181CD-2960-8884-2931-B9A353C1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14</xdr:row>
      <xdr:rowOff>16328</xdr:rowOff>
    </xdr:from>
    <xdr:to>
      <xdr:col>11</xdr:col>
      <xdr:colOff>607786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4CC1C-DBA4-EDCF-CED2-EC786968E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825915</xdr:colOff>
      <xdr:row>0</xdr:row>
      <xdr:rowOff>0</xdr:rowOff>
    </xdr:from>
    <xdr:to>
      <xdr:col>9</xdr:col>
      <xdr:colOff>444914</xdr:colOff>
      <xdr:row>13</xdr:row>
      <xdr:rowOff>83255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F9987-26D4-B401-F30D-9BFA0F03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18676</xdr:colOff>
      <xdr:row>13</xdr:row>
      <xdr:rowOff>197225</xdr:rowOff>
    </xdr:from>
    <xdr:to>
      <xdr:col>9</xdr:col>
      <xdr:colOff>444499</xdr:colOff>
      <xdr:row>27</xdr:row>
      <xdr:rowOff>116542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25E15-CF21-922A-A6FF-3F647D57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10026</xdr:colOff>
      <xdr:row>1</xdr:row>
      <xdr:rowOff>162426</xdr:rowOff>
    </xdr:from>
    <xdr:to>
      <xdr:col>9</xdr:col>
      <xdr:colOff>531395</xdr:colOff>
      <xdr:row>18</xdr:row>
      <xdr:rowOff>64836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B369B-6F68-B329-C77B-9EAB41CF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vereweaver/Downloads/PFE3%20Chapter22%20-%20Graphs%20and%20charts%20(1).xlsm" TargetMode="External"/><Relationship Id="rId1" Type="http://schemas.openxmlformats.org/officeDocument/2006/relationships/externalLinkPath" Target="/Users/devereweaver/Downloads/PFE3%20Chapter22%20-%20Graphs%20and%20char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Page 686"/>
      <sheetName val="Pages 687-690"/>
      <sheetName val="Pages 690+691"/>
      <sheetName val="Page 691-694"/>
      <sheetName val="Adjusted Close"/>
      <sheetName val="Pages 694-696"/>
      <sheetName val="Page 696"/>
    </sheetNames>
    <sheetDataSet>
      <sheetData sheetId="0" refreshError="1"/>
      <sheetData sheetId="1" refreshError="1"/>
      <sheetData sheetId="2">
        <row r="3">
          <cell r="B3" t="str">
            <v>WMT</v>
          </cell>
          <cell r="C3" t="str">
            <v>YHOO</v>
          </cell>
          <cell r="D3" t="str">
            <v>MSFT</v>
          </cell>
        </row>
        <row r="4">
          <cell r="A4">
            <v>38355</v>
          </cell>
          <cell r="B4">
            <v>43.08</v>
          </cell>
          <cell r="C4">
            <v>35.21</v>
          </cell>
          <cell r="D4">
            <v>21.51</v>
          </cell>
        </row>
        <row r="5">
          <cell r="A5">
            <v>38720</v>
          </cell>
          <cell r="B5">
            <v>38.380000000000003</v>
          </cell>
          <cell r="C5">
            <v>34.380000000000003</v>
          </cell>
          <cell r="D5">
            <v>23.32</v>
          </cell>
        </row>
        <row r="6">
          <cell r="A6">
            <v>39085</v>
          </cell>
          <cell r="B6">
            <v>40.29</v>
          </cell>
          <cell r="C6">
            <v>28.31</v>
          </cell>
          <cell r="D6">
            <v>25.93</v>
          </cell>
        </row>
        <row r="7">
          <cell r="A7">
            <v>39449</v>
          </cell>
          <cell r="B7">
            <v>43.68</v>
          </cell>
          <cell r="C7">
            <v>19.18</v>
          </cell>
          <cell r="D7">
            <v>27.77</v>
          </cell>
        </row>
        <row r="8">
          <cell r="A8">
            <v>39815</v>
          </cell>
          <cell r="B8">
            <v>41.27</v>
          </cell>
          <cell r="C8">
            <v>11.73</v>
          </cell>
          <cell r="D8">
            <v>14.83</v>
          </cell>
        </row>
        <row r="9">
          <cell r="A9">
            <v>40182</v>
          </cell>
          <cell r="B9">
            <v>47.82</v>
          </cell>
          <cell r="C9">
            <v>15.01</v>
          </cell>
          <cell r="D9">
            <v>25.02</v>
          </cell>
        </row>
        <row r="10">
          <cell r="A10">
            <v>40546</v>
          </cell>
          <cell r="B10">
            <v>51.33</v>
          </cell>
          <cell r="C10">
            <v>16.12</v>
          </cell>
          <cell r="D10">
            <v>25.13</v>
          </cell>
        </row>
        <row r="11">
          <cell r="A11">
            <v>40911</v>
          </cell>
          <cell r="B11">
            <v>57.72</v>
          </cell>
          <cell r="C11">
            <v>15.47</v>
          </cell>
          <cell r="D11">
            <v>27.47</v>
          </cell>
        </row>
        <row r="12">
          <cell r="A12">
            <v>41276</v>
          </cell>
          <cell r="B12">
            <v>67.42</v>
          </cell>
          <cell r="C12">
            <v>19.63</v>
          </cell>
          <cell r="D12">
            <v>26.26</v>
          </cell>
        </row>
        <row r="13">
          <cell r="A13">
            <v>41641</v>
          </cell>
          <cell r="B13">
            <v>73.739999999999995</v>
          </cell>
          <cell r="C13">
            <v>36.01</v>
          </cell>
          <cell r="D13">
            <v>37.299999999999997</v>
          </cell>
        </row>
      </sheetData>
      <sheetData sheetId="3" refreshError="1"/>
      <sheetData sheetId="4" refreshError="1"/>
      <sheetData sheetId="5" refreshError="1"/>
      <sheetData sheetId="6">
        <row r="5">
          <cell r="B5">
            <v>100</v>
          </cell>
        </row>
        <row r="6">
          <cell r="B6">
            <v>125</v>
          </cell>
        </row>
        <row r="7">
          <cell r="B7">
            <v>156.25</v>
          </cell>
        </row>
        <row r="8">
          <cell r="B8">
            <v>195.3125</v>
          </cell>
        </row>
        <row r="9">
          <cell r="B9">
            <v>244.140625</v>
          </cell>
        </row>
        <row r="10">
          <cell r="B10">
            <v>305.17578125</v>
          </cell>
        </row>
        <row r="11">
          <cell r="B11">
            <v>381.4697265625</v>
          </cell>
        </row>
      </sheetData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D1FA799-81C0-EB4D-B8DA-31CC278A1F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56E007-3121-E64D-8EE6-77B6B13D6CE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C56B22-90CD-804D-8E52-34D17B0533D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D4DA1F0-91B8-2748-85B6-F2754AC68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D53B-E751-354F-9AB2-B51608F1D378}">
  <dimension ref="A1:O13"/>
  <sheetViews>
    <sheetView topLeftCell="A2" zoomScale="140" zoomScaleNormal="140" workbookViewId="0">
      <selection activeCell="D22" sqref="D22"/>
    </sheetView>
  </sheetViews>
  <sheetFormatPr baseColWidth="10" defaultColWidth="8.83203125" defaultRowHeight="16" x14ac:dyDescent="0.2"/>
  <cols>
    <col min="1" max="1" width="10.33203125" style="5" bestFit="1" customWidth="1"/>
  </cols>
  <sheetData>
    <row r="1" spans="1:15" ht="19" x14ac:dyDescent="0.2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2" customFormat="1" ht="32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s="4" customFormat="1" ht="15" x14ac:dyDescent="0.2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8</v>
      </c>
      <c r="K3" s="4" t="s">
        <v>23</v>
      </c>
      <c r="L3" s="4" t="s">
        <v>10</v>
      </c>
      <c r="M3" s="4" t="s">
        <v>24</v>
      </c>
      <c r="N3" s="4" t="s">
        <v>25</v>
      </c>
      <c r="O3" s="4" t="s">
        <v>13</v>
      </c>
    </row>
    <row r="4" spans="1:15" x14ac:dyDescent="0.2">
      <c r="A4" s="7">
        <v>38355</v>
      </c>
      <c r="B4">
        <v>43.08</v>
      </c>
      <c r="C4">
        <v>35.21</v>
      </c>
      <c r="D4">
        <v>21.51</v>
      </c>
      <c r="E4">
        <v>11.61</v>
      </c>
      <c r="F4">
        <v>34.17</v>
      </c>
      <c r="G4">
        <v>97.6</v>
      </c>
      <c r="H4">
        <v>41.66</v>
      </c>
      <c r="I4">
        <v>408.51</v>
      </c>
      <c r="J4">
        <v>24.58</v>
      </c>
      <c r="K4">
        <v>17.22</v>
      </c>
      <c r="L4">
        <v>79.87</v>
      </c>
      <c r="M4">
        <v>25.83</v>
      </c>
      <c r="N4">
        <v>13.65</v>
      </c>
      <c r="O4">
        <v>90.3</v>
      </c>
    </row>
    <row r="5" spans="1:15" x14ac:dyDescent="0.2">
      <c r="A5" s="7">
        <v>38720</v>
      </c>
      <c r="B5">
        <v>38.380000000000003</v>
      </c>
      <c r="C5">
        <v>34.380000000000003</v>
      </c>
      <c r="D5">
        <v>23.32</v>
      </c>
      <c r="E5">
        <v>7.91</v>
      </c>
      <c r="F5">
        <v>33.619999999999997</v>
      </c>
      <c r="G5">
        <v>128.93</v>
      </c>
      <c r="H5">
        <v>51.68</v>
      </c>
      <c r="I5">
        <v>402.94</v>
      </c>
      <c r="J5">
        <v>36.770000000000003</v>
      </c>
      <c r="K5">
        <v>27.77</v>
      </c>
      <c r="L5">
        <v>70.16</v>
      </c>
      <c r="M5">
        <v>24.04</v>
      </c>
      <c r="N5">
        <v>21.44</v>
      </c>
      <c r="O5">
        <v>99.55</v>
      </c>
    </row>
    <row r="6" spans="1:15" x14ac:dyDescent="0.2">
      <c r="A6" s="7">
        <v>39085</v>
      </c>
      <c r="B6">
        <v>40.29</v>
      </c>
      <c r="C6">
        <v>28.31</v>
      </c>
      <c r="D6">
        <v>25.93</v>
      </c>
      <c r="E6">
        <v>7.65</v>
      </c>
      <c r="F6">
        <v>39.54</v>
      </c>
      <c r="G6">
        <v>195.23</v>
      </c>
      <c r="H6">
        <v>62.22</v>
      </c>
      <c r="I6">
        <v>496.81</v>
      </c>
      <c r="J6">
        <v>30.54</v>
      </c>
      <c r="K6">
        <v>38.909999999999997</v>
      </c>
      <c r="L6">
        <v>86.72</v>
      </c>
      <c r="M6">
        <v>27.25</v>
      </c>
      <c r="N6">
        <v>24.89</v>
      </c>
      <c r="O6">
        <v>113.84</v>
      </c>
    </row>
    <row r="7" spans="1:15" x14ac:dyDescent="0.2">
      <c r="A7" s="7">
        <v>39449</v>
      </c>
      <c r="B7">
        <v>43.68</v>
      </c>
      <c r="C7">
        <v>19.18</v>
      </c>
      <c r="D7">
        <v>27.77</v>
      </c>
      <c r="E7">
        <v>6.25</v>
      </c>
      <c r="F7">
        <v>39.24</v>
      </c>
      <c r="G7">
        <v>184.86</v>
      </c>
      <c r="H7">
        <v>73.150000000000006</v>
      </c>
      <c r="I7">
        <v>268.45999999999998</v>
      </c>
      <c r="J7">
        <v>40.44</v>
      </c>
      <c r="K7">
        <v>39.58</v>
      </c>
      <c r="L7">
        <v>94.99</v>
      </c>
      <c r="M7">
        <v>27.55</v>
      </c>
      <c r="N7">
        <v>34.11</v>
      </c>
      <c r="O7">
        <v>111.1</v>
      </c>
    </row>
    <row r="8" spans="1:15" x14ac:dyDescent="0.2">
      <c r="A8" s="7">
        <v>39815</v>
      </c>
      <c r="B8">
        <v>41.27</v>
      </c>
      <c r="C8">
        <v>11.73</v>
      </c>
      <c r="D8">
        <v>14.83</v>
      </c>
      <c r="E8">
        <v>1.76</v>
      </c>
      <c r="F8">
        <v>36.82</v>
      </c>
      <c r="G8">
        <v>75.3</v>
      </c>
      <c r="H8">
        <v>66.569999999999993</v>
      </c>
      <c r="I8">
        <v>35.380000000000003</v>
      </c>
      <c r="J8">
        <v>36.82</v>
      </c>
      <c r="K8">
        <v>31.69</v>
      </c>
      <c r="L8">
        <v>82.71</v>
      </c>
      <c r="M8">
        <v>9.9600000000000009</v>
      </c>
      <c r="N8">
        <v>23.19</v>
      </c>
      <c r="O8">
        <v>68.180000000000007</v>
      </c>
    </row>
    <row r="9" spans="1:15" x14ac:dyDescent="0.2">
      <c r="A9" s="7">
        <v>40182</v>
      </c>
      <c r="B9">
        <v>47.82</v>
      </c>
      <c r="C9">
        <v>15.01</v>
      </c>
      <c r="D9">
        <v>25.02</v>
      </c>
      <c r="E9">
        <v>10.199999999999999</v>
      </c>
      <c r="F9">
        <v>47.35</v>
      </c>
      <c r="G9">
        <v>140.44</v>
      </c>
      <c r="H9">
        <v>57.38</v>
      </c>
      <c r="I9">
        <v>33.090000000000003</v>
      </c>
      <c r="J9">
        <v>51.02</v>
      </c>
      <c r="K9">
        <v>43.29</v>
      </c>
      <c r="L9">
        <v>112.65</v>
      </c>
      <c r="M9">
        <v>13.87</v>
      </c>
      <c r="N9">
        <v>35.47</v>
      </c>
      <c r="O9">
        <v>90.79</v>
      </c>
    </row>
    <row r="10" spans="1:15" x14ac:dyDescent="0.2">
      <c r="A10" s="7">
        <v>40546</v>
      </c>
      <c r="B10">
        <v>51.33</v>
      </c>
      <c r="C10">
        <v>16.12</v>
      </c>
      <c r="D10">
        <v>25.13</v>
      </c>
      <c r="E10">
        <v>15.01</v>
      </c>
      <c r="F10">
        <v>45.12</v>
      </c>
      <c r="G10">
        <v>155.97999999999999</v>
      </c>
      <c r="H10">
        <v>73.790000000000006</v>
      </c>
      <c r="I10">
        <v>48.04</v>
      </c>
      <c r="J10">
        <v>49.86</v>
      </c>
      <c r="K10">
        <v>42.33</v>
      </c>
      <c r="L10">
        <v>151.96</v>
      </c>
      <c r="M10">
        <v>17.87</v>
      </c>
      <c r="N10">
        <v>44.12</v>
      </c>
      <c r="O10">
        <v>110.78</v>
      </c>
    </row>
    <row r="11" spans="1:15" x14ac:dyDescent="0.2">
      <c r="A11" s="7">
        <v>40911</v>
      </c>
      <c r="B11">
        <v>57.72</v>
      </c>
      <c r="C11">
        <v>15.47</v>
      </c>
      <c r="D11">
        <v>27.47</v>
      </c>
      <c r="E11">
        <v>11.74</v>
      </c>
      <c r="F11">
        <v>45.85</v>
      </c>
      <c r="G11">
        <v>107.5</v>
      </c>
      <c r="H11">
        <v>78.41</v>
      </c>
      <c r="I11">
        <v>30.64</v>
      </c>
      <c r="J11">
        <v>42</v>
      </c>
      <c r="K11">
        <v>26.31</v>
      </c>
      <c r="L11">
        <v>183.72</v>
      </c>
      <c r="M11">
        <v>17.18</v>
      </c>
      <c r="N11">
        <v>49.18</v>
      </c>
      <c r="O11">
        <v>115.27</v>
      </c>
    </row>
    <row r="12" spans="1:15" x14ac:dyDescent="0.2">
      <c r="A12" s="7">
        <v>41276</v>
      </c>
      <c r="B12">
        <v>67.42</v>
      </c>
      <c r="C12">
        <v>19.63</v>
      </c>
      <c r="D12">
        <v>26.26</v>
      </c>
      <c r="E12">
        <v>12.51</v>
      </c>
      <c r="F12">
        <v>56</v>
      </c>
      <c r="G12">
        <v>144.94999999999999</v>
      </c>
      <c r="H12">
        <v>86.38</v>
      </c>
      <c r="I12">
        <v>42.12</v>
      </c>
      <c r="J12">
        <v>36.24</v>
      </c>
      <c r="K12">
        <v>15.97</v>
      </c>
      <c r="L12">
        <v>196.97</v>
      </c>
      <c r="M12">
        <v>21.22</v>
      </c>
      <c r="N12">
        <v>53.17</v>
      </c>
      <c r="O12">
        <v>134.41999999999999</v>
      </c>
    </row>
    <row r="13" spans="1:15" x14ac:dyDescent="0.2">
      <c r="A13" s="7">
        <v>41641</v>
      </c>
      <c r="B13">
        <v>73.739999999999995</v>
      </c>
      <c r="C13">
        <v>36.01</v>
      </c>
      <c r="D13">
        <v>37.299999999999997</v>
      </c>
      <c r="E13">
        <v>14.84</v>
      </c>
      <c r="F13">
        <v>57.15</v>
      </c>
      <c r="G13">
        <v>163.01</v>
      </c>
      <c r="H13">
        <v>90.89</v>
      </c>
      <c r="I13">
        <v>47.42</v>
      </c>
      <c r="J13">
        <v>43.99</v>
      </c>
      <c r="K13">
        <v>28.72</v>
      </c>
      <c r="L13">
        <v>174.7</v>
      </c>
      <c r="M13">
        <v>24.71</v>
      </c>
      <c r="N13">
        <v>62.03</v>
      </c>
      <c r="O13">
        <v>163.07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2E34-65D9-EF4C-B0B9-8B4A03A3DE00}">
  <dimension ref="A1:O13"/>
  <sheetViews>
    <sheetView topLeftCell="A2" zoomScale="140" zoomScaleNormal="140" workbookViewId="0">
      <selection activeCell="M17" sqref="M17"/>
    </sheetView>
  </sheetViews>
  <sheetFormatPr baseColWidth="10" defaultColWidth="8.83203125" defaultRowHeight="16" x14ac:dyDescent="0.2"/>
  <cols>
    <col min="1" max="1" width="10.33203125" style="5" bestFit="1" customWidth="1"/>
  </cols>
  <sheetData>
    <row r="1" spans="1:15" ht="19" x14ac:dyDescent="0.2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2" customFormat="1" ht="32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s="4" customFormat="1" ht="15" x14ac:dyDescent="0.2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8</v>
      </c>
      <c r="K3" s="4" t="s">
        <v>23</v>
      </c>
      <c r="L3" s="4" t="s">
        <v>10</v>
      </c>
      <c r="M3" s="4" t="s">
        <v>24</v>
      </c>
      <c r="N3" s="4" t="s">
        <v>25</v>
      </c>
      <c r="O3" s="4" t="s">
        <v>13</v>
      </c>
    </row>
    <row r="4" spans="1:15" x14ac:dyDescent="0.2">
      <c r="A4" s="7">
        <v>38355</v>
      </c>
      <c r="B4">
        <v>43.08</v>
      </c>
      <c r="C4">
        <v>35.21</v>
      </c>
      <c r="D4">
        <v>21.51</v>
      </c>
      <c r="E4">
        <v>11.61</v>
      </c>
      <c r="F4">
        <v>34.17</v>
      </c>
      <c r="G4">
        <v>97.6</v>
      </c>
      <c r="H4">
        <v>41.66</v>
      </c>
      <c r="I4">
        <v>408.51</v>
      </c>
      <c r="J4">
        <v>24.58</v>
      </c>
      <c r="K4">
        <v>17.22</v>
      </c>
      <c r="L4">
        <v>79.87</v>
      </c>
      <c r="M4">
        <v>25.83</v>
      </c>
      <c r="N4">
        <v>13.65</v>
      </c>
      <c r="O4">
        <v>90.3</v>
      </c>
    </row>
    <row r="5" spans="1:15" x14ac:dyDescent="0.2">
      <c r="A5" s="7">
        <v>38720</v>
      </c>
      <c r="B5">
        <v>38.380000000000003</v>
      </c>
      <c r="C5">
        <v>34.380000000000003</v>
      </c>
      <c r="D5">
        <v>23.32</v>
      </c>
      <c r="E5">
        <v>7.91</v>
      </c>
      <c r="F5">
        <v>33.619999999999997</v>
      </c>
      <c r="G5">
        <v>128.93</v>
      </c>
      <c r="H5">
        <v>51.68</v>
      </c>
      <c r="I5">
        <v>402.94</v>
      </c>
      <c r="J5">
        <v>36.770000000000003</v>
      </c>
      <c r="K5">
        <v>27.77</v>
      </c>
      <c r="L5">
        <v>70.16</v>
      </c>
      <c r="M5">
        <v>24.04</v>
      </c>
      <c r="N5">
        <v>21.44</v>
      </c>
      <c r="O5">
        <v>99.55</v>
      </c>
    </row>
    <row r="6" spans="1:15" x14ac:dyDescent="0.2">
      <c r="A6" s="7">
        <v>39085</v>
      </c>
      <c r="B6">
        <v>40.29</v>
      </c>
      <c r="C6">
        <v>28.31</v>
      </c>
      <c r="D6">
        <v>25.93</v>
      </c>
      <c r="E6">
        <v>7.65</v>
      </c>
      <c r="F6">
        <v>39.54</v>
      </c>
      <c r="G6">
        <v>195.23</v>
      </c>
      <c r="H6">
        <v>62.22</v>
      </c>
      <c r="I6">
        <v>496.81</v>
      </c>
      <c r="J6">
        <v>30.54</v>
      </c>
      <c r="K6">
        <v>38.909999999999997</v>
      </c>
      <c r="L6">
        <v>86.72</v>
      </c>
      <c r="M6">
        <v>27.25</v>
      </c>
      <c r="N6">
        <v>24.89</v>
      </c>
      <c r="O6">
        <v>113.84</v>
      </c>
    </row>
    <row r="7" spans="1:15" x14ac:dyDescent="0.2">
      <c r="A7" s="7">
        <v>39449</v>
      </c>
      <c r="B7">
        <v>43.68</v>
      </c>
      <c r="C7">
        <v>19.18</v>
      </c>
      <c r="D7">
        <v>27.77</v>
      </c>
      <c r="E7">
        <v>6.25</v>
      </c>
      <c r="F7">
        <v>39.24</v>
      </c>
      <c r="G7">
        <v>184.86</v>
      </c>
      <c r="H7">
        <v>73.150000000000006</v>
      </c>
      <c r="I7">
        <v>268.45999999999998</v>
      </c>
      <c r="J7">
        <v>40.44</v>
      </c>
      <c r="K7">
        <v>39.58</v>
      </c>
      <c r="L7">
        <v>94.99</v>
      </c>
      <c r="M7">
        <v>27.55</v>
      </c>
      <c r="N7">
        <v>34.11</v>
      </c>
      <c r="O7">
        <v>111.1</v>
      </c>
    </row>
    <row r="8" spans="1:15" x14ac:dyDescent="0.2">
      <c r="A8" s="7">
        <v>39815</v>
      </c>
      <c r="B8">
        <v>41.27</v>
      </c>
      <c r="C8">
        <v>11.73</v>
      </c>
      <c r="D8">
        <v>14.83</v>
      </c>
      <c r="E8">
        <v>1.76</v>
      </c>
      <c r="F8">
        <v>36.82</v>
      </c>
      <c r="G8">
        <v>75.3</v>
      </c>
      <c r="H8">
        <v>66.569999999999993</v>
      </c>
      <c r="I8">
        <v>35.380000000000003</v>
      </c>
      <c r="J8">
        <v>36.82</v>
      </c>
      <c r="K8">
        <v>31.69</v>
      </c>
      <c r="L8">
        <v>82.71</v>
      </c>
      <c r="M8">
        <v>9.9600000000000009</v>
      </c>
      <c r="N8">
        <v>23.19</v>
      </c>
      <c r="O8">
        <v>68.180000000000007</v>
      </c>
    </row>
    <row r="9" spans="1:15" x14ac:dyDescent="0.2">
      <c r="A9" s="7">
        <v>40182</v>
      </c>
      <c r="B9">
        <v>47.82</v>
      </c>
      <c r="C9">
        <v>15.01</v>
      </c>
      <c r="D9">
        <v>25.02</v>
      </c>
      <c r="E9">
        <v>10.199999999999999</v>
      </c>
      <c r="F9">
        <v>47.35</v>
      </c>
      <c r="G9">
        <v>140.44</v>
      </c>
      <c r="H9">
        <v>57.38</v>
      </c>
      <c r="I9">
        <v>33.090000000000003</v>
      </c>
      <c r="J9">
        <v>51.02</v>
      </c>
      <c r="K9">
        <v>43.29</v>
      </c>
      <c r="L9">
        <v>112.65</v>
      </c>
      <c r="M9">
        <v>13.87</v>
      </c>
      <c r="N9">
        <v>35.47</v>
      </c>
      <c r="O9">
        <v>90.79</v>
      </c>
    </row>
    <row r="10" spans="1:15" x14ac:dyDescent="0.2">
      <c r="A10" s="7">
        <v>40546</v>
      </c>
      <c r="B10">
        <v>51.33</v>
      </c>
      <c r="C10">
        <v>16.12</v>
      </c>
      <c r="D10">
        <v>25.13</v>
      </c>
      <c r="E10">
        <v>15.01</v>
      </c>
      <c r="F10">
        <v>45.12</v>
      </c>
      <c r="G10">
        <v>155.97999999999999</v>
      </c>
      <c r="H10">
        <v>73.790000000000006</v>
      </c>
      <c r="I10">
        <v>48.04</v>
      </c>
      <c r="J10">
        <v>49.86</v>
      </c>
      <c r="K10">
        <v>42.33</v>
      </c>
      <c r="L10">
        <v>151.96</v>
      </c>
      <c r="M10">
        <v>17.87</v>
      </c>
      <c r="N10">
        <v>44.12</v>
      </c>
      <c r="O10">
        <v>110.78</v>
      </c>
    </row>
    <row r="11" spans="1:15" x14ac:dyDescent="0.2">
      <c r="A11" s="7">
        <v>40911</v>
      </c>
      <c r="B11">
        <v>57.72</v>
      </c>
      <c r="C11">
        <v>15.47</v>
      </c>
      <c r="D11">
        <v>27.47</v>
      </c>
      <c r="E11">
        <v>11.74</v>
      </c>
      <c r="F11">
        <v>45.85</v>
      </c>
      <c r="G11">
        <v>107.5</v>
      </c>
      <c r="H11">
        <v>78.41</v>
      </c>
      <c r="I11">
        <v>30.64</v>
      </c>
      <c r="J11">
        <v>42</v>
      </c>
      <c r="K11">
        <v>26.31</v>
      </c>
      <c r="L11">
        <v>183.72</v>
      </c>
      <c r="M11">
        <v>17.18</v>
      </c>
      <c r="N11">
        <v>49.18</v>
      </c>
      <c r="O11">
        <v>115.27</v>
      </c>
    </row>
    <row r="12" spans="1:15" x14ac:dyDescent="0.2">
      <c r="A12" s="7">
        <v>41276</v>
      </c>
      <c r="B12">
        <v>67.42</v>
      </c>
      <c r="C12">
        <v>19.63</v>
      </c>
      <c r="D12">
        <v>26.26</v>
      </c>
      <c r="E12">
        <v>12.51</v>
      </c>
      <c r="F12">
        <v>56</v>
      </c>
      <c r="G12">
        <v>144.94999999999999</v>
      </c>
      <c r="H12">
        <v>86.38</v>
      </c>
      <c r="I12">
        <v>42.12</v>
      </c>
      <c r="J12">
        <v>36.24</v>
      </c>
      <c r="K12">
        <v>15.97</v>
      </c>
      <c r="L12">
        <v>196.97</v>
      </c>
      <c r="M12">
        <v>21.22</v>
      </c>
      <c r="N12">
        <v>53.17</v>
      </c>
      <c r="O12">
        <v>134.41999999999999</v>
      </c>
    </row>
    <row r="13" spans="1:15" x14ac:dyDescent="0.2">
      <c r="A13" s="7">
        <v>41641</v>
      </c>
      <c r="B13">
        <v>73.739999999999995</v>
      </c>
      <c r="C13">
        <v>36.01</v>
      </c>
      <c r="D13">
        <v>37.299999999999997</v>
      </c>
      <c r="E13">
        <v>14.84</v>
      </c>
      <c r="F13">
        <v>57.15</v>
      </c>
      <c r="G13">
        <v>163.01</v>
      </c>
      <c r="H13">
        <v>90.89</v>
      </c>
      <c r="I13">
        <v>47.42</v>
      </c>
      <c r="J13">
        <v>43.99</v>
      </c>
      <c r="K13">
        <v>28.72</v>
      </c>
      <c r="L13">
        <v>174.7</v>
      </c>
      <c r="M13">
        <v>24.71</v>
      </c>
      <c r="N13">
        <v>62.03</v>
      </c>
      <c r="O13">
        <v>163.07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8967-64B7-A84F-9F48-1925FD1C56C4}">
  <dimension ref="A1:D8"/>
  <sheetViews>
    <sheetView topLeftCell="A3" zoomScale="170" zoomScaleNormal="170" workbookViewId="0">
      <selection activeCell="L10" sqref="L10"/>
    </sheetView>
  </sheetViews>
  <sheetFormatPr baseColWidth="10" defaultRowHeight="16" x14ac:dyDescent="0.2"/>
  <sheetData>
    <row r="1" spans="1:4" x14ac:dyDescent="0.2">
      <c r="A1" s="9" t="s">
        <v>27</v>
      </c>
      <c r="B1" s="8"/>
      <c r="C1" s="8"/>
      <c r="D1" s="8"/>
    </row>
    <row r="2" spans="1:4" x14ac:dyDescent="0.2">
      <c r="A2" s="10" t="s">
        <v>28</v>
      </c>
      <c r="B2" s="10" t="s">
        <v>29</v>
      </c>
    </row>
    <row r="3" spans="1:4" x14ac:dyDescent="0.2">
      <c r="A3">
        <v>0</v>
      </c>
      <c r="B3">
        <v>13</v>
      </c>
    </row>
    <row r="4" spans="1:4" x14ac:dyDescent="0.2">
      <c r="A4">
        <v>6</v>
      </c>
      <c r="B4">
        <v>22</v>
      </c>
    </row>
    <row r="5" spans="1:4" x14ac:dyDescent="0.2">
      <c r="A5">
        <v>8</v>
      </c>
      <c r="B5">
        <v>31</v>
      </c>
    </row>
    <row r="6" spans="1:4" x14ac:dyDescent="0.2">
      <c r="A6">
        <v>15</v>
      </c>
      <c r="B6">
        <v>-8</v>
      </c>
    </row>
    <row r="7" spans="1:4" x14ac:dyDescent="0.2">
      <c r="A7">
        <v>22</v>
      </c>
      <c r="B7">
        <v>14</v>
      </c>
    </row>
    <row r="8" spans="1:4" x14ac:dyDescent="0.2">
      <c r="A8">
        <v>97</v>
      </c>
      <c r="B8">
        <v>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6ADB-04FD-574E-8F2C-D26D0BBB39A8}">
  <dimension ref="A1:I22"/>
  <sheetViews>
    <sheetView tabSelected="1" zoomScale="190" zoomScaleNormal="190" workbookViewId="0">
      <selection activeCell="G25" sqref="G25"/>
    </sheetView>
  </sheetViews>
  <sheetFormatPr baseColWidth="10" defaultColWidth="8.83203125" defaultRowHeight="13" x14ac:dyDescent="0.15"/>
  <cols>
    <col min="1" max="16384" width="8.83203125" style="12"/>
  </cols>
  <sheetData>
    <row r="1" spans="1:9" ht="18" x14ac:dyDescent="0.2">
      <c r="A1" s="11" t="s">
        <v>30</v>
      </c>
      <c r="B1" s="11"/>
      <c r="C1" s="11"/>
      <c r="D1" s="11"/>
      <c r="E1" s="11"/>
      <c r="F1" s="11"/>
      <c r="G1" s="11"/>
      <c r="H1" s="11"/>
      <c r="I1" s="11"/>
    </row>
    <row r="2" spans="1:9" x14ac:dyDescent="0.15">
      <c r="A2" s="12" t="s">
        <v>31</v>
      </c>
      <c r="B2" s="13">
        <v>0.255</v>
      </c>
    </row>
    <row r="4" spans="1:9" x14ac:dyDescent="0.15">
      <c r="A4" s="14" t="s">
        <v>32</v>
      </c>
      <c r="B4" s="15" t="s">
        <v>33</v>
      </c>
    </row>
    <row r="5" spans="1:9" x14ac:dyDescent="0.15">
      <c r="A5" s="16">
        <v>1</v>
      </c>
      <c r="B5" s="17">
        <f>100</f>
        <v>100</v>
      </c>
    </row>
    <row r="6" spans="1:9" x14ac:dyDescent="0.15">
      <c r="A6" s="16">
        <v>2</v>
      </c>
      <c r="B6" s="17">
        <f t="shared" ref="B6:B11" si="0">B5*(1+$B$2)</f>
        <v>125.49999999999999</v>
      </c>
    </row>
    <row r="7" spans="1:9" x14ac:dyDescent="0.15">
      <c r="A7" s="16">
        <v>3</v>
      </c>
      <c r="B7" s="17">
        <f t="shared" si="0"/>
        <v>157.50249999999997</v>
      </c>
    </row>
    <row r="8" spans="1:9" x14ac:dyDescent="0.15">
      <c r="A8" s="16">
        <v>4</v>
      </c>
      <c r="B8" s="17">
        <f t="shared" si="0"/>
        <v>197.66563749999995</v>
      </c>
    </row>
    <row r="9" spans="1:9" x14ac:dyDescent="0.15">
      <c r="A9" s="16">
        <v>5</v>
      </c>
      <c r="B9" s="17">
        <f t="shared" si="0"/>
        <v>248.07037506249992</v>
      </c>
    </row>
    <row r="10" spans="1:9" x14ac:dyDescent="0.15">
      <c r="A10" s="16">
        <v>6</v>
      </c>
      <c r="B10" s="17">
        <f t="shared" si="0"/>
        <v>311.32832070343738</v>
      </c>
    </row>
    <row r="11" spans="1:9" x14ac:dyDescent="0.15">
      <c r="A11" s="16">
        <v>7</v>
      </c>
      <c r="B11" s="17">
        <f t="shared" si="0"/>
        <v>390.71704248281389</v>
      </c>
    </row>
    <row r="22" spans="1:4" ht="16" x14ac:dyDescent="0.2">
      <c r="A22" s="18" t="str">
        <f>"Cash Flow Graph when Growth ="&amp;TEXT(B2,"0.0%")</f>
        <v>Cash Flow Graph when Growth =25.5%</v>
      </c>
      <c r="B22" s="8"/>
      <c r="C22" s="8"/>
      <c r="D22" s="8"/>
    </row>
  </sheetData>
  <mergeCells count="2">
    <mergeCell ref="A1:I1"/>
    <mergeCell ref="A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Line Chart - Annual Stock Price</vt:lpstr>
      <vt:lpstr>Non-Contiguous Data</vt:lpstr>
      <vt:lpstr>XY Scatter</vt:lpstr>
      <vt:lpstr>Graph Title that Update</vt:lpstr>
      <vt:lpstr>'Line Chart - Annual Stock Price'!ExternalData_1</vt:lpstr>
      <vt:lpstr>'Non-Contiguous Data'!ExternalData_1</vt:lpstr>
      <vt:lpstr>'Line Chart - Annual Stock Price'!ExternalData_2</vt:lpstr>
      <vt:lpstr>'Non-Contiguous Data'!ExternalData_2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Devere</dc:creator>
  <cp:lastModifiedBy>Weaver, Devere</cp:lastModifiedBy>
  <dcterms:created xsi:type="dcterms:W3CDTF">2024-06-24T20:01:02Z</dcterms:created>
  <dcterms:modified xsi:type="dcterms:W3CDTF">2024-06-24T20:34:55Z</dcterms:modified>
</cp:coreProperties>
</file>