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experian-my.sharepoint.com/personal/francisco_rabelo_br_experian_com/Documents/Área de Trabalho/Dasboard Issues/"/>
    </mc:Choice>
  </mc:AlternateContent>
  <xr:revisionPtr revIDLastSave="5" documentId="13_ncr:1_{877541FF-3432-4A85-A4A1-9A4C8CD87CDB}" xr6:coauthVersionLast="47" xr6:coauthVersionMax="47" xr10:uidLastSave="{F7266A3E-0F4E-4020-A6E3-C27EF0A7DD7E}"/>
  <bookViews>
    <workbookView xWindow="-110" yWindow="-110" windowWidth="19420" windowHeight="10300" tabRatio="679" activeTab="1" xr2:uid="{00000000-000D-0000-FFFF-FFFF00000000}"/>
  </bookViews>
  <sheets>
    <sheet name="ArcherSearchReport" sheetId="1" r:id="rId1"/>
    <sheet name="Burndown" sheetId="6" r:id="rId2"/>
    <sheet name="Planilha1" sheetId="21"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6" l="1"/>
  <c r="M2" i="6"/>
  <c r="M3" i="6"/>
  <c r="M4"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2" i="6"/>
  <c r="M79" i="6"/>
  <c r="M96" i="6"/>
  <c r="M71" i="6"/>
  <c r="M73" i="6"/>
  <c r="M74" i="6"/>
  <c r="M75" i="6"/>
  <c r="M76" i="6"/>
  <c r="M77" i="6"/>
  <c r="M78" i="6"/>
  <c r="M80" i="6"/>
  <c r="M81" i="6"/>
  <c r="M82" i="6"/>
  <c r="M83" i="6"/>
  <c r="M84" i="6"/>
  <c r="M86" i="6"/>
  <c r="M85" i="6"/>
  <c r="M89" i="6"/>
  <c r="M87" i="6"/>
  <c r="M88" i="6"/>
  <c r="M90" i="6"/>
  <c r="M91" i="6"/>
  <c r="M92" i="6"/>
  <c r="M93" i="6"/>
  <c r="M94" i="6"/>
  <c r="M95" i="6"/>
  <c r="M97" i="6"/>
  <c r="M98" i="6"/>
  <c r="M99" i="6"/>
  <c r="M100" i="6"/>
  <c r="M101" i="6"/>
  <c r="M102" i="6"/>
  <c r="M103" i="6"/>
  <c r="M104" i="6"/>
  <c r="M105" i="6"/>
  <c r="M106" i="6"/>
  <c r="M107" i="6"/>
  <c r="M108" i="6"/>
  <c r="L73" i="6"/>
  <c r="L74" i="6"/>
  <c r="L75" i="6"/>
  <c r="L76" i="6"/>
  <c r="L77" i="6"/>
  <c r="L78" i="6"/>
  <c r="L80" i="6"/>
  <c r="L81" i="6"/>
  <c r="L82" i="6"/>
  <c r="L83" i="6"/>
  <c r="L84" i="6"/>
  <c r="L86" i="6"/>
  <c r="L85" i="6"/>
  <c r="L89" i="6"/>
  <c r="L87" i="6"/>
  <c r="L88" i="6"/>
  <c r="L90" i="6"/>
  <c r="L91" i="6"/>
  <c r="L92" i="6"/>
  <c r="L93" i="6"/>
  <c r="L94" i="6"/>
  <c r="L95" i="6"/>
  <c r="L97" i="6"/>
  <c r="L98" i="6"/>
  <c r="L99" i="6"/>
  <c r="L100" i="6"/>
  <c r="L101" i="6"/>
  <c r="L102" i="6"/>
  <c r="L103" i="6"/>
  <c r="L104" i="6"/>
  <c r="L105" i="6"/>
  <c r="L106" i="6"/>
  <c r="L107" i="6"/>
  <c r="L108"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2" i="6"/>
  <c r="L79" i="6"/>
  <c r="L96" i="6"/>
  <c r="L71" i="6"/>
</calcChain>
</file>

<file path=xl/sharedStrings.xml><?xml version="1.0" encoding="utf-8"?>
<sst xmlns="http://schemas.openxmlformats.org/spreadsheetml/2006/main" count="2674" uniqueCount="762">
  <si>
    <t>Issue ID</t>
  </si>
  <si>
    <t>Issue Short Name</t>
  </si>
  <si>
    <t>Issue Status</t>
  </si>
  <si>
    <t>Risk Type</t>
  </si>
  <si>
    <t>Issue Rating</t>
  </si>
  <si>
    <t>Soft Target Date</t>
  </si>
  <si>
    <t>Hard Target Date</t>
  </si>
  <si>
    <t>Revised Hard Target Date</t>
  </si>
  <si>
    <t>Issue Coordinator</t>
  </si>
  <si>
    <t>Region</t>
  </si>
  <si>
    <t>Division</t>
  </si>
  <si>
    <t>Business Unit</t>
  </si>
  <si>
    <t>Functional Area</t>
  </si>
  <si>
    <t>Country</t>
  </si>
  <si>
    <t>Date Created</t>
  </si>
  <si>
    <t>Submit Closure Date</t>
  </si>
  <si>
    <t>Date Closed</t>
  </si>
  <si>
    <t>Remediation Summary</t>
  </si>
  <si>
    <t>22613-LOB-2021</t>
  </si>
  <si>
    <t>Aquasec Openbanking</t>
  </si>
  <si>
    <t>Closed</t>
  </si>
  <si>
    <t>Network Security</t>
  </si>
  <si>
    <t>PL3</t>
  </si>
  <si>
    <t>20/03/2022</t>
  </si>
  <si>
    <t>31/03/2023</t>
  </si>
  <si>
    <t>Neves, Priscila</t>
  </si>
  <si>
    <t>Latin America - Brazil</t>
  </si>
  <si>
    <t>New Business</t>
  </si>
  <si>
    <t>Receivables</t>
  </si>
  <si>
    <t>Brazil</t>
  </si>
  <si>
    <t>20/12/2021 14:00</t>
  </si>
  <si>
    <t>17/03/2023</t>
  </si>
  <si>
    <t>20/03/2023</t>
  </si>
  <si>
    <t>Action plan in progress</t>
  </si>
  <si>
    <t>22995-LOB-2022</t>
  </si>
  <si>
    <t>DevSecOps &lt;80  low score mat  OPENBANKING MARCH</t>
  </si>
  <si>
    <t>Technology Change</t>
  </si>
  <si>
    <t>09/05/2022</t>
  </si>
  <si>
    <t>Neves, Priscila
Quiterio, Juliano</t>
  </si>
  <si>
    <t>09/02/2022 14:39</t>
  </si>
  <si>
    <t>18/01/2023</t>
  </si>
  <si>
    <t>19/01/2023</t>
  </si>
  <si>
    <t>Action Plan - DevSecOps Treadmill Score Up to Month march</t>
  </si>
  <si>
    <t>26067-LOB-2022</t>
  </si>
  <si>
    <t>[DevSecops] Application not Onborded on Brazil Pipeline</t>
  </si>
  <si>
    <t>26/12/2022</t>
  </si>
  <si>
    <t>26/12/2023</t>
  </si>
  <si>
    <t>27/09/2022 14:19</t>
  </si>
  <si>
    <t>12/04/2023</t>
  </si>
  <si>
    <t>26/04/2023</t>
  </si>
  <si>
    <t>At first, an ECR repository must be deployed on Openbankin's AWS Account to store Trusso docker images. After that, the application must be configured describing the deploy steps of each environment.</t>
  </si>
  <si>
    <t>27020-LOB-2022</t>
  </si>
  <si>
    <t>{Vuln INFRA} - Sustain</t>
  </si>
  <si>
    <t>Vulnerability Management</t>
  </si>
  <si>
    <t>PL2</t>
  </si>
  <si>
    <t>26/02/2023</t>
  </si>
  <si>
    <t>30/04/2023</t>
  </si>
  <si>
    <t>28/11/2022 11:19</t>
  </si>
  <si>
    <t>23/03/2023</t>
  </si>
  <si>
    <t>27066-LOB-2022</t>
  </si>
  <si>
    <t>[ARCH.DEV] OpenBanking</t>
  </si>
  <si>
    <t>28/02/2023</t>
  </si>
  <si>
    <t>29/02/2024</t>
  </si>
  <si>
    <t>30/11/2022 16:26</t>
  </si>
  <si>
    <t>15/01/2024</t>
  </si>
  <si>
    <t>24/01/2024</t>
  </si>
  <si>
    <t>Remediation Plan: Carry out the segregation together with ultimate consumer solution mitigation filters in Odin.</t>
  </si>
  <si>
    <t>27167-LOB-2022</t>
  </si>
  <si>
    <t xml:space="preserve"> EKS -  SCA vulnerability </t>
  </si>
  <si>
    <t>08/03/2023</t>
  </si>
  <si>
    <t>08/12/2022 16:37</t>
  </si>
  <si>
    <t>01/02/2023</t>
  </si>
  <si>
    <t>27907-LOB-2023</t>
  </si>
  <si>
    <t>{DevSecOps} Score &lt; 80 - Trusso- Openbanking</t>
  </si>
  <si>
    <t>07/05/2023</t>
  </si>
  <si>
    <t>30/09/2023</t>
  </si>
  <si>
    <t>06/02/2023 13:45</t>
  </si>
  <si>
    <t>10/05/2023</t>
  </si>
  <si>
    <t>12/05/2023</t>
  </si>
  <si>
    <t xml:space="preserve">Action plan: Create a change in the current conveyor for this type of application. Who will execute the action plan: IT-DevSecOps
 Código Aplicação GEARR
 Descrição Aplicação
 21722
 trusso-categorization-svc
 11113
 trusso-jupyter
 21726
 trusso-batch-svc
 12673
 trusso-annotation-web
 21727
 trusso-annotation-svc
 21728
 trusso-metrics
 21729
 trusso-train
 21754
 mlflow-svc
 </t>
  </si>
  <si>
    <t>28274-LOB-2023</t>
  </si>
  <si>
    <t>{DevSecOps} Trusso migration</t>
  </si>
  <si>
    <t>PL4</t>
  </si>
  <si>
    <t>31/05/2023</t>
  </si>
  <si>
    <t>02/03/2023 00:31</t>
  </si>
  <si>
    <t>06/03/2023</t>
  </si>
  <si>
    <t>28322-LOB-2023</t>
  </si>
  <si>
    <t>01/06/2023</t>
  </si>
  <si>
    <t>03/03/2023 15:58</t>
  </si>
  <si>
    <t>30450-INFO-2023</t>
  </si>
  <si>
    <t>Mova Post-Acquisition Security Assessment (PASA)</t>
  </si>
  <si>
    <t>M&amp;A Integration</t>
  </si>
  <si>
    <t>07/11/2023</t>
  </si>
  <si>
    <t>Bruzasco, Sarah
Minotti, Joao
Neves, Priscila
Quiterio, Juliano</t>
  </si>
  <si>
    <t>MOVA</t>
  </si>
  <si>
    <t>09/08/2023 14:50</t>
  </si>
  <si>
    <t>09/08/2023</t>
  </si>
  <si>
    <t>23/01/2024</t>
  </si>
  <si>
    <t>The BU is accountable for the integration plan and meeting Experian policies and standards.</t>
  </si>
  <si>
    <t>30456-INFO-2023</t>
  </si>
  <si>
    <t>PALENCA - Implement IS Control to protect Experian Information</t>
  </si>
  <si>
    <t>Third Party Onboarding</t>
  </si>
  <si>
    <t>08/11/2023</t>
  </si>
  <si>
    <t>Minotti, Joao
Neves, Priscila
Quiterio, Juliano</t>
  </si>
  <si>
    <t>10/08/2023 10:51</t>
  </si>
  <si>
    <t>20/09/2023</t>
  </si>
  <si>
    <t>As required in Experian Policies, Reseller should perform regular penetration tests (including automatic and manual methods) to be completed by independent third parties to further assess the Resources and such penetration tests shall occur at least once per every twelve-month period or after any significant infrastructure change or new application deployment.
 Third Party must implement DLP solutions to detect and prevent attempts to copy or send Experian data, intentionally or unintentionally, without authorization and / or without the requisite level of protection.
 Access to high sensitive information resource should be restricted to only authorized personnel based on the "least privilege" principle and compliance with Experian Information Security controls.We recommend implement access control procedures to restrict access to AWS Database.
 Network with high sensitive customer Experian information should be logically isolated from any other network segments. We recommend implement Single Tenant network to provide information to Experian.</t>
  </si>
  <si>
    <t>30715-LOB-2023</t>
  </si>
  <si>
    <t>Openreceivables - Judicial blocking filter</t>
  </si>
  <si>
    <t>Architecture</t>
  </si>
  <si>
    <t>16/11/2023</t>
  </si>
  <si>
    <t>31/05/2024</t>
  </si>
  <si>
    <t>Cardillo, Bruno
Recupero, Sarita</t>
  </si>
  <si>
    <t>18/08/2023 16:12</t>
  </si>
  <si>
    <t>24/05/2024</t>
  </si>
  <si>
    <t>28/05/2024</t>
  </si>
  <si>
    <t>2att:
 evidences on attatchment.
 1Att:
 - Foi removido da aplicação experian-openreceivables-filter-pj a consulta via Nike através da change CHG2335754 - Foi atualizado os artefatos dos modelos que são executados no Dragon com a nova função de filtrar os CNPJs que estão com bloqueio através do book FilterPJ disponibilizado no Odin Versão dos artefatos:               - orpa 1.2               - oret 1.3               - oris 1.7               - orcr 1.8
 Historico: Development and implementation of the Judicial Blocking filter in Odin (DA):
 Version 01: 10/20/23 Version 02: Dec/23 Final version 03: Feb/24
 Development being implemented in the Receivables Solution:
 Development: 03/04/24
 Tests: 03/18/24
 Implementation: 03/25/24</t>
  </si>
  <si>
    <t>31206-INFO-2023</t>
  </si>
  <si>
    <t>[ntegration Mova] Access to GSuite and Slack --- [integração Mova] Acesso ao GSuite e Slack</t>
  </si>
  <si>
    <t>26/12/2024</t>
  </si>
  <si>
    <t>28/02/2025</t>
  </si>
  <si>
    <t>27/09/2023 11:00</t>
  </si>
  <si>
    <t>03/02/2025</t>
  </si>
  <si>
    <t>05/02/2025</t>
  </si>
  <si>
    <t xml:space="preserve">Mova must finish the migration to Experian collaboration stack tools and cease the usage of GSuite and Slack, additionally removing the exception mentioned on issue summary and retirement of the exception group. 
 ----------
 A Mova deve concluir a migração para as ferramentas de pilha de colaboração da Experian e interromper o uso do GSuite e do Slack, removendo adicionalmente a exceção mencionada no resumo do problema e a retirada do grupo de exceções. </t>
  </si>
  <si>
    <t>32007-LOB-2023</t>
  </si>
  <si>
    <t>[Integration Mova] Aplication Security --- [Integração Mova] Segurança de Aplicações</t>
  </si>
  <si>
    <t>Software/Application Security</t>
  </si>
  <si>
    <t>PL1</t>
  </si>
  <si>
    <t>27/11/2023 16:48</t>
  </si>
  <si>
    <t>27/05/2024</t>
  </si>
  <si>
    <t>29/05/2024</t>
  </si>
  <si>
    <t>Item.2: AS - Aplication Security
                    Segurança de Aplicações 
    2.1 AS-2 - Onboard applications in Veracode (Static Scan)
                      Onboard de aplicações em Veracode (Static Scan)
    2.2 AS-2 - Onboard applications in Veracode (Static Scan)
                      Onboard de aplicações em Veracode (Static Scan)
    2.3 AS-3 - Onboard applications in Rapid7 (Dynamic Scan)
                      Onboard de aplicações no Rapid7 (Dynamic Scan)
    2.4 AS-4 - Onboard of applications and environment in the Pentest routine
                      Onboard de aplicações e ambiente na rotina Pentest
    2.5 AS-5 - Document a routine for application scanning and vulnerability remediation
                      Documente uma rotina para verificação de aplicativos e correção de vulnerabilidades
    2.6 (*TI) AS-6 - Review applications information on GEARR. Get signoff from BU IT and Target CTO that all information is accurate(or GEARR Attestation)
                               Revise as informações de inscrição no GEARR. Obtenha a aprovação do BU IT e do CTO da Target de que todas as informações são precisas (or GEARR Attestation)
    2.7 (*TI) AS-7 - Onboard applications in Serasa Automatic SDLC Pipeline (if possible)
                               Onboard de aplicações no Serasa Automatic SDLC Pipeline (se possível)
 IT plan items
 Itens dos planos de TI
 6.1.1.1.4 GEARR Plan proposed by Fernando Freitas
                 Plano GEARR proposto por Fernando Freitas
 6.1.1.2 Archictecture Process (Phase 1)
              Processo de Arquitetura (Fase 1)
 6.1.2.1.2 GEARR approved
                Aprovação Gearr
 6.3.1.3 Vulnerability Management (Phase 1)
             Gerenciamento de Vulnerabilidades (Fase 1)
 6.3.2.2 Vulnerability Management (Phase 2)
             Gerenciamento de Vulnerabilidades (Fase 2)
 6.1.2.3 TLMP (Phase 2)
              TLMP (Fase 2)
 6.1.2.3.1 Perform TLMP Dashboard to verify EOL
                 Execute o Dashboard do TLMP para verificar o EOL
 6.1.2.3.2 Develop plan to fix critical issues and technical debts
                 Desenvolver plano para corrigir problemas críticos e débitos técnicos
 6.1.2.3.3 Evaluate and define scope of Integration Plan or BaU
                 Avaliar e definir o escopo do Plano de Integração ou BaU</t>
  </si>
  <si>
    <t>32025-LOB-2023</t>
  </si>
  <si>
    <t>[Integration Mova] End User Security --- [Integração Mova] Segurança do usuário final</t>
  </si>
  <si>
    <t>Data Security</t>
  </si>
  <si>
    <t>26/02/2024</t>
  </si>
  <si>
    <t>22/05/2024</t>
  </si>
  <si>
    <t>30/08/2024</t>
  </si>
  <si>
    <t>28/11/2023 16:55</t>
  </si>
  <si>
    <t>12/08/2024</t>
  </si>
  <si>
    <t>26/08/2024</t>
  </si>
  <si>
    <t>Based on the integration plan, the following activities must be performed by Mova: 
 Com base no plano de integração, as seguintes atividades deverão ser realizadas pela Mova:
 (*TI) EU - End User 
 (*TI) UE – Usuário final
 EU-3 - End-user Machine Rollout
 EU-3 - Implementação de máquina para usuário final
 EU-4 - Domain migration
 EU-4 - Migração de domínio
 EU-5 - Data migration to OneDrive
 EU-5 - Migração de dados para OneDrive
 EU-6 - Creation of Email Alias - if needed
 EU-6 - Criação de alias de e-mail - se necessário       
 EU-7 - Machine decommissioning and data purging
 EU-7 - Descomissionamento de máquinas e eliminação de dados</t>
  </si>
  <si>
    <t>32026-LOB-2023</t>
  </si>
  <si>
    <t>[Integration Mova] IAM - Internal Access Management ---  IAM - Gerenciamento de Acesso Interno</t>
  </si>
  <si>
    <t>Access Control</t>
  </si>
  <si>
    <t>30/09/2024</t>
  </si>
  <si>
    <t>31/12/2024</t>
  </si>
  <si>
    <t>28/11/2023 17:22</t>
  </si>
  <si>
    <t>29/11/2024</t>
  </si>
  <si>
    <t>Based on the integration plan, the following activities must be performed by Mova: 
 Com base no plano de integração, as seguintes atividades deverão ser realizadas pela Mova:
 IAM - Internal Access Management
 IAM - Gerenciamento de Acesso Interno
 IAM-3 - Onboard SaaS applications into Okta or implement IP Restrictions
 IAM-3 - Integre aplicativos SaaS no Okta ou implemente restrições de IP
 IAM-4 - Review Authentication Steps for Applications (Ensure MFA if needed)
 IAM-4 – Revise as etapas de autenticação para aplicativos (garanta MFA, se necessário)
 IAM-5 - Review Password Expiration and Rotation for Applications
 IAM-5 - Revise a expiração e a rotação de senhas para aplicativos
 IAM-6 - Onboard privileged accounts in CyberArk (Applications, Database, Servers, Workstations) - setup PSM if needed.
 IAM-6 - Contas privilegiadas integradas no CyberArk (aplicativos, banco de dados, servidores, estações de trabalho) - configure o PSM, se necessário.
 IAM-7 - Perform SOD Review and create an access matrix to capture possible combinations and conflicting access (PII/PCI/PHI and Data Transfer Tools)
 IAM-7 - Realizar revisão SOD e criar uma matriz de acesso para capturar possíveis combinações e acessos conflitantes (PII/PCI/PHI e ferramentas de transferência de dados)
 IAM-8 - Create a RBAC matrix based on the principle of least privilege
 IAM-8 - Crie uma matriz RBAC baseada no princípio do menor privilégio
 IAM-9 - Validate the feasibility to integrate internal applications IDP into AD/IAM/Okta.
 IAM-9 - Validar a viabilidade de integração de aplicativos internos IDP em AD/IAM/Okta.
 IAM-10 - For every application and system not integrated into IDC, validate with IAM team the responsabilities for concession, revoke and review of user access, as well as storage of evidences for further audits.
 IAM-10 - Para cada aplicação e sistema não integrado ao IDC, validar com a equipe do IAM as responsabilidades de concessão, revogação e revisão de acesso de usuários, bem como armazenamento de evidências para futuras auditorias.</t>
  </si>
  <si>
    <t>32027-LOB-2023</t>
  </si>
  <si>
    <t>[Integration Mova]  CAM - Client Access Management --- CAM - Gestão de Acesso de Cliente</t>
  </si>
  <si>
    <t>28/11/2023 17:30</t>
  </si>
  <si>
    <t>Based on the integration plan, the following activities must be performed by Mova: 
   CAM - Client Access Management	
      CAM-1 - Review Access Control Standards for Client user Accounts	
      CAM-2 - Review Authentication Steps for Client Facing Applications (Ensure MFA if needed)	
      CAM-3 - Review Password Expiration and Rotation for Applications	
      CAM-4 - Ensure annual client access attestation is in place for all client facing applications	
      CAM-5 - Validate the feasibility to integrate client applications IDP into IAM/Okta.	
 Com base no plano de integração, as seguintes atividades deverão ser realizadas pela Mova:
 CAM - Gerenciamento de Acesso de Cliente
 CAM-1 - Revise os padrões de controle de acesso para contas de usuários clientes
 CAM-2 - Revise as etapas de autenticação para aplicativos voltados para o cliente (garanta MFA, se necessário)
 CAM-3 - Revise a expiração e rotação de senha para aplicativos
 CAM-4 - Garantir que o atestado anual de acesso do cliente esteja em vigor para todos os aplicativos voltados para o cliente
 CAM-5 - Validar a viabilidade de integração de aplicativos clientes IDP no IAM/Okta.</t>
  </si>
  <si>
    <t>32028-LOB-2023</t>
  </si>
  <si>
    <t>[Integration Mova] CS - Cloud Security --- [Integração Mova] CS - Segurança na Nuvem</t>
  </si>
  <si>
    <t>IT/Systems Security</t>
  </si>
  <si>
    <t>28/11/2023 17:51</t>
  </si>
  <si>
    <t>30/10/2024</t>
  </si>
  <si>
    <t>04/11/2024</t>
  </si>
  <si>
    <t>Based on the integration plan, the following activities must be performed by Mova: 
   CS - Cloud Security	
      CS-3 - Document a routine for Cloud vulnerability remediation	
      CS-4 - Installing security agents on Cloud servers (Trellix, Tanium, Universal (Splunk) Forwarder, Dynatrace One Agent, AWS Systems Manager Agent (SSM agent))	
      CS-5 - Onboard of the Cloud environment in the Cloud Network Pentest routine	
      CS-6 - Full Cloud Migration to EEC (Not Lift and Shift)	
      CS-7 - Hardening of servers / Rebuild with hardened image	
 Com base no plano de integração, as seguintes atividades deverão ser realizadas pela Mova:
 CS - Segurança na Nuvem
 CS-3 - Documente uma rotina para correção de vulnerabilidades na nuvem
 CS-4 - Instalação de agentes de segurança em servidores Cloud (Trellix, Tanium, Universal (Splunk) Forwarder, Dynatrace One Agent, AWS Systems Manager Agent (agente SSM))
 CS-5 - Onboard do ambiente Cloud na rotina Cloud Network Pentest
 CS-6 - Migração da nuvem para EEC
 CS-7 - Proteção de servidores / Reconstrução com imagem reforçada</t>
  </si>
  <si>
    <t>32033-LOB-2023</t>
  </si>
  <si>
    <t>[Integration Mova] - DS - Data Security --- [Integração Mova] - DS - Segurança de Dados</t>
  </si>
  <si>
    <t>27/02/2024</t>
  </si>
  <si>
    <t>17/08/2024</t>
  </si>
  <si>
    <t>29/11/2023 09:24</t>
  </si>
  <si>
    <t>12/07/2024</t>
  </si>
  <si>
    <t>16/08/2024</t>
  </si>
  <si>
    <t xml:space="preserve">Based on the integration plan, the following activities must be performed by Mova: 
   DS - Data Security	
      DS-1 - Session with the Data Office BU about data classification, data processing and data labelling	
      DS-2 - Session with the DLP team about Experian's DLP program.Validate if additional policies/exceptions are needed for newly acquired business	
      DS-3 - Create a mapping of all restricted data storage devices, such as databases and servers	
      DS-4 - Create a mapping of all data transmission processes with external players - including APIs, File Transfer Servers.	
      DS-5 - Review all mapped devices ensuring data encryption at rest is in place and aligned with Experian policy for both Cloud and On-Premises	
      DS-6 - Review all maped data transmission processes and ensure that adequate encryption is in place, aligned with Experian standards	
       DS-7 - Ensure that adequate key management is in place for the devices in scope for data at rest encryption
 ----------
 Com base no plano de integração, as seguintes atividades deverão ser realizadas pela Mova:
 DS - Segurança de Dados
 DS-1 - Sessão com a BU Data Office sobre classificação de dados, processamento de dados e rotulagem de dados
 DS-2 - Sessão com a equipe de DLP sobre o programa DLP da Experian. Validar se políticas/exceções adicionais são necessárias para negócios recém-adquiridos
 DS-3 – Crie um mapeamento de todos os dispositivos de armazenamento de dados restritos, como bancos de dados e servidores
 DS-4 - Crie um mapeamento de todos os processos de transmissão de dados com players externos - incluindo APIs, Servidores de Transferência de Arquivos.
 DS-5 – Revise todos os dispositivos mapeados, garantindo que a criptografia de dados em repouso esteja em vigor e alinhada com a política da Experian para nuvem e local
 DS-6 - Revise todos os processos de transmissão de dados mapeados e garanta que a criptografia adequada esteja implementada, alinhada com os padrões da Experian
 DS-7 - Garantir que o gerenciamento de chaves adequado esteja em vigor para os dispositivos no escopo da criptografia de dados em repouso
 </t>
  </si>
  <si>
    <t>32034-LOB-2023</t>
  </si>
  <si>
    <t>[Integration Mova] - Third Party Security ---[Integração Mova] - Segurança de Terceiros</t>
  </si>
  <si>
    <t>06/06/2024</t>
  </si>
  <si>
    <t>29/11/2023 09:52</t>
  </si>
  <si>
    <t>05/06/2024</t>
  </si>
  <si>
    <t>Atualization: 
 According to the integration plan, the suppliers of the movement on 11/29/23 are attached to the issue, as well as the agreement on the times involved.
 History:
 Based on the integration plan, the following activities must be performed by Mova: 
   TP - Third Party Security	
      TP-3 - Evaluate RSQs	
      TP-4 - Security Assessment for Tier 1 and Tier 2 cases	
      TP-5 - Review BitSight to ensure that the new busienss is onboarded into BitSight scanning	
 ----------
 Com base no plano de integração, as seguintes atividades deverão ser realizadas pela Mova:
 TP - Segurança de Terceiros
 TP-3 - Avaliar RSQs
 TP-4 - Avaliação de segurança para casos de nível 1 e nível 2
 TP-5 - Revise o BitSight para garantir que o novo negócio esteja integrado à digitalização do BitSight</t>
  </si>
  <si>
    <t>32035-LOB-2023</t>
  </si>
  <si>
    <t>[Integration Mova] Edge Security</t>
  </si>
  <si>
    <t>23/02/2024</t>
  </si>
  <si>
    <t>Minotti, Joao
Neves, Priscila</t>
  </si>
  <si>
    <t>29/11/2023 10:38</t>
  </si>
  <si>
    <t>20/02/2024</t>
  </si>
  <si>
    <t xml:space="preserve">Based on the integration plan, the following activities must be performed by Mova: 
   ES - Edge Security	
      ES-1 - Review of Firewall and Security Groups settings	
      ES-4 - WAF Migration	
 </t>
  </si>
  <si>
    <t>32036-LOB-2023</t>
  </si>
  <si>
    <t>[Integration Mova] Logging &amp; Monitoring --- [Integração Mova] Registro e monitoramento</t>
  </si>
  <si>
    <t>Security Logging and Monitoring</t>
  </si>
  <si>
    <t>29/11/2023 11:18</t>
  </si>
  <si>
    <t>17/10/2024</t>
  </si>
  <si>
    <t>23/10/2024</t>
  </si>
  <si>
    <t>Based on the integration plan, the following activities must be performed by Mova: 
   LM - Logging &amp; Monitoring	
      LM-1 - Session with Threat Detection Engineering team about Logging and Monitoring - Requirements, Collect Methods, Default Alerts and Custom Alerts	
      LM-2 - Review log generation ensuring that aligns with Experian policy requirements - No PII, minimum information is captured	
      LM-3 - Onboard in-scope databases into Guardium - Cloud &amp; On Premises	
      LM-4 - Onboard in-scope application authentication logs to SIEM	
      LM-5 - Onboard in-scope OS logs to SIEM	
      LM-6 - Validate if additional logging and alerting is needed based on business needs around privielged activities	
      LM-7 - Get sign-off from SIEM team that all logs are being captured as required per policy	
 ----------
 Com base no plano de integração, as seguintes atividades deverão ser realizadas pela Mova:
 LM - Registro e monitoramento
 LM-1 - Sessão com a equipe de Engenharia de Detecção de Ameaças sobre Logging e Monitoramento - Requisitos, Métodos de Coleta, Alertas Padrão e Alertas Personalizados
 LM-2 - Revise a geração de log garantindo o alinhamento com os requisitos da política da Experian - Sem PII, informações mínimas são capturadas
 LM-3 - Integre bancos de dados dentro do escopo ao Guardium - Cloud &amp; On Premises
 LM-4 - Logs de autenticação de aplicativos no escopo integrados ao SIEM
 LM-5 - Logs de sistema operacional dentro do escopo integrados ao SIEM
 LM-6 – Validar se registros e alertas adicionais são necessários com base nas necessidades de negócios em torno de atividades privilegiadas
 LM-7 – Obtenha a aprovação da equipe SIEM de que todos os logs estão sendo capturados conforme exigido pela política</t>
  </si>
  <si>
    <t>32038-LOB-2023</t>
  </si>
  <si>
    <t>[Integration Mova] - Project Security Assessment ---- Avaliação de Segurança do Projeto</t>
  </si>
  <si>
    <t>Information Security Risk</t>
  </si>
  <si>
    <t>25/08/2024</t>
  </si>
  <si>
    <t>21/02/2025</t>
  </si>
  <si>
    <t>29/11/2023 12:01</t>
  </si>
  <si>
    <t>Based on the integration plan, the following activities must be performed by Mova: 
   PS - Project Security Assessment	
      PS-1 - Perform a Security Assessment for all applications	
 ----------
 Com base no plano de integração, as seguintes atividades deverão ser realizadas pela Mova:
 PS - Avaliação de Segurança do Projeto
 PS-1 – Realize uma avaliação de segurança para todos os aplicativos</t>
  </si>
  <si>
    <t>32104-LOB-2023</t>
  </si>
  <si>
    <t>[Integration Mova] - Asset Management --- Integração Mova] - Gestão de Ativos</t>
  </si>
  <si>
    <t>03/03/2024</t>
  </si>
  <si>
    <t>04/12/2023 17:27</t>
  </si>
  <si>
    <t>02/09/2024</t>
  </si>
  <si>
    <t>Based on the integration plan, the following activities must be performed by Mova: 
    (*TI) AST - Asset Management       AMT-1 - Onboard of Cloud and Servers accounts in CMDB ⋆
 6.3.3.3-IT Governance Standards 6.3.1.1 IT Governance Access granting 6.3.1.2    CMDB (Phase 1)     - Perform CMDB onboarding session to defined representatives         - Map all Target Databases and Servers (Not only productive's one)         - Register all Configuration Items to CMDB 6.3.2.1 CMDB (Phase 2)      - Execute fix process of all detected Configuration Itens deviations found by Delta Discovery 6.3.2.3    Change Management Process (Phase 2)
 ---------- Com base no plano de integração, as seguintes atividades deverão ser realizadas pela Mova: 
    (*TI) AST - Gestão de Ativos       AMT-1 - Integração de contas de nuvem e servidores no CMDB ⋆
 6.3.3.3-Padrões de Governança de TI 6.3.1.1 Concessão de acesso à governança de TI 6.3.1.2 CMDB (Fase 1)     - Realizar sessão de integração do CMDB para representantes definidos         - Mapear todos os bancos de dados e servidores de destino (não apenas o produtivo)         - Registre todos os itens de configuração no CMDB 6.3.2.1 CMDB (Fase 2)      - Executar processo de correção de todos os desvios de itens de configuração detectados pelo Delta Discovery 6.3.2.3 Processo de Gestão de Mudanças (Fase 2)</t>
  </si>
  <si>
    <t>32115-LOB-2023</t>
  </si>
  <si>
    <t>[Integration Mova] Adapt Mova’s procedures to Experian BC/DR policies for critical applications</t>
  </si>
  <si>
    <t>Business Continuity Planning and Recovery</t>
  </si>
  <si>
    <t>04/03/2024</t>
  </si>
  <si>
    <t>Recupero, Sarita</t>
  </si>
  <si>
    <t>05/12/2023 11:51</t>
  </si>
  <si>
    <t>16/09/2024</t>
  </si>
  <si>
    <t>25/09/2024</t>
  </si>
  <si>
    <t xml:space="preserve"> 
1	
Business Continuity Management	
2	
DR plan revised and approved within our official repository (FUSION system)	
3	
Disaster Recovery Management	
4	
Crisis Management	
 ----------
 1 Gestão de Continuidade de Negócios
 2 planos de DR revisados ​​e aprovados em nosso repositório oficial (sistema FUSION)
 3 Gerenciamento de recuperação de desastres
 4 Gestão de Crises</t>
  </si>
  <si>
    <t>32127-LOB-2023</t>
  </si>
  <si>
    <t>[Integration Mova]   IT Capacity Management  --- Gerenciamento de capacidade de TI</t>
  </si>
  <si>
    <t>Application/Infrastructure Capacity and Performance</t>
  </si>
  <si>
    <t>05/12/2023 16:21</t>
  </si>
  <si>
    <t>10/05/2024</t>
  </si>
  <si>
    <t>15/05/2024</t>
  </si>
  <si>
    <t>07/05/2025  - Issue 32127-LOB-2023 - [Integration Mova] IT Capacity Management --- Gerenciamento de capacidade de TI – hard date - 5/31/2024 a.    Solicito o encerramento conforme evidência de análise realizada pelo time Paulo Justino através da RITM3283274  b.    Link da evidência -   6.7.2 - IT Capacity Management.msg ou o e-mail em anexo
 As evidências estão anexadas no supporting documents.
 Historico:
 IT plan Items
6.7.2	
         IT Capacity Management	
6.7.2.2	
            Evaluate the impact on IT Infrastucture capacity	
6.7.2.3	
            Prepare a plan for facing Capacity increment	
6.7.2.4	
            Execute the adequacy plan as defined	
 ----------
 Itens do plano de TI
 6.7.2          Gerenciamento da capacidade de TI
 6.7.2.2             Avaliar o impacto na capacidade da infraestrutura de TI
 6.7.2.3             Preparar um plano para enfrentar o incremento de capacidade
 6.7.2.4             Executar o plano de adequação conforme definido</t>
  </si>
  <si>
    <t>32158-CC-2023</t>
  </si>
  <si>
    <t>[Integration Mova] Ombudsman &amp; RDR</t>
  </si>
  <si>
    <t>Regulated Activities Risk</t>
  </si>
  <si>
    <t>05/03/2024</t>
  </si>
  <si>
    <t>Minotti, Joao
Neves, Priscila
Recupero, Sarita</t>
  </si>
  <si>
    <t>06/12/2023 16:47</t>
  </si>
  <si>
    <t>28/02/2024</t>
  </si>
  <si>
    <t xml:space="preserve"> NEW VERSION:
 Management took the decision to mantain the process being performed by OMNI. This discussion was taken by MOVA in the Executive Committee and shared with Serasa Experian in the Governance Committee. No complaints from both sides were identified during the discussions. Due to that, the issue was closed.
 OLD VERSION:
 (DDR59): Formalize the establishment of Ombudsmanship (Resolution No. 4.860/2021): a) Amend the Statutes to reflect the model to be adopted for the Ombudsmanship element, without shared involvement of Omni; b) Change the appointed Officer and Ombudsman, who are currently employees of Omni; c) Implement disclosure of the Ombudsmanship element on media channels used to disseminate MOVA’s products and services; d) Incorporate the Ombudsmanship element into the Organisational Structure as an independent body, so as not to create conflicts of interest or purview.  (DDR68) Provide a framework to handle customer complaint responses, making the appropriate corrections to any processes that are not operating properly within the Company.
 </t>
  </si>
  <si>
    <t>32159-CC-2023</t>
  </si>
  <si>
    <t>[Integration Mova] Customer Relationship &amp; Operations and Services Contracting</t>
  </si>
  <si>
    <t>06/12/2023 17:22</t>
  </si>
  <si>
    <t>03/09/2024</t>
  </si>
  <si>
    <t>"(DDR63): Implement an Institutional Customer Relations Policy (Resolution No. 4.949/2021): a) Draft and implement an institutional customer and user relations policy to consolidate guidelines and strategic objectives as a means to drive the Company’s activities; b) Ensure consistency of customer and user relations operational routines and procedures, as well as their alignment with the relationship policy; c) Establish risk tracking, control and mitigation mechanisms for compliance monitoring purposes and assessment of the effectiveness of the relationship policy; d) Appoint an officer responsible for Customer Relations.
 (DDR64): Implement na Institutional Customer Relations Policy (Resolution No. 4.949/2021) : a) Establish guidelines for: i) Adequacy of offered or recommended products and services to the needs, interests and objectives of customers and users; ii) Integrity, reliability, safety and secrecy of transactions made, as well as the legitimacy of operations contracted and services provided; iii) Providing the information customers and users require to make free choices and decisions, including explicit statement of rights and obligations, responsibilities, costs or charges, penalties, and any risks inherent to the execution of operations and provisions of services."
 ----------
 "(DDR63): Implementar Política Institucional de Relacionamento com Clientes (Resolução nº 4.949/2021): 
 a) Elaborar e implementar política institucional de relacionamento com clientes e usuários para consolidar diretrizes e objetivos estratégicos como forma de impulsionar as atividades da Companhia (art. 6º); 
 b) Garantir consistência das rotinas e procedimentos operacionais de relacionamento com clientes e usuários, bem como seu alinhamento com a política de relacionamento (art. 7º); 
 c) Estabelecer mecanismos de rastreamento, controle e mitigação de riscos para fins de monitoramento de conformidade e avaliação da eficácia da política de relacionamento (art. 9º); 
 d) Nomear um diretor responsável pelo Relacionamento com o Cliente (art 10º).
 (DDR64): Implementar Política Institucional de Relacionamento com Clientes (art. 4º Resolução nº 4.949/2021): 
 a) Estabelecer diretrizes para: 
 i) Adequação dos produtos e serviços oferecidos ou recomendados às necessidades, interesses e objetivos dos clientes e usuários; 
 ii) Integridade, fiabilidade, segurança e sigilo das transações realizadas, bem como a legitimidade das operações contratadas e dos serviços prestados; 
 iii) Fornecer a informação necessária aos clientes e utilizadores para a livre escolha e tomada de decisões, incluindo a declaração explícita de direitos e obrigações, responsabilidades, custos ou encargos, sanções e quaisquer riscos inerentes à execução de operações e prestação de serviços."</t>
  </si>
  <si>
    <t>32160-CC-2023</t>
  </si>
  <si>
    <t>[Integration Mova] AML/CFT processes (Circular 3.978)</t>
  </si>
  <si>
    <t>20/12/2024</t>
  </si>
  <si>
    <t>Filho, Francisco
Recupero, Sarita</t>
  </si>
  <si>
    <t>06/12/2023 17:35</t>
  </si>
  <si>
    <t>NEW VERSION:
 Compliance will perform a CRA on AML/CFT processes to identify potential gaps in the process and, if needed, a discussion will be held about hiring a specific tool to support in the process.
 OLD VERSION:
 "Management will define a plan to:  1) Evaluate tools available to support in the AML/CFT process 2) Ensure regulatory requirements are in place in the existing processes."
 ----------
 NOVA VERSÃO:
 O Compliance realizará uma CRA sobre os processos de LBC/CFT para identificar potenciais lacunas no processo e, se necessário, será realizada uma discussão sobre a contratação de uma ferramenta específica para apoiar o processo.
 VERSÃO ANTIGA:
 "A administração definirá um plano para:
 1) Avaliar as ferramentas disponíveis para apoiar o processo ABC/CFT
 2) Garantir que os requisitos regulatórios estejam em vigor nos processos existentes."</t>
  </si>
  <si>
    <t>32161-CC-2023</t>
  </si>
  <si>
    <t>[Integration Mova] Regulatory Change Management --- Gestão de Mudanças Regulatórias</t>
  </si>
  <si>
    <t>Regulatory Relationships and Change Risk</t>
  </si>
  <si>
    <t>31/03/2025</t>
  </si>
  <si>
    <t>06/12/2023 18:02</t>
  </si>
  <si>
    <t>27/02/2025</t>
  </si>
  <si>
    <t>NEW VERSION:
 Compliance will perform a CRA Iin Regulatory Change Management processes to identify potential gaps in the process and, if needed, a discussion will be held about hiring a specific tool to support in the process.
 OLD VERSION:
 "Management will define a plan to: 1) Hire an external advisory to support in the process 2) Define a robust tool to keep regulatory inventory updated and retain evidence of analysis performed for all applicable requirement. 3) Ensure all regulatory requirements applicable to MOVA are evaluated, including Legacy requirements.  "
 ----------
 NOVA VERSÃO:
 O Compliance realizará um CRA I nos processos de Gestão de Mudanças Regulatórias para identificar potenciais lacunas no processo e, se necessário, será discutida a contratação de uma ferramenta específica para apoiar no processo.
 VERSÃO ANTIGA:
 "A administração definirá um plano para:
 1) Contrate uma assessoria externa para apoiar no processo
 2) Definir uma ferramenta robusta para manter o inventário regulatório atualizado e reter evidências de análises realizadas para todos os requisitos aplicáveis.
 3) Garantir que todos os requisitos regulatórios aplicáveis ​​ao MOVA sejam avaliados, incluindo os requisitos legados. "</t>
  </si>
  <si>
    <t>32162-CC-2023</t>
  </si>
  <si>
    <t>[Integration Mova] Socio-Environmental – Non-compliance with CMN Resolution No. 4.945/2021</t>
  </si>
  <si>
    <t>31/07/2024</t>
  </si>
  <si>
    <t>30/11/2024</t>
  </si>
  <si>
    <t>06/12/2023 18:14</t>
  </si>
  <si>
    <t>08/10/2024</t>
  </si>
  <si>
    <t>07/11/2024</t>
  </si>
  <si>
    <t>"(DDR60): Socio-Environmental Resolution No. 4.945/2021. a) Evaluate and determine the materiality and level of exposure to socioenvironmental risk from the Company’s activities and operations; b) Analyse and determine the SERP’s proportionality to and compatibility with the complexity of its activities and its financial products and services. c) Establish procedures to analyse socio-environmental risk as a component of several risk types to which the Company is exposed."
 ----------
 "(DDR60): Resolução Socioambiental nº 4.945/2021. a) Avaliar e determinar a materialidade e o nível de exposição ao risco socioambiental das atividades e operações da Companhia; b) Analisar e determinar a proporcionalidade e compatibilidade do SERP com a complexidade das suas atividades e dos seus produtos financeiros e
 Serviços. c) Estabelecer procedimentos para análise do risco socioambiental como componente dos diversos tipos de riscos aos quais a Companhia está exposta.”</t>
  </si>
  <si>
    <t>32163-CC-2023</t>
  </si>
  <si>
    <t>[Integration Mova] Alignment with Compliance Policies and Proper Execution</t>
  </si>
  <si>
    <t>Anti Bribery and Corruption</t>
  </si>
  <si>
    <t>06/12/2023 18:22</t>
  </si>
  <si>
    <t>"Management will define a plan to: 1) Adopt Compliance Policies, establish/adjust and formalize procedures for proper policies execution and oversight. 2) Complement the Compliance Program with additional regional/required policies and procedures also considering the business particularities. 3) Define policy &amp; procedures owners, gatekeepers and respective key controls; control owners; control executers; and proper oversight. "
 ----------
 "A administração definirá um plano para:
 1) Adotar Políticas de Compliance, estabelecer/ajustar e formalizar procedimentos para a adequada execução e fiscalização das políticas.
 2) Complementar o Programa de Compliance com políticas e procedimentos regionais/exigidos adicionais, considerando também as particularidades do negócio.
 3) Definir proprietários de políticas e procedimentos, gatekeepers e respectivos controles-chave; proprietários de controle; executores de controle; e supervisão adequada. "</t>
  </si>
  <si>
    <t>32164-CC-2023</t>
  </si>
  <si>
    <t>[Integration Mova] Establish Fraud Management Process in Accordance with Experian Global Policy</t>
  </si>
  <si>
    <t>External Fraud</t>
  </si>
  <si>
    <t>06/12/2023 18:28</t>
  </si>
  <si>
    <t>"Management will define a plan to: 1) Adopt Experian Fraud Management Policy, establish/adjust and formalize procedures for proper policies execution and oversight. 2) Establish a Fraud Management Program with additional required policies and procedures; 3) Define policy &amp; procedures owners, gatekeepers and respective key controls; control owners; control executers; and proper oversight.  "
 ----------
 "A administração definirá um plano para:
 1) Adotar a Política de Gestão de Fraudes da Experian, estabelecer/ajustar e formalizar procedimentos para execução e supervisão adequadas das políticas.
 2) Estabelecer um Programa de Gestão de Fraude com políticas e procedimentos adicionais necessários;
 3) Definir proprietários de políticas e procedimentos, gatekeepers e respectivos controles-chave; proprietários de controle; executores de controle; e supervisão adequada."</t>
  </si>
  <si>
    <t>32166-GRM-2023</t>
  </si>
  <si>
    <t>[Integration Mova] Alignment with Client Due Diligence Policy and Proper Execution</t>
  </si>
  <si>
    <t>Client Onboarding</t>
  </si>
  <si>
    <t>31/01/2025</t>
  </si>
  <si>
    <t>Cardillo, Bruno
Niquirilo, Lucas
Recupero, Sarita</t>
  </si>
  <si>
    <t>06/12/2023 18:40</t>
  </si>
  <si>
    <t>25/11/2024</t>
  </si>
  <si>
    <t>"Management will define a plan to: 1) Adopt Client Due Diligence Policy, establish/adjust and formalize procedures for proper policies execution and oversight.'' ----------
 "A administração definirá um plano para:
1) Adotar a Política de Due Diligence do Cliente, estabelecer/ajustar e formalizar procedimentos para a adequada execução e fiscalização das políticas.''</t>
  </si>
  <si>
    <t>32169-LOB-2023</t>
  </si>
  <si>
    <t>[Integration MOVA] Third Party Onboarding not completed --- Integração de terceiros não concluída</t>
  </si>
  <si>
    <t>06/03/2024</t>
  </si>
  <si>
    <t>10/08/2024</t>
  </si>
  <si>
    <t>07/12/2023 10:39</t>
  </si>
  <si>
    <t xml:space="preserve">1. To fill the RSQ (Risk Stratification Questionnaire) for all third parties/vendors on Archer; 2. Execute Due Diligence to Third Parties rated Significant os High Inherent Risk (control assessment); 2.1 Based on Residual Risk Rating and Control Effectiveness, verify if remediation is needed;
 3. Mova's RSQs currently classified as "New Business" should be changed to "mova" 
 ________________________________________________________________________________
 1. Preencher o RSQ (Questionário de Estratificação de Risco) para todos os terceiros/fornecedores do Archer;
 2. Executar Due Diligence com Terceiros classificados como Risco Inerente Significativo ou Alto (avaliação de controle);
 2.1 Com base na Classificação de Risco Residual e na Eficácia do Controle, verificar se a remediação é necessária;
 3. As RSQs da mova hoje classificadas como "New Business" deverão ser alteradas para "mova" 
  </t>
  </si>
  <si>
    <t>32179-LOB-2023</t>
  </si>
  <si>
    <t xml:space="preserve">[Integration MOVA] Internal infrastructure vulnerability </t>
  </si>
  <si>
    <t>31/10/2024</t>
  </si>
  <si>
    <t>07/12/2023 15:43</t>
  </si>
  <si>
    <t>15/02/2024</t>
  </si>
  <si>
    <t xml:space="preserve">The definition of vulnerability correction planning will be defined within the soft date	
 </t>
  </si>
  <si>
    <t>32180-LOB-2023</t>
  </si>
  <si>
    <t>[Integration MOVA]Container MVP1 vulnerability --- Vulnerabilidade do contêiner MVP1</t>
  </si>
  <si>
    <t>07/12/2023 15:50</t>
  </si>
  <si>
    <t>19/09/2024</t>
  </si>
  <si>
    <t>24/09/2024</t>
  </si>
  <si>
    <t>Ainda em soft date a mova definiu a lista a ser tratada com 1723Vulns. Desde então a mova tem tratado todos os reposítórios.
 Restou somente o container/repositório: testeprod3003, que após ser deletado, e ser reescaneado pelo wiz, entendemos ter tratado 100% das vulnerabilidades.</t>
  </si>
  <si>
    <t>32182-LOB-2023</t>
  </si>
  <si>
    <t>[Integration MOVA]Cloud  Missconfiguration vulnerability</t>
  </si>
  <si>
    <t>30/04/2025</t>
  </si>
  <si>
    <t>07/12/2023 16:15</t>
  </si>
  <si>
    <t>06/12/2024</t>
  </si>
  <si>
    <t>32184-LOB-2023</t>
  </si>
  <si>
    <t xml:space="preserve">[Integration MOVA] External infrastructure vulnerability </t>
  </si>
  <si>
    <t>Neves, Priscila
Recupero, Sarita</t>
  </si>
  <si>
    <t>07/12/2023 16:21</t>
  </si>
  <si>
    <t>06/02/2024</t>
  </si>
  <si>
    <t>07/02/2024</t>
  </si>
  <si>
    <t>32235-LOB-2023</t>
  </si>
  <si>
    <t>[Integration MOVA] Absence of governance and data quality processes</t>
  </si>
  <si>
    <t>Data Quality</t>
  </si>
  <si>
    <t>07/03/2024</t>
  </si>
  <si>
    <t>08/12/2024</t>
  </si>
  <si>
    <t>08/12/2023 15:57</t>
  </si>
  <si>
    <t>28/08/2024</t>
  </si>
  <si>
    <t>09/10/2024</t>
  </si>
  <si>
    <t>"Define long term strategy and sponsor, design policies and processes that addresses all points, organize data structure in data oriented view and formalize processes to maintain and improve by training employees.  Implement new technologies to manage data, metadata, and automate data control and retention/deletion processes.
 ----------
 “Definir estratégia e patrocinador de longo prazo, projetar políticas e processos que abordem todos os pontos, organizar a estrutura de dados em uma visão orientada a dados e formalizar processos para manter e melhorar por meio do treinamento de funcionários. Implemente novas tecnologias para gerenciar dados, metadados e automatizar processos de controle e retenção/exclusão de dados.
 Data Plan Activities Dicionarização dos dados  Owner Dayane Oliveira 3.5    Classificar os metadados de acordo com as diretrizes de segurança da informação no catalogo de integração.    - Owner Luiz Gustavo  4.2    Publicar as políticas de tratamento de dados do MOVA    Owner - Fernando (MOVA) 9.6    Revisão e Implementação da jornada de apoio aos direitos dos Titulares dos dados    -  Owner Luiz Gustavo 13.1    Identificação de exemplo/amostra de dados para cada campo de cada tabela envolvida - Owner Leonardo Albuquerque 13.2    Escrevendo regras de camadas  validação para cada campo em cada tabela    - Owner Leonardo Albuquerque"</t>
  </si>
  <si>
    <t>32236-LOB-2023</t>
  </si>
  <si>
    <t xml:space="preserve">  [Integration MOVA] Fragile process in handling sensitive data</t>
  </si>
  <si>
    <t>Personal Data Processing</t>
  </si>
  <si>
    <t>08/12/2023 16:15</t>
  </si>
  <si>
    <t>05/11/2024</t>
  </si>
  <si>
    <t xml:space="preserve">Implement internal controls and audit to regulary acess data structure and question exclusion need according to purpose restriction Data that does not meet a minimum purpose required must be deleted.  Data Plan activities 5.1 Definir o mínimo necessário para a operação do MOVA juntamente com o prazo legal e comercial. - Owner Luiz Gustavo 5.2 Definição da hipótese de tratamento e finalidade de utilização dos dados Owner - Luiz Gustavo 5.3 Defina o período de retenção de dados - Owner Luiz Gustavo 5.4 “Implementar mecanismo de exclusão de dados observando o mínimo necessário da LGPD e a hipótese de tratamento abordado. Elaboração do plano de eliminação de dados comerciais." Owner Luiz Gustavo e Fernando Freitas 11.1 Garantir que a captura dos dados esteja bem alinhada a um propósito, observando as principais hipóteses de tratamento e respeitando os principais preceitos da LGPD; Owner Marcela Moreli e Luiz Gustavo	
 </t>
  </si>
  <si>
    <t>32237-LOB-2023</t>
  </si>
  <si>
    <t xml:space="preserve"> [Integration MOVA] Lack of guarantee of responsibility in the insertion of the minor's data</t>
  </si>
  <si>
    <t>Data Subject rights</t>
  </si>
  <si>
    <t>08/12/2023 16:23</t>
  </si>
  <si>
    <t>04/06/2024</t>
  </si>
  <si>
    <t>06/11/2024</t>
  </si>
  <si>
    <t>"Develop an efficient mechanism to legally seek this consent in future cases and those who are currently in the data base.
 Data Plan activites ""9.2    Identificação dos dados das crianças e avaliação do processo de adaptação desses dados Owner - Luiz Gustavo"" 9.9    Implementar ações corretivas nos dados legados para criançass Owner - Fernando Freitas"</t>
  </si>
  <si>
    <t>32238-LOB-2023</t>
  </si>
  <si>
    <t>[Integration MOVA] Non-compliant with minimum necessary for the purpose</t>
  </si>
  <si>
    <t>Cancelled</t>
  </si>
  <si>
    <t>08/12/2023 16:29</t>
  </si>
  <si>
    <t>03/10/2024</t>
  </si>
  <si>
    <t>"Implement internal controls and audit to regulary acess data structure and question exclusion need according to purpose restriction Data that does not meet a minimum purpose required must be deleted.
 Data Plan activities 5.1    Definir o mínimo necessário para a operação do MOVA juntamente com o prazo legal e comercial. - Owner Luiz Gustavo 5.2    Definição da hipótese de tratamento e finalidade de utilização dos dados Owner - Luiz Gustavo 5.3    Defina o período de retenção de dados - Owner Luiz Gustavo 5.4    “Implementar mecanismo de exclusão de dados observando o mínimo necessário da LGPD e a hipótese de tratamento abordado. Elaboração do plano de eliminação de dados comerciais."" Owner Luiz Gustavo e Fernando Freitas 11.1    Garantir que a captura dos dados esteja bem alinhada a um propósito, observando as principais hipóteses de tratamento e respeitando os principais preceitos da LGPD; Owner Marcela Moreli e Luiz Gustavo"</t>
  </si>
  <si>
    <t>32239-LOB-2023</t>
  </si>
  <si>
    <t xml:space="preserve"> [Integration MOVA] Itajubá's Workplace adequacy  --- Adequação do local de trabalho de Itajubá</t>
  </si>
  <si>
    <t>Authorisation, Permissions, and Approved Persons</t>
  </si>
  <si>
    <t>08/12/2023 16:37</t>
  </si>
  <si>
    <t>14/10/2024</t>
  </si>
  <si>
    <t>Move the office to an commercial buildind in Itajubá, in order to solve the licence issue
 ---
 Transferir o escritório para um prédio comercial em Itajubá, para resolver a questão da licença</t>
  </si>
  <si>
    <t>32240-LOB-2023</t>
  </si>
  <si>
    <t xml:space="preserve"> [Integration MOVA] The existence of contracts with employees not in CLT basis</t>
  </si>
  <si>
    <t>Employment Practices</t>
  </si>
  <si>
    <t>08/04/2024</t>
  </si>
  <si>
    <t>08/12/2023 16:46</t>
  </si>
  <si>
    <t>19/07/2024</t>
  </si>
  <si>
    <t>29/07/2024</t>
  </si>
  <si>
    <t>"During Due Dilligence, MOVA received a list of employees that should have contracts changed to CLT basis. These contracts were adjusted properly. Despite that, there are other employees that were not requested to have contracts changed. HR and Legal team under assessment to identify how to address theses cases. On a Legal aspect, provisions were included in the SPA to cover fines, penalties and other indemnities that may arise from this risk"
 Durante a Due Dilligence, a MOVA recebeu uma lista de funcionários que deveriam ter os contratos alterados para CLT. Esses contratos foram devidamente ajustados. Apesar disso, há outros funcionários que não foram alterados os contratos.  A equipe do RH e Jurídico estão em avaliação para identificar e abordar esses casos. No aspecto do jurídico, foram incluídas no SPA disposições para cobertura de multas, penalidades e outras indenizações que possam advir deste risco.</t>
  </si>
  <si>
    <t>32241-LOB-2023</t>
  </si>
  <si>
    <t xml:space="preserve"> [Integration MOVA] MOVA HR processes internalization by Serasa</t>
  </si>
  <si>
    <t>30/05/2025</t>
  </si>
  <si>
    <t>08/12/2023 16:50</t>
  </si>
  <si>
    <t>08/05/2025</t>
  </si>
  <si>
    <t>19/05/2025</t>
  </si>
  <si>
    <t>Due to deal structure, Serasa is making assessments across HR activities and systems to define how the Payroll, Billing and  other systems should be integrated in order to ensure governance and legal attendance. Meanwhile, these activities are being covered by the TSA agreement
 IT PLan activities 6.6.1 Licenciamento Oracle HR EBS     6.6.2 Cadastro de Prefeituras para parte Fiscal (Emissão de NF)     6.6.3 Configuração da Agência e Fatura para parte Fiscal (Emissão de NF) 6.6.4 Migração da base de funcionários para APDATA / ORACLE 6.6.5 Migração de Base para Elaw     6.6.6 Licenças ELAW     6.6.7 Licenças Outsystems
 como um item complementar ao processo de internalização do RH, será necessário descomissionar a aplicação da ADP (pois será substituida pela APDATA / ORACLE).
 As a complementary item to the HR internalization process, it will be necessary to decommission the ADP application (as it will be replaced by APDATA).</t>
  </si>
  <si>
    <t>32242-LOB-2023</t>
  </si>
  <si>
    <t>[Integration MOVA] Employees working hours above than permitted law</t>
  </si>
  <si>
    <t>07/06/2024</t>
  </si>
  <si>
    <t>07/08/2024</t>
  </si>
  <si>
    <t>08/12/2023 17:06</t>
  </si>
  <si>
    <t>11/06/2024</t>
  </si>
  <si>
    <t>12/06/2024</t>
  </si>
  <si>
    <t>" Ask for a legal advice on the appliable working conventions according to MOVA activity.  After this formal advice, define necessary adjusts on HR, Payroll and accounting process that shoud be done in MOVA's current supplier. We are covered by SPA by terms that MOVA should make provision to indemnify Experian in case of losses arising from  claims made by such employees, and/or any tax losses related thereto"
 -----
 Solicite aconselhamento jurídico sobre as convenções de trabalho aplicáveis ​​de acordo com a atividade da MOVA.
Após este aconselhamento formal, definir os ajustes necessários nos processos de RH, Folha de Pagamento e contabilidade que deverão ser feitos no atual fornecedor da MOVA.
Estamos cobertos pelo SPA pelos termos de que a MOVA deve tomar providências para indenizar a Experian em caso de perdas decorrentes de reclamações feitas por tais funcionários e/ou quaisquer prejuízos fiscais relacionados a eles"</t>
  </si>
  <si>
    <t>32243-LOB-2023</t>
  </si>
  <si>
    <t>[Integration MOVA] MOVA Finance processes internalization by Serasa</t>
  </si>
  <si>
    <t>08/12/2023 17:11</t>
  </si>
  <si>
    <t>20/02/2025</t>
  </si>
  <si>
    <t>"Due to deal structure, Serasa is making assessments across Finance activities and systems to define how the Payroll, Billing and  other systems should be integrated in order to ensure governance and legal attendance. Meanwhile, these activities are been covered by the TSA agreement
 IT PLan activities 6.6.1 Licenciamento Oracle HR EBS     6.6.2 Cadastro de Prefeituras para parte Fiscal (Emissão de NF)     6.6.3 Configuração da Agência e Fatura para parte Fiscal (Emissão de NF) 6.6.4 Migração da base de funcionários para APDATA     6.6.5 Migração de Base para Elaw     6.6.6 Licenças ELAW     6.6.7 Licenças Outsystems
  "</t>
  </si>
  <si>
    <t>32244-LOB-2023</t>
  </si>
  <si>
    <t>[Integration MOVA] PIS and Cofins taxation regime ---- Regime de tributação do PIS e Cofins</t>
  </si>
  <si>
    <t>Tax</t>
  </si>
  <si>
    <t>15/03/2024</t>
  </si>
  <si>
    <t>28/06/2024</t>
  </si>
  <si>
    <t>08/12/2023 17:24</t>
  </si>
  <si>
    <t>"Adjust these aliquots on tax &amp; accounting books and process in order to have a proper calculation on provisioning and payment flows.  The teams are currently making an assessment on these adjusts and will bring a action plan to implement  "
 ---------
 “Ajustar essas alíquotas nos livros e processos fiscais e contábeis para ter um cálculo adequado sobre os fluxos de provisionamento e pagamento.
As equipes estão atualmente avaliando esses ajustes e trarão um plano de ação para implementação  "</t>
  </si>
  <si>
    <t>32246-LOB-2023</t>
  </si>
  <si>
    <t>[Integration MOVA] Tax Net Operating Loss Carryover (IRPJ &amp; CSLL):</t>
  </si>
  <si>
    <t>08/12/2023 17:27</t>
  </si>
  <si>
    <t xml:space="preserve">" Adjust these aliquots on tax &amp; accounting books and process in order to have a proper calculation on provisioning and payment flows.  The teams are currently making an assessment on these adjusts and will bring a action plan to implement  "
 ----------
 Ajustar essas alíquotas nos livros e processos fiscais e contábeis para ter um cálculo adequado sobre os fluxos de provisionamento e pagamento.
As equipes estão atualmente avaliando esses ajustes e trarão um plano de ação para implementação  "
  </t>
  </si>
  <si>
    <t>32247-CC-2023</t>
  </si>
  <si>
    <t xml:space="preserve"> [Integration MOVA]  Absence of Internal Audit Structure - CMN Resolution 4.879</t>
  </si>
  <si>
    <t>Regulator Interaction</t>
  </si>
  <si>
    <t>09/08/2024</t>
  </si>
  <si>
    <t>15/12/2024</t>
  </si>
  <si>
    <t>08/12/2023 17:35</t>
  </si>
  <si>
    <t>"1. Implement the Internal Audit Structure: Hiring Mova's Head of Audit (position: Internal Audit Manager). 1.1. Register the Head of Internal Audit Mova in the Unicad System, approved by Mova's Executive Board and communicated to BACEN. "-----------------
 "1. Implementar a Estrutura de Auditoria Interna: Contratação do Chefe de Auditoria da Mova (cargo: Gerente de Auditoria Interna).
1.1. Cadastrar o Chefe de Auditoria Interna Mova no Sistema Unicad, aprovado pela Diretoria Executiva da Mova e comunicado ao BACEN.</t>
  </si>
  <si>
    <t>32248-CC-2023</t>
  </si>
  <si>
    <t>[Integration MOVA] Product Agility Client Engagement (PACE) not concluded</t>
  </si>
  <si>
    <t>Process Risk</t>
  </si>
  <si>
    <t>08/12/2023 17:58</t>
  </si>
  <si>
    <t>11/03/2024</t>
  </si>
  <si>
    <t xml:space="preserve"> Legal Assessment of the products: 
 1) List of all Mova's products; 
 2) Initial assessment of Mova products by regulatory perspective; 
 3) Do all the questions about the Mova's product for its team (ID 3.10)
 To obtain the formal opinion from the specialist team (Compliance, Architecture, GSO, legal, Data Governance, Business Continuity) regarding the risk that Serasa is exposed to each MOVA’s products;
 According to the risk assessment and recommendations provided by the specialist team, to define controls/mitigating actions to be implemented aiming to reduce the risk.
 ----------------
 Avaliação Legal dos produtos:
 1) Lista de todos os produtos da Mova;
 2) Avaliação inicial dos produtos Mova pela perspectiva regulatória;
 3) Tire todas as dúvidas sobre o produto da Mova para sua equipe (ID 3.10)
 Obter a opinião formal da equipe de especialistas (Compliance, Arquitetura, GSO, jurídico, Governança de Dados, Continuidade de Negócios) sobre o risco que a Serasa está exposta a cada produto MOVA; De acordo com a avaliação de risco e recomendações fornecidas pela equipe especializada, definir controles/ações mitigadoras a serem implementadas visando reduzir o risco.  </t>
  </si>
  <si>
    <t>32249-LOB-2023</t>
  </si>
  <si>
    <t>[Integration MOVA] Contracts not entirely compliant with Serasa’s policies- customers</t>
  </si>
  <si>
    <t>Past Due</t>
  </si>
  <si>
    <t>Contract</t>
  </si>
  <si>
    <t>31/07/2025</t>
  </si>
  <si>
    <t>08/12/2023 18:04</t>
  </si>
  <si>
    <t>a. Review of standard Mova customer contracts (non-regulated products/services) (ID 5.1- Legal integration plan) B. Review of Target's standard customer contracts (regulated products/services) (ID 5.2- Legal integration plan) c.  After reviews and needs, ensure contract changes.       c.1 - If applicable, include amendments to agreements involving personal data processing activities to insert appropriate data protection clauses) (ID 5.5- Legal integration plan)       c.2 - If applicable, include a partner clause that must be in accordance with article 30 of RCMN 5.050/22. d. Send to contract management for analysis
 -------------
 a. Revisão dos contratos padrão dos clientes da Mova (produtos/serviços não regulamentados) (ID 5.1- Plano de integração Legal) b. Revisão dos contratos padrão dos clientes da Target (produtos/serviços regulamentados) (ID 5.2- Plano de integração Legal) c.  Após revisões e necessidades, garantir as alterações de contrato.       c.1 - Caso se aplique, incluir alteração de acordos que envolvam atividades de tratamento de dados pessoais para inserir cláusulas adequadas de proteção de dados)  (ID 5.5- Plano de integração Legal)       c.2 - Caso se aplique, incluir clausula de parceiros tenham que estar em acordo com o artigo 30 da RCMN 5.050/22. d. Enviar para gestão de contratos analisar</t>
  </si>
  <si>
    <t>32250-LOB-2023</t>
  </si>
  <si>
    <t>[Integration MOVA] Lack of compliance with LGPD Federal Law, 13.709/2018</t>
  </si>
  <si>
    <t>08/12/2023 18:13</t>
  </si>
  <si>
    <t>a.    Adequate documentation (Policies, Procedures and Standards). Ensure that after all adjustments, the policies, procedures and standards will be updated reflecting the correct treatment of personal data within the company. (ID 6.1- Integration plan Legal) b.    Implement all the necessary measures to mitigate the risks related to the Company’s non- compliance with the LGPD, such as:  i.    Preparation of the Company's ROPA;  ii.    preparation of a Privacy Policy for employees; and 
 Analyse if the current process  Information Security Incident Management attend the requirement of LGPD (according to item 2.(i) (c)- issue summary( and, if necessary, adequate it;
 c.    All day-by-day practices regarding the data retention and disposal to be documented in a Company’s internal policy, which must be observed by its employees and supervised by the Company’s DPO or data protection team. (ID 6.3- integration plan Legal) d.    Support obtaining detailed information on the measures adopted by the Company to segregate sensitive personal data from non-sensitive personal data in the Company's database and further analysis of the matter by the Client's technical auditors. If this non-segregation of the Company's database is confirmed by technical analysis, we recommend that the Company adopts technical measures to segregate sensitive personal data from non-sensitive personal data in the Company's database, if recommended by the Client's technical auditors (ID 6.4- Integration Plan- Legal)
 -------------
 a. Documentação adequada (Políticas, Procedimentos e Normas). Garantir que após todos os ajustes, as políticas, procedimentos e normas serão atualizados refletindo o correto tratamento dos dados pessoais dentro da empresa. (ID 6.1- Plano de Integração Legal)
b. Implementar todas as medidas necessárias para mitigar os riscos relacionados ao descumprimento da LGPD pela Companhia, tais como:
eu. Elaboração do ROPA da Empresa;
ii. elaboração de Política de Privacidade para colaboradores; e
Analisar se o processo atual  Gerenciamento de Incidentes de Segurança da Informação atende ao requisito da LGPD (conforme item 2.(i) (c)- resumo da questão( e, se necessário, adequá-lo);
c. Todas as práticas cotidianas relativas à retenção e descarte de dados devem ser documentadas na política interna da Empresa, que deve ser observada por seus funcionários e supervisionada pelo DPO ou equipe de proteção de dados da Empresa. (ID 6.3- plano de integração Legal)
d. Apoiar a obtenção de informações detalhadas sobre as medidas adotadas pela Empresa para segregar dados pessoais sensíveis de dados pessoais não sensíveis no banco de dados da Empresa e posterior análise do assunto pelos auditores técnicos do Cliente. Caso esta não segregação do banco de dados da Empresa seja confirmada por análise técnica, recomendamos que a Empresa adote medidas técnicas para segregar dados pessoais sensíveis de dados pessoais não sensíveis no banco de dados da Empresa, se recomendado pelos auditores técnicos do Cliente (ID 6.4- Plano de Integração - Legal)</t>
  </si>
  <si>
    <t>32277-LOB-2023</t>
  </si>
  <si>
    <t>[Integration MOVA] Billing information is manually imputed</t>
  </si>
  <si>
    <t>On Track</t>
  </si>
  <si>
    <t>Process Operation/Execution</t>
  </si>
  <si>
    <t>31/12/2025</t>
  </si>
  <si>
    <t>12/12/2023 10:54</t>
  </si>
  <si>
    <t>Finance is making an assessment in order to map and identify all MOVAs billing process and define the project scope in order to automate and integrate with Serasa's systems and policies. After this assessment, project must be validated and approved
 ----
 O Financeiro está fazendo uma avaliação para mapear e identificar todo o processo de cobrança dos MOVAs e definir o escopo do projeto para automatizar e integrar aos sistemas e políticas da Serasa. Após esta avaliação, o projeto deverá ser validado e aprovad</t>
  </si>
  <si>
    <t>32280-LOB-2023</t>
  </si>
  <si>
    <t xml:space="preserve"> [Integration MOVA] BACEN new obligations may impact integration scope and timeline</t>
  </si>
  <si>
    <t>12/12/2023 11:10</t>
  </si>
  <si>
    <t>20/12/2023</t>
  </si>
  <si>
    <t>21/12/2023</t>
  </si>
  <si>
    <t>MOVA and Serasa Compliance teams must keep Finance teams always update about BACEN new obligations or changes on current rules</t>
  </si>
  <si>
    <t>32281-LOB-2023</t>
  </si>
  <si>
    <t xml:space="preserve">[Integration MOVA] Extension of the implementation deadline </t>
  </si>
  <si>
    <t>Operational Change</t>
  </si>
  <si>
    <t>12/12/2023 11:18</t>
  </si>
  <si>
    <t xml:space="preserve">Providing the GPO with information on why activities need to happen on a given date and keep their expectations managed. </t>
  </si>
  <si>
    <t>32924-CC-2024</t>
  </si>
  <si>
    <t>[Integration MOVA] Lack of segregation of duties (SoD) between MOVA control areas</t>
  </si>
  <si>
    <t>Regulatory Change</t>
  </si>
  <si>
    <t>01/05/2024</t>
  </si>
  <si>
    <t>29/07/2025</t>
  </si>
  <si>
    <t>01/02/2024 13:54</t>
  </si>
  <si>
    <t>24/06/2025</t>
  </si>
  <si>
    <t>01/07/2025</t>
  </si>
  <si>
    <t>EN: MOVA's current structure will be redistributed to ensure that there are no such overlapping activities and consequently increase the potential conflict of interest.
 PT: A estrutura atual da MOVA será redistribuída para garantir que não existam essas sobreposições de atividades e consequentemente aumente o potencial conflito de interesses.</t>
  </si>
  <si>
    <t>32925-CC-2024</t>
  </si>
  <si>
    <t>[Integration MOVA] Failure to Write Off the Debt Balance of Operations with Receivables</t>
  </si>
  <si>
    <t>16/12/2024</t>
  </si>
  <si>
    <t>01/02/2024 14:01</t>
  </si>
  <si>
    <t>"A MOVA desenvolveu uma ferramenta para orquestrar esse processo, porém a ferramenta não foi implementada em produção. 
 Tornando essa funcionalidade produtiva, o risco estará mitigado
 EN: MOVA has developed a tool to support in this process; however, the tool is not implemented yet.
 When this feature became productive, the risk should be mitigated "</t>
  </si>
  <si>
    <t>32970-INFO-2024</t>
  </si>
  <si>
    <t>[Mova Integration] Access to WhatsApp</t>
  </si>
  <si>
    <t>05/05/2024</t>
  </si>
  <si>
    <t>Cardillo, Bruno
Guidi, Ricardo
Recupero, Sarita</t>
  </si>
  <si>
    <t>05/02/2024 12:31</t>
  </si>
  <si>
    <t xml:space="preserve">Mova must migrate the WhatsApp access to a corporate tool and decomission the AD group mentioned above. 
 1. Kick Off com fornecedor BLIP 15/05/24 com expectativa de POC de 2 a 3 semanas. 
 2. Solução web-isolation em implementação pelo time de segurança/EITS. </t>
  </si>
  <si>
    <t>32971-INFO-2024</t>
  </si>
  <si>
    <t>[Mova Integration] Database Firewall Rules</t>
  </si>
  <si>
    <t>05/02/2024 14:39</t>
  </si>
  <si>
    <t xml:space="preserve">Mova must work with EGSO LATAM IAM team to adjust the connection method to the database, ensuring the usage of corporate approved tools for session monitoring.
 The action plan is to create a centralized server with security policies for access to productive data and regarding data extraction, we will develop a shared file system.   </t>
  </si>
  <si>
    <t>33154-LOB-2024</t>
  </si>
  <si>
    <t>[Integration MOVA] veracode critical vulnerability</t>
  </si>
  <si>
    <t>19/05/2024</t>
  </si>
  <si>
    <t>19/02/2024 11:00</t>
  </si>
  <si>
    <t>The Veracode report actions will be followed.
 As ações do relatório Veracode serão seguidas.</t>
  </si>
  <si>
    <t>33155-LOB-2024</t>
  </si>
  <si>
    <t>[Integration Mova] APIs Guardrails</t>
  </si>
  <si>
    <t>30/05/2024</t>
  </si>
  <si>
    <t>19/02/2024 17:55</t>
  </si>
  <si>
    <t xml:space="preserve">07/05/2024  -   Solicito o encerramento conforme a proposta do plano de integração com as atividades abaixo: 1 - 6.1.2.5.1 - Identify/assess API Portfolio      1.1    Esta atividade visava a identificação das APIs no wiz.io, GEARR e no APIGEE (API Gateway padrão Serasa), contudo, foi obtido do time de Arquitetura de EITS que no caso desta integração, a própria plataforma APIGEE da Mova já atenderia o propósito       1.2 -  Link da evidência -   6.1.2.5.1 - Identify - assess API Portfolio.msg e e-mail anexo 2-   6.1.2.5.2 - Proceed to tagging all APIs    2.1    Esta atividade foi cancelada em 01-Abr junto com a BU CS e Arquitetura, pois o taggeamento é necesário para a EEC – de modo que isso ocorrerá tão somente após a migração da GCP Mova para a EEC no FY25Q2 e não é necessária para esta issue    2.2   Link da evidência -   6.1.2.5.2 - Proceed to tagging all APIs.msg e e-mail anexo
 3 -   6.1.2.5.3 - Evaluate if each API is compliant to API Governance     3.1    Esta atividade foi concluída através da evidência do cumprimento da Mova quanto a Políticas obrigatórias     3.2    Link da evidência -   6.1.2.5.3 - Evaluate if each API is compliant to API Governance.msg e e-mail anexo
 OBS; Links e anexos do texto acima estão no supporting documents
 historico:
6.1.2.5	
API (Phase 2)	
FERNANDO	
#36 #37	
30/01/2024	
12/04/2024	
6.1.2.5.1	
Identify/assess API Portfolio	
FERNANDO; Marcelo Brito	
30/01/2024	
15/02/2024	
6.1.2.5.2	
Proceed to tagging all APIs	
FERNANDO;Caccavaro	
16/02/2024	
28/03/2024	
6.1.2.5.3	
Evaluate if each API is compliant to API Governance	
FERNANDO;Caccavaro	
01/04/2024	
12/04/2024	
 </t>
  </si>
  <si>
    <t>33206-GRM-2024</t>
  </si>
  <si>
    <t>[Integration MOVA] Contracts not entirely compliant with Serasa’s policies- suppliers</t>
  </si>
  <si>
    <t>22/02/2024 14:48</t>
  </si>
  <si>
    <t>"1. Review all third party contracts that will continue with the company, including:  1.1 Adjustments needed based on Tier 1 and 2 third party risks;  1.2 Specific contractual clauses related to LGPD;  1.3 Specific contractual clauses related to Resolution CMN 4.893 and CMN 4.557.
 1.4 Specific contractual clauses relating to Resolution Code of conduct, anti-bribery and corruption and third-party due diligence
 2. Obtain the contract agreement with the third party (signed), the contract termination or, the risk acceptance to keep the third party in case the counterparties don't agree with the terms;  3. Provide training for MOVA:   3.1 P2P Training  (Procurement to Pay) for operations in Oracle  3.2 RSQ opening in Archer for MOVA team "
 -------------------
 "1. Revise todos os contratos de terceiros que continuarão com a empresa, incluindo:
1.1 Ajustes necessários com base nos riscos de terceiros Tier 1 e 2;
1.2 Cláusulas contratuais específicas relacionadas à LGPD;
1.3 Cláusulas contratuais específicas relativas à Resolução CMN 4.893 e CMN 4.557. 1.4 Cláusulas contratuais específicas relativas ao Código de Conduta da Resolução, antissuborno e corrupção e due diligence de terceiros  2. Obter o acordo contratual com o terceiro (assinado), a rescisão do contrato ou a aceitação do risco de manter o terceiro caso as contrapartes não concordem com os termos;
3. Fornecer treinamento para MOVA:
3.1 Treinamento P2P  (Procurement to Pay) para operações em Oracle
3.2 Abertura RSQ em Archer para equipe MOVA "</t>
  </si>
  <si>
    <t>33241-EITS-2024</t>
  </si>
  <si>
    <t>[TLMP] Oracle MySQL Community 5.7: Tech stack with overdue status</t>
  </si>
  <si>
    <t>26/05/2024</t>
  </si>
  <si>
    <t>26/11/2024</t>
  </si>
  <si>
    <t>26/02/2024 14:20</t>
  </si>
  <si>
    <t>01/11/2024</t>
  </si>
  <si>
    <t xml:space="preserve">Migração da tecnologia para próxima versão estável. Executar a atualização da tecnologia para versão estável em todas aplicações listadas. Migration of the technology to the next stable version. Execute of the technology upgrade to stable version on all listed applications.  </t>
  </si>
  <si>
    <t>33465-LOB-2024</t>
  </si>
  <si>
    <t xml:space="preserve">Vulnerability internal cloud </t>
  </si>
  <si>
    <t>12/06/2025</t>
  </si>
  <si>
    <t>14/03/2024 14:38</t>
  </si>
  <si>
    <t>29/10/2024</t>
  </si>
  <si>
    <t xml:space="preserve"> 
 The definition of vulnerability correction planning will be defined within the soft date</t>
  </si>
  <si>
    <t>33752-GIA-2024</t>
  </si>
  <si>
    <t>FY24-Q3-081 A3. Partial restriction of privileged permissions in Administrativo system</t>
  </si>
  <si>
    <t>Ferauche Battiston, Frederico
Hansen, Alecz
Syahid, Ashley</t>
  </si>
  <si>
    <t>01/04/2024 14:16</t>
  </si>
  <si>
    <t>17/04/2024</t>
  </si>
  <si>
    <t>Implement a short-term mitigation measure for access management privileges in Administrativo application. (Implemented during the audit)</t>
  </si>
  <si>
    <t>33753-GIA-2024</t>
  </si>
  <si>
    <t>FY24-Q3-081 A4. Security and IT short-term risk mitigation plan</t>
  </si>
  <si>
    <t>15/08/2024</t>
  </si>
  <si>
    <t>Beira, Nathalia
Ferauche Battiston, Frederico
Hansen, Alecz
Oliveira, Sergio
Syahid, Ashley</t>
  </si>
  <si>
    <t>14/08/2024</t>
  </si>
  <si>
    <t>Improve the EGSO and EITS M&amp;A integration playbook to enhance a short-term risk mitigation plan with clearer “definition of done” (DoD) to prioritize the treatment of critical IT and security risks, including privileged permissions, endpoint security, WAF, data encryption, and IT inventories.</t>
  </si>
  <si>
    <t>33754-GIA-2024</t>
  </si>
  <si>
    <t>FY24-Q3-081 A1. Operational process were captured in the DD but not as risks</t>
  </si>
  <si>
    <t>M&amp;A Execution</t>
  </si>
  <si>
    <t>14/06/2024</t>
  </si>
  <si>
    <t>15/03/2026</t>
  </si>
  <si>
    <t>Beira, Nathalia
Ferauche Battiston, Frederico
Hansen, Alecz
Oliveira, Sergio
Souza, Fernanda
Syahid, Ashley</t>
  </si>
  <si>
    <t>Management will:
 a) Validate that the issues opened during the integration phase cover the main existing manual processes in each of the pillars of the Mova product: CRM, Onboarding, Credit Analysis, AML &amp; Fraud, Formalization, Banking, Collection and Billing. Due Date: 30/10/2024 (DD/MM/YYYY).
 b) Based on the analysis conducted (item #1), evaluate the remaining manual processes carried out in each of the pillars of the Mova product that were not covered by the integration issues and ensure that they will be assessed and addressed in the project. Due Date: 15/12/2024 (DD/MM/YYYY).
 c) Report on th ecompletion status of the integration issues related to the manual processes of the MOVA product. The majority part of the issues mentioned in #item 1 were scheduled to be concluded until 31/03/2025 (DD/MM/YYYY). This stage aims to verify that these issues have been closed and the existing manual acitvities have been assessed and addresses. Due Date: 15/03/2024 (DD/MM/YYYY).
 d) Definition of a roadmap to assess the manual process that are still peinding and need review. This item will generate a schedule with details of the pending processes as well as the dates for the completion of each item. Due Date: 15/03/2024 (DD/MM/YYYY).
 e) The date 15/03/2026 (DD/MM/YYYY) will be adopted as Hard Target Date, as there is an issue (32277-LOB-2023) related to the Billing process scheduled for December/2025. Due Date: 15/03/2026 (DD/MM/YYYY).
 f) Maintain a regular status meeting with Internal Audit team to demonstrate the advances of the action plan (bimonthly).</t>
  </si>
  <si>
    <t>33755-GIA-2024</t>
  </si>
  <si>
    <t>FY24-Q3-081 A2. Partial fulfilment of Condition Precedent - Human Resources</t>
  </si>
  <si>
    <t>15/04/2024</t>
  </si>
  <si>
    <t>Beira, Nathalia
Ferauche Battiston, Frederico
Hansen, Alecz
Syahid, Ashley</t>
  </si>
  <si>
    <t>01/04/2024 14:17</t>
  </si>
  <si>
    <t>14/05/2024</t>
  </si>
  <si>
    <t>Management will:
  a) Terminate the subcontractor relationship with Incluir company and adjust the employment contracts of the mentioned three employees in accordance with mutual negotiations.</t>
  </si>
  <si>
    <t>33976-INFO-2024</t>
  </si>
  <si>
    <t xml:space="preserve">[Integration Mova] ERP Omni </t>
  </si>
  <si>
    <t>14/07/2024</t>
  </si>
  <si>
    <t>01/12/2025</t>
  </si>
  <si>
    <t>15/04/2024 12:15</t>
  </si>
  <si>
    <t>Descomissionamento do ERP Omni. 
 Decommissioning of Omni ERP.</t>
  </si>
  <si>
    <t>34543-EITS-2024</t>
  </si>
  <si>
    <t>[SEGAPI]  - XML and Regex architecture policy</t>
  </si>
  <si>
    <t>22/08/2025</t>
  </si>
  <si>
    <t>Cardillo, Bruno</t>
  </si>
  <si>
    <t>28/05/2024 11:47</t>
  </si>
  <si>
    <t xml:space="preserve">The applications below will have to be met according to good XML and Regex practices, as required by the architecture.
App	
Descrição	
NetType	
InfoClas	
23301	
ifood-solicitante	
Intranet	
Internal, Confidential	
23343	
sign-mova	
Intranet	
Internal, Confidential	
23282	
mova-external-bases	
Intranet	
Internal, Confidential	
23272	
mova-hub-integrations-hyperf	
Intranet	
Internal, Confidential	
23295	
fococapital-solicitante	
Intranet	
Internal, Confidential	
23286	
cobranca-mova	
Intranet	
Internal, Confidential	
23305	
tre-investidor	
Intranet	
Internal, Confidential	
24961	
color-label-blocs-mova	
Intranet	
Internal, Confidential	
23326	
mova-front-nuxt	
Intranet	
Internal, Confidential	
23334	
operacional-mova	
Intranet	
Internal, Confidential	
23344	
sitawi-investidor	
Intranet	
Internal, Confidential	
23276	
blocs-mova	
Intranet	
Internal, Confidential	
23339	
qa-rescisao-solicitante	
Intranet	
Internal, Confidential	
23321	
mova-natura-solicitante	
Intranet	
Internal, Confidential	
24962	
factory-blocs-mova	
Intranet	
Internal, Confidential	
24013	
blog-mova	
Intranet	
Internal, Confidential	
23341	
reis-revisional-solicitante	
Intranet	
Internal, Confidential	
   </t>
  </si>
  <si>
    <t>34917-LOB-2024</t>
  </si>
  <si>
    <t>vulnerabilidades - Infraestructure external</t>
  </si>
  <si>
    <t>26/06/2024 11:36</t>
  </si>
  <si>
    <t>17/09/2024</t>
  </si>
  <si>
    <t>18/09/2024</t>
  </si>
  <si>
    <t>The remediation requires an update to the version, wich is not yet available. Therefore, we must wait for google to release this version. Once it is available, we will be able to take the necessary actions.</t>
  </si>
  <si>
    <t>34999-LOB-2024</t>
  </si>
  <si>
    <t>Formalization of agreement with MOVA sellers to extend the warranty period</t>
  </si>
  <si>
    <t>26/09/2024</t>
  </si>
  <si>
    <t>15/07/2025</t>
  </si>
  <si>
    <t>28/06/2024 17:42</t>
  </si>
  <si>
    <t>17/07/2025</t>
  </si>
  <si>
    <t xml:space="preserve">Versão em Português:
 A remediação do problema se será realizada por meio da formalização de acordo com os sellers da Mova para uma extensão do período de garantia até 31/07/2024.
 -----
 English Version:
 The problem will be remedied by formalizing an agreement with Mova sellers for an extension of the warranty period until 07/31/2024.
  </t>
  </si>
  <si>
    <t>35875-LOB-2024</t>
  </si>
  <si>
    <t>[Integration Mova] End User Tecnology</t>
  </si>
  <si>
    <t>21/11/2024</t>
  </si>
  <si>
    <t>23/08/2024 15:33</t>
  </si>
  <si>
    <t>23/08/2024</t>
  </si>
  <si>
    <t>06/09/2024</t>
  </si>
  <si>
    <t>IT plan items
 1.1-Understading Target´s EUC users 1.2-Understanding Target´s current Service Desk and Field Support 1.3-Evaluate the necessity of reinforce Support team temporarilly to support the impact of new Target's users 1.4-Purchasing computers and onboarding kit 1.5-Creating Users and AD 1.6-Roll out (Delivering computers and Onboarding Kit) 1.7-Migration of legacy data and Alias redirection</t>
  </si>
  <si>
    <t>35877-LOB-2024</t>
  </si>
  <si>
    <t>Mova IT Cloud standard</t>
  </si>
  <si>
    <t>23/08/2024 16:24</t>
  </si>
  <si>
    <t>Itens do plano de TI
 6.2 - 3.2-Padrões de nuvem 6.2.5 Realizar testes para entender o impacto da migração para o EEC por meio do uso de contas Sandbox do EEC 6.2.6 Migração de execução de acordo com Plano de migração definido
 IT Plan 6.2 - 3.2-Cloud Standards 6.2.5 Perform Tests to understand the impact of migrating to EEC through using EEC Sandbox accounts 6.2.6 Execution migration according to defined migration Plan</t>
  </si>
  <si>
    <t>36028-LOB-2024</t>
  </si>
  <si>
    <t>MOVA: ServiceNow Automation vs. DevSecOps</t>
  </si>
  <si>
    <t>Submitted for Closure</t>
  </si>
  <si>
    <t>02/12/2024</t>
  </si>
  <si>
    <t>31/10/2025</t>
  </si>
  <si>
    <t>03/09/2024 17:40</t>
  </si>
  <si>
    <t>30/07/2025</t>
  </si>
  <si>
    <t>Automating the ServiceNow integration.
 Automatizar a integração do Service Now</t>
  </si>
  <si>
    <t>36082-LOB-2024</t>
  </si>
  <si>
    <t>Mova - Devsecops API Lake</t>
  </si>
  <si>
    <t>03/12/2024</t>
  </si>
  <si>
    <t>04/09/2024 18:29</t>
  </si>
  <si>
    <t>Enviar logs analíticos da esteira da mova para a API do Lake de DevSecOps.</t>
  </si>
  <si>
    <t>36261-GIA-2024</t>
  </si>
  <si>
    <t xml:space="preserve">Absence of systemic block for credit operations funded by non-qualified investors </t>
  </si>
  <si>
    <t>Process Design</t>
  </si>
  <si>
    <t>Ferreira Miciano, Caroline
Hansen, Alecz
Lima, Douglas
Syahid, Ashley</t>
  </si>
  <si>
    <t>19/09/2024 10:52</t>
  </si>
  <si>
    <t>10/07/2025</t>
  </si>
  <si>
    <t>Management will:
 1. Create a systemic block to prevent non-qualified investors from formalising contracts above the regulatory thresholds.
 2. Create a monitoring control of investors (qualified or non-qualified) to ensure they remain within proper classification during their cycle at Mova. 
 [PT] 
 A gestão irá:
 1. Criar trava sistêmica para impedir que investidores não qualificados possam fazer operações acima dos limites regulatórios.
 2. Criar um controle para monitoramento de investidores (qualificado ou não-qualificados) para garantir que permaneçam com a classificação adequada durante seu ciclo na Mova.</t>
  </si>
  <si>
    <t>36262-GIA-2024</t>
  </si>
  <si>
    <t>Failure to meet regulatory deadlines for some credit operations</t>
  </si>
  <si>
    <t>11/07/2025</t>
  </si>
  <si>
    <t>[EN] Management will:
 1. Implement a control covering all products by automating the monitoring of compliance with regulatory deadlines and validating the integrity of the amounts settled in borrowers' accounts.
 2. After the implementation of the control, ensure the reconciliation in the product's financial flow is in place to evaluate that deposits made are in accordance with the values ​​of the CCB and the investment raised, and the transfer must take place within the regulatory deadline, including the solution for the differences identified.
 3. Map and update Mova's policies and processes to include manual procedures with the necessary validations.
 4. Transfer the differences identified during the audit to borrowers.
 (Implemented during the audit)
 [PT] 
 A gestão irá:
 1. Implementar controle contemplando todos os produtos, automatizando o monitoramento do cumprimento dos prazos regulatórios e validação da integridade dos valores liquidados nas operações.      
 2. Após a implementação do controle, garantir que conciliação no fluxo financeiro completo do produto exista para avaliar se os depósitos realizados estão de acordo com os valores da CCB e do investimento captado e os repasses devem acontecer dentro do prazo regulatório, incluindo a solução da diferença identificada que que está pendente.
 3. Mapear e atualizar as políticas e processos da Mova para incluir os procedimentos manuais com as validações necessárias.
 4. Transferir as diferenças de valores identificadas durante a auditoria para os tomadores. (Implementado durante a auditoria)</t>
  </si>
  <si>
    <t>36263-GIA-2024</t>
  </si>
  <si>
    <t xml:space="preserve">Absence of approval process for creation and changes in credit policies and price list </t>
  </si>
  <si>
    <t>Management will:
 1. Create a review workflow covering proper segregation of duties and review before edit executions in the “Mova Operacional” system. 
 [PT] 
 A gestão irá:
 1. Criar um fluxo de aprovação contemplando adequada segregação de função e revisão antes da implementação de edições no sistema Mova Operacional.</t>
  </si>
  <si>
    <t>36264-GIA-2024</t>
  </si>
  <si>
    <t>Lack of adequate oversight over credit risk assessments performed by business partners</t>
  </si>
  <si>
    <t>15/08/2025</t>
  </si>
  <si>
    <t xml:space="preserve"> 
 Management will:
  1. Obtain specialized legal opinion to support the adherence to the article 30 of RCMN 5,050/22. (Implemented during the audit)
  2. Add a contractual clause formalising with business partners the obligation to comply with the requirements of article 30 of RCMN 5,050/22, including the criteria to be consistent, verifiable, and transparent.
 [PT] 
 A gestão irá:
 1. Obter uma opinião especializada do jurídico para suportar na avaliação da aderência ao Artigo 30 da Resolução 5050 (2022).
 (Implementado durante a auditoria)
 2. Acrescentar cláusula contratual formalizando junto aos parceiros a obrigação de cumprir com os requisitos do artigo 30 da Resolução 5050 (2022), incluindo os critérios para ser consistente, verificável e transparente.</t>
  </si>
  <si>
    <t>36533-INFO-2024</t>
  </si>
  <si>
    <t>[MOVA] - Self-signed application with restricted or confidential data without MFA</t>
  </si>
  <si>
    <t>05/01/2025</t>
  </si>
  <si>
    <t>30/06/2025</t>
  </si>
  <si>
    <t>07/10/2024 17:25</t>
  </si>
  <si>
    <t>Issue vai ser submetida ao Risk Acceptance</t>
  </si>
  <si>
    <t>36721-CC-2024</t>
  </si>
  <si>
    <t>MOVA – Deficiencies in Onboarding, KYC, KYP, and KYS Processes</t>
  </si>
  <si>
    <t>Anti Money Laundering</t>
  </si>
  <si>
    <t>19/01/2025</t>
  </si>
  <si>
    <t>31/07/2026</t>
  </si>
  <si>
    <t>21/10/2024 10:24</t>
  </si>
  <si>
    <t>1.    Ensure that AML rules are not overridden by third-party credit policies.
 2.    Complete the blank fields using a bureau, as well as use the bureau for validation and analysis of the already filled registration information.
 3.    Establish a procedure for collecting and validating mandatory registration information for all “banked” products, additionally observing the requirements of Experian’s Global Policy “Industry Watchlist,” if applicable.
 4.    Make it mandatory to consult the AML database for all “banked” products.
 5.    For clients identified as PEP, refer the analysis to the AML responsible area.
 6.    Implement risk classification based on the criteria established in the AIR document.
 7.    Structure the KYC area and process to implement the necessary controls and analysis for regulatory compliance, even through proprietary systems, until specific AML/CFT systems are contracted from a specialized company and effectively implemented.
 8.    Quote, evaluate, contract, and implement specific AML/CFT systems from a specialized company, including expanding the alert generation capacity regarding: client registration situations, including existing clients (legacy active clients); partners and suppliers, including existing ones (legacy active partners and suppliers).
 9.    Adapt the contracting of partners and suppliers, including legacy ones, to the requirements of Experian’s Global Policy “Third Party Risk Management” (TPRM), and collect mandatory registration data, conduct prior AML analysis, risk classification, and periodic updates.
 10.    For financing cases, structure a process to evaluate the supplier of the asset.
 11.    Strengthen the AML/CFT team by increasing the number of employees to support the analysis volumes.</t>
  </si>
  <si>
    <t>36724-CC-2024</t>
  </si>
  <si>
    <t>MOVA - Deficiencies in MSA of Operations and Lack of Risk Classification for AML/CFT</t>
  </si>
  <si>
    <t>21/10/2024 10:43</t>
  </si>
  <si>
    <t>1.    Structure the area and process for monitoring, selecting, and analyzing operations to implement the necessary controls and analysis for regulatory compliance, even through proprietary systems, until specific AML/CFT systems are contracted from a specialized company and effectively implemented.
 2.    Quote, evaluate, contract, and implement specific AML/CFT systems from a specialized company, including expanding the alert generation capacity (such as for applicants and investors) and calculating risk levels for clients, partners, suppliers, and employees.
 3.    Implement risk classification based on the criteria established in the AIR document, including for legacy cases to ensure proper reclassification where applicable.
 4.    Review the legacy based on the adjustments to the rules and processes.
 5.    Ensure that AML rules are not overridden by third-party credit policies.
 6.    Strengthen the AML/CFT team by increasing the number of employees to support the analysis volumes.</t>
  </si>
  <si>
    <t>36725-CC-2024</t>
  </si>
  <si>
    <t>MOVA – Failure in Alert Generation and COAF Environment</t>
  </si>
  <si>
    <t>21/10/2024 10:53</t>
  </si>
  <si>
    <t>1.    Structure the area and process for monitoring, selecting, and analyzing operations to implement the necessary controls and analysis for regulatory compliance, even through proprietary systems, until specific AML/CFT systems are contracted from a specialized company and effectively implemented.
 2.    Quote, evaluate, contract, and implement specific AML/CFT systems from a specialized company, including expanding the alert generation capacity and producing the dossier for reporting to COAF.
 3.    Strengthen the AML/CFT team by increasing the number of employees to support the analysis volumes.</t>
  </si>
  <si>
    <t>36726-CC-2024</t>
  </si>
  <si>
    <t>MOVA – Identified Failures in AML Environment Documents</t>
  </si>
  <si>
    <t>30/11/2025</t>
  </si>
  <si>
    <t>21/10/2024 11:01</t>
  </si>
  <si>
    <t xml:space="preserve"> Update and maintain the listed documents, considering the identified regulatory items.
 Update the AML training content and migrate it to the Elevate platform. Utilize the platform’s features to monitor training completion rates, ensuring they remain at appropriate levels.
 Evaluate the products in production, assessing the adopted rules and the need for adjustments to ensure minimum compliance with regulations.</t>
  </si>
  <si>
    <t>36727-CC-2024</t>
  </si>
  <si>
    <t>MOVA – Deficiencies in the Transaction Recording Process</t>
  </si>
  <si>
    <t>21/10/2024 11:10</t>
  </si>
  <si>
    <t xml:space="preserve"> Standardize a corporate channel for investors who receive funds directly from applicants to report the installments that should be recorded as settled; and
 Include additional dates in the installment settlement controls to ensure there is no overlap of information.</t>
  </si>
  <si>
    <t>36731-CC-2024</t>
  </si>
  <si>
    <t>MOVA – Deficiencies in the “Know Your Employee” (KYE) Process</t>
  </si>
  <si>
    <t>21/10/2024 11:34</t>
  </si>
  <si>
    <t xml:space="preserve"> Perform periodic reconciliation of the employee database against the AML analysis control.
 Establish an annual process for updating registration information and conducting AML analysis.</t>
  </si>
  <si>
    <t>36732-CC-2024</t>
  </si>
  <si>
    <t>MOVA – Transactions Conducted without MOVA’s Intermediation (CMN Resolution 5,050)</t>
  </si>
  <si>
    <t>31/01/2026</t>
  </si>
  <si>
    <t>21/10/2024 12:23</t>
  </si>
  <si>
    <t>1. Develop a payment receipt process that prevents payments from being received directly by investors who are not investment funds or securitization companies.</t>
  </si>
  <si>
    <t>36734-LOB-2024</t>
  </si>
  <si>
    <t xml:space="preserve">Mova Apigee Compute (Google cloud - GCP) Hardening </t>
  </si>
  <si>
    <t>Risk Accepted</t>
  </si>
  <si>
    <t>21/10/2024 16:26</t>
  </si>
  <si>
    <t>The risk acceptance for both machines was approved by GSO and the BU Owner. We understand that, at this moment, migration doesn't make sense from a business and technology perspective. The attached document contains details on the reasons, accounts, and GSO's viewpoint.</t>
  </si>
  <si>
    <t>36881-LOB-2024</t>
  </si>
  <si>
    <t xml:space="preserve">Mova IUGU- Payment Gateway </t>
  </si>
  <si>
    <t>30/01/2025</t>
  </si>
  <si>
    <t>01/11/2024 11:44</t>
  </si>
  <si>
    <t>We plan to keep the risk open until the second analysis, IUGU makes it possible for the business to move and therefore we will accept the risk.</t>
  </si>
  <si>
    <t>37089-LOB-2024</t>
  </si>
  <si>
    <t>Vulnerabilities Infraestructure - Cloud internal</t>
  </si>
  <si>
    <t>17/02/2025</t>
  </si>
  <si>
    <t>19/11/2024 09:08</t>
  </si>
  <si>
    <t>When the EEC image is released, the team will perform the update, and the three vulnerabilities will be resolved, allowing the issue to be closed.</t>
  </si>
  <si>
    <t>37090-LOB-2024</t>
  </si>
  <si>
    <t xml:space="preserve">Pentest Vulnerability </t>
  </si>
  <si>
    <t>19/11/2024 09:17</t>
  </si>
  <si>
    <t>12/02/2025</t>
  </si>
  <si>
    <t>When is the execution of the pentest for request (REQ3595175)? Once the vulnerability is resolved, the issue can be closed.</t>
  </si>
  <si>
    <t>37189-LOB-2024</t>
  </si>
  <si>
    <t>Vulnerability SCA 1 - Mova</t>
  </si>
  <si>
    <t>23/02/2025</t>
  </si>
  <si>
    <t>31/05/2025</t>
  </si>
  <si>
    <t>15/09/2025</t>
  </si>
  <si>
    <t>25/11/2024 10:04</t>
  </si>
  <si>
    <t>The issue will be handled by treating the SCAs that are attached to the mova applications.</t>
  </si>
  <si>
    <t>37192-LOB-2024</t>
  </si>
  <si>
    <t>Vulnerability SCA 2 - Mova</t>
  </si>
  <si>
    <t>15/11/2025</t>
  </si>
  <si>
    <t>25/11/2024 10:15</t>
  </si>
  <si>
    <t>37195-LOB-2024</t>
  </si>
  <si>
    <t>Container Vulnerability - Mova Blocs</t>
  </si>
  <si>
    <t>23/02/2026</t>
  </si>
  <si>
    <t>25/11/2024 10:26</t>
  </si>
  <si>
    <t>This issue will be dealt with by resolving the attached container vulnerabilities.</t>
  </si>
  <si>
    <t>37197-LOB-2024</t>
  </si>
  <si>
    <t>Container Vulnerability - Mova Frontend</t>
  </si>
  <si>
    <t>25/11/2024 10:30</t>
  </si>
  <si>
    <t>37198-LOB-2024</t>
  </si>
  <si>
    <t>Container Vulnerability - Mova Hub</t>
  </si>
  <si>
    <t>25/11/2024 10:34</t>
  </si>
  <si>
    <t>37199-LOB-2024</t>
  </si>
  <si>
    <t>Container Vulnerability - Mova Motor</t>
  </si>
  <si>
    <t>25/11/2024 10:37</t>
  </si>
  <si>
    <t>37201-LOB-2024</t>
  </si>
  <si>
    <t>Container Vulnerability - Mova Pós liquidação</t>
  </si>
  <si>
    <t>25/11/2024 10:40</t>
  </si>
  <si>
    <t>37202-LOB-2024</t>
  </si>
  <si>
    <t>Container Vulnerability - Mova Recebiveis</t>
  </si>
  <si>
    <t>25/11/2024 10:42</t>
  </si>
  <si>
    <t>37424-LOB-2024</t>
  </si>
  <si>
    <t>Lack of identification of the banking correspondent in the report to the Central Bank (3040)</t>
  </si>
  <si>
    <t>09/03/2025</t>
  </si>
  <si>
    <t>09/12/2024 18:01</t>
  </si>
  <si>
    <t>07/03/2025</t>
  </si>
  <si>
    <t>O documento 3040 será devidamente ajustado, e deverá contemplar a informação adicional, prevista no leiaute fornecido pelo BCB sobre o correspondente contratado e responsável pela intermediação da operação.</t>
  </si>
  <si>
    <t>37559-GIA-2024</t>
  </si>
  <si>
    <t xml:space="preserve">Failures in collections due to divergences between collection rules and system configuration </t>
  </si>
  <si>
    <t>05/12/2025</t>
  </si>
  <si>
    <t>Ferreira Miciano, Caroline
Hansen, Alecz
Syahid, Ashley</t>
  </si>
  <si>
    <t>17/12/2024 10:31</t>
  </si>
  <si>
    <t>Management will:
 1. Formalize the approval of collection rules by clients.
 2. Ensure that the collections processes are being carried out in accordance with the collections rule, approved by the clients.
 3. Implement an annual verification process to ensure that the collection rules are being followed accurately and correct any failures.
 4. Implement automation in the default listing process.
 _________________________________________________________________________________________________________________________________________________________
 A gestão irá:
 1. Formalizar a aprovação das réguas de cobrança pelos clientes.
 2. Garantir que os processos de cobrança estão sendo executados de acordo com a régua de cobrança aprovada pelos clientes.
 3. Implementar um processo de verificação anual para garantir que as réguas de cobrança estão sendo seguidas corretamente e em caso de falhas corrigir.
 4. Implementar automatização no processo de negativação.</t>
  </si>
  <si>
    <t>37560-GIA-2024</t>
  </si>
  <si>
    <t>Inadequate access permissions for collection and billing transactions</t>
  </si>
  <si>
    <t>15/10/2025</t>
  </si>
  <si>
    <t>Management will:
 1. Implement Operacional system with access profiles according to the needs of each process, including segregation of duties for profiles that can register and approve the manual write-off of instalments.
 2. Implement a log that records the user who wrote-off the instalments and their respective details: value, date, and instalment identification. (Implemented during the audit)
 3. Implement procedures and periodic monitoring of the generated log and perform adjustments when discrepancies are identified. Ensure that the process complies with the requirements of policy 2000.10.21.07 Logging and Monitoring Standard (Global).
 4. Create a second factor authentication for access to the manual instalment write-off screen, using a token obtained from managers, ensuring that access is restricted to the appropriate users. (Implemented during the audit)
 _______________________________________________________________________________________________________________________________________________________________________________
 A gestão irá:
 1. Implementar o Sistema Operacional com perfis de acesso de acordo com as necessidades de cada processo, incluindo segregação de função para os perfis que podem cadastrar e aprovar a baixa manual de parcelas.
 2. Implementar log que registre o usuário que realizou a baixa das parcelas e seus respectivos detalhes: valor, data, e identificação da parcela. (Implementado durante a auditoria)
 3. Implementar procedimento e monitoramento periódico dos logs gerados e realizar as correções necessárias quando falhas forem identificadas. Assegurar que o processo está de acordo com os requerimentos da política. - 2000.10.21.07 Logging and Monitoring Standard (Global).
 4. Criar duplo fator de autenticação para acesso a tela de baixas de parcelas manuais, através de token obtivo junto aos gestores, assegurando que o acesso seja restrito aos usuários devidos. (Implementado durante a auditoria)</t>
  </si>
  <si>
    <t>37561-GIA-2024</t>
  </si>
  <si>
    <t xml:space="preserve">Lack of invoicing and discrepancies in the applied price tables </t>
  </si>
  <si>
    <t>Management will:
 1.Implementing a process for reviewing and validating invoices, ensuring that they are in accordance with the contracts.
 ______________________________________________________________________________________________________________________________
 A gestão irá:
 1. Implementar um processo de revisão e validação dos faturamentos, assegurando que estejam de acordo com os contratos.</t>
  </si>
  <si>
    <t>38175-LOB-2025</t>
  </si>
  <si>
    <t>Mova PSA - Assesments 41707869, 41695393 e 41567478</t>
  </si>
  <si>
    <t>05/05/2025</t>
  </si>
  <si>
    <t>05/07/2025</t>
  </si>
  <si>
    <t>04/02/2025 13:24</t>
  </si>
  <si>
    <t xml:space="preserve">A mova deverá implementar os requisitos minimos de cada item da política descrito acima, nas aplicações listadas, dos Assessments:
 41707869, 41567478 e 41695393.  </t>
  </si>
  <si>
    <t>38238-LOB-2025</t>
  </si>
  <si>
    <t>Supplier Integration and Payment by MOVA - Credit Card</t>
  </si>
  <si>
    <t>07/02/2025 17:01</t>
  </si>
  <si>
    <t>Plano de remediação:
 Realizar a migração para o padrão Serasa: abertura da RSQ, cadastro no Oracle e o registro das PRs para emissão de POs e pagamento via PCARD e /ou NF / Boleto;
 Para os fornecedores que não for possível a adequação, cancelar a prestação de serviço via distrato.
 ________________________________
 Remediation Plan:
 Migrate to the Serasa standard: open the RSQ, register in Oracle, and record the PRs for issuing POs and payment via PCARD and/or invoice/boleto.
 For suppliers that cannot be adjusted, cancel the service provision via termination agreement.</t>
  </si>
  <si>
    <t>38290-INFO-2025</t>
  </si>
  <si>
    <t>Lack of sending the User Data File to IDM team monthly - BR-MOVA-CP41775606-(U)</t>
  </si>
  <si>
    <t>13/05/2025</t>
  </si>
  <si>
    <t>13/11/2025</t>
  </si>
  <si>
    <t>Castro, Marcelo</t>
  </si>
  <si>
    <t>12/02/2025 16:49</t>
  </si>
  <si>
    <t>Mova should implement a control activity to ensure that application owners share the User Data File with the IDM team monthly for delimited applications. Additionally, application owners must ensure that the User Data File is consistently shared with the IDM team each month to keep IDM data updated.</t>
  </si>
  <si>
    <t>38398-LOB-2025</t>
  </si>
  <si>
    <t>Application Registration Review (APM)</t>
  </si>
  <si>
    <t>19/02/2025 16:48</t>
  </si>
  <si>
    <t>22/05/2025</t>
  </si>
  <si>
    <t xml:space="preserve">The applications listed below need to review the "Networking type" field in the APM. After this review, if applicable based on the registration, it will be necessary to conduct a penetration test (Pen Test) and configure the WAF.
 Additionally, if there are restricted data, it will be necessary to implement SIEM.
 _________________________________
 As aplicações listadas abaixo precisam revisar o campo "Networking type" no APM. Após essa revisão, caso se aplique com base no cadastro, será necessário realizar um teste de penetração (Pen Test) e configurar o WAF.
 Além disso, se houver dados restritos, será necessário implementar o SIEM.
Application ID	
Application Name	
23285	
mova-sign	
23262	
mova-api	
23310	
mova-relatorios	
23345	
mova-api-hub	
23278	
mova-hub-orchestrator-hyperf	
23311	
mova-relatorios-contabeis	
26395	
mova-api-webhooks-hyperf	
23271	
mova-contratos	
23329	
mova-backend	
23332	
mova-cip	
23325	
mova-operacional-api	
23283	
mova-management	
26398	
mova-cerc-manager	
23281	
mova-credito-api	
 </t>
  </si>
  <si>
    <t>38520-CC-2025</t>
  </si>
  <si>
    <t>[MOVA] Insufficiency in the process of monitoring regulatory changes at MOVA.</t>
  </si>
  <si>
    <t>28/05/2025</t>
  </si>
  <si>
    <t>24/11/2025</t>
  </si>
  <si>
    <t>27/02/2025 12:05</t>
  </si>
  <si>
    <t xml:space="preserve">Develop and implement a structured process for monitoring regulatory changes:
 1)  Quote, evaluate, contract and implement a specific system to provide consolidated regulatory content for the institution. The system must guarantee the integration of the crucial points of the regulations in key positions of the governance structure and in the controls of operational processes. In addition, it must cover the entire flow of adherence to new standards, including capture, communication with impacted areas, impact assessment and follow-up of action plans.
 2) Define a periodic process for assessing, evidencing and addressing adherence to MOVA's legal framework. 
 3) Draw up a procedure ensuring that the entire governance process for monitoring regulatory changes, including the method for classifying the impact of new regulations, is formalized.
  4) Carry out dissemination actions related to compliance policies and training for employees and third parties.
 ______________________________________________________________________
 Desenvolver e implementar um processo estruturado de acompanhamento de mudanças regulatórias: 
 1) Cotar, avaliar, contratar e implementar um sistema específico para disponibilizar conteúdos consolidados de normas direcionados à instituição. O sistema deve garantir a integração dos pontos cruciais das normas em posições-chave da estrutura de governança e nos controles dos processos operacionais. Além disso, deve abranger todo o fluxo de aderência a novas normas, incluindo a captação, comunicação com as áreas impactadas, avaliação do impacto e acompanhamento dos planos de ação.
 2) Definir um processo periódico para avaliar, evidenciar e tratar a aderência ao arcabouço legal da MOVA.
 3) Elaborar procedimento, garantindo que todo o processo de governança de acompanhamento de mudanças regulatórias, incluindo o método de classificação de impacto das novas regulamentações estejam formalizados
 4) Realizar ações de divulgação relacionadas às políticas e treinamentos de compliance para funcionários e terceiros.
  </t>
  </si>
  <si>
    <t>38875-GIA-2025</t>
  </si>
  <si>
    <t>FY25-Q4-092 - A1 - Lack of complaints classification by correspondents in the country</t>
  </si>
  <si>
    <t>20/06/2025</t>
  </si>
  <si>
    <t>28/11/2025</t>
  </si>
  <si>
    <t>Barrantes, Cynthia
Hansen, Alecz
Lima, Douglas
Syahid, Ashley</t>
  </si>
  <si>
    <t>25/03/2025 11:09</t>
  </si>
  <si>
    <t>Management will:
 1. Implement the classification in the complaints system to identify the correspondent in the country related to the customer demand. [Implemented during the audit]
 2. Assess the quality of service provided by the correspondents in the country and report the results
 ---------------------------------------------------------------------------------------------------------------------------------------------------------------
 A gestão irá:
 1. Implementar a classificação no sistema para identificar o correspondente relacionado à reclamação do cliente. [Implementado durante a auditoria] 2. Avaliar a qualidade dos serviços prestados pelos correspondentes e reportar os resultados.</t>
  </si>
  <si>
    <t>38876-GIA-2025</t>
  </si>
  <si>
    <t>A2 - Lack of adequate oversight over correspondents´ information disclosure and Unicad register</t>
  </si>
  <si>
    <t>10/04/2025</t>
  </si>
  <si>
    <t>07/04/2025</t>
  </si>
  <si>
    <t>Management will:
 1. Register all the correspondents in the country that provide services to Mova in the Unicad system. 2. Implement a periodical control to verify that the correspondents are registered in the Unicad system and if all of them are participants of the National Financial System (SFN). 3. Implement a periodical control to ensure that all correspondents in the country have disclosed in their website the existing relationship with Mova, a description of the products and services offered, and contact channels of the contracting institution, including its Ombudsman. [Implemented during the audit]
 ------------------------------------------------------------------------------------------------------------------------------------------
 PT:
 A gestão irá:
 1. Registrar todos os correspondentes no país que prestam serviços à Mova no sistema Unicad. 2. Implementar um controle periódico para verificar se todos os correspondentes estão registrados no Unicad e se todos são participantes do Sistema Financeiro Nacional (SFN). 3. Implementar um controle periódico para garantir que todos os correspondentes tenham divulgado em seu site a relação existente com a Mova, uma descrição dos produtos e serviços oferecidos e os canais de contato da instituição contratante, incluindo sua ouvidoria. [Implementado durante a auditoria]</t>
  </si>
  <si>
    <t>39288-CC-2025</t>
  </si>
  <si>
    <t>Failure to register Bank Credit Notes in the settlement chamber</t>
  </si>
  <si>
    <t>15/01/2026</t>
  </si>
  <si>
    <t>Filho, Francisco
Recupero, Sarita
Rodrigues, Estela</t>
  </si>
  <si>
    <t>15/04/2025 14:45</t>
  </si>
  <si>
    <t>Detailed action plans will be presented within the soft date.</t>
  </si>
  <si>
    <t>39404-LOB-2025</t>
  </si>
  <si>
    <t>MOVA reconciliations</t>
  </si>
  <si>
    <t>27/07/2025</t>
  </si>
  <si>
    <t>Lima, Thaiene
Recupero, Sarita</t>
  </si>
  <si>
    <t>28/04/2025 16:13</t>
  </si>
  <si>
    <t>23/07/2025</t>
  </si>
  <si>
    <t>An action plan has been developed to update and implement the necessary work by adapting the process. During the planning phase, no major issues were identified. We are currently awaiting the global team to make the necessary adjustments in the Cadency system so we can proceed with uploading the information. The issue will be addressed within the established deadline, ensuring no risk to the reconciliation process.</t>
  </si>
  <si>
    <t>39622-LOB-2025</t>
  </si>
  <si>
    <t>Treasury Standards Compliance: 3 individuals for payments &gt;US$100K—1 inputter, 2 authorisers.</t>
  </si>
  <si>
    <t>14/08/2025</t>
  </si>
  <si>
    <t>Lima, Thaiene
Recupero, Sarita
Wun, Ngan</t>
  </si>
  <si>
    <t>16/05/2025 17:17</t>
  </si>
  <si>
    <t>As a remediation plan, the payment process carried out through the Transfeera tool will be automated through the generation of CNAB reports by the administrator — automating the currently manual payment process and enabling the inclusion of two approvers, in compliance with the policy.</t>
  </si>
  <si>
    <t>39791-LOB-2025</t>
  </si>
  <si>
    <t xml:space="preserve"> App 25412 - "atlassian-statuspage-mova" in production without approved PSA/SA.</t>
  </si>
  <si>
    <t>28/08/2025</t>
  </si>
  <si>
    <t>30/05/2025 15:48</t>
  </si>
  <si>
    <t>Complete the SA 41791936 and close properly the PSA 41782087.</t>
  </si>
  <si>
    <t>40188-GIA-2025</t>
  </si>
  <si>
    <t>A1 - Inadequate Access Management in the Transfeera System</t>
  </si>
  <si>
    <t>Barrantes, Cynthia
Hansen, Alecz
Lima, Douglas
Syahid, Ashley
Viterbo Leite, Izaias</t>
  </si>
  <si>
    <t>01/07/2025 11:33</t>
  </si>
  <si>
    <t>Management will: 1. Restrict access in the Transfeera system based on the principle of least privilege. [Implemented during the Audit]
 [PT]:
 A Gestão irá: 1. Restringir o acesso no sistema Transfeera, com base no princípio de menor privilégio. [Implementado durante a auditoria]</t>
  </si>
  <si>
    <t>40201-CC-2025</t>
  </si>
  <si>
    <t>[MOVA] Implementation BACEN Resolution #06 (RESOLUÇÃO CONJUNTA Nº 6, DE 23 DE MAIO DE 2023)</t>
  </si>
  <si>
    <t>29/09/2025</t>
  </si>
  <si>
    <t>Martins, Bianca</t>
  </si>
  <si>
    <t>01/07/2025 17:03</t>
  </si>
  <si>
    <t xml:space="preserve">EN: Hire the tool that supports consultation, reporting of signs of fraud, in addition to enabling the monthly transmission of the declaration of compliance.
 PT: Realizar a contratação da ferramenta que suporte a consulta, reporte de indícios de fraude, além de possibilitar a transmissão mensal da declaração de conformidade.
  </t>
  </si>
  <si>
    <t>40320-INFO-2025</t>
  </si>
  <si>
    <t>[MOVA] – SaaS applications without OKTA</t>
  </si>
  <si>
    <t>09/10/2025</t>
  </si>
  <si>
    <t>Nishi, Renato
Recupero, Sarita</t>
  </si>
  <si>
    <t>11/07/2025 16:14</t>
  </si>
  <si>
    <t>Create a plan to adapt environments in accordance with the requirements established in the Experian policy, onboard SaaS applications into Okta.</t>
  </si>
  <si>
    <t>40336-CR-2025</t>
  </si>
  <si>
    <t>Formalize procedure to define authority levels for transactions &gt;R$1MM or with red flags</t>
  </si>
  <si>
    <t>Standards of Enterprise Conduct Risk</t>
  </si>
  <si>
    <t>13/10/2025</t>
  </si>
  <si>
    <t>15/07/2025 14:30</t>
  </si>
  <si>
    <t xml:space="preserve">1. Define authority levels Set thresholds and criteria with Legal, Finance, and Compliance.
 2. Draft procedure Document flow, criteria, and responsibilities with Operations and Compliance.
 3. Validate with stakeholders Review by Legal, Operations, and Risk.
 4. Communicate and train Share and train impacted teams.
  </t>
  </si>
  <si>
    <t>Data Maior</t>
  </si>
  <si>
    <t>Total Geral</t>
  </si>
  <si>
    <t>Rótulos de Coluna</t>
  </si>
  <si>
    <t>Total</t>
  </si>
  <si>
    <t>é On Track?</t>
  </si>
  <si>
    <t>Contagem de é On Track?</t>
  </si>
  <si>
    <t>Rótulos de Linha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</si>
</sst>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0"/>
      <color rgb="FFFF0000"/>
      <name val="Arial"/>
    </font>
    <font>
      <sz val="11"/>
      <color rgb="FF000000"/>
      <name val="Calibri"/>
    </font>
    <font>
      <sz val="8"/>
      <name val="Calibri"/>
      <family val="2"/>
    </font>
    <font>
      <sz val="11"/>
      <color rgb="FF000000"/>
      <name val="Calibri"/>
      <family val="2"/>
    </font>
  </fonts>
  <fills count="2">
    <fill>
      <patternFill patternType="none"/>
    </fill>
    <fill>
      <patternFill patternType="gray125"/>
    </fill>
  </fills>
  <borders count="12">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right/>
      <top style="thin">
        <color rgb="FFABABAB"/>
      </top>
      <bottom/>
      <diagonal/>
    </border>
    <border>
      <left/>
      <right/>
      <top style="thin">
        <color rgb="FFABABAB"/>
      </top>
      <bottom style="thin">
        <color rgb="FFABABAB"/>
      </bottom>
      <diagonal/>
    </border>
    <border>
      <left/>
      <right/>
      <top style="thin">
        <color indexed="65"/>
      </top>
      <bottom/>
      <diagonal/>
    </border>
    <border>
      <left style="thin">
        <color rgb="FFABABAB"/>
      </left>
      <right style="thin">
        <color rgb="FFABABAB"/>
      </right>
      <top style="thin">
        <color indexed="65"/>
      </top>
      <bottom/>
      <diagonal/>
    </border>
  </borders>
  <cellStyleXfs count="13">
    <xf numFmtId="0" fontId="0" fillId="0" borderId="0" applyNumberFormat="0" applyFill="0" applyProtection="0">
      <alignment wrapText="1"/>
    </xf>
    <xf numFmtId="0" fontId="1" fillId="0" borderId="0" applyNumberFormat="0" applyFill="0" applyBorder="0" applyAlignment="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xf numFmtId="0" fontId="2" fillId="0" borderId="0" applyNumberFormat="0" applyFont="0" applyFill="0" applyProtection="0">
      <alignment wrapText="1"/>
    </xf>
  </cellStyleXfs>
  <cellXfs count="28">
    <xf numFmtId="0" fontId="0" fillId="0" borderId="0" xfId="0">
      <alignment wrapText="1"/>
    </xf>
    <xf numFmtId="0" fontId="0" fillId="0" borderId="0" xfId="0" applyAlignment="1"/>
    <xf numFmtId="0" fontId="0" fillId="0" borderId="0" xfId="0" applyAlignment="1">
      <alignment horizontal="center"/>
    </xf>
    <xf numFmtId="14" fontId="0" fillId="0" borderId="0" xfId="0" applyNumberFormat="1" applyAlignment="1">
      <alignment horizontal="left"/>
    </xf>
    <xf numFmtId="14" fontId="0" fillId="0" borderId="0" xfId="0" applyNumberFormat="1" applyAlignment="1"/>
    <xf numFmtId="0" fontId="0" fillId="0" borderId="2" xfId="0" applyBorder="1" applyAlignment="1">
      <alignment horizontal="center"/>
    </xf>
    <xf numFmtId="14" fontId="0" fillId="0" borderId="0" xfId="0" applyNumberFormat="1" applyAlignment="1">
      <alignment horizontal="center"/>
    </xf>
    <xf numFmtId="0" fontId="0" fillId="0" borderId="0" xfId="0" applyAlignment="1">
      <alignment horizontal="left"/>
    </xf>
    <xf numFmtId="0" fontId="0" fillId="0" borderId="3" xfId="0" applyNumberForma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7" fontId="0" fillId="0" borderId="0" xfId="0" applyNumberFormat="1" applyAlignment="1">
      <alignment horizontal="center"/>
    </xf>
    <xf numFmtId="0" fontId="0" fillId="0" borderId="1" xfId="0" pivotButton="1" applyBorder="1" applyAlignment="1"/>
    <xf numFmtId="0" fontId="0" fillId="0" borderId="2" xfId="0" applyNumberFormat="1" applyBorder="1" applyAlignment="1">
      <alignment horizontal="center"/>
    </xf>
    <xf numFmtId="0" fontId="0" fillId="0" borderId="11" xfId="0" applyNumberFormat="1" applyBorder="1" applyAlignment="1">
      <alignment horizontal="center"/>
    </xf>
    <xf numFmtId="0" fontId="0" fillId="0" borderId="1" xfId="0" applyNumberFormat="1" applyBorder="1" applyAlignment="1">
      <alignment horizontal="center"/>
    </xf>
    <xf numFmtId="0" fontId="0" fillId="0" borderId="7" xfId="0" applyNumberFormat="1" applyBorder="1" applyAlignment="1">
      <alignment horizontal="center"/>
    </xf>
    <xf numFmtId="0" fontId="0" fillId="0" borderId="4" xfId="0" applyNumberFormat="1" applyBorder="1" applyAlignment="1">
      <alignment horizontal="center"/>
    </xf>
    <xf numFmtId="0" fontId="0" fillId="0" borderId="8" xfId="0" applyNumberFormat="1" applyBorder="1" applyAlignment="1">
      <alignment horizontal="center"/>
    </xf>
    <xf numFmtId="0" fontId="0" fillId="0" borderId="10" xfId="0" applyNumberFormat="1" applyBorder="1" applyAlignment="1">
      <alignment horizontal="center"/>
    </xf>
    <xf numFmtId="0" fontId="0" fillId="0" borderId="9" xfId="0" applyNumberFormat="1" applyBorder="1" applyAlignment="1">
      <alignment horizontal="center"/>
    </xf>
    <xf numFmtId="0" fontId="0" fillId="0" borderId="1" xfId="0" applyBorder="1" applyAlignment="1"/>
    <xf numFmtId="0" fontId="0" fillId="0" borderId="8" xfId="0" applyBorder="1" applyAlignment="1"/>
    <xf numFmtId="17" fontId="0" fillId="0" borderId="1" xfId="0" applyNumberFormat="1" applyBorder="1" applyAlignment="1">
      <alignment horizontal="left"/>
    </xf>
    <xf numFmtId="17" fontId="0" fillId="0" borderId="7" xfId="0" applyNumberFormat="1" applyBorder="1" applyAlignment="1">
      <alignment horizontal="left"/>
    </xf>
    <xf numFmtId="17" fontId="0" fillId="0" borderId="4" xfId="0" applyNumberFormat="1" applyBorder="1" applyAlignment="1">
      <alignment horizontal="left"/>
    </xf>
    <xf numFmtId="0" fontId="0" fillId="0" borderId="1" xfId="0" pivotButton="1" applyBorder="1" applyAlignment="1">
      <alignment horizontal="left"/>
    </xf>
    <xf numFmtId="0" fontId="4" fillId="0" borderId="0" xfId="0" applyFont="1" applyAlignment="1"/>
  </cellXfs>
  <cellStyles count="13">
    <cellStyle name="GridGroupingStyle" xfId="10" xr:uid="{00000000-0005-0000-0000-00000A000000}"/>
    <cellStyle name="negativeColor" xfId="1" xr:uid="{00000000-0005-0000-0000-000001000000}"/>
    <cellStyle name="Normal" xfId="0" builtinId="0" customBuiltin="1"/>
    <cellStyle name="ReportHeaderStyle" xfId="8" xr:uid="{00000000-0005-0000-0000-000008000000}"/>
    <cellStyle name="RowLevelNDataEvenStyle" xfId="7" xr:uid="{00000000-0005-0000-0000-000007000000}"/>
    <cellStyle name="RowLevelNDataOddStyle" xfId="12" xr:uid="{00000000-0005-0000-0000-00000C000000}"/>
    <cellStyle name="RowLevelNHeaderStyle" xfId="6" xr:uid="{00000000-0005-0000-0000-000006000000}"/>
    <cellStyle name="RowLevelOneDataEvenStyle" xfId="3" xr:uid="{00000000-0005-0000-0000-000003000000}"/>
    <cellStyle name="RowLevelOneDataOddStyle" xfId="9" xr:uid="{00000000-0005-0000-0000-000009000000}"/>
    <cellStyle name="RowLevelOneHeaderStyle" xfId="2" xr:uid="{00000000-0005-0000-0000-000002000000}"/>
    <cellStyle name="RowLevelTwoDataEvenStyle" xfId="5" xr:uid="{00000000-0005-0000-0000-000005000000}"/>
    <cellStyle name="RowLevelTwoDataOddStyle" xfId="11" xr:uid="{00000000-0005-0000-0000-00000B000000}"/>
    <cellStyle name="RowLevelTwoHeaderStyle" xfId="4" xr:uid="{00000000-0005-0000-0000-000004000000}"/>
  </cellStyles>
  <dxfs count="49">
    <dxf>
      <alignment horizontal="left"/>
    </dxf>
    <dxf>
      <alignment horizontal="center"/>
    </dxf>
    <dxf>
      <alignment horizontal="center"/>
    </dxf>
    <dxf>
      <alignment horizontal="cent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0" formatCode="General"/>
      <alignment vertical="bottom" textRotation="0" wrapText="0" indent="0" justifyLastLine="0" shrinkToFit="0" readingOrder="0"/>
    </dxf>
    <dxf>
      <numFmt numFmtId="19" formatCode="dd/mm/yyyy"/>
      <alignment horizontal="center" vertical="bottom" textRotation="0" wrapText="0" indent="0" justifyLastLine="0" shrinkToFit="0" readingOrder="0"/>
    </dxf>
    <dxf>
      <alignment vertical="bottom" textRotation="0" wrapText="0" indent="0" justifyLastLine="0" shrinkToFit="0" readingOrder="0"/>
    </dxf>
    <dxf>
      <alignment horizontal="center"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horizontal="lef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horizontal="general"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numFmt numFmtId="19" formatCode="dd/mm/yyyy"/>
      <alignment horizontal="lef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[Issues MOVA.xlsx]Planilha1!Tabela dinâmica2</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Planilha1!$B$3:$B$4</c:f>
              <c:strCache>
                <c:ptCount val="1"/>
                <c:pt idx="0">
                  <c:v>On Track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Planilha1!$A$5:$A$70</c:f>
              <c:strCache>
                <c:ptCount val="65"/>
                <c:pt idx="0">
                  <c:v>nov/23</c:v>
                </c:pt>
                <c:pt idx="1">
                  <c:v>fev/24</c:v>
                </c:pt>
                <c:pt idx="2">
                  <c:v>mar/24</c:v>
                </c:pt>
                <c:pt idx="3">
                  <c:v>mar/24</c:v>
                </c:pt>
                <c:pt idx="4">
                  <c:v>mar/24</c:v>
                </c:pt>
                <c:pt idx="5">
                  <c:v>mai/24</c:v>
                </c:pt>
                <c:pt idx="6">
                  <c:v>mai/24</c:v>
                </c:pt>
                <c:pt idx="7">
                  <c:v>mai/24</c:v>
                </c:pt>
                <c:pt idx="8">
                  <c:v>mai/24</c:v>
                </c:pt>
                <c:pt idx="9">
                  <c:v>jun/24</c:v>
                </c:pt>
                <c:pt idx="10">
                  <c:v>jun/24</c:v>
                </c:pt>
                <c:pt idx="11">
                  <c:v>jul/24</c:v>
                </c:pt>
                <c:pt idx="12">
                  <c:v>ago/24</c:v>
                </c:pt>
                <c:pt idx="13">
                  <c:v>ago/24</c:v>
                </c:pt>
                <c:pt idx="14">
                  <c:v>ago/24</c:v>
                </c:pt>
                <c:pt idx="15">
                  <c:v>ago/24</c:v>
                </c:pt>
                <c:pt idx="16">
                  <c:v>set/24</c:v>
                </c:pt>
                <c:pt idx="17">
                  <c:v>set/24</c:v>
                </c:pt>
                <c:pt idx="18">
                  <c:v>out/24</c:v>
                </c:pt>
                <c:pt idx="19">
                  <c:v>nov/24</c:v>
                </c:pt>
                <c:pt idx="20">
                  <c:v>nov/24</c:v>
                </c:pt>
                <c:pt idx="21">
                  <c:v>nov/24</c:v>
                </c:pt>
                <c:pt idx="22">
                  <c:v>nov/24</c:v>
                </c:pt>
                <c:pt idx="23">
                  <c:v>dez/24</c:v>
                </c:pt>
                <c:pt idx="24">
                  <c:v>dez/24</c:v>
                </c:pt>
                <c:pt idx="25">
                  <c:v>dez/24</c:v>
                </c:pt>
                <c:pt idx="26">
                  <c:v>dez/24</c:v>
                </c:pt>
                <c:pt idx="27">
                  <c:v>dez/24</c:v>
                </c:pt>
                <c:pt idx="28">
                  <c:v>jan/25</c:v>
                </c:pt>
                <c:pt idx="29">
                  <c:v>jan/25</c:v>
                </c:pt>
                <c:pt idx="30">
                  <c:v>jan/25</c:v>
                </c:pt>
                <c:pt idx="31">
                  <c:v>fev/25</c:v>
                </c:pt>
                <c:pt idx="32">
                  <c:v>fev/25</c:v>
                </c:pt>
                <c:pt idx="33">
                  <c:v>fev/25</c:v>
                </c:pt>
                <c:pt idx="34">
                  <c:v>mar/25</c:v>
                </c:pt>
                <c:pt idx="35">
                  <c:v>mar/25</c:v>
                </c:pt>
                <c:pt idx="36">
                  <c:v>abr/25</c:v>
                </c:pt>
                <c:pt idx="37">
                  <c:v>abr/25</c:v>
                </c:pt>
                <c:pt idx="38">
                  <c:v>mai/25</c:v>
                </c:pt>
                <c:pt idx="39">
                  <c:v>jun/25</c:v>
                </c:pt>
                <c:pt idx="40">
                  <c:v>jul/25</c:v>
                </c:pt>
                <c:pt idx="41">
                  <c:v>jul/25</c:v>
                </c:pt>
                <c:pt idx="42">
                  <c:v>jul/25</c:v>
                </c:pt>
                <c:pt idx="43">
                  <c:v>ago/25</c:v>
                </c:pt>
                <c:pt idx="44">
                  <c:v>ago/25</c:v>
                </c:pt>
                <c:pt idx="45">
                  <c:v>ago/25</c:v>
                </c:pt>
                <c:pt idx="46">
                  <c:v>set/25</c:v>
                </c:pt>
                <c:pt idx="47">
                  <c:v>set/25</c:v>
                </c:pt>
                <c:pt idx="48">
                  <c:v>out/25</c:v>
                </c:pt>
                <c:pt idx="49">
                  <c:v>out/25</c:v>
                </c:pt>
                <c:pt idx="50">
                  <c:v>out/25</c:v>
                </c:pt>
                <c:pt idx="51">
                  <c:v>out/25</c:v>
                </c:pt>
                <c:pt idx="52">
                  <c:v>nov/25</c:v>
                </c:pt>
                <c:pt idx="53">
                  <c:v>nov/25</c:v>
                </c:pt>
                <c:pt idx="54">
                  <c:v>nov/25</c:v>
                </c:pt>
                <c:pt idx="55">
                  <c:v>nov/25</c:v>
                </c:pt>
                <c:pt idx="56">
                  <c:v>nov/25</c:v>
                </c:pt>
                <c:pt idx="57">
                  <c:v>dez/25</c:v>
                </c:pt>
                <c:pt idx="58">
                  <c:v>dez/25</c:v>
                </c:pt>
                <c:pt idx="59">
                  <c:v>dez/25</c:v>
                </c:pt>
                <c:pt idx="60">
                  <c:v>jan/26</c:v>
                </c:pt>
                <c:pt idx="61">
                  <c:v>jan/26</c:v>
                </c:pt>
                <c:pt idx="62">
                  <c:v>fev/26</c:v>
                </c:pt>
                <c:pt idx="63">
                  <c:v>mar/26</c:v>
                </c:pt>
                <c:pt idx="64">
                  <c:v>jul/26</c:v>
                </c:pt>
              </c:strCache>
            </c:strRef>
          </c:cat>
          <c:val>
            <c:numRef>
              <c:f>Planilha1!$B$5:$B$70</c:f>
              <c:numCache>
                <c:formatCode>General</c:formatCode>
                <c:ptCount val="6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1</c:v>
                </c:pt>
                <c:pt idx="45">
                  <c:v>2</c:v>
                </c:pt>
                <c:pt idx="46">
                  <c:v>3</c:v>
                </c:pt>
                <c:pt idx="47">
                  <c:v>4</c:v>
                </c:pt>
                <c:pt idx="48">
                  <c:v>5</c:v>
                </c:pt>
                <c:pt idx="49">
                  <c:v>6</c:v>
                </c:pt>
                <c:pt idx="50">
                  <c:v>7</c:v>
                </c:pt>
                <c:pt idx="51">
                  <c:v>8</c:v>
                </c:pt>
                <c:pt idx="52">
                  <c:v>9</c:v>
                </c:pt>
                <c:pt idx="53">
                  <c:v>11</c:v>
                </c:pt>
                <c:pt idx="54">
                  <c:v>12</c:v>
                </c:pt>
                <c:pt idx="55">
                  <c:v>14</c:v>
                </c:pt>
                <c:pt idx="56">
                  <c:v>17</c:v>
                </c:pt>
                <c:pt idx="57">
                  <c:v>18</c:v>
                </c:pt>
                <c:pt idx="58">
                  <c:v>21</c:v>
                </c:pt>
                <c:pt idx="59">
                  <c:v>23</c:v>
                </c:pt>
                <c:pt idx="60">
                  <c:v>24</c:v>
                </c:pt>
                <c:pt idx="61">
                  <c:v>25</c:v>
                </c:pt>
                <c:pt idx="62">
                  <c:v>30</c:v>
                </c:pt>
                <c:pt idx="63">
                  <c:v>31</c:v>
                </c:pt>
                <c:pt idx="64">
                  <c:v>35</c:v>
                </c:pt>
              </c:numCache>
            </c:numRef>
          </c:val>
          <c:smooth val="0"/>
          <c:extLst>
            <c:ext xmlns:c16="http://schemas.microsoft.com/office/drawing/2014/chart" uri="{C3380CC4-5D6E-409C-BE32-E72D297353CC}">
              <c16:uniqueId val="{00000000-085E-475F-A53C-A8BA080DB130}"/>
            </c:ext>
          </c:extLst>
        </c:ser>
        <c:ser>
          <c:idx val="1"/>
          <c:order val="1"/>
          <c:tx>
            <c:strRef>
              <c:f>Planilha1!$C$3:$C$4</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Planilha1!$A$5:$A$70</c:f>
              <c:strCache>
                <c:ptCount val="65"/>
                <c:pt idx="0">
                  <c:v>nov/23</c:v>
                </c:pt>
                <c:pt idx="1">
                  <c:v>fev/24</c:v>
                </c:pt>
                <c:pt idx="2">
                  <c:v>mar/24</c:v>
                </c:pt>
                <c:pt idx="3">
                  <c:v>mar/24</c:v>
                </c:pt>
                <c:pt idx="4">
                  <c:v>mar/24</c:v>
                </c:pt>
                <c:pt idx="5">
                  <c:v>mai/24</c:v>
                </c:pt>
                <c:pt idx="6">
                  <c:v>mai/24</c:v>
                </c:pt>
                <c:pt idx="7">
                  <c:v>mai/24</c:v>
                </c:pt>
                <c:pt idx="8">
                  <c:v>mai/24</c:v>
                </c:pt>
                <c:pt idx="9">
                  <c:v>jun/24</c:v>
                </c:pt>
                <c:pt idx="10">
                  <c:v>jun/24</c:v>
                </c:pt>
                <c:pt idx="11">
                  <c:v>jul/24</c:v>
                </c:pt>
                <c:pt idx="12">
                  <c:v>ago/24</c:v>
                </c:pt>
                <c:pt idx="13">
                  <c:v>ago/24</c:v>
                </c:pt>
                <c:pt idx="14">
                  <c:v>ago/24</c:v>
                </c:pt>
                <c:pt idx="15">
                  <c:v>ago/24</c:v>
                </c:pt>
                <c:pt idx="16">
                  <c:v>set/24</c:v>
                </c:pt>
                <c:pt idx="17">
                  <c:v>set/24</c:v>
                </c:pt>
                <c:pt idx="18">
                  <c:v>out/24</c:v>
                </c:pt>
                <c:pt idx="19">
                  <c:v>nov/24</c:v>
                </c:pt>
                <c:pt idx="20">
                  <c:v>nov/24</c:v>
                </c:pt>
                <c:pt idx="21">
                  <c:v>nov/24</c:v>
                </c:pt>
                <c:pt idx="22">
                  <c:v>nov/24</c:v>
                </c:pt>
                <c:pt idx="23">
                  <c:v>dez/24</c:v>
                </c:pt>
                <c:pt idx="24">
                  <c:v>dez/24</c:v>
                </c:pt>
                <c:pt idx="25">
                  <c:v>dez/24</c:v>
                </c:pt>
                <c:pt idx="26">
                  <c:v>dez/24</c:v>
                </c:pt>
                <c:pt idx="27">
                  <c:v>dez/24</c:v>
                </c:pt>
                <c:pt idx="28">
                  <c:v>jan/25</c:v>
                </c:pt>
                <c:pt idx="29">
                  <c:v>jan/25</c:v>
                </c:pt>
                <c:pt idx="30">
                  <c:v>jan/25</c:v>
                </c:pt>
                <c:pt idx="31">
                  <c:v>fev/25</c:v>
                </c:pt>
                <c:pt idx="32">
                  <c:v>fev/25</c:v>
                </c:pt>
                <c:pt idx="33">
                  <c:v>fev/25</c:v>
                </c:pt>
                <c:pt idx="34">
                  <c:v>mar/25</c:v>
                </c:pt>
                <c:pt idx="35">
                  <c:v>mar/25</c:v>
                </c:pt>
                <c:pt idx="36">
                  <c:v>abr/25</c:v>
                </c:pt>
                <c:pt idx="37">
                  <c:v>abr/25</c:v>
                </c:pt>
                <c:pt idx="38">
                  <c:v>mai/25</c:v>
                </c:pt>
                <c:pt idx="39">
                  <c:v>jun/25</c:v>
                </c:pt>
                <c:pt idx="40">
                  <c:v>jul/25</c:v>
                </c:pt>
                <c:pt idx="41">
                  <c:v>jul/25</c:v>
                </c:pt>
                <c:pt idx="42">
                  <c:v>jul/25</c:v>
                </c:pt>
                <c:pt idx="43">
                  <c:v>ago/25</c:v>
                </c:pt>
                <c:pt idx="44">
                  <c:v>ago/25</c:v>
                </c:pt>
                <c:pt idx="45">
                  <c:v>ago/25</c:v>
                </c:pt>
                <c:pt idx="46">
                  <c:v>set/25</c:v>
                </c:pt>
                <c:pt idx="47">
                  <c:v>set/25</c:v>
                </c:pt>
                <c:pt idx="48">
                  <c:v>out/25</c:v>
                </c:pt>
                <c:pt idx="49">
                  <c:v>out/25</c:v>
                </c:pt>
                <c:pt idx="50">
                  <c:v>out/25</c:v>
                </c:pt>
                <c:pt idx="51">
                  <c:v>out/25</c:v>
                </c:pt>
                <c:pt idx="52">
                  <c:v>nov/25</c:v>
                </c:pt>
                <c:pt idx="53">
                  <c:v>nov/25</c:v>
                </c:pt>
                <c:pt idx="54">
                  <c:v>nov/25</c:v>
                </c:pt>
                <c:pt idx="55">
                  <c:v>nov/25</c:v>
                </c:pt>
                <c:pt idx="56">
                  <c:v>nov/25</c:v>
                </c:pt>
                <c:pt idx="57">
                  <c:v>dez/25</c:v>
                </c:pt>
                <c:pt idx="58">
                  <c:v>dez/25</c:v>
                </c:pt>
                <c:pt idx="59">
                  <c:v>dez/25</c:v>
                </c:pt>
                <c:pt idx="60">
                  <c:v>jan/26</c:v>
                </c:pt>
                <c:pt idx="61">
                  <c:v>jan/26</c:v>
                </c:pt>
                <c:pt idx="62">
                  <c:v>fev/26</c:v>
                </c:pt>
                <c:pt idx="63">
                  <c:v>mar/26</c:v>
                </c:pt>
                <c:pt idx="64">
                  <c:v>jul/26</c:v>
                </c:pt>
              </c:strCache>
            </c:strRef>
          </c:cat>
          <c:val>
            <c:numRef>
              <c:f>Planilha1!$C$5:$C$70</c:f>
              <c:numCache>
                <c:formatCode>General</c:formatCode>
                <c:ptCount val="65"/>
                <c:pt idx="0">
                  <c:v>1</c:v>
                </c:pt>
                <c:pt idx="1">
                  <c:v>2</c:v>
                </c:pt>
                <c:pt idx="2">
                  <c:v>3</c:v>
                </c:pt>
                <c:pt idx="3">
                  <c:v>4</c:v>
                </c:pt>
                <c:pt idx="4">
                  <c:v>6</c:v>
                </c:pt>
                <c:pt idx="5">
                  <c:v>7</c:v>
                </c:pt>
                <c:pt idx="6">
                  <c:v>8</c:v>
                </c:pt>
                <c:pt idx="7">
                  <c:v>9</c:v>
                </c:pt>
                <c:pt idx="8">
                  <c:v>12</c:v>
                </c:pt>
                <c:pt idx="9">
                  <c:v>13</c:v>
                </c:pt>
                <c:pt idx="10">
                  <c:v>15</c:v>
                </c:pt>
                <c:pt idx="11">
                  <c:v>17</c:v>
                </c:pt>
                <c:pt idx="12">
                  <c:v>18</c:v>
                </c:pt>
                <c:pt idx="13">
                  <c:v>19</c:v>
                </c:pt>
                <c:pt idx="14">
                  <c:v>20</c:v>
                </c:pt>
                <c:pt idx="15">
                  <c:v>23</c:v>
                </c:pt>
                <c:pt idx="16">
                  <c:v>24</c:v>
                </c:pt>
                <c:pt idx="17">
                  <c:v>30</c:v>
                </c:pt>
                <c:pt idx="18">
                  <c:v>31</c:v>
                </c:pt>
                <c:pt idx="19">
                  <c:v>33</c:v>
                </c:pt>
                <c:pt idx="20">
                  <c:v>34</c:v>
                </c:pt>
                <c:pt idx="21">
                  <c:v>36</c:v>
                </c:pt>
                <c:pt idx="22">
                  <c:v>37</c:v>
                </c:pt>
                <c:pt idx="23">
                  <c:v>41</c:v>
                </c:pt>
                <c:pt idx="24">
                  <c:v>42</c:v>
                </c:pt>
                <c:pt idx="25">
                  <c:v>43</c:v>
                </c:pt>
                <c:pt idx="26">
                  <c:v>44</c:v>
                </c:pt>
                <c:pt idx="27">
                  <c:v>45</c:v>
                </c:pt>
                <c:pt idx="28">
                  <c:v>46</c:v>
                </c:pt>
                <c:pt idx="29">
                  <c:v>47</c:v>
                </c:pt>
                <c:pt idx="30">
                  <c:v>49</c:v>
                </c:pt>
                <c:pt idx="31">
                  <c:v>50</c:v>
                </c:pt>
                <c:pt idx="32">
                  <c:v>52</c:v>
                </c:pt>
                <c:pt idx="33">
                  <c:v>53</c:v>
                </c:pt>
                <c:pt idx="34">
                  <c:v>54</c:v>
                </c:pt>
                <c:pt idx="35">
                  <c:v>56</c:v>
                </c:pt>
                <c:pt idx="36">
                  <c:v>57</c:v>
                </c:pt>
                <c:pt idx="37">
                  <c:v>58</c:v>
                </c:pt>
                <c:pt idx="38">
                  <c:v>60</c:v>
                </c:pt>
                <c:pt idx="39">
                  <c:v>61</c:v>
                </c:pt>
                <c:pt idx="40">
                  <c:v>66</c:v>
                </c:pt>
                <c:pt idx="41">
                  <c:v>67</c:v>
                </c:pt>
                <c:pt idx="42">
                  <c:v>69</c:v>
                </c:pt>
                <c:pt idx="43">
                  <c:v>69</c:v>
                </c:pt>
                <c:pt idx="44">
                  <c:v>70</c:v>
                </c:pt>
                <c:pt idx="45">
                  <c:v>70</c:v>
                </c:pt>
                <c:pt idx="46">
                  <c:v>70</c:v>
                </c:pt>
                <c:pt idx="47">
                  <c:v>70</c:v>
                </c:pt>
                <c:pt idx="48">
                  <c:v>70</c:v>
                </c:pt>
                <c:pt idx="49">
                  <c:v>70</c:v>
                </c:pt>
                <c:pt idx="50">
                  <c:v>70</c:v>
                </c:pt>
                <c:pt idx="51">
                  <c:v>71</c:v>
                </c:pt>
                <c:pt idx="52">
                  <c:v>71</c:v>
                </c:pt>
                <c:pt idx="53">
                  <c:v>71</c:v>
                </c:pt>
                <c:pt idx="54">
                  <c:v>71</c:v>
                </c:pt>
                <c:pt idx="55">
                  <c:v>71</c:v>
                </c:pt>
                <c:pt idx="56">
                  <c:v>71</c:v>
                </c:pt>
                <c:pt idx="57">
                  <c:v>71</c:v>
                </c:pt>
                <c:pt idx="58">
                  <c:v>71</c:v>
                </c:pt>
                <c:pt idx="59">
                  <c:v>72</c:v>
                </c:pt>
                <c:pt idx="60">
                  <c:v>72</c:v>
                </c:pt>
                <c:pt idx="61">
                  <c:v>72</c:v>
                </c:pt>
                <c:pt idx="62">
                  <c:v>72</c:v>
                </c:pt>
                <c:pt idx="63">
                  <c:v>72</c:v>
                </c:pt>
                <c:pt idx="64">
                  <c:v>72</c:v>
                </c:pt>
              </c:numCache>
            </c:numRef>
          </c:val>
          <c:smooth val="0"/>
          <c:extLst>
            <c:ext xmlns:c16="http://schemas.microsoft.com/office/drawing/2014/chart" uri="{C3380CC4-5D6E-409C-BE32-E72D297353CC}">
              <c16:uniqueId val="{00000001-085E-475F-A53C-A8BA080DB130}"/>
            </c:ext>
          </c:extLst>
        </c:ser>
        <c:dLbls>
          <c:dLblPos val="t"/>
          <c:showLegendKey val="0"/>
          <c:showVal val="1"/>
          <c:showCatName val="0"/>
          <c:showSerName val="0"/>
          <c:showPercent val="0"/>
          <c:showBubbleSize val="0"/>
        </c:dLbls>
        <c:marker val="1"/>
        <c:smooth val="0"/>
        <c:axId val="2125682704"/>
        <c:axId val="2125683184"/>
      </c:lineChart>
      <c:catAx>
        <c:axId val="212568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25683184"/>
        <c:crosses val="autoZero"/>
        <c:auto val="1"/>
        <c:lblAlgn val="ctr"/>
        <c:lblOffset val="100"/>
        <c:noMultiLvlLbl val="0"/>
      </c:catAx>
      <c:valAx>
        <c:axId val="212568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2568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88610</xdr:colOff>
      <xdr:row>6</xdr:row>
      <xdr:rowOff>11546</xdr:rowOff>
    </xdr:from>
    <xdr:to>
      <xdr:col>24</xdr:col>
      <xdr:colOff>396010</xdr:colOff>
      <xdr:row>21</xdr:row>
      <xdr:rowOff>14432</xdr:rowOff>
    </xdr:to>
    <xdr:graphicFrame macro="">
      <xdr:nvGraphicFramePr>
        <xdr:cNvPr id="2" name="Gráfico 1">
          <a:extLst>
            <a:ext uri="{FF2B5EF4-FFF2-40B4-BE49-F238E27FC236}">
              <a16:creationId xmlns:a16="http://schemas.microsoft.com/office/drawing/2014/main" id="{C6F971F7-FF63-FDBA-C9F3-E5A21188C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belo, Francisco" refreshedDate="45896.432639236111" createdVersion="8" refreshedVersion="8" minRefreshableVersion="3" recordCount="107" xr:uid="{6EBA934E-F1A0-4B96-9EDA-F574155EE467}">
  <cacheSource type="worksheet">
    <worksheetSource name="Tabela14"/>
  </cacheSource>
  <cacheFields count="16">
    <cacheField name="Issue ID" numFmtId="0">
      <sharedItems/>
    </cacheField>
    <cacheField name="Issue Status" numFmtId="0">
      <sharedItems/>
    </cacheField>
    <cacheField name="Risk Type" numFmtId="0">
      <sharedItems/>
    </cacheField>
    <cacheField name="Issue Rating" numFmtId="0">
      <sharedItems/>
    </cacheField>
    <cacheField name="Soft Target Date" numFmtId="14">
      <sharedItems containsSemiMixedTypes="0" containsNonDate="0" containsDate="1" containsString="0" minDate="2023-11-07T00:00:00" maxDate="2025-12-06T00:00:00"/>
    </cacheField>
    <cacheField name="Hard Target Date" numFmtId="14">
      <sharedItems containsNonDate="0" containsDate="1" containsString="0" containsBlank="1" minDate="2024-02-23T00:00:00" maxDate="2026-08-01T00:00:00"/>
    </cacheField>
    <cacheField name="Revised Hard Target Date" numFmtId="14">
      <sharedItems containsNonDate="0" containsDate="1" containsString="0" containsBlank="1" minDate="2024-06-28T00:00:00" maxDate="2026-01-01T00:00:00"/>
    </cacheField>
    <cacheField name="Functional Area" numFmtId="0">
      <sharedItems/>
    </cacheField>
    <cacheField name="Date Created" numFmtId="0">
      <sharedItems/>
    </cacheField>
    <cacheField name="Submit Closure Date" numFmtId="0">
      <sharedItems containsDate="1" containsBlank="1" containsMixedTypes="1" minDate="2024-08-30T00:00:00" maxDate="2024-08-31T00:00:00"/>
    </cacheField>
    <cacheField name="Date Closed" numFmtId="0">
      <sharedItems containsBlank="1"/>
    </cacheField>
    <cacheField name="Data Maior" numFmtId="17">
      <sharedItems containsSemiMixedTypes="0" containsNonDate="0" containsDate="1" containsString="0" minDate="2023-11-07T00:00:00" maxDate="2026-08-01T00:00:00" count="65">
        <d v="2023-11-07T00:00:00"/>
        <d v="2024-02-23T00:00:00"/>
        <d v="2024-03-05T00:00:00"/>
        <d v="2024-03-06T00:00:00"/>
        <d v="2024-03-11T00:00:00"/>
        <d v="2024-05-01T00:00:00"/>
        <d v="2024-05-19T00:00:00"/>
        <d v="2024-05-30T00:00:00"/>
        <d v="2024-05-31T00:00:00"/>
        <d v="2024-06-06T00:00:00"/>
        <d v="2024-06-28T00:00:00"/>
        <d v="2024-07-31T00:00:00"/>
        <d v="2024-08-07T00:00:00"/>
        <d v="2024-08-15T00:00:00"/>
        <d v="2024-08-17T00:00:00"/>
        <d v="2024-08-30T00:00:00"/>
        <d v="2024-09-24T00:00:00"/>
        <d v="2024-09-30T00:00:00"/>
        <d v="2024-10-31T00:00:00"/>
        <d v="2024-11-21T00:00:00"/>
        <d v="2024-11-26T00:00:00"/>
        <d v="2024-11-29T00:00:00"/>
        <d v="2024-11-30T00:00:00"/>
        <d v="2024-12-08T00:00:00"/>
        <d v="2024-12-15T00:00:00"/>
        <d v="2024-12-16T00:00:00"/>
        <d v="2024-12-20T00:00:00"/>
        <d v="2024-12-31T00:00:00"/>
        <d v="2025-01-19T00:00:00"/>
        <d v="2025-01-30T00:00:00"/>
        <d v="2025-01-31T00:00:00"/>
        <d v="2025-02-17T00:00:00"/>
        <d v="2025-02-21T00:00:00"/>
        <d v="2025-02-28T00:00:00"/>
        <d v="2025-03-09T00:00:00"/>
        <d v="2025-03-31T00:00:00"/>
        <d v="2025-04-10T00:00:00"/>
        <d v="2025-04-30T00:00:00"/>
        <d v="2025-05-30T00:00:00"/>
        <d v="2025-06-12T00:00:00"/>
        <d v="2025-07-15T00:00:00"/>
        <d v="2025-07-29T00:00:00"/>
        <d v="2025-07-31T00:00:00"/>
        <d v="2025-08-01T00:00:00"/>
        <d v="2025-08-15T00:00:00"/>
        <d v="2025-08-22T00:00:00"/>
        <d v="2025-09-15T00:00:00"/>
        <d v="2025-09-29T00:00:00"/>
        <d v="2025-10-09T00:00:00"/>
        <d v="2025-10-13T00:00:00"/>
        <d v="2025-10-15T00:00:00"/>
        <d v="2025-10-31T00:00:00"/>
        <d v="2025-11-13T00:00:00"/>
        <d v="2025-11-15T00:00:00"/>
        <d v="2025-11-24T00:00:00"/>
        <d v="2025-11-28T00:00:00"/>
        <d v="2025-11-30T00:00:00"/>
        <d v="2025-12-01T00:00:00"/>
        <d v="2025-12-05T00:00:00"/>
        <d v="2025-12-31T00:00:00"/>
        <d v="2026-01-15T00:00:00"/>
        <d v="2026-01-31T00:00:00"/>
        <d v="2026-02-23T00:00:00"/>
        <d v="2026-03-15T00:00:00"/>
        <d v="2026-07-31T00:00:00"/>
      </sharedItems>
      <fieldGroup par="15"/>
    </cacheField>
    <cacheField name="é On Track?" numFmtId="0">
      <sharedItems count="2">
        <s v="Total"/>
        <s v="On Track"/>
      </sharedItems>
    </cacheField>
    <cacheField name="Meses (Data Maior)" numFmtId="0" databaseField="0">
      <fieldGroup base="11">
        <rangePr groupBy="months" startDate="2023-11-07T00:00:00" endDate="2026-08-01T00:00:00"/>
        <groupItems count="14">
          <s v="&lt;07/11/2023"/>
          <s v="jan"/>
          <s v="fev"/>
          <s v="mar"/>
          <s v="abr"/>
          <s v="mai"/>
          <s v="jun"/>
          <s v="jul"/>
          <s v="ago"/>
          <s v="set"/>
          <s v="out"/>
          <s v="nov"/>
          <s v="dez"/>
          <s v="&gt;01/08/2026"/>
        </groupItems>
      </fieldGroup>
    </cacheField>
    <cacheField name="Trimestres (Data Maior)" numFmtId="0" databaseField="0">
      <fieldGroup base="11">
        <rangePr groupBy="quarters" startDate="2023-11-07T00:00:00" endDate="2026-08-01T00:00:00"/>
        <groupItems count="6">
          <s v="&lt;07/11/2023"/>
          <s v="Trim1"/>
          <s v="Trim2"/>
          <s v="Trim3"/>
          <s v="Trim4"/>
          <s v="&gt;01/08/2026"/>
        </groupItems>
      </fieldGroup>
    </cacheField>
    <cacheField name="Anos (Data Maior)" numFmtId="0" databaseField="0">
      <fieldGroup base="11">
        <rangePr groupBy="years" startDate="2023-11-07T00:00:00" endDate="2026-08-01T00:00:00"/>
        <groupItems count="6">
          <s v="&lt;07/11/2023"/>
          <s v="2023"/>
          <s v="2024"/>
          <s v="2025"/>
          <s v="2026"/>
          <s v="&gt;01/08/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30450-INFO-2023"/>
    <s v="Closed"/>
    <s v="M&amp;A Integration"/>
    <s v="PL2"/>
    <d v="2023-11-07T00:00:00"/>
    <m/>
    <m/>
    <s v="MOVA"/>
    <s v="09/08/2023 14:50"/>
    <s v="09/08/2023"/>
    <s v="23/01/2024"/>
    <x v="0"/>
    <x v="0"/>
  </r>
  <r>
    <s v="32035-LOB-2023"/>
    <s v="Closed"/>
    <s v="Network Security"/>
    <s v="PL2"/>
    <d v="2024-02-01T00:00:00"/>
    <d v="2024-02-23T00:00:00"/>
    <m/>
    <s v="MOVA"/>
    <s v="29/11/2023 10:38"/>
    <s v="20/02/2024"/>
    <s v="20/02/2024"/>
    <x v="1"/>
    <x v="0"/>
  </r>
  <r>
    <s v="32158-CC-2023"/>
    <s v="Closed"/>
    <s v="Regulated Activities Risk"/>
    <s v="PL3"/>
    <d v="2024-03-05T00:00:00"/>
    <m/>
    <m/>
    <s v="MOVA"/>
    <s v="06/12/2023 16:47"/>
    <s v="27/02/2024"/>
    <s v="28/02/2024"/>
    <x v="2"/>
    <x v="0"/>
  </r>
  <r>
    <s v="32184-LOB-2023"/>
    <s v="Closed"/>
    <s v="Vulnerability Management"/>
    <s v="PL1"/>
    <d v="2024-03-06T00:00:00"/>
    <m/>
    <m/>
    <s v="MOVA"/>
    <s v="07/12/2023 16:21"/>
    <s v="06/02/2024"/>
    <s v="07/02/2024"/>
    <x v="3"/>
    <x v="0"/>
  </r>
  <r>
    <s v="32280-LOB-2023"/>
    <s v="Closed"/>
    <s v="M&amp;A Integration"/>
    <s v="PL2"/>
    <d v="2024-03-11T00:00:00"/>
    <m/>
    <m/>
    <s v="MOVA"/>
    <s v="12/12/2023 11:10"/>
    <s v="20/12/2023"/>
    <s v="21/12/2023"/>
    <x v="4"/>
    <x v="0"/>
  </r>
  <r>
    <s v="32281-LOB-2023"/>
    <s v="Closed"/>
    <s v="Operational Change"/>
    <s v="PL4"/>
    <d v="2024-03-11T00:00:00"/>
    <m/>
    <m/>
    <s v="MOVA"/>
    <s v="12/12/2023 11:18"/>
    <s v="20/12/2023"/>
    <s v="21/12/2023"/>
    <x v="4"/>
    <x v="0"/>
  </r>
  <r>
    <s v="33752-GIA-2024"/>
    <s v="Closed"/>
    <s v="Access Control"/>
    <s v="PL2"/>
    <d v="2024-05-01T00:00:00"/>
    <d v="2024-05-01T00:00:00"/>
    <m/>
    <s v="MOVA"/>
    <s v="01/04/2024 14:16"/>
    <s v="17/04/2024"/>
    <s v="17/04/2024"/>
    <x v="5"/>
    <x v="0"/>
  </r>
  <r>
    <s v="33154-LOB-2024"/>
    <s v="Closed"/>
    <s v="Vulnerability Management"/>
    <s v="PL3"/>
    <d v="2024-05-19T00:00:00"/>
    <m/>
    <m/>
    <s v="MOVA"/>
    <s v="19/02/2024 11:00"/>
    <s v="04/03/2024"/>
    <s v="04/03/2024"/>
    <x v="6"/>
    <x v="0"/>
  </r>
  <r>
    <s v="33155-LOB-2024"/>
    <s v="Closed"/>
    <s v="Architecture"/>
    <s v="PL2"/>
    <d v="2024-05-19T00:00:00"/>
    <d v="2024-05-30T00:00:00"/>
    <m/>
    <s v="MOVA"/>
    <s v="19/02/2024 17:55"/>
    <s v="10/05/2024"/>
    <s v="28/05/2024"/>
    <x v="7"/>
    <x v="0"/>
  </r>
  <r>
    <s v="32127-LOB-2023"/>
    <s v="Closed"/>
    <s v="Application/Infrastructure Capacity and Performance"/>
    <s v="PL3"/>
    <d v="2024-03-04T00:00:00"/>
    <d v="2024-05-31T00:00:00"/>
    <m/>
    <s v="MOVA"/>
    <s v="05/12/2023 16:21"/>
    <s v="10/05/2024"/>
    <s v="15/05/2024"/>
    <x v="8"/>
    <x v="0"/>
  </r>
  <r>
    <s v="32248-CC-2023"/>
    <s v="Closed"/>
    <s v="Process Risk"/>
    <s v="PL3"/>
    <d v="2024-03-07T00:00:00"/>
    <d v="2024-05-31T00:00:00"/>
    <m/>
    <s v="MOVA"/>
    <s v="08/12/2023 17:58"/>
    <s v="07/03/2024"/>
    <s v="11/03/2024"/>
    <x v="8"/>
    <x v="0"/>
  </r>
  <r>
    <s v="32007-LOB-2023"/>
    <s v="Closed"/>
    <s v="Software/Application Security"/>
    <s v="PL1"/>
    <d v="2024-02-01T00:00:00"/>
    <d v="2024-05-31T00:00:00"/>
    <m/>
    <s v="MOVA"/>
    <s v="27/11/2023 16:48"/>
    <s v="27/05/2024"/>
    <s v="29/05/2024"/>
    <x v="8"/>
    <x v="0"/>
  </r>
  <r>
    <s v="32034-LOB-2023"/>
    <s v="Closed"/>
    <s v="Third Party Onboarding"/>
    <s v="PL2"/>
    <d v="2024-02-01T00:00:00"/>
    <d v="2024-06-06T00:00:00"/>
    <m/>
    <s v="MOVA"/>
    <s v="29/11/2023 09:52"/>
    <s v="05/06/2024"/>
    <s v="05/06/2024"/>
    <x v="9"/>
    <x v="0"/>
  </r>
  <r>
    <s v="32244-LOB-2023"/>
    <s v="Closed"/>
    <s v="Tax"/>
    <s v="PL2"/>
    <d v="2024-03-07T00:00:00"/>
    <d v="2024-03-15T00:00:00"/>
    <d v="2024-06-28T00:00:00"/>
    <s v="MOVA"/>
    <s v="08/12/2023 17:24"/>
    <s v="28/06/2024"/>
    <s v="28/06/2024"/>
    <x v="10"/>
    <x v="0"/>
  </r>
  <r>
    <s v="32246-LOB-2023"/>
    <s v="Closed"/>
    <s v="Tax"/>
    <s v="PL2"/>
    <d v="2024-03-07T00:00:00"/>
    <d v="2024-03-15T00:00:00"/>
    <d v="2024-06-28T00:00:00"/>
    <s v="MOVA"/>
    <s v="08/12/2023 17:27"/>
    <s v="28/06/2024"/>
    <s v="28/06/2024"/>
    <x v="10"/>
    <x v="0"/>
  </r>
  <r>
    <s v="33755-GIA-2024"/>
    <s v="Closed"/>
    <s v="M&amp;A Integration"/>
    <s v="PL2"/>
    <d v="2024-04-15T00:00:00"/>
    <d v="2024-07-31T00:00:00"/>
    <m/>
    <s v="MOVA"/>
    <s v="01/04/2024 14:17"/>
    <s v="10/05/2024"/>
    <s v="14/05/2024"/>
    <x v="11"/>
    <x v="0"/>
  </r>
  <r>
    <s v="32240-LOB-2023"/>
    <s v="Closed"/>
    <s v="Employment Practices"/>
    <s v="PL3"/>
    <d v="2024-03-07T00:00:00"/>
    <d v="2024-04-08T00:00:00"/>
    <d v="2024-07-31T00:00:00"/>
    <s v="MOVA"/>
    <s v="08/12/2023 16:46"/>
    <s v="19/07/2024"/>
    <s v="29/07/2024"/>
    <x v="11"/>
    <x v="0"/>
  </r>
  <r>
    <s v="32242-LOB-2023"/>
    <s v="Closed"/>
    <s v="Employment Practices"/>
    <s v="PL3"/>
    <d v="2024-03-07T00:00:00"/>
    <d v="2024-06-07T00:00:00"/>
    <d v="2024-08-07T00:00:00"/>
    <s v="MOVA"/>
    <s v="08/12/2023 17:06"/>
    <s v="11/06/2024"/>
    <s v="12/06/2024"/>
    <x v="12"/>
    <x v="0"/>
  </r>
  <r>
    <s v="33753-GIA-2024"/>
    <s v="Closed"/>
    <s v="M&amp;A Integration"/>
    <s v="PL3"/>
    <d v="2024-08-15T00:00:00"/>
    <d v="2024-08-15T00:00:00"/>
    <m/>
    <s v="MOVA"/>
    <s v="01/04/2024 14:16"/>
    <s v="14/08/2024"/>
    <s v="14/08/2024"/>
    <x v="13"/>
    <x v="0"/>
  </r>
  <r>
    <s v="32033-LOB-2023"/>
    <s v="Closed"/>
    <s v="Data Security"/>
    <s v="PL2"/>
    <d v="2024-02-01T00:00:00"/>
    <d v="2024-08-17T00:00:00"/>
    <m/>
    <s v="MOVA"/>
    <s v="29/11/2023 09:24"/>
    <s v="12/07/2024"/>
    <s v="16/08/2024"/>
    <x v="14"/>
    <x v="0"/>
  </r>
  <r>
    <s v="32104-LOB-2023"/>
    <s v="Closed"/>
    <s v="Architecture"/>
    <s v="PL2"/>
    <d v="2024-03-03T00:00:00"/>
    <d v="2024-08-30T00:00:00"/>
    <m/>
    <s v="MOVA"/>
    <s v="04/12/2023 17:27"/>
    <d v="2024-08-30T00:00:00"/>
    <s v="02/09/2024"/>
    <x v="15"/>
    <x v="0"/>
  </r>
  <r>
    <s v="32159-CC-2023"/>
    <s v="Closed"/>
    <s v="Regulated Activities Risk"/>
    <s v="PL3"/>
    <d v="2024-03-05T00:00:00"/>
    <d v="2024-08-30T00:00:00"/>
    <m/>
    <s v="MOVA"/>
    <s v="06/12/2023 17:22"/>
    <s v="02/09/2024"/>
    <s v="03/09/2024"/>
    <x v="15"/>
    <x v="0"/>
  </r>
  <r>
    <s v="32025-LOB-2023"/>
    <s v="Closed"/>
    <s v="Data Security"/>
    <s v="PL2"/>
    <d v="2024-02-26T00:00:00"/>
    <d v="2024-05-22T00:00:00"/>
    <d v="2024-08-30T00:00:00"/>
    <s v="MOVA"/>
    <s v="28/11/2023 16:55"/>
    <s v="12/08/2024"/>
    <s v="26/08/2024"/>
    <x v="15"/>
    <x v="0"/>
  </r>
  <r>
    <s v="34917-LOB-2024"/>
    <s v="Closed"/>
    <s v="Vulnerability Management"/>
    <s v="PL2"/>
    <d v="2024-09-24T00:00:00"/>
    <m/>
    <m/>
    <s v="MOVA"/>
    <s v="26/06/2024 11:36"/>
    <s v="17/09/2024"/>
    <s v="18/09/2024"/>
    <x v="16"/>
    <x v="0"/>
  </r>
  <r>
    <s v="32115-LOB-2023"/>
    <s v="Closed"/>
    <s v="Business Continuity Planning and Recovery"/>
    <s v="PL2"/>
    <d v="2024-03-04T00:00:00"/>
    <d v="2024-09-30T00:00:00"/>
    <m/>
    <s v="MOVA"/>
    <s v="05/12/2023 11:51"/>
    <s v="16/09/2024"/>
    <s v="25/09/2024"/>
    <x v="17"/>
    <x v="0"/>
  </r>
  <r>
    <s v="32163-CC-2023"/>
    <s v="Closed"/>
    <s v="Anti Bribery and Corruption"/>
    <s v="PL3"/>
    <d v="2024-03-05T00:00:00"/>
    <d v="2024-09-30T00:00:00"/>
    <m/>
    <s v="MOVA"/>
    <s v="06/12/2023 18:22"/>
    <s v="30/09/2024"/>
    <s v="30/09/2024"/>
    <x v="17"/>
    <x v="0"/>
  </r>
  <r>
    <s v="32164-CC-2023"/>
    <s v="Closed"/>
    <s v="External Fraud"/>
    <s v="PL2"/>
    <d v="2024-03-05T00:00:00"/>
    <d v="2024-09-30T00:00:00"/>
    <m/>
    <s v="MOVA"/>
    <s v="06/12/2023 18:28"/>
    <s v="25/09/2024"/>
    <s v="25/09/2024"/>
    <x v="17"/>
    <x v="0"/>
  </r>
  <r>
    <s v="32180-LOB-2023"/>
    <s v="Closed"/>
    <s v="Vulnerability Management"/>
    <s v="PL2"/>
    <d v="2024-03-06T00:00:00"/>
    <d v="2024-09-30T00:00:00"/>
    <m/>
    <s v="MOVA"/>
    <s v="07/12/2023 15:50"/>
    <s v="19/09/2024"/>
    <s v="24/09/2024"/>
    <x v="17"/>
    <x v="0"/>
  </r>
  <r>
    <s v="32250-LOB-2023"/>
    <s v="Closed"/>
    <s v="Personal Data Processing"/>
    <s v="PL2"/>
    <d v="2024-03-07T00:00:00"/>
    <d v="2024-09-30T00:00:00"/>
    <m/>
    <s v="MOVA"/>
    <s v="08/12/2023 18:13"/>
    <s v="02/09/2024"/>
    <s v="30/09/2024"/>
    <x v="17"/>
    <x v="0"/>
  </r>
  <r>
    <s v="32027-LOB-2023"/>
    <s v="Closed"/>
    <s v="Access Control"/>
    <s v="PL2"/>
    <d v="2024-02-26T00:00:00"/>
    <d v="2024-09-30T00:00:00"/>
    <m/>
    <s v="MOVA"/>
    <s v="28/11/2023 17:30"/>
    <s v="30/09/2024"/>
    <s v="30/09/2024"/>
    <x v="17"/>
    <x v="0"/>
  </r>
  <r>
    <s v="32179-LOB-2023"/>
    <s v="Closed"/>
    <s v="Vulnerability Management"/>
    <s v="PL2"/>
    <d v="2024-03-06T00:00:00"/>
    <d v="2024-10-31T00:00:00"/>
    <m/>
    <s v="MOVA"/>
    <s v="07/12/2023 15:43"/>
    <s v="15/02/2024"/>
    <s v="15/02/2024"/>
    <x v="18"/>
    <x v="0"/>
  </r>
  <r>
    <s v="35875-LOB-2024"/>
    <s v="Closed"/>
    <s v="Architecture"/>
    <s v="PL2"/>
    <d v="2024-11-21T00:00:00"/>
    <m/>
    <m/>
    <s v="MOVA"/>
    <s v="23/08/2024 15:33"/>
    <s v="23/08/2024"/>
    <s v="06/09/2024"/>
    <x v="19"/>
    <x v="0"/>
  </r>
  <r>
    <s v="35877-LOB-2024"/>
    <s v="Closed"/>
    <s v="Architecture"/>
    <s v="PL2"/>
    <d v="2024-11-21T00:00:00"/>
    <m/>
    <m/>
    <s v="MOVA"/>
    <s v="23/08/2024 16:24"/>
    <s v="28/08/2024"/>
    <s v="06/09/2024"/>
    <x v="19"/>
    <x v="0"/>
  </r>
  <r>
    <s v="33241-EITS-2024"/>
    <s v="Closed"/>
    <s v="Architecture"/>
    <s v="PL3"/>
    <d v="2024-05-26T00:00:00"/>
    <d v="2024-11-26T00:00:00"/>
    <m/>
    <s v="MOVA"/>
    <s v="26/02/2024 14:20"/>
    <s v="30/10/2024"/>
    <s v="01/11/2024"/>
    <x v="20"/>
    <x v="0"/>
  </r>
  <r>
    <s v="32028-LOB-2023"/>
    <s v="Closed"/>
    <s v="IT/Systems Security"/>
    <s v="PL2"/>
    <d v="2024-02-01T00:00:00"/>
    <d v="2024-08-26T00:00:00"/>
    <d v="2024-11-29T00:00:00"/>
    <s v="MOVA"/>
    <s v="28/11/2023 17:51"/>
    <s v="30/10/2024"/>
    <s v="04/11/2024"/>
    <x v="21"/>
    <x v="0"/>
  </r>
  <r>
    <s v="32036-LOB-2023"/>
    <s v="Closed"/>
    <s v="Security Logging and Monitoring"/>
    <s v="PL2"/>
    <d v="2024-02-01T00:00:00"/>
    <d v="2024-09-30T00:00:00"/>
    <d v="2024-11-29T00:00:00"/>
    <s v="MOVA"/>
    <s v="29/11/2023 11:18"/>
    <s v="17/10/2024"/>
    <s v="23/10/2024"/>
    <x v="21"/>
    <x v="0"/>
  </r>
  <r>
    <s v="32162-CC-2023"/>
    <s v="Closed"/>
    <s v="Regulated Activities Risk"/>
    <s v="PL3"/>
    <d v="2024-03-05T00:00:00"/>
    <d v="2024-07-31T00:00:00"/>
    <d v="2024-11-30T00:00:00"/>
    <s v="MOVA"/>
    <s v="06/12/2023 18:14"/>
    <s v="08/10/2024"/>
    <s v="07/11/2024"/>
    <x v="22"/>
    <x v="0"/>
  </r>
  <r>
    <s v="32235-LOB-2023"/>
    <s v="Closed"/>
    <s v="Data Quality"/>
    <s v="PL2"/>
    <d v="2024-03-07T00:00:00"/>
    <d v="2024-12-08T00:00:00"/>
    <m/>
    <s v="MOVA"/>
    <s v="08/12/2023 15:57"/>
    <s v="28/08/2024"/>
    <s v="09/10/2024"/>
    <x v="23"/>
    <x v="0"/>
  </r>
  <r>
    <s v="32236-LOB-2023"/>
    <s v="Closed"/>
    <s v="Personal Data Processing"/>
    <s v="PL3"/>
    <d v="2024-03-07T00:00:00"/>
    <d v="2024-12-08T00:00:00"/>
    <m/>
    <s v="MOVA"/>
    <s v="08/12/2023 16:15"/>
    <s v="02/09/2024"/>
    <s v="05/11/2024"/>
    <x v="23"/>
    <x v="0"/>
  </r>
  <r>
    <s v="32237-LOB-2023"/>
    <s v="Closed"/>
    <s v="Data Subject rights"/>
    <s v="PL3"/>
    <d v="2024-03-07T00:00:00"/>
    <d v="2024-12-08T00:00:00"/>
    <m/>
    <s v="MOVA"/>
    <s v="08/12/2023 16:23"/>
    <s v="04/06/2024"/>
    <s v="06/11/2024"/>
    <x v="23"/>
    <x v="0"/>
  </r>
  <r>
    <s v="32239-LOB-2023"/>
    <s v="Closed"/>
    <s v="Authorisation, Permissions, and Approved Persons"/>
    <s v="PL4"/>
    <d v="2024-03-07T00:00:00"/>
    <d v="2024-12-08T00:00:00"/>
    <m/>
    <s v="MOVA"/>
    <s v="08/12/2023 16:37"/>
    <s v="03/10/2024"/>
    <s v="14/10/2024"/>
    <x v="23"/>
    <x v="0"/>
  </r>
  <r>
    <s v="32247-CC-2023"/>
    <s v="Closed"/>
    <s v="Regulator Interaction"/>
    <s v="PL2"/>
    <d v="2024-03-07T00:00:00"/>
    <d v="2024-08-09T00:00:00"/>
    <d v="2024-12-15T00:00:00"/>
    <s v="MOVA"/>
    <s v="08/12/2023 17:35"/>
    <s v="31/10/2024"/>
    <s v="05/11/2024"/>
    <x v="24"/>
    <x v="0"/>
  </r>
  <r>
    <s v="32925-CC-2024"/>
    <s v="Closed"/>
    <s v="Regulatory Change"/>
    <s v="PL2"/>
    <d v="2024-05-01T00:00:00"/>
    <d v="2024-12-16T00:00:00"/>
    <m/>
    <s v="MOVA"/>
    <s v="01/02/2024 14:01"/>
    <m/>
    <s v="16/12/2024"/>
    <x v="25"/>
    <x v="0"/>
  </r>
  <r>
    <s v="32160-CC-2023"/>
    <s v="Closed"/>
    <s v="Regulated Activities Risk"/>
    <s v="PL2"/>
    <d v="2024-03-05T00:00:00"/>
    <d v="2024-12-20T00:00:00"/>
    <m/>
    <s v="MOVA"/>
    <s v="06/12/2023 17:35"/>
    <m/>
    <s v="04/11/2024"/>
    <x v="26"/>
    <x v="0"/>
  </r>
  <r>
    <s v="32026-LOB-2023"/>
    <s v="Closed"/>
    <s v="Access Control"/>
    <s v="PL2"/>
    <d v="2024-02-26T00:00:00"/>
    <d v="2024-09-30T00:00:00"/>
    <d v="2024-12-31T00:00:00"/>
    <s v="MOVA"/>
    <s v="28/11/2023 17:22"/>
    <s v="29/11/2024"/>
    <s v="29/11/2024"/>
    <x v="27"/>
    <x v="0"/>
  </r>
  <r>
    <s v="36734-LOB-2024"/>
    <s v="Risk Accepted"/>
    <s v="IT/Systems Security"/>
    <s v="PL3"/>
    <d v="2025-01-19T00:00:00"/>
    <m/>
    <m/>
    <s v="MOVA"/>
    <s v="21/10/2024 16:26"/>
    <m/>
    <m/>
    <x v="28"/>
    <x v="0"/>
  </r>
  <r>
    <s v="36881-LOB-2024"/>
    <s v="Risk Accepted"/>
    <s v="Access Control"/>
    <s v="PL3"/>
    <d v="2025-01-30T00:00:00"/>
    <m/>
    <m/>
    <s v="MOVA"/>
    <s v="01/11/2024 11:44"/>
    <m/>
    <m/>
    <x v="29"/>
    <x v="0"/>
  </r>
  <r>
    <s v="32166-GRM-2023"/>
    <s v="Closed"/>
    <s v="Client Onboarding"/>
    <s v="PL3"/>
    <d v="2024-03-05T00:00:00"/>
    <d v="2024-09-30T00:00:00"/>
    <d v="2025-01-31T00:00:00"/>
    <s v="MOVA"/>
    <s v="06/12/2023 18:40"/>
    <s v="25/11/2024"/>
    <s v="25/11/2024"/>
    <x v="30"/>
    <x v="0"/>
  </r>
  <r>
    <s v="32169-LOB-2023"/>
    <s v="Closed"/>
    <s v="Third Party Onboarding"/>
    <s v="PL2"/>
    <d v="2024-03-06T00:00:00"/>
    <d v="2024-08-10T00:00:00"/>
    <d v="2025-01-31T00:00:00"/>
    <s v="MOVA"/>
    <s v="07/12/2023 10:39"/>
    <s v="31/01/2025"/>
    <s v="05/02/2025"/>
    <x v="30"/>
    <x v="0"/>
  </r>
  <r>
    <s v="37090-LOB-2024"/>
    <s v="Closed"/>
    <s v="Vulnerability Management"/>
    <s v="PL3"/>
    <d v="2025-02-17T00:00:00"/>
    <m/>
    <m/>
    <s v="MOVA"/>
    <s v="19/11/2024 09:17"/>
    <s v="12/02/2025"/>
    <s v="12/02/2025"/>
    <x v="31"/>
    <x v="0"/>
  </r>
  <r>
    <s v="32970-INFO-2024"/>
    <s v="Closed"/>
    <s v="Data Security"/>
    <s v="PL2"/>
    <d v="2024-05-05T00:00:00"/>
    <d v="2024-11-29T00:00:00"/>
    <d v="2025-02-21T00:00:00"/>
    <s v="MOVA"/>
    <s v="05/02/2024 12:31"/>
    <s v="03/02/2025"/>
    <s v="05/02/2025"/>
    <x v="32"/>
    <x v="0"/>
  </r>
  <r>
    <s v="32038-LOB-2023"/>
    <s v="Closed"/>
    <s v="Information Security Risk"/>
    <s v="PL3"/>
    <d v="2024-02-01T00:00:00"/>
    <d v="2024-08-25T00:00:00"/>
    <d v="2025-02-21T00:00:00"/>
    <s v="MOVA"/>
    <s v="29/11/2023 12:01"/>
    <s v="28/02/2025"/>
    <s v="28/02/2025"/>
    <x v="32"/>
    <x v="0"/>
  </r>
  <r>
    <s v="31206-INFO-2023"/>
    <s v="Closed"/>
    <s v="Network Security"/>
    <s v="PL3"/>
    <d v="2023-12-26T00:00:00"/>
    <d v="2024-12-26T00:00:00"/>
    <d v="2025-02-28T00:00:00"/>
    <s v="MOVA"/>
    <s v="27/09/2023 11:00"/>
    <s v="03/02/2025"/>
    <s v="05/02/2025"/>
    <x v="33"/>
    <x v="0"/>
  </r>
  <r>
    <s v="37424-LOB-2024"/>
    <s v="Closed"/>
    <s v="Regulator Interaction"/>
    <s v="PL2"/>
    <d v="2025-03-09T00:00:00"/>
    <m/>
    <m/>
    <s v="MOVA"/>
    <s v="09/12/2024 18:01"/>
    <s v="07/03/2025"/>
    <s v="07/03/2025"/>
    <x v="34"/>
    <x v="0"/>
  </r>
  <r>
    <s v="32161-CC-2023"/>
    <s v="Closed"/>
    <s v="Regulatory Relationships and Change Risk"/>
    <s v="PL2"/>
    <d v="2024-03-05T00:00:00"/>
    <d v="2024-12-20T00:00:00"/>
    <d v="2025-03-31T00:00:00"/>
    <s v="MOVA"/>
    <s v="06/12/2023 18:02"/>
    <s v="27/02/2025"/>
    <s v="27/02/2025"/>
    <x v="35"/>
    <x v="0"/>
  </r>
  <r>
    <s v="32243-LOB-2023"/>
    <s v="Closed"/>
    <s v="Employment Practices"/>
    <s v="PL3"/>
    <d v="2024-03-07T00:00:00"/>
    <d v="2025-03-31T00:00:00"/>
    <m/>
    <s v="MOVA"/>
    <s v="08/12/2023 17:11"/>
    <s v="20/02/2025"/>
    <s v="27/02/2025"/>
    <x v="35"/>
    <x v="0"/>
  </r>
  <r>
    <s v="38876-GIA-2025"/>
    <s v="Closed"/>
    <s v="Regulated Activities Risk"/>
    <s v="PL2"/>
    <d v="2025-04-10T00:00:00"/>
    <d v="2025-04-10T00:00:00"/>
    <m/>
    <s v="MOVA"/>
    <s v="25/03/2025 11:09"/>
    <m/>
    <s v="07/04/2025"/>
    <x v="36"/>
    <x v="0"/>
  </r>
  <r>
    <s v="32182-LOB-2023"/>
    <s v="Closed"/>
    <s v="Vulnerability Management"/>
    <s v="PL2"/>
    <d v="2024-03-06T00:00:00"/>
    <d v="2024-09-30T00:00:00"/>
    <d v="2025-04-30T00:00:00"/>
    <s v="MOVA"/>
    <s v="07/12/2023 16:15"/>
    <s v="06/12/2024"/>
    <s v="06/12/2024"/>
    <x v="37"/>
    <x v="0"/>
  </r>
  <r>
    <s v="32241-LOB-2023"/>
    <s v="Closed"/>
    <s v="Employment Practices"/>
    <s v="PL3"/>
    <d v="2024-03-07T00:00:00"/>
    <d v="2025-03-31T00:00:00"/>
    <d v="2025-05-30T00:00:00"/>
    <s v="MOVA"/>
    <s v="08/12/2023 16:50"/>
    <s v="08/05/2025"/>
    <s v="19/05/2025"/>
    <x v="38"/>
    <x v="0"/>
  </r>
  <r>
    <s v="38398-LOB-2025"/>
    <s v="Closed"/>
    <s v="Software/Application Security"/>
    <s v="PL1"/>
    <d v="2025-05-01T00:00:00"/>
    <d v="2025-05-30T00:00:00"/>
    <m/>
    <s v="MOVA"/>
    <s v="19/02/2025 16:48"/>
    <s v="19/05/2025"/>
    <s v="22/05/2025"/>
    <x v="38"/>
    <x v="0"/>
  </r>
  <r>
    <s v="33465-LOB-2024"/>
    <s v="Closed"/>
    <s v="Vulnerability Management"/>
    <s v="PL2"/>
    <d v="2024-06-12T00:00:00"/>
    <d v="2025-06-12T00:00:00"/>
    <m/>
    <s v="MOVA"/>
    <s v="14/03/2024 14:38"/>
    <s v="29/10/2024"/>
    <s v="29/10/2024"/>
    <x v="39"/>
    <x v="0"/>
  </r>
  <r>
    <s v="40188-GIA-2025"/>
    <s v="Closed"/>
    <s v="Access Control"/>
    <s v="PL2"/>
    <d v="2025-07-15T00:00:00"/>
    <d v="2025-07-15T00:00:00"/>
    <m/>
    <s v="MOVA"/>
    <s v="01/07/2025 11:33"/>
    <m/>
    <s v="10/07/2025"/>
    <x v="40"/>
    <x v="0"/>
  </r>
  <r>
    <s v="36261-GIA-2024"/>
    <s v="Closed"/>
    <s v="Process Design"/>
    <s v="PL2"/>
    <d v="2025-07-15T00:00:00"/>
    <d v="2025-07-15T00:00:00"/>
    <m/>
    <s v="MOVA"/>
    <s v="19/09/2024 10:52"/>
    <m/>
    <s v="10/07/2025"/>
    <x v="40"/>
    <x v="0"/>
  </r>
  <r>
    <s v="36262-GIA-2024"/>
    <s v="Closed"/>
    <s v="Regulated Activities Risk"/>
    <s v="PL2"/>
    <d v="2025-07-15T00:00:00"/>
    <d v="2025-07-15T00:00:00"/>
    <m/>
    <s v="MOVA"/>
    <s v="19/09/2024 10:52"/>
    <m/>
    <s v="11/07/2025"/>
    <x v="40"/>
    <x v="0"/>
  </r>
  <r>
    <s v="36263-GIA-2024"/>
    <s v="Closed"/>
    <s v="Process Design"/>
    <s v="PL2"/>
    <d v="2025-07-15T00:00:00"/>
    <d v="2025-07-15T00:00:00"/>
    <m/>
    <s v="MOVA"/>
    <s v="19/09/2024 10:52"/>
    <m/>
    <s v="11/07/2025"/>
    <x v="40"/>
    <x v="0"/>
  </r>
  <r>
    <s v="34999-LOB-2024"/>
    <s v="Closed"/>
    <s v="Tax"/>
    <s v="PL2"/>
    <d v="2024-09-26T00:00:00"/>
    <d v="2024-12-16T00:00:00"/>
    <d v="2025-07-15T00:00:00"/>
    <s v="MOVA"/>
    <s v="28/06/2024 17:42"/>
    <s v="17/07/2025"/>
    <s v="17/07/2025"/>
    <x v="40"/>
    <x v="0"/>
  </r>
  <r>
    <s v="32924-CC-2024"/>
    <s v="Closed"/>
    <s v="Regulatory Change"/>
    <s v="PL2"/>
    <d v="2024-05-01T00:00:00"/>
    <d v="2024-10-01T00:00:00"/>
    <d v="2025-07-29T00:00:00"/>
    <s v="MOVA"/>
    <s v="01/02/2024 13:54"/>
    <s v="24/06/2025"/>
    <s v="01/07/2025"/>
    <x v="41"/>
    <x v="0"/>
  </r>
  <r>
    <s v="32249-LOB-2023"/>
    <s v="Past Due"/>
    <s v="Contract"/>
    <s v="PL3"/>
    <d v="2024-03-07T00:00:00"/>
    <d v="2024-09-30T00:00:00"/>
    <d v="2025-07-31T00:00:00"/>
    <s v="MOVA"/>
    <s v="08/12/2023 18:04"/>
    <m/>
    <m/>
    <x v="42"/>
    <x v="0"/>
  </r>
  <r>
    <s v="37089-LOB-2024"/>
    <s v="Closed"/>
    <s v="Vulnerability Management"/>
    <s v="PL3"/>
    <d v="2025-02-17T00:00:00"/>
    <d v="2025-07-31T00:00:00"/>
    <m/>
    <s v="MOVA"/>
    <s v="19/11/2024 09:08"/>
    <s v="30/07/2025"/>
    <s v="31/07/2025"/>
    <x v="42"/>
    <x v="0"/>
  </r>
  <r>
    <s v="39791-LOB-2025"/>
    <s v="On Track"/>
    <s v="Software/Application Security"/>
    <s v="PL2"/>
    <d v="2025-08-01T00:00:00"/>
    <m/>
    <m/>
    <s v="MOVA"/>
    <s v="30/05/2025 15:48"/>
    <m/>
    <m/>
    <x v="43"/>
    <x v="1"/>
  </r>
  <r>
    <s v="36264-GIA-2024"/>
    <s v="Past Due"/>
    <s v="Process Design"/>
    <s v="PL2"/>
    <d v="2025-08-15T00:00:00"/>
    <d v="2025-08-15T00:00:00"/>
    <m/>
    <s v="MOVA"/>
    <s v="19/09/2024 10:52"/>
    <m/>
    <m/>
    <x v="44"/>
    <x v="0"/>
  </r>
  <r>
    <s v="34543-EITS-2024"/>
    <s v="On Track"/>
    <s v="Architecture"/>
    <s v="PL3"/>
    <d v="2024-08-26T00:00:00"/>
    <d v="2025-08-22T00:00:00"/>
    <m/>
    <s v="MOVA"/>
    <s v="28/05/2024 11:47"/>
    <m/>
    <m/>
    <x v="45"/>
    <x v="1"/>
  </r>
  <r>
    <s v="37189-LOB-2024"/>
    <s v="On Track"/>
    <s v="Software/Application Security"/>
    <s v="PL3"/>
    <d v="2025-02-23T00:00:00"/>
    <d v="2025-05-31T00:00:00"/>
    <d v="2025-09-15T00:00:00"/>
    <s v="MOVA"/>
    <s v="25/11/2024 10:04"/>
    <m/>
    <m/>
    <x v="46"/>
    <x v="1"/>
  </r>
  <r>
    <s v="40201-CC-2025"/>
    <s v="On Track"/>
    <s v="Regulatory Change"/>
    <s v="PL2"/>
    <d v="2025-09-29T00:00:00"/>
    <m/>
    <m/>
    <s v="MOVA"/>
    <s v="01/07/2025 17:03"/>
    <m/>
    <m/>
    <x v="47"/>
    <x v="1"/>
  </r>
  <r>
    <s v="40320-INFO-2025"/>
    <s v="On Track"/>
    <s v="Access Control"/>
    <s v="PL2"/>
    <d v="2025-10-09T00:00:00"/>
    <m/>
    <m/>
    <s v="MOVA"/>
    <s v="11/07/2025 16:14"/>
    <m/>
    <m/>
    <x v="48"/>
    <x v="1"/>
  </r>
  <r>
    <s v="40336-CR-2025"/>
    <s v="On Track"/>
    <s v="Standards of Enterprise Conduct Risk"/>
    <s v="PL3"/>
    <d v="2025-10-13T00:00:00"/>
    <m/>
    <m/>
    <s v="MOVA"/>
    <s v="15/07/2025 14:30"/>
    <m/>
    <m/>
    <x v="49"/>
    <x v="1"/>
  </r>
  <r>
    <s v="37560-GIA-2024"/>
    <s v="On Track"/>
    <s v="Access Control"/>
    <s v="PL1"/>
    <d v="2025-10-01T00:00:00"/>
    <d v="2025-10-15T00:00:00"/>
    <m/>
    <s v="MOVA"/>
    <s v="17/12/2024 10:31"/>
    <m/>
    <m/>
    <x v="50"/>
    <x v="1"/>
  </r>
  <r>
    <s v="36028-LOB-2024"/>
    <s v="Submitted for Closure"/>
    <s v="Architecture"/>
    <s v="PL3"/>
    <d v="2024-12-02T00:00:00"/>
    <d v="2025-07-31T00:00:00"/>
    <d v="2025-10-31T00:00:00"/>
    <s v="MOVA"/>
    <s v="03/09/2024 17:40"/>
    <s v="30/07/2025"/>
    <m/>
    <x v="51"/>
    <x v="0"/>
  </r>
  <r>
    <s v="36533-INFO-2024"/>
    <s v="On Track"/>
    <s v="Access Control"/>
    <s v="PL3"/>
    <d v="2025-01-05T00:00:00"/>
    <d v="2025-06-30T00:00:00"/>
    <d v="2025-10-31T00:00:00"/>
    <s v="MOVA"/>
    <s v="07/10/2024 17:25"/>
    <m/>
    <m/>
    <x v="51"/>
    <x v="1"/>
  </r>
  <r>
    <s v="38290-INFO-2025"/>
    <s v="On Track"/>
    <s v="Access Control"/>
    <s v="PL2"/>
    <d v="2025-05-13T00:00:00"/>
    <d v="2025-11-13T00:00:00"/>
    <m/>
    <s v="MOVA"/>
    <s v="12/02/2025 16:49"/>
    <m/>
    <m/>
    <x v="52"/>
    <x v="1"/>
  </r>
  <r>
    <s v="37192-LOB-2024"/>
    <s v="On Track"/>
    <s v="Software/Application Security"/>
    <s v="PL3"/>
    <d v="2025-02-23T00:00:00"/>
    <d v="2025-05-31T00:00:00"/>
    <d v="2025-11-15T00:00:00"/>
    <s v="MOVA"/>
    <s v="25/11/2024 10:15"/>
    <m/>
    <m/>
    <x v="53"/>
    <x v="1"/>
  </r>
  <r>
    <s v="37197-LOB-2024"/>
    <s v="On Track"/>
    <s v="Information Security Risk"/>
    <s v="PL3"/>
    <d v="2025-02-23T00:00:00"/>
    <d v="2025-05-31T00:00:00"/>
    <d v="2025-11-15T00:00:00"/>
    <s v="MOVA"/>
    <s v="25/11/2024 10:30"/>
    <m/>
    <m/>
    <x v="53"/>
    <x v="1"/>
  </r>
  <r>
    <s v="38520-CC-2025"/>
    <s v="On Track"/>
    <s v="Regulatory Change"/>
    <s v="PL2"/>
    <d v="2025-05-28T00:00:00"/>
    <d v="2025-11-24T00:00:00"/>
    <m/>
    <s v="MOVA"/>
    <s v="27/02/2025 12:05"/>
    <m/>
    <m/>
    <x v="54"/>
    <x v="1"/>
  </r>
  <r>
    <s v="39622-LOB-2025"/>
    <s v="On Track"/>
    <s v="Process Operation/Execution"/>
    <s v="PL3"/>
    <d v="2025-08-14T00:00:00"/>
    <d v="2025-11-28T00:00:00"/>
    <m/>
    <s v="MOVA"/>
    <s v="16/05/2025 17:17"/>
    <m/>
    <m/>
    <x v="55"/>
    <x v="1"/>
  </r>
  <r>
    <s v="38875-GIA-2025"/>
    <s v="On Track"/>
    <s v="Regulated Activities Risk"/>
    <s v="PL2"/>
    <d v="2025-06-20T00:00:00"/>
    <d v="2025-11-28T00:00:00"/>
    <m/>
    <s v="MOVA"/>
    <s v="25/03/2025 11:09"/>
    <m/>
    <m/>
    <x v="55"/>
    <x v="1"/>
  </r>
  <r>
    <s v="38238-LOB-2025"/>
    <s v="On Track"/>
    <s v="Third Party Onboarding"/>
    <s v="PL3"/>
    <d v="2025-05-08T00:00:00"/>
    <d v="2025-11-30T00:00:00"/>
    <m/>
    <s v="MOVA"/>
    <s v="07/02/2025 17:01"/>
    <m/>
    <m/>
    <x v="56"/>
    <x v="1"/>
  </r>
  <r>
    <s v="36726-CC-2024"/>
    <s v="On Track"/>
    <s v="Anti Money Laundering"/>
    <s v="PL2"/>
    <d v="2025-01-19T00:00:00"/>
    <d v="2025-07-31T00:00:00"/>
    <d v="2025-11-30T00:00:00"/>
    <s v="MOVA"/>
    <s v="21/10/2024 11:01"/>
    <m/>
    <m/>
    <x v="56"/>
    <x v="1"/>
  </r>
  <r>
    <s v="36731-CC-2024"/>
    <s v="On Track"/>
    <s v="Anti Money Laundering"/>
    <s v="PL3"/>
    <d v="2025-01-19T00:00:00"/>
    <d v="2025-07-31T00:00:00"/>
    <d v="2025-11-30T00:00:00"/>
    <s v="MOVA"/>
    <s v="21/10/2024 11:34"/>
    <m/>
    <m/>
    <x v="56"/>
    <x v="1"/>
  </r>
  <r>
    <s v="33976-INFO-2024"/>
    <s v="On Track"/>
    <s v="Vulnerability Management"/>
    <s v="PL3"/>
    <d v="2024-07-14T00:00:00"/>
    <d v="2025-01-31T00:00:00"/>
    <d v="2025-12-01T00:00:00"/>
    <s v="MOVA"/>
    <s v="15/04/2024 12:15"/>
    <m/>
    <m/>
    <x v="57"/>
    <x v="1"/>
  </r>
  <r>
    <s v="38175-LOB-2025"/>
    <s v="On Track"/>
    <s v="Access Control"/>
    <s v="PL2"/>
    <d v="2025-05-05T00:00:00"/>
    <d v="2025-07-05T00:00:00"/>
    <d v="2025-12-05T00:00:00"/>
    <s v="MOVA"/>
    <s v="04/02/2025 13:24"/>
    <m/>
    <m/>
    <x v="58"/>
    <x v="1"/>
  </r>
  <r>
    <s v="37559-GIA-2024"/>
    <s v="On Track"/>
    <s v="Process Design"/>
    <s v="PL2"/>
    <d v="2025-12-05T00:00:00"/>
    <d v="2025-12-05T00:00:00"/>
    <m/>
    <s v="MOVA"/>
    <s v="17/12/2024 10:31"/>
    <m/>
    <m/>
    <x v="58"/>
    <x v="1"/>
  </r>
  <r>
    <s v="37561-GIA-2024"/>
    <s v="On Track"/>
    <s v="Process Operation/Execution"/>
    <s v="PL2"/>
    <d v="2025-12-05T00:00:00"/>
    <d v="2025-12-05T00:00:00"/>
    <m/>
    <s v="MOVA"/>
    <s v="17/12/2024 10:31"/>
    <m/>
    <m/>
    <x v="58"/>
    <x v="1"/>
  </r>
  <r>
    <s v="39404-LOB-2025"/>
    <s v="Submitted for Closure"/>
    <s v="Operational Change"/>
    <s v="PL2"/>
    <d v="2025-07-27T00:00:00"/>
    <d v="2025-12-31T00:00:00"/>
    <m/>
    <s v="MOVA"/>
    <s v="28/04/2025 16:13"/>
    <s v="23/07/2025"/>
    <m/>
    <x v="59"/>
    <x v="0"/>
  </r>
  <r>
    <s v="32277-LOB-2023"/>
    <s v="On Track"/>
    <s v="Process Operation/Execution"/>
    <s v="PL3"/>
    <d v="2024-03-11T00:00:00"/>
    <d v="2025-12-31T00:00:00"/>
    <m/>
    <s v="MOVA"/>
    <s v="12/12/2023 10:54"/>
    <m/>
    <m/>
    <x v="59"/>
    <x v="1"/>
  </r>
  <r>
    <s v="33206-GRM-2024"/>
    <s v="On Track"/>
    <s v="Third Party Onboarding"/>
    <s v="PL3"/>
    <d v="2024-05-22T00:00:00"/>
    <d v="2024-10-08T00:00:00"/>
    <d v="2025-12-31T00:00:00"/>
    <s v="MOVA"/>
    <s v="22/02/2024 14:48"/>
    <m/>
    <m/>
    <x v="59"/>
    <x v="1"/>
  </r>
  <r>
    <s v="39288-CC-2025"/>
    <s v="On Track"/>
    <s v="Regulated Activities Risk"/>
    <s v="PL2"/>
    <d v="2025-07-15T00:00:00"/>
    <d v="2026-01-15T00:00:00"/>
    <m/>
    <s v="MOVA"/>
    <s v="15/04/2025 14:45"/>
    <m/>
    <m/>
    <x v="60"/>
    <x v="1"/>
  </r>
  <r>
    <s v="36732-CC-2024"/>
    <s v="On Track"/>
    <s v="Regulated Activities Risk"/>
    <s v="PL2"/>
    <d v="2025-01-19T00:00:00"/>
    <d v="2026-01-31T00:00:00"/>
    <m/>
    <s v="MOVA"/>
    <s v="21/10/2024 12:23"/>
    <m/>
    <m/>
    <x v="61"/>
    <x v="1"/>
  </r>
  <r>
    <s v="37195-LOB-2024"/>
    <s v="On Track"/>
    <s v="Information Security Risk"/>
    <s v="PL3"/>
    <d v="2025-02-23T00:00:00"/>
    <d v="2026-02-23T00:00:00"/>
    <m/>
    <s v="MOVA"/>
    <s v="25/11/2024 10:26"/>
    <m/>
    <m/>
    <x v="62"/>
    <x v="1"/>
  </r>
  <r>
    <s v="37198-LOB-2024"/>
    <s v="On Track"/>
    <s v="Information Security Risk"/>
    <s v="PL3"/>
    <d v="2025-02-23T00:00:00"/>
    <d v="2026-02-23T00:00:00"/>
    <m/>
    <s v="MOVA"/>
    <s v="25/11/2024 10:34"/>
    <m/>
    <m/>
    <x v="62"/>
    <x v="1"/>
  </r>
  <r>
    <s v="37199-LOB-2024"/>
    <s v="On Track"/>
    <s v="Information Security Risk"/>
    <s v="PL3"/>
    <d v="2025-02-23T00:00:00"/>
    <d v="2026-02-23T00:00:00"/>
    <m/>
    <s v="MOVA"/>
    <s v="25/11/2024 10:37"/>
    <m/>
    <m/>
    <x v="62"/>
    <x v="1"/>
  </r>
  <r>
    <s v="37201-LOB-2024"/>
    <s v="On Track"/>
    <s v="Information Security Risk"/>
    <s v="PL3"/>
    <d v="2025-02-23T00:00:00"/>
    <d v="2026-02-23T00:00:00"/>
    <m/>
    <s v="MOVA"/>
    <s v="25/11/2024 10:40"/>
    <m/>
    <m/>
    <x v="62"/>
    <x v="1"/>
  </r>
  <r>
    <s v="37202-LOB-2024"/>
    <s v="On Track"/>
    <s v="Information Security Risk"/>
    <s v="PL3"/>
    <d v="2025-02-23T00:00:00"/>
    <d v="2026-02-23T00:00:00"/>
    <m/>
    <s v="MOVA"/>
    <s v="25/11/2024 10:42"/>
    <m/>
    <m/>
    <x v="62"/>
    <x v="1"/>
  </r>
  <r>
    <s v="33754-GIA-2024"/>
    <s v="On Track"/>
    <s v="M&amp;A Execution"/>
    <s v="PL2"/>
    <d v="2024-06-01T00:00:00"/>
    <d v="2026-03-15T00:00:00"/>
    <m/>
    <s v="MOVA"/>
    <s v="01/04/2024 14:16"/>
    <m/>
    <m/>
    <x v="63"/>
    <x v="1"/>
  </r>
  <r>
    <s v="36721-CC-2024"/>
    <s v="On Track"/>
    <s v="Anti Money Laundering"/>
    <s v="PL1"/>
    <d v="2025-01-01T00:00:00"/>
    <d v="2026-07-31T00:00:00"/>
    <m/>
    <s v="MOVA"/>
    <s v="21/10/2024 10:24"/>
    <m/>
    <m/>
    <x v="64"/>
    <x v="1"/>
  </r>
  <r>
    <s v="36724-CC-2024"/>
    <s v="On Track"/>
    <s v="Anti Money Laundering"/>
    <s v="PL1"/>
    <d v="2025-01-19T00:00:00"/>
    <d v="2026-07-31T00:00:00"/>
    <m/>
    <s v="MOVA"/>
    <s v="21/10/2024 10:43"/>
    <m/>
    <m/>
    <x v="64"/>
    <x v="1"/>
  </r>
  <r>
    <s v="36725-CC-2024"/>
    <s v="On Track"/>
    <s v="Anti Money Laundering"/>
    <s v="PL2"/>
    <d v="2025-01-19T00:00:00"/>
    <d v="2026-07-31T00:00:00"/>
    <m/>
    <s v="MOVA"/>
    <s v="21/10/2024 10:53"/>
    <m/>
    <m/>
    <x v="64"/>
    <x v="1"/>
  </r>
  <r>
    <s v="36727-CC-2024"/>
    <s v="On Track"/>
    <s v="Anti Money Laundering"/>
    <s v="PL3"/>
    <d v="2025-01-19T00:00:00"/>
    <d v="2026-07-31T00:00:00"/>
    <m/>
    <s v="MOVA"/>
    <s v="21/10/2024 11:10"/>
    <m/>
    <m/>
    <x v="6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88D4FF-9F74-44A9-BD78-4D8892A3ACE8}"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5">
  <location ref="A3:D70" firstHeaderRow="1" firstDataRow="2" firstDataCol="1"/>
  <pivotFields count="16">
    <pivotField showAll="0"/>
    <pivotField showAll="0"/>
    <pivotField showAll="0"/>
    <pivotField showAll="0"/>
    <pivotField numFmtId="14" showAll="0"/>
    <pivotField showAll="0"/>
    <pivotField showAll="0"/>
    <pivotField showAll="0"/>
    <pivotField showAll="0"/>
    <pivotField showAll="0"/>
    <pivotField showAll="0"/>
    <pivotField axis="axisRow" numFmtId="17"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Col" dataField="1"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1"/>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Fields count="1">
    <field x="12"/>
  </colFields>
  <colItems count="3">
    <i>
      <x/>
    </i>
    <i>
      <x v="1"/>
    </i>
    <i t="grand">
      <x/>
    </i>
  </colItems>
  <dataFields count="1">
    <dataField name="Contagem de é On Track?" fld="12" subtotal="count" showDataAs="runTotal" baseField="11" baseItem="53"/>
  </dataFields>
  <formats count="14">
    <format dxfId="13">
      <pivotArea type="all" dataOnly="0" outline="0" fieldPosition="0"/>
    </format>
    <format dxfId="12">
      <pivotArea outline="0" collapsedLevelsAreSubtotals="1" fieldPosition="0"/>
    </format>
    <format dxfId="11">
      <pivotArea type="origin" dataOnly="0" labelOnly="1" outline="0" fieldPosition="0"/>
    </format>
    <format dxfId="10">
      <pivotArea field="12" type="button" dataOnly="0" labelOnly="1" outline="0" axis="axisCol" fieldPosition="0"/>
    </format>
    <format dxfId="9">
      <pivotArea type="topRight" dataOnly="0" labelOnly="1" outline="0" fieldPosition="0"/>
    </format>
    <format dxfId="8">
      <pivotArea field="11" type="button" dataOnly="0" labelOnly="1" outline="0" axis="axisRow" fieldPosition="0"/>
    </format>
    <format dxfId="7">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
      <pivotArea dataOnly="0" labelOnly="1" fieldPosition="0">
        <references count="1">
          <reference field="11" count="15">
            <x v="50"/>
            <x v="51"/>
            <x v="52"/>
            <x v="53"/>
            <x v="54"/>
            <x v="55"/>
            <x v="56"/>
            <x v="57"/>
            <x v="58"/>
            <x v="59"/>
            <x v="60"/>
            <x v="61"/>
            <x v="62"/>
            <x v="63"/>
            <x v="64"/>
          </reference>
        </references>
      </pivotArea>
    </format>
    <format dxfId="5">
      <pivotArea dataOnly="0" labelOnly="1" grandRow="1" outline="0" fieldPosition="0"/>
    </format>
    <format dxfId="4">
      <pivotArea dataOnly="0" labelOnly="1" grandCol="1" outline="0" fieldPosition="0"/>
    </format>
    <format dxfId="3">
      <pivotArea outline="0" collapsedLevelsAreSubtotals="1" fieldPosition="0"/>
    </format>
    <format dxfId="2">
      <pivotArea type="topRight" dataOnly="0" labelOnly="1" outline="0" fieldPosition="0"/>
    </format>
    <format dxfId="1">
      <pivotArea dataOnly="0" labelOnly="1" grandCol="1" outline="0" fieldPosition="0"/>
    </format>
    <format dxfId="0">
      <pivotArea field="12" type="button" dataOnly="0" labelOnly="1" outline="0" axis="axisCol" fieldPosition="0"/>
    </format>
  </formats>
  <chartFormats count="9">
    <chartFormat chart="10" format="7" series="1">
      <pivotArea type="data" outline="0" fieldPosition="0">
        <references count="1">
          <reference field="12" count="1" selected="0">
            <x v="1"/>
          </reference>
        </references>
      </pivotArea>
    </chartFormat>
    <chartFormat chart="10" format="8" series="1">
      <pivotArea type="data" outline="0" fieldPosition="0">
        <references count="1">
          <reference field="12" count="1" selected="0">
            <x v="0"/>
          </reference>
        </references>
      </pivotArea>
    </chartFormat>
    <chartFormat chart="4" format="7" series="1">
      <pivotArea type="data" outline="0" fieldPosition="0">
        <references count="1">
          <reference field="12" count="1" selected="0">
            <x v="1"/>
          </reference>
        </references>
      </pivotArea>
    </chartFormat>
    <chartFormat chart="4" format="8" series="1">
      <pivotArea type="data" outline="0" fieldPosition="0">
        <references count="1">
          <reference field="12" count="1" selected="0">
            <x v="0"/>
          </reference>
        </references>
      </pivotArea>
    </chartFormat>
    <chartFormat chart="4" format="9" series="1">
      <pivotArea type="data" outline="0" fieldPosition="0">
        <references count="2">
          <reference field="4294967294" count="1" selected="0">
            <x v="0"/>
          </reference>
          <reference field="12" count="1" selected="0">
            <x v="0"/>
          </reference>
        </references>
      </pivotArea>
    </chartFormat>
    <chartFormat chart="10" format="9" series="1">
      <pivotArea type="data" outline="0" fieldPosition="0">
        <references count="2">
          <reference field="4294967294" count="1" selected="0">
            <x v="0"/>
          </reference>
          <reference field="12" count="1" selected="0">
            <x v="0"/>
          </reference>
        </references>
      </pivotArea>
    </chartFormat>
    <chartFormat chart="10" format="10" series="1">
      <pivotArea type="data" outline="0" fieldPosition="0">
        <references count="2">
          <reference field="4294967294" count="1" selected="0">
            <x v="0"/>
          </reference>
          <reference field="12" count="1" selected="0">
            <x v="1"/>
          </reference>
        </references>
      </pivotArea>
    </chartFormat>
    <chartFormat chart="14" format="0" series="1">
      <pivotArea type="data" outline="0" fieldPosition="0">
        <references count="2">
          <reference field="4294967294" count="1" selected="0">
            <x v="0"/>
          </reference>
          <reference field="12" count="1" selected="0">
            <x v="0"/>
          </reference>
        </references>
      </pivotArea>
    </chartFormat>
    <chartFormat chart="14" format="1" series="1">
      <pivotArea type="data" outline="0" fieldPosition="0">
        <references count="2">
          <reference field="4294967294" count="1" selected="0">
            <x v="0"/>
          </reference>
          <reference field="1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9C6EF1-C766-498B-AE6E-33E29FB1FC1A}" name="Tabela1" displayName="Tabela1" ref="A1:R122" totalsRowShown="0" headerRowDxfId="48" dataDxfId="47">
  <autoFilter ref="A1:R122" xr:uid="{329C6EF1-C766-498B-AE6E-33E29FB1FC1A}"/>
  <sortState xmlns:xlrd2="http://schemas.microsoft.com/office/spreadsheetml/2017/richdata2" ref="A2:R122">
    <sortCondition ref="E1:E122"/>
  </sortState>
  <tableColumns count="18">
    <tableColumn id="1" xr3:uid="{148AFF2C-6D9B-42E7-9CBA-3A0B79B583FD}" name="Issue ID" dataDxfId="46"/>
    <tableColumn id="2" xr3:uid="{54681947-5915-4C0B-B235-C2D941A800DB}" name="Issue Short Name" dataDxfId="45"/>
    <tableColumn id="3" xr3:uid="{BEEDECC2-137A-460B-94B6-C92428B80459}" name="Issue Status" dataDxfId="44"/>
    <tableColumn id="4" xr3:uid="{13BF5E84-C6AE-4ADF-8063-AC5A3E695A1E}" name="Risk Type" dataDxfId="43"/>
    <tableColumn id="5" xr3:uid="{59272CEC-FE59-4753-9A5B-85C8A73C6441}" name="Issue Rating" dataDxfId="42"/>
    <tableColumn id="6" xr3:uid="{62188932-0BE4-4207-8FD5-B822B69D9FD1}" name="Soft Target Date" dataDxfId="41"/>
    <tableColumn id="7" xr3:uid="{745381B5-355D-431D-B053-ADC70F7CD385}" name="Hard Target Date" dataDxfId="40"/>
    <tableColumn id="8" xr3:uid="{358488F3-C531-4D8C-A8B4-F58163097885}" name="Revised Hard Target Date" dataDxfId="39"/>
    <tableColumn id="9" xr3:uid="{1C294D44-3F6A-41D2-845A-045273069917}" name="Issue Coordinator" dataDxfId="38"/>
    <tableColumn id="10" xr3:uid="{53A2F62F-9C8B-4F20-8B5C-8741BA4BB825}" name="Region" dataDxfId="37"/>
    <tableColumn id="11" xr3:uid="{A65A1D3E-D476-40F2-A747-1309073127D9}" name="Division" dataDxfId="36"/>
    <tableColumn id="12" xr3:uid="{92406B3D-8964-4B08-BACE-AC803FE2344A}" name="Business Unit" dataDxfId="35"/>
    <tableColumn id="13" xr3:uid="{168A6105-2D21-412A-89C2-DDA143D4ADCE}" name="Functional Area" dataDxfId="34"/>
    <tableColumn id="14" xr3:uid="{3D0BDFBC-18C7-4D8A-A76D-10518DF831C6}" name="Country" dataDxfId="33"/>
    <tableColumn id="15" xr3:uid="{7584BDAB-7D47-4197-8C6C-C9067DDB0741}" name="Date Created" dataDxfId="32"/>
    <tableColumn id="16" xr3:uid="{73EA9D2B-1569-42D5-8881-EFAF244097CF}" name="Submit Closure Date" dataDxfId="31"/>
    <tableColumn id="17" xr3:uid="{9DA52E55-EA9B-437E-B1C7-930154443F67}" name="Date Closed" dataDxfId="30"/>
    <tableColumn id="18" xr3:uid="{EA778790-29DD-46AE-9B2A-84BDE8EC3BF3}" name="Remediation Summary" dataDxfId="2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C333B5-7E26-458E-9C16-FA7403F4693F}" name="Tabela14" displayName="Tabela14" ref="A1:M108" totalsRowShown="0" headerRowDxfId="28" dataDxfId="27">
  <autoFilter ref="A1:M108" xr:uid="{CAC333B5-7E26-458E-9C16-FA7403F4693F}"/>
  <sortState xmlns:xlrd2="http://schemas.microsoft.com/office/spreadsheetml/2017/richdata2" ref="A2:M108">
    <sortCondition ref="L1:L108"/>
  </sortState>
  <tableColumns count="13">
    <tableColumn id="1" xr3:uid="{AF6F750D-D4CD-4A04-B27E-4DAB72B46BAB}" name="Issue ID" dataDxfId="26"/>
    <tableColumn id="3" xr3:uid="{719768EB-FD92-4DCA-8908-5132442E3B11}" name="Issue Status" dataDxfId="25"/>
    <tableColumn id="4" xr3:uid="{CFC588C7-0D51-4798-9594-DF0213287666}" name="Risk Type" dataDxfId="24"/>
    <tableColumn id="5" xr3:uid="{6F415B4F-6966-4468-8C15-D2B65F504A1E}" name="Issue Rating" dataDxfId="23"/>
    <tableColumn id="6" xr3:uid="{7834B4D8-A123-4B73-9E7C-01ECDC508951}" name="Soft Target Date" dataDxfId="22"/>
    <tableColumn id="7" xr3:uid="{1206EF60-9C20-4F23-8A91-F8589D9187F0}" name="Hard Target Date" dataDxfId="21"/>
    <tableColumn id="8" xr3:uid="{30330098-DF09-4D99-B937-5EBD76DCF87E}" name="Revised Hard Target Date" dataDxfId="20"/>
    <tableColumn id="13" xr3:uid="{275601B5-AFEC-42BC-AFF6-6AF0CE2D968D}" name="Functional Area" dataDxfId="19"/>
    <tableColumn id="15" xr3:uid="{5F044D84-5C82-40C7-8E08-A75BB2CCFF37}" name="Date Created" dataDxfId="18"/>
    <tableColumn id="16" xr3:uid="{694010BD-202E-4A48-A73C-F2D5F9E3F89F}" name="Submit Closure Date" dataDxfId="17"/>
    <tableColumn id="17" xr3:uid="{ECEB0822-25AE-4D12-B639-FA02A3B5C508}" name="Date Closed" dataDxfId="16"/>
    <tableColumn id="2" xr3:uid="{C50FFEBC-87D8-45B6-B17F-61D903FADDBF}" name="Data Maior" dataDxfId="15">
      <calculatedColumnFormula>LARGE(Tabela14[[#This Row],[Soft Target Date]:[Revised Hard Target Date]],1)</calculatedColumnFormula>
    </tableColumn>
    <tableColumn id="22" xr3:uid="{80857136-32AB-4159-B064-9964B24B8015}" name="é On Track?" dataDxfId="14">
      <calculatedColumnFormula>IF(Tabela14[[#This Row],[Issue Status]]="On Track","On Track","Total")</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2"/>
  <sheetViews>
    <sheetView zoomScaleNormal="100" workbookViewId="0">
      <selection activeCell="F2" sqref="F2"/>
    </sheetView>
  </sheetViews>
  <sheetFormatPr defaultColWidth="9.1796875" defaultRowHeight="15" customHeight="1" x14ac:dyDescent="0.35"/>
  <cols>
    <col min="1" max="1" width="15.26953125" style="1" bestFit="1" customWidth="1"/>
    <col min="2" max="2" width="88" style="1" bestFit="1" customWidth="1"/>
    <col min="3" max="3" width="19.1796875" style="1" bestFit="1" customWidth="1"/>
    <col min="4" max="4" width="45.6328125" style="1" bestFit="1" customWidth="1"/>
    <col min="5" max="5" width="13.08984375" style="1" bestFit="1" customWidth="1"/>
    <col min="6" max="6" width="16.81640625" style="3" bestFit="1" customWidth="1"/>
    <col min="7" max="7" width="17.54296875" style="1" bestFit="1" customWidth="1"/>
    <col min="8" max="8" width="24.54296875" style="1" bestFit="1" customWidth="1"/>
    <col min="9" max="9" width="93.36328125" style="1" bestFit="1" customWidth="1"/>
    <col min="10" max="10" width="18.36328125" style="1" bestFit="1" customWidth="1"/>
    <col min="11" max="11" width="12.1796875" style="1" bestFit="1" customWidth="1"/>
    <col min="12" max="12" width="14.26953125" style="1" bestFit="1" customWidth="1"/>
    <col min="13" max="13" width="16.26953125" style="1" bestFit="1" customWidth="1"/>
    <col min="14" max="14" width="9.81640625" style="1" bestFit="1" customWidth="1"/>
    <col min="15" max="15" width="15.54296875" style="1" bestFit="1" customWidth="1"/>
    <col min="16" max="16" width="20.36328125" style="1" bestFit="1" customWidth="1"/>
    <col min="17" max="17" width="13.08984375" style="1" bestFit="1" customWidth="1"/>
    <col min="18" max="18" width="255.6328125" style="1" bestFit="1" customWidth="1"/>
    <col min="19" max="16384" width="9.1796875" style="1"/>
  </cols>
  <sheetData>
    <row r="1" spans="1:18" ht="15" customHeight="1" x14ac:dyDescent="0.35">
      <c r="A1" s="1" t="s">
        <v>0</v>
      </c>
      <c r="B1" s="1" t="s">
        <v>1</v>
      </c>
      <c r="C1" s="1"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row>
    <row r="2" spans="1:18" ht="15" customHeight="1" x14ac:dyDescent="0.35">
      <c r="A2" s="1" t="s">
        <v>294</v>
      </c>
      <c r="B2" s="1" t="s">
        <v>295</v>
      </c>
      <c r="C2" s="1" t="s">
        <v>20</v>
      </c>
      <c r="D2" s="1" t="s">
        <v>53</v>
      </c>
      <c r="E2" s="1" t="s">
        <v>128</v>
      </c>
      <c r="F2" s="3" t="s">
        <v>273</v>
      </c>
      <c r="I2" s="1" t="s">
        <v>296</v>
      </c>
      <c r="J2" s="1" t="s">
        <v>26</v>
      </c>
      <c r="K2" s="1" t="s">
        <v>94</v>
      </c>
      <c r="L2" s="1" t="s">
        <v>94</v>
      </c>
      <c r="M2" s="1" t="s">
        <v>94</v>
      </c>
      <c r="O2" s="1" t="s">
        <v>297</v>
      </c>
      <c r="P2" s="1" t="s">
        <v>298</v>
      </c>
      <c r="Q2" s="1" t="s">
        <v>299</v>
      </c>
      <c r="R2" s="1" t="s">
        <v>282</v>
      </c>
    </row>
    <row r="3" spans="1:18" ht="15" customHeight="1" x14ac:dyDescent="0.35">
      <c r="A3" s="1" t="s">
        <v>661</v>
      </c>
      <c r="B3" s="1" t="s">
        <v>662</v>
      </c>
      <c r="C3" s="1" t="s">
        <v>399</v>
      </c>
      <c r="D3" s="1" t="s">
        <v>145</v>
      </c>
      <c r="E3" s="1" t="s">
        <v>128</v>
      </c>
      <c r="F3" s="3">
        <v>45945</v>
      </c>
      <c r="G3" s="1" t="s">
        <v>663</v>
      </c>
      <c r="I3" s="1" t="s">
        <v>658</v>
      </c>
      <c r="J3" s="1" t="s">
        <v>26</v>
      </c>
      <c r="K3" s="1" t="s">
        <v>94</v>
      </c>
      <c r="L3" s="1" t="s">
        <v>94</v>
      </c>
      <c r="M3" s="1" t="s">
        <v>94</v>
      </c>
      <c r="N3" s="1" t="s">
        <v>29</v>
      </c>
      <c r="O3" s="1" t="s">
        <v>659</v>
      </c>
      <c r="R3" s="1" t="s">
        <v>664</v>
      </c>
    </row>
    <row r="4" spans="1:18" ht="15" customHeight="1" x14ac:dyDescent="0.35">
      <c r="A4" s="1" t="s">
        <v>685</v>
      </c>
      <c r="B4" s="1" t="s">
        <v>686</v>
      </c>
      <c r="C4" s="1" t="s">
        <v>20</v>
      </c>
      <c r="D4" s="1" t="s">
        <v>127</v>
      </c>
      <c r="E4" s="1" t="s">
        <v>128</v>
      </c>
      <c r="F4" s="3">
        <v>45797</v>
      </c>
      <c r="G4" s="1" t="s">
        <v>344</v>
      </c>
      <c r="I4" s="1" t="s">
        <v>112</v>
      </c>
      <c r="J4" s="1" t="s">
        <v>26</v>
      </c>
      <c r="K4" s="1" t="s">
        <v>94</v>
      </c>
      <c r="L4" s="1" t="s">
        <v>94</v>
      </c>
      <c r="M4" s="1" t="s">
        <v>94</v>
      </c>
      <c r="O4" s="1" t="s">
        <v>687</v>
      </c>
      <c r="P4" s="1" t="s">
        <v>347</v>
      </c>
      <c r="Q4" s="1" t="s">
        <v>688</v>
      </c>
      <c r="R4" s="1" t="s">
        <v>689</v>
      </c>
    </row>
    <row r="5" spans="1:18" ht="15" customHeight="1" x14ac:dyDescent="0.35">
      <c r="A5" s="1" t="s">
        <v>565</v>
      </c>
      <c r="B5" s="1" t="s">
        <v>566</v>
      </c>
      <c r="C5" s="1" t="s">
        <v>399</v>
      </c>
      <c r="D5" s="1" t="s">
        <v>567</v>
      </c>
      <c r="E5" s="1" t="s">
        <v>128</v>
      </c>
      <c r="F5" s="3">
        <v>45676</v>
      </c>
      <c r="G5" s="1" t="s">
        <v>569</v>
      </c>
      <c r="I5" s="1" t="s">
        <v>207</v>
      </c>
      <c r="J5" s="1" t="s">
        <v>26</v>
      </c>
      <c r="K5" s="1" t="s">
        <v>94</v>
      </c>
      <c r="L5" s="1" t="s">
        <v>94</v>
      </c>
      <c r="M5" s="1" t="s">
        <v>94</v>
      </c>
      <c r="O5" s="1" t="s">
        <v>570</v>
      </c>
      <c r="R5" s="1" t="s">
        <v>571</v>
      </c>
    </row>
    <row r="6" spans="1:18" ht="15" customHeight="1" x14ac:dyDescent="0.35">
      <c r="A6" s="1" t="s">
        <v>572</v>
      </c>
      <c r="B6" s="1" t="s">
        <v>573</v>
      </c>
      <c r="C6" s="1" t="s">
        <v>399</v>
      </c>
      <c r="D6" s="1" t="s">
        <v>567</v>
      </c>
      <c r="E6" s="1" t="s">
        <v>128</v>
      </c>
      <c r="F6" s="3" t="s">
        <v>568</v>
      </c>
      <c r="G6" s="1" t="s">
        <v>569</v>
      </c>
      <c r="I6" s="1" t="s">
        <v>207</v>
      </c>
      <c r="J6" s="1" t="s">
        <v>26</v>
      </c>
      <c r="K6" s="1" t="s">
        <v>94</v>
      </c>
      <c r="L6" s="1" t="s">
        <v>94</v>
      </c>
      <c r="M6" s="1" t="s">
        <v>94</v>
      </c>
      <c r="O6" s="1" t="s">
        <v>574</v>
      </c>
      <c r="R6" s="1" t="s">
        <v>575</v>
      </c>
    </row>
    <row r="7" spans="1:18" ht="15" customHeight="1" x14ac:dyDescent="0.35">
      <c r="A7" s="1" t="s">
        <v>125</v>
      </c>
      <c r="B7" s="1" t="s">
        <v>126</v>
      </c>
      <c r="C7" s="1" t="s">
        <v>20</v>
      </c>
      <c r="D7" s="1" t="s">
        <v>127</v>
      </c>
      <c r="E7" s="1" t="s">
        <v>128</v>
      </c>
      <c r="F7" s="3">
        <v>45347</v>
      </c>
      <c r="G7" s="1" t="s">
        <v>111</v>
      </c>
      <c r="I7" s="1" t="s">
        <v>112</v>
      </c>
      <c r="J7" s="1" t="s">
        <v>26</v>
      </c>
      <c r="K7" s="1" t="s">
        <v>94</v>
      </c>
      <c r="L7" s="1" t="s">
        <v>94</v>
      </c>
      <c r="M7" s="1" t="s">
        <v>94</v>
      </c>
      <c r="N7" s="1" t="s">
        <v>29</v>
      </c>
      <c r="O7" s="1" t="s">
        <v>129</v>
      </c>
      <c r="P7" s="1" t="s">
        <v>130</v>
      </c>
      <c r="Q7" s="1" t="s">
        <v>131</v>
      </c>
      <c r="R7" s="1" t="s">
        <v>132</v>
      </c>
    </row>
    <row r="8" spans="1:18" ht="15" customHeight="1" x14ac:dyDescent="0.35">
      <c r="A8" s="1" t="s">
        <v>415</v>
      </c>
      <c r="B8" s="1" t="s">
        <v>416</v>
      </c>
      <c r="C8" s="1" t="s">
        <v>20</v>
      </c>
      <c r="D8" s="1" t="s">
        <v>417</v>
      </c>
      <c r="E8" s="1" t="s">
        <v>54</v>
      </c>
      <c r="F8" s="3" t="s">
        <v>418</v>
      </c>
      <c r="G8" s="1" t="s">
        <v>279</v>
      </c>
      <c r="H8" s="1" t="s">
        <v>419</v>
      </c>
      <c r="I8" s="1" t="s">
        <v>207</v>
      </c>
      <c r="J8" s="1" t="s">
        <v>26</v>
      </c>
      <c r="K8" s="1" t="s">
        <v>94</v>
      </c>
      <c r="L8" s="1" t="s">
        <v>94</v>
      </c>
      <c r="M8" s="1" t="s">
        <v>94</v>
      </c>
      <c r="O8" s="4" t="s">
        <v>420</v>
      </c>
      <c r="P8" s="1" t="s">
        <v>421</v>
      </c>
      <c r="Q8" s="1" t="s">
        <v>422</v>
      </c>
      <c r="R8" s="1" t="s">
        <v>423</v>
      </c>
    </row>
    <row r="9" spans="1:18" ht="15" customHeight="1" x14ac:dyDescent="0.35">
      <c r="A9" s="1" t="s">
        <v>424</v>
      </c>
      <c r="B9" s="1" t="s">
        <v>425</v>
      </c>
      <c r="C9" s="1" t="s">
        <v>20</v>
      </c>
      <c r="D9" s="1" t="s">
        <v>417</v>
      </c>
      <c r="E9" s="1" t="s">
        <v>54</v>
      </c>
      <c r="F9" s="3" t="s">
        <v>418</v>
      </c>
      <c r="G9" s="1" t="s">
        <v>426</v>
      </c>
      <c r="I9" s="1" t="s">
        <v>207</v>
      </c>
      <c r="J9" s="1" t="s">
        <v>26</v>
      </c>
      <c r="K9" s="1" t="s">
        <v>94</v>
      </c>
      <c r="L9" s="1" t="s">
        <v>94</v>
      </c>
      <c r="M9" s="1" t="s">
        <v>94</v>
      </c>
      <c r="O9" s="1" t="s">
        <v>427</v>
      </c>
      <c r="Q9" s="1" t="s">
        <v>426</v>
      </c>
      <c r="R9" s="1" t="s">
        <v>428</v>
      </c>
    </row>
    <row r="10" spans="1:18" ht="15" customHeight="1" x14ac:dyDescent="0.35">
      <c r="A10" s="1" t="s">
        <v>466</v>
      </c>
      <c r="B10" s="1" t="s">
        <v>467</v>
      </c>
      <c r="C10" s="1" t="s">
        <v>20</v>
      </c>
      <c r="D10" s="1" t="s">
        <v>145</v>
      </c>
      <c r="E10" s="1" t="s">
        <v>54</v>
      </c>
      <c r="F10" s="3" t="s">
        <v>216</v>
      </c>
      <c r="G10" s="1" t="s">
        <v>216</v>
      </c>
      <c r="I10" s="1" t="s">
        <v>468</v>
      </c>
      <c r="J10" s="1" t="s">
        <v>26</v>
      </c>
      <c r="K10" s="1" t="s">
        <v>94</v>
      </c>
      <c r="L10" s="1" t="s">
        <v>94</v>
      </c>
      <c r="M10" s="1" t="s">
        <v>94</v>
      </c>
      <c r="N10" s="1" t="s">
        <v>29</v>
      </c>
      <c r="O10" s="1" t="s">
        <v>469</v>
      </c>
      <c r="P10" s="1" t="s">
        <v>470</v>
      </c>
      <c r="Q10" s="1" t="s">
        <v>470</v>
      </c>
      <c r="R10" s="1" t="s">
        <v>471</v>
      </c>
    </row>
    <row r="11" spans="1:18" ht="15" customHeight="1" x14ac:dyDescent="0.35">
      <c r="A11" s="1" t="s">
        <v>478</v>
      </c>
      <c r="B11" s="1" t="s">
        <v>479</v>
      </c>
      <c r="C11" s="1" t="s">
        <v>399</v>
      </c>
      <c r="D11" s="1" t="s">
        <v>480</v>
      </c>
      <c r="E11" s="1" t="s">
        <v>54</v>
      </c>
      <c r="F11" s="3" t="s">
        <v>481</v>
      </c>
      <c r="G11" s="1" t="s">
        <v>482</v>
      </c>
      <c r="I11" s="1" t="s">
        <v>483</v>
      </c>
      <c r="J11" s="1" t="s">
        <v>26</v>
      </c>
      <c r="K11" s="1" t="s">
        <v>94</v>
      </c>
      <c r="L11" s="1" t="s">
        <v>94</v>
      </c>
      <c r="M11" s="1" t="s">
        <v>94</v>
      </c>
      <c r="N11" s="1" t="s">
        <v>29</v>
      </c>
      <c r="O11" s="1" t="s">
        <v>469</v>
      </c>
      <c r="R11" s="1" t="s">
        <v>484</v>
      </c>
    </row>
    <row r="12" spans="1:18" ht="15" customHeight="1" x14ac:dyDescent="0.35">
      <c r="A12" s="1" t="s">
        <v>485</v>
      </c>
      <c r="B12" s="1" t="s">
        <v>486</v>
      </c>
      <c r="C12" s="1" t="s">
        <v>20</v>
      </c>
      <c r="D12" s="1" t="s">
        <v>91</v>
      </c>
      <c r="E12" s="1" t="s">
        <v>54</v>
      </c>
      <c r="F12" s="3" t="s">
        <v>487</v>
      </c>
      <c r="G12" s="1" t="s">
        <v>247</v>
      </c>
      <c r="I12" s="1" t="s">
        <v>488</v>
      </c>
      <c r="J12" s="1" t="s">
        <v>26</v>
      </c>
      <c r="K12" s="1" t="s">
        <v>94</v>
      </c>
      <c r="L12" s="1" t="s">
        <v>94</v>
      </c>
      <c r="M12" s="1" t="s">
        <v>94</v>
      </c>
      <c r="N12" s="1" t="s">
        <v>29</v>
      </c>
      <c r="O12" s="1" t="s">
        <v>489</v>
      </c>
      <c r="P12" s="1" t="s">
        <v>216</v>
      </c>
      <c r="Q12" s="1" t="s">
        <v>490</v>
      </c>
      <c r="R12" s="1" t="s">
        <v>491</v>
      </c>
    </row>
    <row r="13" spans="1:18" ht="15" customHeight="1" x14ac:dyDescent="0.35">
      <c r="A13" s="1" t="s">
        <v>732</v>
      </c>
      <c r="B13" s="1" t="s">
        <v>733</v>
      </c>
      <c r="C13" s="1" t="s">
        <v>20</v>
      </c>
      <c r="D13" s="1" t="s">
        <v>145</v>
      </c>
      <c r="E13" s="1" t="s">
        <v>54</v>
      </c>
      <c r="F13" s="3" t="s">
        <v>513</v>
      </c>
      <c r="G13" s="1" t="s">
        <v>513</v>
      </c>
      <c r="I13" s="1" t="s">
        <v>734</v>
      </c>
      <c r="J13" s="1" t="s">
        <v>26</v>
      </c>
      <c r="K13" s="1" t="s">
        <v>94</v>
      </c>
      <c r="L13" s="1" t="s">
        <v>94</v>
      </c>
      <c r="M13" s="1" t="s">
        <v>94</v>
      </c>
      <c r="N13" s="1" t="s">
        <v>29</v>
      </c>
      <c r="O13" s="1" t="s">
        <v>735</v>
      </c>
      <c r="Q13" s="1" t="s">
        <v>546</v>
      </c>
      <c r="R13" s="1" t="s">
        <v>736</v>
      </c>
    </row>
    <row r="14" spans="1:18" ht="15" customHeight="1" x14ac:dyDescent="0.35">
      <c r="A14" s="1" t="s">
        <v>737</v>
      </c>
      <c r="B14" s="1" t="s">
        <v>738</v>
      </c>
      <c r="C14" s="1" t="s">
        <v>399</v>
      </c>
      <c r="D14" s="1" t="s">
        <v>417</v>
      </c>
      <c r="E14" s="1" t="s">
        <v>54</v>
      </c>
      <c r="F14" s="3" t="s">
        <v>739</v>
      </c>
      <c r="I14" s="1" t="s">
        <v>740</v>
      </c>
      <c r="J14" s="1" t="s">
        <v>26</v>
      </c>
      <c r="K14" s="1" t="s">
        <v>94</v>
      </c>
      <c r="L14" s="1" t="s">
        <v>94</v>
      </c>
      <c r="M14" s="1" t="s">
        <v>94</v>
      </c>
      <c r="O14" s="1" t="s">
        <v>741</v>
      </c>
      <c r="R14" s="1" t="s">
        <v>742</v>
      </c>
    </row>
    <row r="15" spans="1:18" ht="15" customHeight="1" x14ac:dyDescent="0.35">
      <c r="A15" s="1" t="s">
        <v>668</v>
      </c>
      <c r="B15" s="1" t="s">
        <v>669</v>
      </c>
      <c r="C15" s="1" t="s">
        <v>399</v>
      </c>
      <c r="D15" s="1" t="s">
        <v>145</v>
      </c>
      <c r="E15" s="1" t="s">
        <v>54</v>
      </c>
      <c r="F15" s="3" t="s">
        <v>670</v>
      </c>
      <c r="G15" s="1" t="s">
        <v>671</v>
      </c>
      <c r="H15" s="1" t="s">
        <v>657</v>
      </c>
      <c r="I15" s="1" t="s">
        <v>207</v>
      </c>
      <c r="J15" s="1" t="s">
        <v>26</v>
      </c>
      <c r="K15" s="1" t="s">
        <v>94</v>
      </c>
      <c r="L15" s="1" t="s">
        <v>94</v>
      </c>
      <c r="M15" s="1" t="s">
        <v>94</v>
      </c>
      <c r="O15" s="1" t="s">
        <v>672</v>
      </c>
      <c r="R15" s="1" t="s">
        <v>673</v>
      </c>
    </row>
    <row r="16" spans="1:18" ht="15" customHeight="1" x14ac:dyDescent="0.35">
      <c r="A16" s="1" t="s">
        <v>197</v>
      </c>
      <c r="B16" s="1" t="s">
        <v>198</v>
      </c>
      <c r="C16" s="1" t="s">
        <v>20</v>
      </c>
      <c r="D16" s="1" t="s">
        <v>109</v>
      </c>
      <c r="E16" s="1" t="s">
        <v>54</v>
      </c>
      <c r="F16" s="3" t="s">
        <v>199</v>
      </c>
      <c r="G16" s="1" t="s">
        <v>138</v>
      </c>
      <c r="I16" s="1" t="s">
        <v>112</v>
      </c>
      <c r="J16" s="1" t="s">
        <v>26</v>
      </c>
      <c r="K16" s="1" t="s">
        <v>94</v>
      </c>
      <c r="L16" s="1" t="s">
        <v>94</v>
      </c>
      <c r="M16" s="1" t="s">
        <v>94</v>
      </c>
      <c r="O16" s="1" t="s">
        <v>200</v>
      </c>
      <c r="P16" s="1" t="s">
        <v>138</v>
      </c>
      <c r="Q16" s="1" t="s">
        <v>201</v>
      </c>
      <c r="R16" s="1" t="s">
        <v>202</v>
      </c>
    </row>
    <row r="17" spans="1:18" ht="15" customHeight="1" x14ac:dyDescent="0.35">
      <c r="A17" s="1" t="s">
        <v>429</v>
      </c>
      <c r="B17" s="1" t="s">
        <v>430</v>
      </c>
      <c r="C17" s="1" t="s">
        <v>20</v>
      </c>
      <c r="D17" s="1" t="s">
        <v>135</v>
      </c>
      <c r="E17" s="1" t="s">
        <v>54</v>
      </c>
      <c r="F17" s="3" t="s">
        <v>431</v>
      </c>
      <c r="G17" s="1" t="s">
        <v>149</v>
      </c>
      <c r="H17" s="1" t="s">
        <v>194</v>
      </c>
      <c r="I17" s="1" t="s">
        <v>432</v>
      </c>
      <c r="J17" s="1" t="s">
        <v>26</v>
      </c>
      <c r="K17" s="1" t="s">
        <v>94</v>
      </c>
      <c r="L17" s="1" t="s">
        <v>94</v>
      </c>
      <c r="M17" s="1" t="s">
        <v>94</v>
      </c>
      <c r="O17" s="1" t="s">
        <v>433</v>
      </c>
      <c r="P17" s="1" t="s">
        <v>122</v>
      </c>
      <c r="Q17" s="1" t="s">
        <v>123</v>
      </c>
      <c r="R17" s="1" t="s">
        <v>434</v>
      </c>
    </row>
    <row r="18" spans="1:18" ht="15" customHeight="1" x14ac:dyDescent="0.35">
      <c r="A18" s="1" t="s">
        <v>203</v>
      </c>
      <c r="B18" s="1" t="s">
        <v>204</v>
      </c>
      <c r="C18" s="1" t="s">
        <v>20</v>
      </c>
      <c r="D18" s="1" t="s">
        <v>205</v>
      </c>
      <c r="E18" s="1" t="s">
        <v>54</v>
      </c>
      <c r="F18" s="3" t="s">
        <v>206</v>
      </c>
      <c r="G18" s="1" t="s">
        <v>146</v>
      </c>
      <c r="I18" s="1" t="s">
        <v>207</v>
      </c>
      <c r="J18" s="1" t="s">
        <v>26</v>
      </c>
      <c r="K18" s="1" t="s">
        <v>94</v>
      </c>
      <c r="L18" s="1" t="s">
        <v>94</v>
      </c>
      <c r="M18" s="1" t="s">
        <v>94</v>
      </c>
      <c r="O18" s="1" t="s">
        <v>208</v>
      </c>
      <c r="P18" s="1" t="s">
        <v>209</v>
      </c>
      <c r="Q18" s="1" t="s">
        <v>210</v>
      </c>
      <c r="R18" s="1" t="s">
        <v>211</v>
      </c>
    </row>
    <row r="19" spans="1:18" ht="15" customHeight="1" x14ac:dyDescent="0.35">
      <c r="A19" s="1" t="s">
        <v>232</v>
      </c>
      <c r="B19" s="1" t="s">
        <v>233</v>
      </c>
      <c r="C19" s="1" t="s">
        <v>20</v>
      </c>
      <c r="D19" s="1" t="s">
        <v>221</v>
      </c>
      <c r="E19" s="1" t="s">
        <v>54</v>
      </c>
      <c r="F19" s="3" t="s">
        <v>222</v>
      </c>
      <c r="G19" s="1" t="s">
        <v>234</v>
      </c>
      <c r="I19" s="1" t="s">
        <v>235</v>
      </c>
      <c r="J19" s="1" t="s">
        <v>26</v>
      </c>
      <c r="K19" s="1" t="s">
        <v>94</v>
      </c>
      <c r="L19" s="1" t="s">
        <v>94</v>
      </c>
      <c r="M19" s="1" t="s">
        <v>94</v>
      </c>
      <c r="O19" s="1" t="s">
        <v>236</v>
      </c>
      <c r="Q19" s="1" t="s">
        <v>160</v>
      </c>
      <c r="R19" s="1" t="s">
        <v>237</v>
      </c>
    </row>
    <row r="20" spans="1:18" ht="15" customHeight="1" x14ac:dyDescent="0.35">
      <c r="A20" s="1" t="s">
        <v>238</v>
      </c>
      <c r="B20" s="1" t="s">
        <v>239</v>
      </c>
      <c r="C20" s="1" t="s">
        <v>20</v>
      </c>
      <c r="D20" s="1" t="s">
        <v>240</v>
      </c>
      <c r="E20" s="1" t="s">
        <v>54</v>
      </c>
      <c r="F20" s="3" t="s">
        <v>222</v>
      </c>
      <c r="G20" s="1" t="s">
        <v>234</v>
      </c>
      <c r="H20" s="1" t="s">
        <v>241</v>
      </c>
      <c r="I20" s="1" t="s">
        <v>207</v>
      </c>
      <c r="J20" s="1" t="s">
        <v>26</v>
      </c>
      <c r="K20" s="1" t="s">
        <v>94</v>
      </c>
      <c r="L20" s="1" t="s">
        <v>94</v>
      </c>
      <c r="M20" s="1" t="s">
        <v>94</v>
      </c>
      <c r="O20" s="1" t="s">
        <v>242</v>
      </c>
      <c r="P20" s="1" t="s">
        <v>243</v>
      </c>
      <c r="Q20" s="1" t="s">
        <v>243</v>
      </c>
      <c r="R20" s="1" t="s">
        <v>244</v>
      </c>
    </row>
    <row r="21" spans="1:18" ht="15" customHeight="1" x14ac:dyDescent="0.35">
      <c r="A21" s="1" t="s">
        <v>258</v>
      </c>
      <c r="B21" s="1" t="s">
        <v>259</v>
      </c>
      <c r="C21" s="1" t="s">
        <v>20</v>
      </c>
      <c r="D21" s="1" t="s">
        <v>260</v>
      </c>
      <c r="E21" s="1" t="s">
        <v>54</v>
      </c>
      <c r="F21" s="3" t="s">
        <v>222</v>
      </c>
      <c r="G21" s="1" t="s">
        <v>146</v>
      </c>
      <c r="I21" s="1" t="s">
        <v>112</v>
      </c>
      <c r="J21" s="1" t="s">
        <v>26</v>
      </c>
      <c r="K21" s="1" t="s">
        <v>94</v>
      </c>
      <c r="L21" s="1" t="s">
        <v>94</v>
      </c>
      <c r="M21" s="1" t="s">
        <v>94</v>
      </c>
      <c r="O21" s="1" t="s">
        <v>261</v>
      </c>
      <c r="P21" s="1" t="s">
        <v>210</v>
      </c>
      <c r="Q21" s="1" t="s">
        <v>210</v>
      </c>
      <c r="R21" s="1" t="s">
        <v>262</v>
      </c>
    </row>
    <row r="22" spans="1:18" ht="15" customHeight="1" x14ac:dyDescent="0.35">
      <c r="A22" s="1" t="s">
        <v>271</v>
      </c>
      <c r="B22" s="1" t="s">
        <v>272</v>
      </c>
      <c r="C22" s="1" t="s">
        <v>20</v>
      </c>
      <c r="D22" s="1" t="s">
        <v>101</v>
      </c>
      <c r="E22" s="1" t="s">
        <v>54</v>
      </c>
      <c r="F22" s="3" t="s">
        <v>273</v>
      </c>
      <c r="G22" s="1" t="s">
        <v>274</v>
      </c>
      <c r="H22" s="1" t="s">
        <v>266</v>
      </c>
      <c r="I22" s="1" t="s">
        <v>112</v>
      </c>
      <c r="J22" s="1" t="s">
        <v>26</v>
      </c>
      <c r="K22" s="1" t="s">
        <v>94</v>
      </c>
      <c r="L22" s="1" t="s">
        <v>94</v>
      </c>
      <c r="M22" s="1" t="s">
        <v>94</v>
      </c>
      <c r="O22" s="1" t="s">
        <v>275</v>
      </c>
      <c r="P22" s="1" t="s">
        <v>266</v>
      </c>
      <c r="Q22" s="1" t="s">
        <v>123</v>
      </c>
      <c r="R22" s="1" t="s">
        <v>276</v>
      </c>
    </row>
    <row r="23" spans="1:18" ht="15" customHeight="1" x14ac:dyDescent="0.35">
      <c r="A23" s="1" t="s">
        <v>277</v>
      </c>
      <c r="B23" s="1" t="s">
        <v>278</v>
      </c>
      <c r="C23" s="1" t="s">
        <v>20</v>
      </c>
      <c r="D23" s="1" t="s">
        <v>53</v>
      </c>
      <c r="E23" s="1" t="s">
        <v>54</v>
      </c>
      <c r="F23" s="3" t="s">
        <v>273</v>
      </c>
      <c r="G23" s="1" t="s">
        <v>279</v>
      </c>
      <c r="I23" s="1" t="s">
        <v>223</v>
      </c>
      <c r="J23" s="1" t="s">
        <v>26</v>
      </c>
      <c r="K23" s="1" t="s">
        <v>94</v>
      </c>
      <c r="L23" s="1" t="s">
        <v>94</v>
      </c>
      <c r="M23" s="1" t="s">
        <v>94</v>
      </c>
      <c r="O23" s="1" t="s">
        <v>280</v>
      </c>
      <c r="P23" s="1" t="s">
        <v>281</v>
      </c>
      <c r="Q23" s="1" t="s">
        <v>281</v>
      </c>
      <c r="R23" s="1" t="s">
        <v>282</v>
      </c>
    </row>
    <row r="24" spans="1:18" ht="15" customHeight="1" x14ac:dyDescent="0.35">
      <c r="A24" s="1" t="s">
        <v>283</v>
      </c>
      <c r="B24" s="1" t="s">
        <v>284</v>
      </c>
      <c r="C24" s="1" t="s">
        <v>20</v>
      </c>
      <c r="D24" s="1" t="s">
        <v>53</v>
      </c>
      <c r="E24" s="1" t="s">
        <v>54</v>
      </c>
      <c r="F24" s="3" t="s">
        <v>273</v>
      </c>
      <c r="G24" s="1" t="s">
        <v>146</v>
      </c>
      <c r="I24" s="1" t="s">
        <v>207</v>
      </c>
      <c r="J24" s="1" t="s">
        <v>26</v>
      </c>
      <c r="K24" s="1" t="s">
        <v>94</v>
      </c>
      <c r="L24" s="1" t="s">
        <v>94</v>
      </c>
      <c r="M24" s="1" t="s">
        <v>94</v>
      </c>
      <c r="O24" s="1" t="s">
        <v>285</v>
      </c>
      <c r="P24" s="1" t="s">
        <v>286</v>
      </c>
      <c r="Q24" s="1" t="s">
        <v>287</v>
      </c>
      <c r="R24" s="1" t="s">
        <v>288</v>
      </c>
    </row>
    <row r="25" spans="1:18" ht="15" customHeight="1" x14ac:dyDescent="0.35">
      <c r="A25" s="1" t="s">
        <v>289</v>
      </c>
      <c r="B25" s="1" t="s">
        <v>290</v>
      </c>
      <c r="C25" s="1" t="s">
        <v>20</v>
      </c>
      <c r="D25" s="1" t="s">
        <v>53</v>
      </c>
      <c r="E25" s="1" t="s">
        <v>54</v>
      </c>
      <c r="F25" s="3" t="s">
        <v>273</v>
      </c>
      <c r="G25" s="1" t="s">
        <v>146</v>
      </c>
      <c r="H25" s="1" t="s">
        <v>291</v>
      </c>
      <c r="I25" s="1" t="s">
        <v>112</v>
      </c>
      <c r="J25" s="1" t="s">
        <v>26</v>
      </c>
      <c r="K25" s="1" t="s">
        <v>94</v>
      </c>
      <c r="L25" s="1" t="s">
        <v>94</v>
      </c>
      <c r="M25" s="1" t="s">
        <v>94</v>
      </c>
      <c r="O25" s="1" t="s">
        <v>292</v>
      </c>
      <c r="P25" s="1" t="s">
        <v>293</v>
      </c>
      <c r="Q25" s="1" t="s">
        <v>293</v>
      </c>
      <c r="R25" s="1" t="s">
        <v>282</v>
      </c>
    </row>
    <row r="26" spans="1:18" ht="15" customHeight="1" x14ac:dyDescent="0.35">
      <c r="A26" s="1" t="s">
        <v>300</v>
      </c>
      <c r="B26" s="1" t="s">
        <v>301</v>
      </c>
      <c r="C26" s="1" t="s">
        <v>20</v>
      </c>
      <c r="D26" s="1" t="s">
        <v>302</v>
      </c>
      <c r="E26" s="1" t="s">
        <v>54</v>
      </c>
      <c r="F26" s="3" t="s">
        <v>303</v>
      </c>
      <c r="G26" s="1" t="s">
        <v>304</v>
      </c>
      <c r="I26" s="1" t="s">
        <v>112</v>
      </c>
      <c r="J26" s="1" t="s">
        <v>26</v>
      </c>
      <c r="K26" s="1" t="s">
        <v>94</v>
      </c>
      <c r="L26" s="1" t="s">
        <v>94</v>
      </c>
      <c r="M26" s="1" t="s">
        <v>94</v>
      </c>
      <c r="O26" s="1" t="s">
        <v>305</v>
      </c>
      <c r="P26" s="1" t="s">
        <v>306</v>
      </c>
      <c r="Q26" s="1" t="s">
        <v>307</v>
      </c>
      <c r="R26" s="1" t="s">
        <v>308</v>
      </c>
    </row>
    <row r="27" spans="1:18" ht="15" customHeight="1" x14ac:dyDescent="0.35">
      <c r="A27" s="1" t="s">
        <v>362</v>
      </c>
      <c r="B27" s="1" t="s">
        <v>363</v>
      </c>
      <c r="C27" s="1" t="s">
        <v>20</v>
      </c>
      <c r="D27" s="1" t="s">
        <v>364</v>
      </c>
      <c r="E27" s="1" t="s">
        <v>54</v>
      </c>
      <c r="F27" s="3" t="s">
        <v>303</v>
      </c>
      <c r="G27" s="1" t="s">
        <v>365</v>
      </c>
      <c r="H27" s="1" t="s">
        <v>366</v>
      </c>
      <c r="I27" s="1" t="s">
        <v>112</v>
      </c>
      <c r="J27" s="1" t="s">
        <v>26</v>
      </c>
      <c r="K27" s="1" t="s">
        <v>94</v>
      </c>
      <c r="L27" s="1" t="s">
        <v>94</v>
      </c>
      <c r="M27" s="1" t="s">
        <v>94</v>
      </c>
      <c r="O27" s="1" t="s">
        <v>367</v>
      </c>
      <c r="P27" s="1" t="s">
        <v>366</v>
      </c>
      <c r="Q27" s="1" t="s">
        <v>366</v>
      </c>
      <c r="R27" s="1" t="s">
        <v>368</v>
      </c>
    </row>
    <row r="28" spans="1:18" ht="15" customHeight="1" x14ac:dyDescent="0.35">
      <c r="A28" s="1" t="s">
        <v>369</v>
      </c>
      <c r="B28" s="1" t="s">
        <v>370</v>
      </c>
      <c r="C28" s="1" t="s">
        <v>20</v>
      </c>
      <c r="D28" s="1" t="s">
        <v>364</v>
      </c>
      <c r="E28" s="1" t="s">
        <v>54</v>
      </c>
      <c r="F28" s="3" t="s">
        <v>303</v>
      </c>
      <c r="G28" s="1" t="s">
        <v>365</v>
      </c>
      <c r="H28" s="1" t="s">
        <v>366</v>
      </c>
      <c r="I28" s="1" t="s">
        <v>112</v>
      </c>
      <c r="J28" s="1" t="s">
        <v>26</v>
      </c>
      <c r="K28" s="1" t="s">
        <v>94</v>
      </c>
      <c r="L28" s="1" t="s">
        <v>94</v>
      </c>
      <c r="M28" s="1" t="s">
        <v>94</v>
      </c>
      <c r="O28" s="1" t="s">
        <v>371</v>
      </c>
      <c r="P28" s="1" t="s">
        <v>366</v>
      </c>
      <c r="Q28" s="1" t="s">
        <v>366</v>
      </c>
      <c r="R28" s="1" t="s">
        <v>372</v>
      </c>
    </row>
    <row r="29" spans="1:18" ht="15" customHeight="1" x14ac:dyDescent="0.35">
      <c r="A29" s="1" t="s">
        <v>373</v>
      </c>
      <c r="B29" s="1" t="s">
        <v>374</v>
      </c>
      <c r="C29" s="1" t="s">
        <v>20</v>
      </c>
      <c r="D29" s="1" t="s">
        <v>375</v>
      </c>
      <c r="E29" s="1" t="s">
        <v>54</v>
      </c>
      <c r="F29" s="3" t="s">
        <v>303</v>
      </c>
      <c r="G29" s="1" t="s">
        <v>376</v>
      </c>
      <c r="H29" s="1" t="s">
        <v>377</v>
      </c>
      <c r="I29" s="1" t="s">
        <v>112</v>
      </c>
      <c r="J29" s="1" t="s">
        <v>26</v>
      </c>
      <c r="K29" s="1" t="s">
        <v>94</v>
      </c>
      <c r="L29" s="1" t="s">
        <v>94</v>
      </c>
      <c r="M29" s="1" t="s">
        <v>94</v>
      </c>
      <c r="O29" s="1" t="s">
        <v>378</v>
      </c>
      <c r="P29" s="1" t="s">
        <v>279</v>
      </c>
      <c r="Q29" s="1" t="s">
        <v>313</v>
      </c>
      <c r="R29" s="1" t="s">
        <v>379</v>
      </c>
    </row>
    <row r="30" spans="1:18" ht="15" customHeight="1" x14ac:dyDescent="0.35">
      <c r="A30" s="1" t="s">
        <v>393</v>
      </c>
      <c r="B30" s="1" t="s">
        <v>394</v>
      </c>
      <c r="C30" s="1" t="s">
        <v>20</v>
      </c>
      <c r="D30" s="1" t="s">
        <v>311</v>
      </c>
      <c r="E30" s="1" t="s">
        <v>54</v>
      </c>
      <c r="F30" s="3" t="s">
        <v>303</v>
      </c>
      <c r="G30" s="1" t="s">
        <v>146</v>
      </c>
      <c r="I30" s="1" t="s">
        <v>112</v>
      </c>
      <c r="J30" s="1" t="s">
        <v>26</v>
      </c>
      <c r="K30" s="1" t="s">
        <v>94</v>
      </c>
      <c r="L30" s="1" t="s">
        <v>94</v>
      </c>
      <c r="M30" s="1" t="s">
        <v>94</v>
      </c>
      <c r="O30" s="1" t="s">
        <v>395</v>
      </c>
      <c r="P30" s="1" t="s">
        <v>201</v>
      </c>
      <c r="Q30" s="1" t="s">
        <v>146</v>
      </c>
      <c r="R30" s="1" t="s">
        <v>396</v>
      </c>
    </row>
    <row r="31" spans="1:18" ht="15" customHeight="1" x14ac:dyDescent="0.35">
      <c r="A31" s="1" t="s">
        <v>89</v>
      </c>
      <c r="B31" s="1" t="s">
        <v>90</v>
      </c>
      <c r="C31" s="1" t="s">
        <v>20</v>
      </c>
      <c r="D31" s="1" t="s">
        <v>91</v>
      </c>
      <c r="E31" s="1" t="s">
        <v>54</v>
      </c>
      <c r="F31" s="3" t="s">
        <v>92</v>
      </c>
      <c r="I31" s="1" t="s">
        <v>93</v>
      </c>
      <c r="J31" s="1" t="s">
        <v>26</v>
      </c>
      <c r="K31" s="1" t="s">
        <v>94</v>
      </c>
      <c r="L31" s="1" t="s">
        <v>94</v>
      </c>
      <c r="M31" s="1" t="s">
        <v>94</v>
      </c>
      <c r="O31" s="1" t="s">
        <v>95</v>
      </c>
      <c r="P31" s="1" t="s">
        <v>96</v>
      </c>
      <c r="Q31" s="1" t="s">
        <v>97</v>
      </c>
      <c r="R31" s="1" t="s">
        <v>98</v>
      </c>
    </row>
    <row r="32" spans="1:18" ht="15" customHeight="1" x14ac:dyDescent="0.35">
      <c r="A32" s="1" t="s">
        <v>649</v>
      </c>
      <c r="B32" s="1" t="s">
        <v>650</v>
      </c>
      <c r="C32" s="1" t="s">
        <v>20</v>
      </c>
      <c r="D32" s="1" t="s">
        <v>375</v>
      </c>
      <c r="E32" s="1" t="s">
        <v>54</v>
      </c>
      <c r="F32" s="3" t="s">
        <v>651</v>
      </c>
      <c r="I32" s="1" t="s">
        <v>112</v>
      </c>
      <c r="J32" s="1" t="s">
        <v>26</v>
      </c>
      <c r="K32" s="1" t="s">
        <v>94</v>
      </c>
      <c r="L32" s="1" t="s">
        <v>94</v>
      </c>
      <c r="M32" s="1" t="s">
        <v>94</v>
      </c>
      <c r="O32" s="1" t="s">
        <v>652</v>
      </c>
      <c r="P32" s="1" t="s">
        <v>653</v>
      </c>
      <c r="Q32" s="1" t="s">
        <v>653</v>
      </c>
      <c r="R32" s="1" t="s">
        <v>654</v>
      </c>
    </row>
    <row r="33" spans="1:18" ht="15" customHeight="1" x14ac:dyDescent="0.35">
      <c r="A33" s="1" t="s">
        <v>99</v>
      </c>
      <c r="B33" s="1" t="s">
        <v>100</v>
      </c>
      <c r="C33" s="1" t="s">
        <v>20</v>
      </c>
      <c r="D33" s="1" t="s">
        <v>101</v>
      </c>
      <c r="E33" s="1" t="s">
        <v>54</v>
      </c>
      <c r="F33" s="3" t="s">
        <v>102</v>
      </c>
      <c r="I33" s="1" t="s">
        <v>103</v>
      </c>
      <c r="J33" s="1" t="s">
        <v>26</v>
      </c>
      <c r="K33" s="1" t="s">
        <v>27</v>
      </c>
      <c r="L33" s="1" t="s">
        <v>27</v>
      </c>
      <c r="M33" s="1" t="s">
        <v>28</v>
      </c>
      <c r="N33" s="1" t="s">
        <v>29</v>
      </c>
      <c r="O33" s="1" t="s">
        <v>104</v>
      </c>
      <c r="P33" s="1" t="s">
        <v>105</v>
      </c>
      <c r="Q33" s="1" t="s">
        <v>105</v>
      </c>
      <c r="R33" s="1" t="s">
        <v>106</v>
      </c>
    </row>
    <row r="34" spans="1:18" ht="15" customHeight="1" x14ac:dyDescent="0.35">
      <c r="A34" s="1" t="s">
        <v>743</v>
      </c>
      <c r="B34" s="1" t="s">
        <v>744</v>
      </c>
      <c r="C34" s="1" t="s">
        <v>399</v>
      </c>
      <c r="D34" s="1" t="s">
        <v>145</v>
      </c>
      <c r="E34" s="1" t="s">
        <v>54</v>
      </c>
      <c r="F34" s="3" t="s">
        <v>745</v>
      </c>
      <c r="I34" s="1" t="s">
        <v>746</v>
      </c>
      <c r="J34" s="1" t="s">
        <v>26</v>
      </c>
      <c r="K34" s="1" t="s">
        <v>94</v>
      </c>
      <c r="L34" s="1" t="s">
        <v>94</v>
      </c>
      <c r="M34" s="1" t="s">
        <v>94</v>
      </c>
      <c r="O34" s="1" t="s">
        <v>747</v>
      </c>
      <c r="R34" s="1" t="s">
        <v>748</v>
      </c>
    </row>
    <row r="35" spans="1:18" ht="15" customHeight="1" x14ac:dyDescent="0.35">
      <c r="A35" s="1" t="s">
        <v>678</v>
      </c>
      <c r="B35" s="1" t="s">
        <v>679</v>
      </c>
      <c r="C35" s="1" t="s">
        <v>399</v>
      </c>
      <c r="D35" s="1" t="s">
        <v>145</v>
      </c>
      <c r="E35" s="1" t="s">
        <v>54</v>
      </c>
      <c r="F35" s="3" t="s">
        <v>680</v>
      </c>
      <c r="G35" s="1" t="s">
        <v>681</v>
      </c>
      <c r="I35" s="1" t="s">
        <v>682</v>
      </c>
      <c r="J35" s="1" t="s">
        <v>26</v>
      </c>
      <c r="K35" s="1" t="s">
        <v>94</v>
      </c>
      <c r="L35" s="1" t="s">
        <v>94</v>
      </c>
      <c r="M35" s="1" t="s">
        <v>94</v>
      </c>
      <c r="O35" s="1" t="s">
        <v>683</v>
      </c>
      <c r="R35" s="1" t="s">
        <v>684</v>
      </c>
    </row>
    <row r="36" spans="1:18" ht="15" customHeight="1" x14ac:dyDescent="0.35">
      <c r="A36" s="1" t="s">
        <v>404</v>
      </c>
      <c r="B36" s="1" t="s">
        <v>405</v>
      </c>
      <c r="C36" s="1" t="s">
        <v>20</v>
      </c>
      <c r="D36" s="1" t="s">
        <v>91</v>
      </c>
      <c r="E36" s="1" t="s">
        <v>54</v>
      </c>
      <c r="F36" s="3" t="s">
        <v>384</v>
      </c>
      <c r="I36" s="1" t="s">
        <v>223</v>
      </c>
      <c r="J36" s="1" t="s">
        <v>26</v>
      </c>
      <c r="K36" s="1" t="s">
        <v>94</v>
      </c>
      <c r="L36" s="1" t="s">
        <v>94</v>
      </c>
      <c r="M36" s="1" t="s">
        <v>94</v>
      </c>
      <c r="O36" s="1" t="s">
        <v>406</v>
      </c>
      <c r="P36" s="1" t="s">
        <v>407</v>
      </c>
      <c r="Q36" s="1" t="s">
        <v>408</v>
      </c>
      <c r="R36" s="1" t="s">
        <v>409</v>
      </c>
    </row>
    <row r="37" spans="1:18" ht="15" customHeight="1" x14ac:dyDescent="0.35">
      <c r="A37" s="1" t="s">
        <v>460</v>
      </c>
      <c r="B37" s="1" t="s">
        <v>461</v>
      </c>
      <c r="C37" s="1" t="s">
        <v>20</v>
      </c>
      <c r="D37" s="1" t="s">
        <v>53</v>
      </c>
      <c r="E37" s="1" t="s">
        <v>54</v>
      </c>
      <c r="F37" s="3" t="s">
        <v>355</v>
      </c>
      <c r="G37" s="1" t="s">
        <v>462</v>
      </c>
      <c r="I37" s="1" t="s">
        <v>112</v>
      </c>
      <c r="J37" s="1" t="s">
        <v>26</v>
      </c>
      <c r="K37" s="1" t="s">
        <v>94</v>
      </c>
      <c r="L37" s="1" t="s">
        <v>94</v>
      </c>
      <c r="M37" s="1" t="s">
        <v>94</v>
      </c>
      <c r="O37" s="1" t="s">
        <v>463</v>
      </c>
      <c r="P37" s="1" t="s">
        <v>464</v>
      </c>
      <c r="Q37" s="1" t="s">
        <v>464</v>
      </c>
      <c r="R37" s="1" t="s">
        <v>465</v>
      </c>
    </row>
    <row r="38" spans="1:18" ht="15" customHeight="1" x14ac:dyDescent="0.35">
      <c r="A38" s="1" t="s">
        <v>708</v>
      </c>
      <c r="B38" s="1" t="s">
        <v>709</v>
      </c>
      <c r="C38" s="1" t="s">
        <v>399</v>
      </c>
      <c r="D38" s="1" t="s">
        <v>221</v>
      </c>
      <c r="E38" s="1" t="s">
        <v>54</v>
      </c>
      <c r="F38" s="3" t="s">
        <v>513</v>
      </c>
      <c r="G38" s="1" t="s">
        <v>710</v>
      </c>
      <c r="I38" s="1" t="s">
        <v>711</v>
      </c>
      <c r="J38" s="1" t="s">
        <v>26</v>
      </c>
      <c r="K38" s="1" t="s">
        <v>94</v>
      </c>
      <c r="L38" s="1" t="s">
        <v>94</v>
      </c>
      <c r="M38" s="1" t="s">
        <v>94</v>
      </c>
      <c r="O38" s="1" t="s">
        <v>712</v>
      </c>
      <c r="R38" s="1" t="s">
        <v>713</v>
      </c>
    </row>
    <row r="39" spans="1:18" ht="15" customHeight="1" x14ac:dyDescent="0.35">
      <c r="A39" s="1" t="s">
        <v>655</v>
      </c>
      <c r="B39" s="1" t="s">
        <v>656</v>
      </c>
      <c r="C39" s="1" t="s">
        <v>399</v>
      </c>
      <c r="D39" s="1" t="s">
        <v>543</v>
      </c>
      <c r="E39" s="1" t="s">
        <v>54</v>
      </c>
      <c r="F39" s="3" t="s">
        <v>657</v>
      </c>
      <c r="G39" s="1" t="s">
        <v>657</v>
      </c>
      <c r="I39" s="1" t="s">
        <v>658</v>
      </c>
      <c r="J39" s="1" t="s">
        <v>26</v>
      </c>
      <c r="K39" s="1" t="s">
        <v>94</v>
      </c>
      <c r="L39" s="1" t="s">
        <v>94</v>
      </c>
      <c r="M39" s="1" t="s">
        <v>94</v>
      </c>
      <c r="N39" s="1" t="s">
        <v>29</v>
      </c>
      <c r="O39" s="1" t="s">
        <v>659</v>
      </c>
      <c r="R39" s="1" t="s">
        <v>660</v>
      </c>
    </row>
    <row r="40" spans="1:18" ht="15" customHeight="1" x14ac:dyDescent="0.35">
      <c r="A40" s="1" t="s">
        <v>665</v>
      </c>
      <c r="B40" s="1" t="s">
        <v>666</v>
      </c>
      <c r="C40" s="1" t="s">
        <v>399</v>
      </c>
      <c r="D40" s="1" t="s">
        <v>400</v>
      </c>
      <c r="E40" s="1" t="s">
        <v>54</v>
      </c>
      <c r="F40" s="3" t="s">
        <v>657</v>
      </c>
      <c r="G40" s="1" t="s">
        <v>657</v>
      </c>
      <c r="I40" s="1" t="s">
        <v>658</v>
      </c>
      <c r="J40" s="1" t="s">
        <v>26</v>
      </c>
      <c r="K40" s="1" t="s">
        <v>94</v>
      </c>
      <c r="L40" s="1" t="s">
        <v>94</v>
      </c>
      <c r="M40" s="1" t="s">
        <v>94</v>
      </c>
      <c r="N40" s="1" t="s">
        <v>29</v>
      </c>
      <c r="O40" s="1" t="s">
        <v>659</v>
      </c>
      <c r="R40" s="1" t="s">
        <v>667</v>
      </c>
    </row>
    <row r="41" spans="1:18" ht="15" customHeight="1" x14ac:dyDescent="0.35">
      <c r="A41" s="1" t="s">
        <v>444</v>
      </c>
      <c r="B41" s="1" t="s">
        <v>445</v>
      </c>
      <c r="C41" s="1" t="s">
        <v>20</v>
      </c>
      <c r="D41" s="1" t="s">
        <v>109</v>
      </c>
      <c r="E41" s="1" t="s">
        <v>54</v>
      </c>
      <c r="F41" s="3" t="s">
        <v>441</v>
      </c>
      <c r="G41" s="1" t="s">
        <v>446</v>
      </c>
      <c r="I41" s="1" t="s">
        <v>112</v>
      </c>
      <c r="J41" s="1" t="s">
        <v>26</v>
      </c>
      <c r="K41" s="1" t="s">
        <v>94</v>
      </c>
      <c r="L41" s="1" t="s">
        <v>94</v>
      </c>
      <c r="M41" s="1" t="s">
        <v>94</v>
      </c>
      <c r="O41" s="1" t="s">
        <v>447</v>
      </c>
      <c r="P41" s="1" t="s">
        <v>216</v>
      </c>
      <c r="Q41" s="1" t="s">
        <v>115</v>
      </c>
      <c r="R41" s="1" t="s">
        <v>448</v>
      </c>
    </row>
    <row r="42" spans="1:18" ht="15" customHeight="1" x14ac:dyDescent="0.35">
      <c r="A42" s="1" t="s">
        <v>541</v>
      </c>
      <c r="B42" s="1" t="s">
        <v>542</v>
      </c>
      <c r="C42" s="1" t="s">
        <v>20</v>
      </c>
      <c r="D42" s="1" t="s">
        <v>543</v>
      </c>
      <c r="E42" s="1" t="s">
        <v>54</v>
      </c>
      <c r="F42" s="3" t="s">
        <v>513</v>
      </c>
      <c r="G42" s="1" t="s">
        <v>513</v>
      </c>
      <c r="I42" s="1" t="s">
        <v>544</v>
      </c>
      <c r="J42" s="1" t="s">
        <v>26</v>
      </c>
      <c r="K42" s="1" t="s">
        <v>94</v>
      </c>
      <c r="L42" s="1" t="s">
        <v>94</v>
      </c>
      <c r="M42" s="1" t="s">
        <v>94</v>
      </c>
      <c r="N42" s="1" t="s">
        <v>29</v>
      </c>
      <c r="O42" s="1" t="s">
        <v>545</v>
      </c>
      <c r="Q42" s="1" t="s">
        <v>546</v>
      </c>
      <c r="R42" s="1" t="s">
        <v>547</v>
      </c>
    </row>
    <row r="43" spans="1:18" ht="15" customHeight="1" x14ac:dyDescent="0.35">
      <c r="A43" s="1" t="s">
        <v>548</v>
      </c>
      <c r="B43" s="1" t="s">
        <v>549</v>
      </c>
      <c r="C43" s="1" t="s">
        <v>20</v>
      </c>
      <c r="D43" s="1" t="s">
        <v>221</v>
      </c>
      <c r="E43" s="1" t="s">
        <v>54</v>
      </c>
      <c r="F43" s="3" t="s">
        <v>513</v>
      </c>
      <c r="G43" s="1" t="s">
        <v>513</v>
      </c>
      <c r="I43" s="1" t="s">
        <v>544</v>
      </c>
      <c r="J43" s="1" t="s">
        <v>26</v>
      </c>
      <c r="K43" s="1" t="s">
        <v>94</v>
      </c>
      <c r="L43" s="1" t="s">
        <v>94</v>
      </c>
      <c r="M43" s="1" t="s">
        <v>94</v>
      </c>
      <c r="N43" s="1" t="s">
        <v>29</v>
      </c>
      <c r="O43" s="1" t="s">
        <v>545</v>
      </c>
      <c r="Q43" s="1" t="s">
        <v>550</v>
      </c>
      <c r="R43" s="1" t="s">
        <v>551</v>
      </c>
    </row>
    <row r="44" spans="1:18" ht="15" customHeight="1" x14ac:dyDescent="0.35">
      <c r="A44" s="1" t="s">
        <v>552</v>
      </c>
      <c r="B44" s="1" t="s">
        <v>553</v>
      </c>
      <c r="C44" s="1" t="s">
        <v>20</v>
      </c>
      <c r="D44" s="1" t="s">
        <v>543</v>
      </c>
      <c r="E44" s="1" t="s">
        <v>54</v>
      </c>
      <c r="F44" s="3" t="s">
        <v>513</v>
      </c>
      <c r="G44" s="1" t="s">
        <v>513</v>
      </c>
      <c r="I44" s="1" t="s">
        <v>544</v>
      </c>
      <c r="J44" s="1" t="s">
        <v>26</v>
      </c>
      <c r="K44" s="1" t="s">
        <v>94</v>
      </c>
      <c r="L44" s="1" t="s">
        <v>94</v>
      </c>
      <c r="M44" s="1" t="s">
        <v>94</v>
      </c>
      <c r="N44" s="1" t="s">
        <v>29</v>
      </c>
      <c r="O44" s="1" t="s">
        <v>545</v>
      </c>
      <c r="Q44" s="1" t="s">
        <v>550</v>
      </c>
      <c r="R44" s="1" t="s">
        <v>554</v>
      </c>
    </row>
    <row r="45" spans="1:18" ht="15" customHeight="1" x14ac:dyDescent="0.35">
      <c r="A45" s="1" t="s">
        <v>555</v>
      </c>
      <c r="B45" s="1" t="s">
        <v>556</v>
      </c>
      <c r="C45" s="1" t="s">
        <v>388</v>
      </c>
      <c r="D45" s="1" t="s">
        <v>543</v>
      </c>
      <c r="E45" s="1" t="s">
        <v>54</v>
      </c>
      <c r="F45" s="3" t="s">
        <v>557</v>
      </c>
      <c r="G45" s="1" t="s">
        <v>557</v>
      </c>
      <c r="I45" s="1" t="s">
        <v>544</v>
      </c>
      <c r="J45" s="1" t="s">
        <v>26</v>
      </c>
      <c r="K45" s="1" t="s">
        <v>94</v>
      </c>
      <c r="L45" s="1" t="s">
        <v>94</v>
      </c>
      <c r="M45" s="1" t="s">
        <v>94</v>
      </c>
      <c r="N45" s="1" t="s">
        <v>29</v>
      </c>
      <c r="O45" s="1" t="s">
        <v>545</v>
      </c>
      <c r="R45" s="1" t="s">
        <v>558</v>
      </c>
    </row>
    <row r="46" spans="1:18" ht="15" customHeight="1" x14ac:dyDescent="0.35">
      <c r="A46" s="1" t="s">
        <v>576</v>
      </c>
      <c r="B46" s="1" t="s">
        <v>577</v>
      </c>
      <c r="C46" s="1" t="s">
        <v>399</v>
      </c>
      <c r="D46" s="1" t="s">
        <v>567</v>
      </c>
      <c r="E46" s="1" t="s">
        <v>54</v>
      </c>
      <c r="F46" s="3" t="s">
        <v>568</v>
      </c>
      <c r="G46" s="1" t="s">
        <v>569</v>
      </c>
      <c r="I46" s="1" t="s">
        <v>207</v>
      </c>
      <c r="J46" s="1" t="s">
        <v>26</v>
      </c>
      <c r="K46" s="1" t="s">
        <v>94</v>
      </c>
      <c r="L46" s="1" t="s">
        <v>94</v>
      </c>
      <c r="M46" s="1" t="s">
        <v>94</v>
      </c>
      <c r="O46" s="1" t="s">
        <v>578</v>
      </c>
      <c r="R46" s="1" t="s">
        <v>579</v>
      </c>
    </row>
    <row r="47" spans="1:18" ht="15" customHeight="1" x14ac:dyDescent="0.35">
      <c r="A47" s="1" t="s">
        <v>580</v>
      </c>
      <c r="B47" s="1" t="s">
        <v>581</v>
      </c>
      <c r="C47" s="1" t="s">
        <v>399</v>
      </c>
      <c r="D47" s="1" t="s">
        <v>567</v>
      </c>
      <c r="E47" s="1" t="s">
        <v>54</v>
      </c>
      <c r="F47" s="3" t="s">
        <v>568</v>
      </c>
      <c r="G47" s="1" t="s">
        <v>390</v>
      </c>
      <c r="H47" s="1" t="s">
        <v>582</v>
      </c>
      <c r="I47" s="1" t="s">
        <v>207</v>
      </c>
      <c r="J47" s="1" t="s">
        <v>26</v>
      </c>
      <c r="K47" s="1" t="s">
        <v>94</v>
      </c>
      <c r="L47" s="1" t="s">
        <v>94</v>
      </c>
      <c r="M47" s="1" t="s">
        <v>94</v>
      </c>
      <c r="O47" s="1" t="s">
        <v>583</v>
      </c>
      <c r="R47" s="1" t="s">
        <v>584</v>
      </c>
    </row>
    <row r="48" spans="1:18" ht="15" customHeight="1" x14ac:dyDescent="0.35">
      <c r="A48" s="1" t="s">
        <v>593</v>
      </c>
      <c r="B48" s="1" t="s">
        <v>594</v>
      </c>
      <c r="C48" s="1" t="s">
        <v>399</v>
      </c>
      <c r="D48" s="1" t="s">
        <v>221</v>
      </c>
      <c r="E48" s="1" t="s">
        <v>54</v>
      </c>
      <c r="F48" s="3" t="s">
        <v>568</v>
      </c>
      <c r="G48" s="1" t="s">
        <v>595</v>
      </c>
      <c r="I48" s="1" t="s">
        <v>207</v>
      </c>
      <c r="J48" s="1" t="s">
        <v>26</v>
      </c>
      <c r="K48" s="1" t="s">
        <v>94</v>
      </c>
      <c r="L48" s="1" t="s">
        <v>94</v>
      </c>
      <c r="M48" s="1" t="s">
        <v>94</v>
      </c>
      <c r="O48" s="1" t="s">
        <v>596</v>
      </c>
      <c r="R48" s="1" t="s">
        <v>597</v>
      </c>
    </row>
    <row r="49" spans="1:18" ht="15" customHeight="1" x14ac:dyDescent="0.35">
      <c r="A49" s="1" t="s">
        <v>517</v>
      </c>
      <c r="B49" s="1" t="s">
        <v>518</v>
      </c>
      <c r="C49" s="1" t="s">
        <v>20</v>
      </c>
      <c r="D49" s="1" t="s">
        <v>109</v>
      </c>
      <c r="E49" s="1" t="s">
        <v>54</v>
      </c>
      <c r="F49" s="3" t="s">
        <v>519</v>
      </c>
      <c r="I49" s="1" t="s">
        <v>501</v>
      </c>
      <c r="J49" s="1" t="s">
        <v>26</v>
      </c>
      <c r="K49" s="1" t="s">
        <v>94</v>
      </c>
      <c r="L49" s="1" t="s">
        <v>94</v>
      </c>
      <c r="M49" s="1" t="s">
        <v>94</v>
      </c>
      <c r="O49" s="1" t="s">
        <v>520</v>
      </c>
      <c r="P49" s="1" t="s">
        <v>521</v>
      </c>
      <c r="Q49" s="1" t="s">
        <v>522</v>
      </c>
      <c r="R49" s="1" t="s">
        <v>523</v>
      </c>
    </row>
    <row r="50" spans="1:18" ht="15" customHeight="1" x14ac:dyDescent="0.35">
      <c r="A50" s="1" t="s">
        <v>524</v>
      </c>
      <c r="B50" s="1" t="s">
        <v>525</v>
      </c>
      <c r="C50" s="1" t="s">
        <v>20</v>
      </c>
      <c r="D50" s="1" t="s">
        <v>109</v>
      </c>
      <c r="E50" s="1" t="s">
        <v>54</v>
      </c>
      <c r="F50" s="3" t="s">
        <v>519</v>
      </c>
      <c r="I50" s="1" t="s">
        <v>501</v>
      </c>
      <c r="J50" s="1" t="s">
        <v>26</v>
      </c>
      <c r="K50" s="1" t="s">
        <v>94</v>
      </c>
      <c r="L50" s="1" t="s">
        <v>94</v>
      </c>
      <c r="M50" s="1" t="s">
        <v>94</v>
      </c>
      <c r="O50" s="1" t="s">
        <v>526</v>
      </c>
      <c r="P50" s="1" t="s">
        <v>306</v>
      </c>
      <c r="Q50" s="1" t="s">
        <v>522</v>
      </c>
      <c r="R50" s="1" t="s">
        <v>527</v>
      </c>
    </row>
    <row r="51" spans="1:18" ht="15" customHeight="1" x14ac:dyDescent="0.35">
      <c r="A51" s="1" t="s">
        <v>696</v>
      </c>
      <c r="B51" s="1" t="s">
        <v>697</v>
      </c>
      <c r="C51" s="1" t="s">
        <v>399</v>
      </c>
      <c r="D51" s="1" t="s">
        <v>221</v>
      </c>
      <c r="E51" s="1" t="s">
        <v>54</v>
      </c>
      <c r="F51" s="3" t="s">
        <v>698</v>
      </c>
      <c r="G51" s="1" t="s">
        <v>699</v>
      </c>
      <c r="I51" s="1" t="s">
        <v>700</v>
      </c>
      <c r="J51" s="1" t="s">
        <v>26</v>
      </c>
      <c r="K51" s="1" t="s">
        <v>94</v>
      </c>
      <c r="L51" s="1" t="s">
        <v>94</v>
      </c>
      <c r="M51" s="1" t="s">
        <v>94</v>
      </c>
      <c r="N51" s="1" t="s">
        <v>29</v>
      </c>
      <c r="O51" s="1" t="s">
        <v>701</v>
      </c>
      <c r="R51" s="1" t="s">
        <v>702</v>
      </c>
    </row>
    <row r="52" spans="1:18" ht="15" customHeight="1" x14ac:dyDescent="0.35">
      <c r="A52" s="1" t="s">
        <v>703</v>
      </c>
      <c r="B52" s="1" t="s">
        <v>704</v>
      </c>
      <c r="C52" s="1" t="s">
        <v>20</v>
      </c>
      <c r="D52" s="1" t="s">
        <v>221</v>
      </c>
      <c r="E52" s="1" t="s">
        <v>54</v>
      </c>
      <c r="F52" s="3" t="s">
        <v>705</v>
      </c>
      <c r="G52" s="1" t="s">
        <v>705</v>
      </c>
      <c r="I52" s="1" t="s">
        <v>700</v>
      </c>
      <c r="J52" s="1" t="s">
        <v>26</v>
      </c>
      <c r="K52" s="1" t="s">
        <v>94</v>
      </c>
      <c r="L52" s="1" t="s">
        <v>94</v>
      </c>
      <c r="M52" s="1" t="s">
        <v>94</v>
      </c>
      <c r="N52" s="1" t="s">
        <v>29</v>
      </c>
      <c r="O52" s="1" t="s">
        <v>701</v>
      </c>
      <c r="Q52" s="1" t="s">
        <v>706</v>
      </c>
      <c r="R52" s="1" t="s">
        <v>707</v>
      </c>
    </row>
    <row r="53" spans="1:18" ht="15" customHeight="1" x14ac:dyDescent="0.35">
      <c r="A53" s="1" t="s">
        <v>504</v>
      </c>
      <c r="B53" s="1" t="s">
        <v>505</v>
      </c>
      <c r="C53" s="1" t="s">
        <v>20</v>
      </c>
      <c r="D53" s="1" t="s">
        <v>53</v>
      </c>
      <c r="E53" s="1" t="s">
        <v>54</v>
      </c>
      <c r="F53" s="3" t="s">
        <v>287</v>
      </c>
      <c r="I53" s="1" t="s">
        <v>112</v>
      </c>
      <c r="J53" s="1" t="s">
        <v>26</v>
      </c>
      <c r="K53" s="1" t="s">
        <v>94</v>
      </c>
      <c r="L53" s="1" t="s">
        <v>94</v>
      </c>
      <c r="M53" s="1" t="s">
        <v>94</v>
      </c>
      <c r="O53" s="1" t="s">
        <v>506</v>
      </c>
      <c r="P53" s="1" t="s">
        <v>507</v>
      </c>
      <c r="Q53" s="1" t="s">
        <v>508</v>
      </c>
      <c r="R53" s="1" t="s">
        <v>509</v>
      </c>
    </row>
    <row r="54" spans="1:18" ht="15" customHeight="1" x14ac:dyDescent="0.35">
      <c r="A54" s="1" t="s">
        <v>690</v>
      </c>
      <c r="B54" s="1" t="s">
        <v>691</v>
      </c>
      <c r="C54" s="1" t="s">
        <v>399</v>
      </c>
      <c r="D54" s="1" t="s">
        <v>417</v>
      </c>
      <c r="E54" s="1" t="s">
        <v>54</v>
      </c>
      <c r="F54" s="3" t="s">
        <v>692</v>
      </c>
      <c r="G54" s="1" t="s">
        <v>693</v>
      </c>
      <c r="I54" s="1" t="s">
        <v>207</v>
      </c>
      <c r="J54" s="1" t="s">
        <v>26</v>
      </c>
      <c r="K54" s="1" t="s">
        <v>94</v>
      </c>
      <c r="L54" s="1" t="s">
        <v>94</v>
      </c>
      <c r="M54" s="1" t="s">
        <v>94</v>
      </c>
      <c r="O54" s="1" t="s">
        <v>694</v>
      </c>
      <c r="R54" s="1" t="s">
        <v>695</v>
      </c>
    </row>
    <row r="55" spans="1:18" ht="15" customHeight="1" x14ac:dyDescent="0.35">
      <c r="A55" s="1" t="s">
        <v>714</v>
      </c>
      <c r="B55" s="1" t="s">
        <v>715</v>
      </c>
      <c r="C55" s="1" t="s">
        <v>530</v>
      </c>
      <c r="D55" s="1" t="s">
        <v>412</v>
      </c>
      <c r="E55" s="1" t="s">
        <v>54</v>
      </c>
      <c r="F55" s="3" t="s">
        <v>716</v>
      </c>
      <c r="G55" s="1" t="s">
        <v>401</v>
      </c>
      <c r="I55" s="1" t="s">
        <v>717</v>
      </c>
      <c r="J55" s="1" t="s">
        <v>26</v>
      </c>
      <c r="K55" s="1" t="s">
        <v>94</v>
      </c>
      <c r="L55" s="1" t="s">
        <v>94</v>
      </c>
      <c r="M55" s="1" t="s">
        <v>94</v>
      </c>
      <c r="O55" s="1" t="s">
        <v>718</v>
      </c>
      <c r="P55" s="1" t="s">
        <v>719</v>
      </c>
      <c r="R55" s="1" t="s">
        <v>720</v>
      </c>
    </row>
    <row r="56" spans="1:18" ht="15" customHeight="1" x14ac:dyDescent="0.35">
      <c r="A56" s="1" t="s">
        <v>510</v>
      </c>
      <c r="B56" s="1" t="s">
        <v>511</v>
      </c>
      <c r="C56" s="1" t="s">
        <v>20</v>
      </c>
      <c r="D56" s="1" t="s">
        <v>364</v>
      </c>
      <c r="E56" s="1" t="s">
        <v>54</v>
      </c>
      <c r="F56" s="3" t="s">
        <v>512</v>
      </c>
      <c r="G56" s="1" t="s">
        <v>426</v>
      </c>
      <c r="H56" s="1" t="s">
        <v>513</v>
      </c>
      <c r="I56" s="1" t="s">
        <v>207</v>
      </c>
      <c r="J56" s="1" t="s">
        <v>26</v>
      </c>
      <c r="K56" s="1" t="s">
        <v>94</v>
      </c>
      <c r="L56" s="1" t="s">
        <v>94</v>
      </c>
      <c r="M56" s="1" t="s">
        <v>94</v>
      </c>
      <c r="O56" s="1" t="s">
        <v>514</v>
      </c>
      <c r="P56" s="1" t="s">
        <v>515</v>
      </c>
      <c r="Q56" s="1" t="s">
        <v>515</v>
      </c>
      <c r="R56" s="1" t="s">
        <v>516</v>
      </c>
    </row>
    <row r="57" spans="1:18" ht="15" customHeight="1" x14ac:dyDescent="0.35">
      <c r="A57" s="1" t="s">
        <v>51</v>
      </c>
      <c r="B57" s="1" t="s">
        <v>52</v>
      </c>
      <c r="C57" s="1" t="s">
        <v>20</v>
      </c>
      <c r="D57" s="1" t="s">
        <v>53</v>
      </c>
      <c r="E57" s="1" t="s">
        <v>54</v>
      </c>
      <c r="F57" s="3" t="s">
        <v>55</v>
      </c>
      <c r="G57" s="1" t="s">
        <v>56</v>
      </c>
      <c r="I57" s="1" t="s">
        <v>38</v>
      </c>
      <c r="J57" s="1" t="s">
        <v>26</v>
      </c>
      <c r="K57" s="1" t="s">
        <v>27</v>
      </c>
      <c r="L57" s="1" t="s">
        <v>27</v>
      </c>
      <c r="M57" s="1" t="s">
        <v>28</v>
      </c>
      <c r="O57" s="1" t="s">
        <v>57</v>
      </c>
      <c r="P57" s="1" t="s">
        <v>31</v>
      </c>
      <c r="Q57" s="1" t="s">
        <v>58</v>
      </c>
      <c r="R57" s="1" t="s">
        <v>33</v>
      </c>
    </row>
    <row r="58" spans="1:18" ht="15" customHeight="1" x14ac:dyDescent="0.35">
      <c r="A58" s="1" t="s">
        <v>133</v>
      </c>
      <c r="B58" s="1" t="s">
        <v>134</v>
      </c>
      <c r="C58" s="1" t="s">
        <v>20</v>
      </c>
      <c r="D58" s="1" t="s">
        <v>135</v>
      </c>
      <c r="E58" s="1" t="s">
        <v>54</v>
      </c>
      <c r="F58" s="3" t="s">
        <v>136</v>
      </c>
      <c r="G58" s="1" t="s">
        <v>137</v>
      </c>
      <c r="H58" s="1" t="s">
        <v>138</v>
      </c>
      <c r="I58" s="1" t="s">
        <v>112</v>
      </c>
      <c r="J58" s="1" t="s">
        <v>26</v>
      </c>
      <c r="K58" s="1" t="s">
        <v>94</v>
      </c>
      <c r="L58" s="1" t="s">
        <v>94</v>
      </c>
      <c r="M58" s="1" t="s">
        <v>94</v>
      </c>
      <c r="O58" s="1" t="s">
        <v>139</v>
      </c>
      <c r="P58" s="1" t="s">
        <v>140</v>
      </c>
      <c r="Q58" s="1" t="s">
        <v>141</v>
      </c>
      <c r="R58" s="1" t="s">
        <v>142</v>
      </c>
    </row>
    <row r="59" spans="1:18" ht="15" customHeight="1" x14ac:dyDescent="0.35">
      <c r="A59" s="1" t="s">
        <v>143</v>
      </c>
      <c r="B59" s="1" t="s">
        <v>144</v>
      </c>
      <c r="C59" s="1" t="s">
        <v>20</v>
      </c>
      <c r="D59" s="1" t="s">
        <v>145</v>
      </c>
      <c r="E59" s="1" t="s">
        <v>54</v>
      </c>
      <c r="F59" s="3" t="s">
        <v>136</v>
      </c>
      <c r="G59" s="1" t="s">
        <v>146</v>
      </c>
      <c r="H59" s="1" t="s">
        <v>147</v>
      </c>
      <c r="I59" s="1" t="s">
        <v>112</v>
      </c>
      <c r="J59" s="1" t="s">
        <v>26</v>
      </c>
      <c r="K59" s="1" t="s">
        <v>94</v>
      </c>
      <c r="L59" s="1" t="s">
        <v>94</v>
      </c>
      <c r="M59" s="1" t="s">
        <v>94</v>
      </c>
      <c r="O59" s="1" t="s">
        <v>148</v>
      </c>
      <c r="P59" s="1" t="s">
        <v>149</v>
      </c>
      <c r="Q59" s="1" t="s">
        <v>149</v>
      </c>
      <c r="R59" s="1" t="s">
        <v>150</v>
      </c>
    </row>
    <row r="60" spans="1:18" ht="15" customHeight="1" x14ac:dyDescent="0.35">
      <c r="A60" s="1" t="s">
        <v>151</v>
      </c>
      <c r="B60" s="1" t="s">
        <v>152</v>
      </c>
      <c r="C60" s="1" t="s">
        <v>20</v>
      </c>
      <c r="D60" s="1" t="s">
        <v>145</v>
      </c>
      <c r="E60" s="1" t="s">
        <v>54</v>
      </c>
      <c r="F60" s="3" t="s">
        <v>136</v>
      </c>
      <c r="G60" s="1" t="s">
        <v>146</v>
      </c>
      <c r="I60" s="1" t="s">
        <v>112</v>
      </c>
      <c r="J60" s="1" t="s">
        <v>26</v>
      </c>
      <c r="K60" s="1" t="s">
        <v>94</v>
      </c>
      <c r="L60" s="1" t="s">
        <v>94</v>
      </c>
      <c r="M60" s="1" t="s">
        <v>94</v>
      </c>
      <c r="O60" s="1" t="s">
        <v>153</v>
      </c>
      <c r="P60" s="1" t="s">
        <v>146</v>
      </c>
      <c r="Q60" s="1" t="s">
        <v>146</v>
      </c>
      <c r="R60" s="1" t="s">
        <v>154</v>
      </c>
    </row>
    <row r="61" spans="1:18" ht="15" customHeight="1" x14ac:dyDescent="0.35">
      <c r="A61" s="1" t="s">
        <v>155</v>
      </c>
      <c r="B61" s="1" t="s">
        <v>156</v>
      </c>
      <c r="C61" s="1" t="s">
        <v>20</v>
      </c>
      <c r="D61" s="1" t="s">
        <v>157</v>
      </c>
      <c r="E61" s="1" t="s">
        <v>54</v>
      </c>
      <c r="F61" s="3" t="s">
        <v>136</v>
      </c>
      <c r="G61" s="1" t="s">
        <v>141</v>
      </c>
      <c r="H61" s="1" t="s">
        <v>149</v>
      </c>
      <c r="I61" s="1" t="s">
        <v>112</v>
      </c>
      <c r="J61" s="1" t="s">
        <v>26</v>
      </c>
      <c r="K61" s="1" t="s">
        <v>94</v>
      </c>
      <c r="L61" s="1" t="s">
        <v>94</v>
      </c>
      <c r="M61" s="1" t="s">
        <v>94</v>
      </c>
      <c r="O61" s="1" t="s">
        <v>158</v>
      </c>
      <c r="P61" s="1" t="s">
        <v>159</v>
      </c>
      <c r="Q61" s="1" t="s">
        <v>160</v>
      </c>
      <c r="R61" s="1" t="s">
        <v>161</v>
      </c>
    </row>
    <row r="62" spans="1:18" ht="15" customHeight="1" x14ac:dyDescent="0.35">
      <c r="A62" s="1" t="s">
        <v>162</v>
      </c>
      <c r="B62" s="1" t="s">
        <v>163</v>
      </c>
      <c r="C62" s="1" t="s">
        <v>20</v>
      </c>
      <c r="D62" s="1" t="s">
        <v>135</v>
      </c>
      <c r="E62" s="1" t="s">
        <v>54</v>
      </c>
      <c r="F62" s="3" t="s">
        <v>164</v>
      </c>
      <c r="G62" s="1" t="s">
        <v>165</v>
      </c>
      <c r="I62" s="1" t="s">
        <v>112</v>
      </c>
      <c r="J62" s="1" t="s">
        <v>26</v>
      </c>
      <c r="K62" s="1" t="s">
        <v>94</v>
      </c>
      <c r="L62" s="1" t="s">
        <v>94</v>
      </c>
      <c r="M62" s="1" t="s">
        <v>94</v>
      </c>
      <c r="O62" s="1" t="s">
        <v>166</v>
      </c>
      <c r="P62" s="1" t="s">
        <v>167</v>
      </c>
      <c r="Q62" s="1" t="s">
        <v>168</v>
      </c>
      <c r="R62" s="1" t="s">
        <v>169</v>
      </c>
    </row>
    <row r="63" spans="1:18" ht="15" customHeight="1" x14ac:dyDescent="0.35">
      <c r="A63" s="1" t="s">
        <v>170</v>
      </c>
      <c r="B63" s="1" t="s">
        <v>171</v>
      </c>
      <c r="C63" s="1" t="s">
        <v>20</v>
      </c>
      <c r="D63" s="1" t="s">
        <v>101</v>
      </c>
      <c r="E63" s="1" t="s">
        <v>54</v>
      </c>
      <c r="F63" s="3" t="s">
        <v>164</v>
      </c>
      <c r="G63" s="1" t="s">
        <v>172</v>
      </c>
      <c r="I63" s="1" t="s">
        <v>112</v>
      </c>
      <c r="J63" s="1" t="s">
        <v>26</v>
      </c>
      <c r="K63" s="1" t="s">
        <v>94</v>
      </c>
      <c r="L63" s="1" t="s">
        <v>94</v>
      </c>
      <c r="M63" s="1" t="s">
        <v>94</v>
      </c>
      <c r="O63" s="1" t="s">
        <v>173</v>
      </c>
      <c r="P63" s="1" t="s">
        <v>174</v>
      </c>
      <c r="Q63" s="1" t="s">
        <v>174</v>
      </c>
      <c r="R63" s="1" t="s">
        <v>175</v>
      </c>
    </row>
    <row r="64" spans="1:18" ht="15" customHeight="1" x14ac:dyDescent="0.35">
      <c r="A64" s="1" t="s">
        <v>176</v>
      </c>
      <c r="B64" s="1" t="s">
        <v>177</v>
      </c>
      <c r="C64" s="1" t="s">
        <v>20</v>
      </c>
      <c r="D64" s="1" t="s">
        <v>21</v>
      </c>
      <c r="E64" s="1" t="s">
        <v>54</v>
      </c>
      <c r="F64" s="3" t="s">
        <v>164</v>
      </c>
      <c r="G64" s="1" t="s">
        <v>178</v>
      </c>
      <c r="I64" s="1" t="s">
        <v>179</v>
      </c>
      <c r="J64" s="1" t="s">
        <v>26</v>
      </c>
      <c r="K64" s="1" t="s">
        <v>94</v>
      </c>
      <c r="L64" s="1" t="s">
        <v>94</v>
      </c>
      <c r="M64" s="1" t="s">
        <v>94</v>
      </c>
      <c r="O64" s="1" t="s">
        <v>180</v>
      </c>
      <c r="P64" s="1" t="s">
        <v>181</v>
      </c>
      <c r="Q64" s="1" t="s">
        <v>181</v>
      </c>
      <c r="R64" s="1" t="s">
        <v>182</v>
      </c>
    </row>
    <row r="65" spans="1:18" ht="15" customHeight="1" x14ac:dyDescent="0.35">
      <c r="A65" s="1" t="s">
        <v>183</v>
      </c>
      <c r="B65" s="1" t="s">
        <v>184</v>
      </c>
      <c r="C65" s="1" t="s">
        <v>20</v>
      </c>
      <c r="D65" s="1" t="s">
        <v>185</v>
      </c>
      <c r="E65" s="1" t="s">
        <v>54</v>
      </c>
      <c r="F65" s="3" t="s">
        <v>164</v>
      </c>
      <c r="G65" s="1" t="s">
        <v>146</v>
      </c>
      <c r="H65" s="1" t="s">
        <v>149</v>
      </c>
      <c r="I65" s="1" t="s">
        <v>112</v>
      </c>
      <c r="J65" s="1" t="s">
        <v>26</v>
      </c>
      <c r="K65" s="1" t="s">
        <v>94</v>
      </c>
      <c r="L65" s="1" t="s">
        <v>94</v>
      </c>
      <c r="M65" s="1" t="s">
        <v>94</v>
      </c>
      <c r="O65" s="1" t="s">
        <v>186</v>
      </c>
      <c r="P65" s="1" t="s">
        <v>187</v>
      </c>
      <c r="Q65" s="1" t="s">
        <v>188</v>
      </c>
      <c r="R65" s="1" t="s">
        <v>189</v>
      </c>
    </row>
    <row r="66" spans="1:18" ht="15" customHeight="1" x14ac:dyDescent="0.35">
      <c r="A66" s="1" t="s">
        <v>727</v>
      </c>
      <c r="B66" s="1" t="s">
        <v>728</v>
      </c>
      <c r="C66" s="1" t="s">
        <v>399</v>
      </c>
      <c r="D66" s="1" t="s">
        <v>127</v>
      </c>
      <c r="E66" s="1" t="s">
        <v>54</v>
      </c>
      <c r="F66" s="3" t="s">
        <v>729</v>
      </c>
      <c r="I66" s="1" t="s">
        <v>112</v>
      </c>
      <c r="J66" s="1" t="s">
        <v>26</v>
      </c>
      <c r="K66" s="1" t="s">
        <v>94</v>
      </c>
      <c r="L66" s="1" t="s">
        <v>94</v>
      </c>
      <c r="M66" s="1" t="s">
        <v>94</v>
      </c>
      <c r="O66" s="1" t="s">
        <v>730</v>
      </c>
      <c r="R66" s="1" t="s">
        <v>731</v>
      </c>
    </row>
    <row r="67" spans="1:18" ht="15" customHeight="1" x14ac:dyDescent="0.35">
      <c r="A67" s="1" t="s">
        <v>472</v>
      </c>
      <c r="B67" s="1" t="s">
        <v>473</v>
      </c>
      <c r="C67" s="1" t="s">
        <v>20</v>
      </c>
      <c r="D67" s="1" t="s">
        <v>91</v>
      </c>
      <c r="E67" s="1" t="s">
        <v>22</v>
      </c>
      <c r="F67" s="3" t="s">
        <v>474</v>
      </c>
      <c r="G67" s="1" t="s">
        <v>474</v>
      </c>
      <c r="I67" s="1" t="s">
        <v>475</v>
      </c>
      <c r="J67" s="1" t="s">
        <v>26</v>
      </c>
      <c r="K67" s="1" t="s">
        <v>94</v>
      </c>
      <c r="L67" s="1" t="s">
        <v>94</v>
      </c>
      <c r="M67" s="1" t="s">
        <v>94</v>
      </c>
      <c r="N67" s="1" t="s">
        <v>29</v>
      </c>
      <c r="O67" s="1" t="s">
        <v>469</v>
      </c>
      <c r="P67" s="1" t="s">
        <v>476</v>
      </c>
      <c r="Q67" s="1" t="s">
        <v>476</v>
      </c>
      <c r="R67" s="1" t="s">
        <v>477</v>
      </c>
    </row>
    <row r="68" spans="1:18" ht="15" customHeight="1" x14ac:dyDescent="0.35">
      <c r="A68" s="1" t="s">
        <v>603</v>
      </c>
      <c r="B68" s="1" t="s">
        <v>604</v>
      </c>
      <c r="C68" s="1" t="s">
        <v>600</v>
      </c>
      <c r="D68" s="1" t="s">
        <v>145</v>
      </c>
      <c r="E68" s="1" t="s">
        <v>22</v>
      </c>
      <c r="F68" s="3" t="s">
        <v>605</v>
      </c>
      <c r="I68" s="1" t="s">
        <v>112</v>
      </c>
      <c r="J68" s="1" t="s">
        <v>26</v>
      </c>
      <c r="K68" s="1" t="s">
        <v>94</v>
      </c>
      <c r="L68" s="1" t="s">
        <v>94</v>
      </c>
      <c r="M68" s="1" t="s">
        <v>94</v>
      </c>
      <c r="O68" s="1" t="s">
        <v>606</v>
      </c>
      <c r="R68" s="1" t="s">
        <v>607</v>
      </c>
    </row>
    <row r="69" spans="1:18" ht="15" customHeight="1" x14ac:dyDescent="0.35">
      <c r="A69" s="1" t="s">
        <v>528</v>
      </c>
      <c r="B69" s="1" t="s">
        <v>529</v>
      </c>
      <c r="C69" s="1" t="s">
        <v>530</v>
      </c>
      <c r="D69" s="1" t="s">
        <v>109</v>
      </c>
      <c r="E69" s="1" t="s">
        <v>22</v>
      </c>
      <c r="F69" s="3" t="s">
        <v>531</v>
      </c>
      <c r="G69" s="1" t="s">
        <v>390</v>
      </c>
      <c r="H69" s="1" t="s">
        <v>532</v>
      </c>
      <c r="I69" s="1" t="s">
        <v>207</v>
      </c>
      <c r="J69" s="1" t="s">
        <v>26</v>
      </c>
      <c r="K69" s="1" t="s">
        <v>94</v>
      </c>
      <c r="L69" s="1" t="s">
        <v>94</v>
      </c>
      <c r="M69" s="1" t="s">
        <v>94</v>
      </c>
      <c r="O69" s="1" t="s">
        <v>533</v>
      </c>
      <c r="P69" s="1" t="s">
        <v>534</v>
      </c>
      <c r="R69" s="1" t="s">
        <v>535</v>
      </c>
    </row>
    <row r="70" spans="1:18" ht="15" customHeight="1" x14ac:dyDescent="0.35">
      <c r="A70" s="1" t="s">
        <v>435</v>
      </c>
      <c r="B70" s="1" t="s">
        <v>436</v>
      </c>
      <c r="C70" s="1" t="s">
        <v>324</v>
      </c>
      <c r="D70" s="1" t="s">
        <v>21</v>
      </c>
      <c r="E70" s="1" t="s">
        <v>22</v>
      </c>
      <c r="F70" s="3" t="s">
        <v>431</v>
      </c>
      <c r="G70" s="1" t="s">
        <v>291</v>
      </c>
      <c r="I70" s="1" t="s">
        <v>207</v>
      </c>
      <c r="J70" s="1" t="s">
        <v>26</v>
      </c>
      <c r="K70" s="1" t="s">
        <v>94</v>
      </c>
      <c r="L70" s="1" t="s">
        <v>94</v>
      </c>
      <c r="M70" s="1" t="s">
        <v>94</v>
      </c>
      <c r="O70" s="1" t="s">
        <v>437</v>
      </c>
      <c r="R70" s="1" t="s">
        <v>438</v>
      </c>
    </row>
    <row r="71" spans="1:18" ht="15" customHeight="1" x14ac:dyDescent="0.35">
      <c r="A71" s="1" t="s">
        <v>212</v>
      </c>
      <c r="B71" s="1" t="s">
        <v>213</v>
      </c>
      <c r="C71" s="1" t="s">
        <v>20</v>
      </c>
      <c r="D71" s="1" t="s">
        <v>214</v>
      </c>
      <c r="E71" s="1" t="s">
        <v>22</v>
      </c>
      <c r="F71" s="3" t="s">
        <v>206</v>
      </c>
      <c r="G71" s="1" t="s">
        <v>111</v>
      </c>
      <c r="I71" s="1" t="s">
        <v>112</v>
      </c>
      <c r="J71" s="1" t="s">
        <v>26</v>
      </c>
      <c r="K71" s="1" t="s">
        <v>94</v>
      </c>
      <c r="L71" s="1" t="s">
        <v>94</v>
      </c>
      <c r="M71" s="1" t="s">
        <v>94</v>
      </c>
      <c r="O71" s="1" t="s">
        <v>215</v>
      </c>
      <c r="P71" s="1" t="s">
        <v>216</v>
      </c>
      <c r="Q71" s="1" t="s">
        <v>217</v>
      </c>
      <c r="R71" s="1" t="s">
        <v>218</v>
      </c>
    </row>
    <row r="72" spans="1:18" ht="15" customHeight="1" x14ac:dyDescent="0.35">
      <c r="A72" s="1" t="s">
        <v>72</v>
      </c>
      <c r="B72" s="1" t="s">
        <v>73</v>
      </c>
      <c r="C72" s="1" t="s">
        <v>20</v>
      </c>
      <c r="D72" s="1" t="s">
        <v>36</v>
      </c>
      <c r="E72" s="1" t="s">
        <v>22</v>
      </c>
      <c r="F72" s="3" t="s">
        <v>74</v>
      </c>
      <c r="G72" s="1" t="s">
        <v>75</v>
      </c>
      <c r="I72" s="1" t="s">
        <v>38</v>
      </c>
      <c r="J72" s="1" t="s">
        <v>26</v>
      </c>
      <c r="K72" s="1" t="s">
        <v>27</v>
      </c>
      <c r="L72" s="1" t="s">
        <v>27</v>
      </c>
      <c r="M72" s="1" t="s">
        <v>28</v>
      </c>
      <c r="O72" s="1" t="s">
        <v>76</v>
      </c>
      <c r="P72" s="1" t="s">
        <v>77</v>
      </c>
      <c r="Q72" s="1" t="s">
        <v>78</v>
      </c>
      <c r="R72" s="1" t="s">
        <v>79</v>
      </c>
    </row>
    <row r="73" spans="1:18" ht="15" customHeight="1" x14ac:dyDescent="0.35">
      <c r="A73" s="1" t="s">
        <v>219</v>
      </c>
      <c r="B73" s="1" t="s">
        <v>220</v>
      </c>
      <c r="C73" s="1" t="s">
        <v>20</v>
      </c>
      <c r="D73" s="1" t="s">
        <v>221</v>
      </c>
      <c r="E73" s="1" t="s">
        <v>22</v>
      </c>
      <c r="F73" s="3" t="s">
        <v>222</v>
      </c>
      <c r="I73" s="1" t="s">
        <v>223</v>
      </c>
      <c r="J73" s="1" t="s">
        <v>26</v>
      </c>
      <c r="K73" s="1" t="s">
        <v>94</v>
      </c>
      <c r="L73" s="1" t="s">
        <v>94</v>
      </c>
      <c r="M73" s="1" t="s">
        <v>94</v>
      </c>
      <c r="O73" s="1" t="s">
        <v>224</v>
      </c>
      <c r="P73" s="1" t="s">
        <v>164</v>
      </c>
      <c r="Q73" s="1" t="s">
        <v>225</v>
      </c>
      <c r="R73" s="1" t="s">
        <v>226</v>
      </c>
    </row>
    <row r="74" spans="1:18" ht="15" customHeight="1" x14ac:dyDescent="0.35">
      <c r="A74" s="1" t="s">
        <v>227</v>
      </c>
      <c r="B74" s="1" t="s">
        <v>228</v>
      </c>
      <c r="C74" s="1" t="s">
        <v>20</v>
      </c>
      <c r="D74" s="1" t="s">
        <v>221</v>
      </c>
      <c r="E74" s="1" t="s">
        <v>22</v>
      </c>
      <c r="F74" s="3" t="s">
        <v>222</v>
      </c>
      <c r="G74" s="1" t="s">
        <v>138</v>
      </c>
      <c r="I74" s="1" t="s">
        <v>112</v>
      </c>
      <c r="J74" s="1" t="s">
        <v>26</v>
      </c>
      <c r="K74" s="1" t="s">
        <v>94</v>
      </c>
      <c r="L74" s="1" t="s">
        <v>94</v>
      </c>
      <c r="M74" s="1" t="s">
        <v>94</v>
      </c>
      <c r="O74" s="1" t="s">
        <v>229</v>
      </c>
      <c r="P74" s="1" t="s">
        <v>201</v>
      </c>
      <c r="Q74" s="1" t="s">
        <v>230</v>
      </c>
      <c r="R74" s="1" t="s">
        <v>231</v>
      </c>
    </row>
    <row r="75" spans="1:18" ht="15" customHeight="1" x14ac:dyDescent="0.35">
      <c r="A75" s="1" t="s">
        <v>245</v>
      </c>
      <c r="B75" s="1" t="s">
        <v>246</v>
      </c>
      <c r="C75" s="1" t="s">
        <v>20</v>
      </c>
      <c r="D75" s="1" t="s">
        <v>221</v>
      </c>
      <c r="E75" s="1" t="s">
        <v>22</v>
      </c>
      <c r="F75" s="3" t="s">
        <v>222</v>
      </c>
      <c r="G75" s="1" t="s">
        <v>247</v>
      </c>
      <c r="H75" s="1" t="s">
        <v>248</v>
      </c>
      <c r="I75" s="1" t="s">
        <v>112</v>
      </c>
      <c r="J75" s="1" t="s">
        <v>26</v>
      </c>
      <c r="K75" s="1" t="s">
        <v>94</v>
      </c>
      <c r="L75" s="1" t="s">
        <v>94</v>
      </c>
      <c r="M75" s="1" t="s">
        <v>94</v>
      </c>
      <c r="O75" s="1" t="s">
        <v>249</v>
      </c>
      <c r="P75" s="1" t="s">
        <v>250</v>
      </c>
      <c r="Q75" s="1" t="s">
        <v>251</v>
      </c>
      <c r="R75" s="1" t="s">
        <v>252</v>
      </c>
    </row>
    <row r="76" spans="1:18" ht="15" customHeight="1" x14ac:dyDescent="0.35">
      <c r="A76" s="1" t="s">
        <v>253</v>
      </c>
      <c r="B76" s="1" t="s">
        <v>254</v>
      </c>
      <c r="C76" s="1" t="s">
        <v>20</v>
      </c>
      <c r="D76" s="1" t="s">
        <v>255</v>
      </c>
      <c r="E76" s="1" t="s">
        <v>22</v>
      </c>
      <c r="F76" s="3" t="s">
        <v>222</v>
      </c>
      <c r="G76" s="1" t="s">
        <v>146</v>
      </c>
      <c r="I76" s="1" t="s">
        <v>112</v>
      </c>
      <c r="J76" s="1" t="s">
        <v>26</v>
      </c>
      <c r="K76" s="1" t="s">
        <v>94</v>
      </c>
      <c r="L76" s="1" t="s">
        <v>94</v>
      </c>
      <c r="M76" s="1" t="s">
        <v>94</v>
      </c>
      <c r="O76" s="1" t="s">
        <v>256</v>
      </c>
      <c r="P76" s="1" t="s">
        <v>146</v>
      </c>
      <c r="Q76" s="1" t="s">
        <v>146</v>
      </c>
      <c r="R76" s="1" t="s">
        <v>257</v>
      </c>
    </row>
    <row r="77" spans="1:18" ht="15" customHeight="1" x14ac:dyDescent="0.35">
      <c r="A77" s="1" t="s">
        <v>263</v>
      </c>
      <c r="B77" s="1" t="s">
        <v>264</v>
      </c>
      <c r="C77" s="1" t="s">
        <v>20</v>
      </c>
      <c r="D77" s="1" t="s">
        <v>265</v>
      </c>
      <c r="E77" s="1" t="s">
        <v>22</v>
      </c>
      <c r="F77" s="3" t="s">
        <v>222</v>
      </c>
      <c r="G77" s="1" t="s">
        <v>146</v>
      </c>
      <c r="H77" s="1" t="s">
        <v>266</v>
      </c>
      <c r="I77" s="1" t="s">
        <v>267</v>
      </c>
      <c r="J77" s="1" t="s">
        <v>26</v>
      </c>
      <c r="K77" s="1" t="s">
        <v>94</v>
      </c>
      <c r="L77" s="1" t="s">
        <v>94</v>
      </c>
      <c r="M77" s="1" t="s">
        <v>94</v>
      </c>
      <c r="O77" s="1" t="s">
        <v>268</v>
      </c>
      <c r="P77" s="1" t="s">
        <v>269</v>
      </c>
      <c r="Q77" s="1" t="s">
        <v>269</v>
      </c>
      <c r="R77" s="1" t="s">
        <v>270</v>
      </c>
    </row>
    <row r="78" spans="1:18" ht="15" customHeight="1" x14ac:dyDescent="0.35">
      <c r="A78" s="1" t="s">
        <v>674</v>
      </c>
      <c r="B78" s="1" t="s">
        <v>675</v>
      </c>
      <c r="C78" s="1" t="s">
        <v>399</v>
      </c>
      <c r="D78" s="1" t="s">
        <v>101</v>
      </c>
      <c r="E78" s="1" t="s">
        <v>22</v>
      </c>
      <c r="F78" s="3" t="s">
        <v>346</v>
      </c>
      <c r="G78" s="1" t="s">
        <v>582</v>
      </c>
      <c r="I78" s="1" t="s">
        <v>112</v>
      </c>
      <c r="J78" s="1" t="s">
        <v>26</v>
      </c>
      <c r="K78" s="1" t="s">
        <v>94</v>
      </c>
      <c r="L78" s="1" t="s">
        <v>94</v>
      </c>
      <c r="M78" s="1" t="s">
        <v>94</v>
      </c>
      <c r="O78" s="1" t="s">
        <v>676</v>
      </c>
      <c r="R78" s="1" t="s">
        <v>677</v>
      </c>
    </row>
    <row r="79" spans="1:18" ht="15" customHeight="1" x14ac:dyDescent="0.35">
      <c r="A79" s="1" t="s">
        <v>559</v>
      </c>
      <c r="B79" s="1" t="s">
        <v>560</v>
      </c>
      <c r="C79" s="1" t="s">
        <v>399</v>
      </c>
      <c r="D79" s="1" t="s">
        <v>145</v>
      </c>
      <c r="E79" s="1" t="s">
        <v>22</v>
      </c>
      <c r="F79" s="3" t="s">
        <v>561</v>
      </c>
      <c r="G79" s="1" t="s">
        <v>562</v>
      </c>
      <c r="H79" s="1" t="s">
        <v>532</v>
      </c>
      <c r="I79" s="1" t="s">
        <v>207</v>
      </c>
      <c r="J79" s="1" t="s">
        <v>26</v>
      </c>
      <c r="K79" s="1" t="s">
        <v>94</v>
      </c>
      <c r="L79" s="1" t="s">
        <v>94</v>
      </c>
      <c r="M79" s="1" t="s">
        <v>94</v>
      </c>
      <c r="O79" s="1" t="s">
        <v>563</v>
      </c>
      <c r="R79" s="1" t="s">
        <v>564</v>
      </c>
    </row>
    <row r="80" spans="1:18" ht="15" customHeight="1" x14ac:dyDescent="0.35">
      <c r="A80" s="1" t="s">
        <v>67</v>
      </c>
      <c r="B80" s="1" t="s">
        <v>68</v>
      </c>
      <c r="C80" s="1" t="s">
        <v>20</v>
      </c>
      <c r="D80" s="1" t="s">
        <v>53</v>
      </c>
      <c r="E80" s="1" t="s">
        <v>22</v>
      </c>
      <c r="F80" s="3" t="s">
        <v>69</v>
      </c>
      <c r="I80" s="1" t="s">
        <v>25</v>
      </c>
      <c r="J80" s="1" t="s">
        <v>26</v>
      </c>
      <c r="K80" s="1" t="s">
        <v>27</v>
      </c>
      <c r="L80" s="1" t="s">
        <v>27</v>
      </c>
      <c r="M80" s="1" t="s">
        <v>28</v>
      </c>
      <c r="O80" s="1" t="s">
        <v>70</v>
      </c>
      <c r="P80" s="1" t="s">
        <v>71</v>
      </c>
      <c r="Q80" s="1" t="s">
        <v>71</v>
      </c>
      <c r="R80" s="1" t="s">
        <v>33</v>
      </c>
    </row>
    <row r="81" spans="1:18" ht="15" customHeight="1" x14ac:dyDescent="0.35">
      <c r="A81" s="1" t="s">
        <v>309</v>
      </c>
      <c r="B81" s="1" t="s">
        <v>310</v>
      </c>
      <c r="C81" s="1" t="s">
        <v>20</v>
      </c>
      <c r="D81" s="1" t="s">
        <v>311</v>
      </c>
      <c r="E81" s="1" t="s">
        <v>22</v>
      </c>
      <c r="F81" s="3" t="s">
        <v>303</v>
      </c>
      <c r="G81" s="1" t="s">
        <v>304</v>
      </c>
      <c r="I81" s="1" t="s">
        <v>112</v>
      </c>
      <c r="J81" s="1" t="s">
        <v>26</v>
      </c>
      <c r="K81" s="1" t="s">
        <v>94</v>
      </c>
      <c r="L81" s="1" t="s">
        <v>94</v>
      </c>
      <c r="M81" s="1" t="s">
        <v>94</v>
      </c>
      <c r="O81" s="1" t="s">
        <v>312</v>
      </c>
      <c r="P81" s="1" t="s">
        <v>201</v>
      </c>
      <c r="Q81" s="1" t="s">
        <v>313</v>
      </c>
      <c r="R81" s="1" t="s">
        <v>314</v>
      </c>
    </row>
    <row r="82" spans="1:18" ht="15" customHeight="1" x14ac:dyDescent="0.35">
      <c r="A82" s="1" t="s">
        <v>315</v>
      </c>
      <c r="B82" s="1" t="s">
        <v>316</v>
      </c>
      <c r="C82" s="1" t="s">
        <v>20</v>
      </c>
      <c r="D82" s="1" t="s">
        <v>317</v>
      </c>
      <c r="E82" s="1" t="s">
        <v>22</v>
      </c>
      <c r="F82" s="3" t="s">
        <v>303</v>
      </c>
      <c r="G82" s="1" t="s">
        <v>304</v>
      </c>
      <c r="I82" s="1" t="s">
        <v>112</v>
      </c>
      <c r="J82" s="1" t="s">
        <v>26</v>
      </c>
      <c r="K82" s="1" t="s">
        <v>94</v>
      </c>
      <c r="L82" s="1" t="s">
        <v>94</v>
      </c>
      <c r="M82" s="1" t="s">
        <v>94</v>
      </c>
      <c r="O82" s="1" t="s">
        <v>318</v>
      </c>
      <c r="P82" s="1" t="s">
        <v>319</v>
      </c>
      <c r="Q82" s="1" t="s">
        <v>320</v>
      </c>
      <c r="R82" s="1" t="s">
        <v>321</v>
      </c>
    </row>
    <row r="83" spans="1:18" ht="15" customHeight="1" x14ac:dyDescent="0.35">
      <c r="A83" s="1" t="s">
        <v>322</v>
      </c>
      <c r="B83" s="1" t="s">
        <v>323</v>
      </c>
      <c r="C83" s="1" t="s">
        <v>324</v>
      </c>
      <c r="D83" s="1" t="s">
        <v>311</v>
      </c>
      <c r="E83" s="1" t="s">
        <v>22</v>
      </c>
      <c r="F83" s="3" t="s">
        <v>303</v>
      </c>
      <c r="G83" s="1" t="s">
        <v>304</v>
      </c>
      <c r="I83" s="1" t="s">
        <v>112</v>
      </c>
      <c r="J83" s="1" t="s">
        <v>26</v>
      </c>
      <c r="K83" s="1" t="s">
        <v>94</v>
      </c>
      <c r="L83" s="1" t="s">
        <v>94</v>
      </c>
      <c r="M83" s="1" t="s">
        <v>94</v>
      </c>
      <c r="O83" s="1" t="s">
        <v>325</v>
      </c>
      <c r="P83" s="1" t="s">
        <v>326</v>
      </c>
      <c r="R83" s="1" t="s">
        <v>327</v>
      </c>
    </row>
    <row r="84" spans="1:18" ht="15" customHeight="1" x14ac:dyDescent="0.35">
      <c r="A84" s="1" t="s">
        <v>334</v>
      </c>
      <c r="B84" s="1" t="s">
        <v>335</v>
      </c>
      <c r="C84" s="1" t="s">
        <v>20</v>
      </c>
      <c r="D84" s="1" t="s">
        <v>336</v>
      </c>
      <c r="E84" s="1" t="s">
        <v>22</v>
      </c>
      <c r="F84" s="3" t="s">
        <v>303</v>
      </c>
      <c r="G84" s="1" t="s">
        <v>337</v>
      </c>
      <c r="H84" s="1" t="s">
        <v>247</v>
      </c>
      <c r="I84" s="1" t="s">
        <v>112</v>
      </c>
      <c r="J84" s="1" t="s">
        <v>26</v>
      </c>
      <c r="K84" s="1" t="s">
        <v>94</v>
      </c>
      <c r="L84" s="1" t="s">
        <v>94</v>
      </c>
      <c r="M84" s="1" t="s">
        <v>94</v>
      </c>
      <c r="O84" s="1" t="s">
        <v>338</v>
      </c>
      <c r="P84" s="1" t="s">
        <v>339</v>
      </c>
      <c r="Q84" s="1" t="s">
        <v>340</v>
      </c>
      <c r="R84" s="1" t="s">
        <v>341</v>
      </c>
    </row>
    <row r="85" spans="1:18" ht="15" customHeight="1" x14ac:dyDescent="0.35">
      <c r="A85" s="1" t="s">
        <v>342</v>
      </c>
      <c r="B85" s="1" t="s">
        <v>343</v>
      </c>
      <c r="C85" s="1" t="s">
        <v>20</v>
      </c>
      <c r="D85" s="1" t="s">
        <v>336</v>
      </c>
      <c r="E85" s="1" t="s">
        <v>22</v>
      </c>
      <c r="F85" s="3" t="s">
        <v>303</v>
      </c>
      <c r="G85" s="1" t="s">
        <v>241</v>
      </c>
      <c r="H85" s="1" t="s">
        <v>344</v>
      </c>
      <c r="I85" s="1" t="s">
        <v>112</v>
      </c>
      <c r="J85" s="1" t="s">
        <v>26</v>
      </c>
      <c r="K85" s="1" t="s">
        <v>94</v>
      </c>
      <c r="L85" s="1" t="s">
        <v>94</v>
      </c>
      <c r="M85" s="1" t="s">
        <v>94</v>
      </c>
      <c r="O85" s="1" t="s">
        <v>345</v>
      </c>
      <c r="P85" s="1" t="s">
        <v>346</v>
      </c>
      <c r="Q85" s="1" t="s">
        <v>347</v>
      </c>
      <c r="R85" s="1" t="s">
        <v>348</v>
      </c>
    </row>
    <row r="86" spans="1:18" ht="15" customHeight="1" x14ac:dyDescent="0.35">
      <c r="A86" s="1" t="s">
        <v>349</v>
      </c>
      <c r="B86" s="1" t="s">
        <v>350</v>
      </c>
      <c r="C86" s="1" t="s">
        <v>20</v>
      </c>
      <c r="D86" s="1" t="s">
        <v>336</v>
      </c>
      <c r="E86" s="1" t="s">
        <v>22</v>
      </c>
      <c r="F86" s="3" t="s">
        <v>303</v>
      </c>
      <c r="G86" s="1" t="s">
        <v>351</v>
      </c>
      <c r="H86" s="1" t="s">
        <v>352</v>
      </c>
      <c r="I86" s="1" t="s">
        <v>112</v>
      </c>
      <c r="J86" s="1" t="s">
        <v>26</v>
      </c>
      <c r="K86" s="1" t="s">
        <v>94</v>
      </c>
      <c r="L86" s="1" t="s">
        <v>94</v>
      </c>
      <c r="M86" s="1" t="s">
        <v>94</v>
      </c>
      <c r="O86" s="1" t="s">
        <v>353</v>
      </c>
      <c r="P86" s="1" t="s">
        <v>354</v>
      </c>
      <c r="Q86" s="1" t="s">
        <v>355</v>
      </c>
      <c r="R86" s="1" t="s">
        <v>356</v>
      </c>
    </row>
    <row r="87" spans="1:18" ht="15" customHeight="1" x14ac:dyDescent="0.35">
      <c r="A87" s="1" t="s">
        <v>357</v>
      </c>
      <c r="B87" s="1" t="s">
        <v>358</v>
      </c>
      <c r="C87" s="1" t="s">
        <v>20</v>
      </c>
      <c r="D87" s="1" t="s">
        <v>336</v>
      </c>
      <c r="E87" s="1" t="s">
        <v>22</v>
      </c>
      <c r="F87" s="3" t="s">
        <v>303</v>
      </c>
      <c r="G87" s="1" t="s">
        <v>241</v>
      </c>
      <c r="I87" s="1" t="s">
        <v>112</v>
      </c>
      <c r="J87" s="1" t="s">
        <v>26</v>
      </c>
      <c r="K87" s="1" t="s">
        <v>94</v>
      </c>
      <c r="L87" s="1" t="s">
        <v>94</v>
      </c>
      <c r="M87" s="1" t="s">
        <v>94</v>
      </c>
      <c r="O87" s="1" t="s">
        <v>359</v>
      </c>
      <c r="P87" s="1" t="s">
        <v>360</v>
      </c>
      <c r="Q87" s="1" t="s">
        <v>243</v>
      </c>
      <c r="R87" s="1" t="s">
        <v>361</v>
      </c>
    </row>
    <row r="88" spans="1:18" ht="15" customHeight="1" x14ac:dyDescent="0.35">
      <c r="A88" s="1" t="s">
        <v>380</v>
      </c>
      <c r="B88" s="1" t="s">
        <v>381</v>
      </c>
      <c r="C88" s="1" t="s">
        <v>20</v>
      </c>
      <c r="D88" s="1" t="s">
        <v>382</v>
      </c>
      <c r="E88" s="1" t="s">
        <v>22</v>
      </c>
      <c r="F88" s="3" t="s">
        <v>303</v>
      </c>
      <c r="G88" s="1" t="s">
        <v>111</v>
      </c>
      <c r="I88" s="1" t="s">
        <v>207</v>
      </c>
      <c r="J88" s="1" t="s">
        <v>26</v>
      </c>
      <c r="K88" s="1" t="s">
        <v>94</v>
      </c>
      <c r="L88" s="1" t="s">
        <v>94</v>
      </c>
      <c r="M88" s="1" t="s">
        <v>94</v>
      </c>
      <c r="O88" s="1" t="s">
        <v>383</v>
      </c>
      <c r="P88" s="1" t="s">
        <v>303</v>
      </c>
      <c r="Q88" s="1" t="s">
        <v>384</v>
      </c>
      <c r="R88" s="1" t="s">
        <v>385</v>
      </c>
    </row>
    <row r="89" spans="1:18" ht="15" customHeight="1" x14ac:dyDescent="0.35">
      <c r="A89" s="1" t="s">
        <v>386</v>
      </c>
      <c r="B89" s="1" t="s">
        <v>387</v>
      </c>
      <c r="C89" s="1" t="s">
        <v>388</v>
      </c>
      <c r="D89" s="1" t="s">
        <v>389</v>
      </c>
      <c r="E89" s="1" t="s">
        <v>22</v>
      </c>
      <c r="F89" s="3" t="s">
        <v>303</v>
      </c>
      <c r="G89" s="1" t="s">
        <v>146</v>
      </c>
      <c r="H89" s="1" t="s">
        <v>390</v>
      </c>
      <c r="I89" s="1" t="s">
        <v>207</v>
      </c>
      <c r="J89" s="1" t="s">
        <v>26</v>
      </c>
      <c r="K89" s="1" t="s">
        <v>94</v>
      </c>
      <c r="L89" s="1" t="s">
        <v>94</v>
      </c>
      <c r="M89" s="1" t="s">
        <v>94</v>
      </c>
      <c r="O89" s="1" t="s">
        <v>391</v>
      </c>
      <c r="R89" s="1" t="s">
        <v>392</v>
      </c>
    </row>
    <row r="90" spans="1:18" ht="15" customHeight="1" x14ac:dyDescent="0.35">
      <c r="A90" s="1" t="s">
        <v>34</v>
      </c>
      <c r="B90" s="1" t="s">
        <v>35</v>
      </c>
      <c r="C90" s="1" t="s">
        <v>20</v>
      </c>
      <c r="D90" s="1" t="s">
        <v>36</v>
      </c>
      <c r="E90" s="1" t="s">
        <v>22</v>
      </c>
      <c r="F90" s="3" t="s">
        <v>37</v>
      </c>
      <c r="G90" s="1" t="s">
        <v>24</v>
      </c>
      <c r="I90" s="1" t="s">
        <v>38</v>
      </c>
      <c r="J90" s="1" t="s">
        <v>26</v>
      </c>
      <c r="K90" s="1" t="s">
        <v>27</v>
      </c>
      <c r="L90" s="1" t="s">
        <v>27</v>
      </c>
      <c r="M90" s="1" t="s">
        <v>28</v>
      </c>
      <c r="N90" s="1" t="s">
        <v>29</v>
      </c>
      <c r="O90" s="1" t="s">
        <v>39</v>
      </c>
      <c r="P90" s="1" t="s">
        <v>40</v>
      </c>
      <c r="Q90" s="1" t="s">
        <v>41</v>
      </c>
      <c r="R90" s="1" t="s">
        <v>42</v>
      </c>
    </row>
    <row r="91" spans="1:18" ht="15" customHeight="1" x14ac:dyDescent="0.35">
      <c r="A91" s="1" t="s">
        <v>397</v>
      </c>
      <c r="B91" s="1" t="s">
        <v>398</v>
      </c>
      <c r="C91" s="1" t="s">
        <v>399</v>
      </c>
      <c r="D91" s="1" t="s">
        <v>400</v>
      </c>
      <c r="E91" s="1" t="s">
        <v>22</v>
      </c>
      <c r="F91" s="3" t="s">
        <v>384</v>
      </c>
      <c r="G91" s="1" t="s">
        <v>401</v>
      </c>
      <c r="I91" s="1" t="s">
        <v>207</v>
      </c>
      <c r="J91" s="1" t="s">
        <v>26</v>
      </c>
      <c r="K91" s="1" t="s">
        <v>94</v>
      </c>
      <c r="L91" s="1" t="s">
        <v>94</v>
      </c>
      <c r="M91" s="1" t="s">
        <v>94</v>
      </c>
      <c r="O91" s="1" t="s">
        <v>402</v>
      </c>
      <c r="R91" s="1" t="s">
        <v>403</v>
      </c>
    </row>
    <row r="92" spans="1:18" ht="15" customHeight="1" x14ac:dyDescent="0.35">
      <c r="A92" s="1" t="s">
        <v>492</v>
      </c>
      <c r="B92" s="1" t="s">
        <v>493</v>
      </c>
      <c r="C92" s="1" t="s">
        <v>399</v>
      </c>
      <c r="D92" s="1" t="s">
        <v>53</v>
      </c>
      <c r="E92" s="1" t="s">
        <v>22</v>
      </c>
      <c r="F92" s="3" t="s">
        <v>494</v>
      </c>
      <c r="G92" s="1" t="s">
        <v>266</v>
      </c>
      <c r="H92" s="1" t="s">
        <v>495</v>
      </c>
      <c r="I92" s="1" t="s">
        <v>207</v>
      </c>
      <c r="J92" s="1" t="s">
        <v>26</v>
      </c>
      <c r="K92" s="1" t="s">
        <v>94</v>
      </c>
      <c r="L92" s="1" t="s">
        <v>94</v>
      </c>
      <c r="M92" s="1" t="s">
        <v>94</v>
      </c>
      <c r="O92" s="1" t="s">
        <v>496</v>
      </c>
      <c r="R92" s="1" t="s">
        <v>497</v>
      </c>
    </row>
    <row r="93" spans="1:18" ht="15" customHeight="1" x14ac:dyDescent="0.35">
      <c r="A93" s="1" t="s">
        <v>749</v>
      </c>
      <c r="B93" s="1" t="s">
        <v>750</v>
      </c>
      <c r="C93" s="1" t="s">
        <v>399</v>
      </c>
      <c r="D93" s="1" t="s">
        <v>751</v>
      </c>
      <c r="E93" s="1" t="s">
        <v>22</v>
      </c>
      <c r="F93" s="3" t="s">
        <v>752</v>
      </c>
      <c r="I93" s="1" t="s">
        <v>207</v>
      </c>
      <c r="J93" s="1" t="s">
        <v>26</v>
      </c>
      <c r="K93" s="1" t="s">
        <v>94</v>
      </c>
      <c r="L93" s="1" t="s">
        <v>94</v>
      </c>
      <c r="M93" s="1" t="s">
        <v>94</v>
      </c>
      <c r="O93" s="1" t="s">
        <v>753</v>
      </c>
      <c r="R93" s="1" t="s">
        <v>754</v>
      </c>
    </row>
    <row r="94" spans="1:18" ht="15" customHeight="1" x14ac:dyDescent="0.35">
      <c r="A94" s="1" t="s">
        <v>721</v>
      </c>
      <c r="B94" s="1" t="s">
        <v>722</v>
      </c>
      <c r="C94" s="1" t="s">
        <v>399</v>
      </c>
      <c r="D94" s="1" t="s">
        <v>400</v>
      </c>
      <c r="E94" s="1" t="s">
        <v>22</v>
      </c>
      <c r="F94" s="3" t="s">
        <v>723</v>
      </c>
      <c r="G94" s="1" t="s">
        <v>699</v>
      </c>
      <c r="I94" s="1" t="s">
        <v>724</v>
      </c>
      <c r="J94" s="1" t="s">
        <v>26</v>
      </c>
      <c r="K94" s="1" t="s">
        <v>94</v>
      </c>
      <c r="L94" s="1" t="s">
        <v>94</v>
      </c>
      <c r="M94" s="1" t="s">
        <v>94</v>
      </c>
      <c r="O94" s="1" t="s">
        <v>725</v>
      </c>
      <c r="R94" s="1" t="s">
        <v>726</v>
      </c>
    </row>
    <row r="95" spans="1:18" ht="15" customHeight="1" x14ac:dyDescent="0.35">
      <c r="A95" s="1" t="s">
        <v>107</v>
      </c>
      <c r="B95" s="1" t="s">
        <v>108</v>
      </c>
      <c r="C95" s="1" t="s">
        <v>20</v>
      </c>
      <c r="D95" s="1" t="s">
        <v>109</v>
      </c>
      <c r="E95" s="1" t="s">
        <v>22</v>
      </c>
      <c r="F95" s="3" t="s">
        <v>110</v>
      </c>
      <c r="G95" s="1" t="s">
        <v>111</v>
      </c>
      <c r="I95" s="1" t="s">
        <v>112</v>
      </c>
      <c r="J95" s="1" t="s">
        <v>26</v>
      </c>
      <c r="K95" s="1" t="s">
        <v>27</v>
      </c>
      <c r="L95" s="1" t="s">
        <v>27</v>
      </c>
      <c r="M95" s="1" t="s">
        <v>28</v>
      </c>
      <c r="O95" s="1" t="s">
        <v>113</v>
      </c>
      <c r="P95" s="1" t="s">
        <v>114</v>
      </c>
      <c r="Q95" s="1" t="s">
        <v>115</v>
      </c>
      <c r="R95" s="1" t="s">
        <v>116</v>
      </c>
    </row>
    <row r="96" spans="1:18" ht="15" customHeight="1" x14ac:dyDescent="0.35">
      <c r="A96" s="1" t="s">
        <v>439</v>
      </c>
      <c r="B96" s="1" t="s">
        <v>440</v>
      </c>
      <c r="C96" s="1" t="s">
        <v>20</v>
      </c>
      <c r="D96" s="1" t="s">
        <v>53</v>
      </c>
      <c r="E96" s="1" t="s">
        <v>22</v>
      </c>
      <c r="F96" s="3" t="s">
        <v>441</v>
      </c>
      <c r="I96" s="1" t="s">
        <v>296</v>
      </c>
      <c r="J96" s="1" t="s">
        <v>26</v>
      </c>
      <c r="K96" s="1" t="s">
        <v>94</v>
      </c>
      <c r="L96" s="1" t="s">
        <v>94</v>
      </c>
      <c r="M96" s="1" t="s">
        <v>94</v>
      </c>
      <c r="O96" s="1" t="s">
        <v>442</v>
      </c>
      <c r="P96" s="1" t="s">
        <v>206</v>
      </c>
      <c r="Q96" s="1" t="s">
        <v>206</v>
      </c>
      <c r="R96" s="1" t="s">
        <v>443</v>
      </c>
    </row>
    <row r="97" spans="1:18" ht="15" customHeight="1" x14ac:dyDescent="0.35">
      <c r="A97" s="1" t="s">
        <v>608</v>
      </c>
      <c r="B97" s="1" t="s">
        <v>609</v>
      </c>
      <c r="C97" s="1" t="s">
        <v>20</v>
      </c>
      <c r="D97" s="1" t="s">
        <v>53</v>
      </c>
      <c r="E97" s="1" t="s">
        <v>22</v>
      </c>
      <c r="F97" s="3" t="s">
        <v>610</v>
      </c>
      <c r="G97" s="1" t="s">
        <v>390</v>
      </c>
      <c r="I97" s="1" t="s">
        <v>207</v>
      </c>
      <c r="J97" s="1" t="s">
        <v>26</v>
      </c>
      <c r="K97" s="1" t="s">
        <v>94</v>
      </c>
      <c r="L97" s="1" t="s">
        <v>94</v>
      </c>
      <c r="M97" s="1" t="s">
        <v>94</v>
      </c>
      <c r="O97" s="1" t="s">
        <v>611</v>
      </c>
      <c r="P97" s="1" t="s">
        <v>534</v>
      </c>
      <c r="Q97" s="1" t="s">
        <v>390</v>
      </c>
      <c r="R97" s="1" t="s">
        <v>612</v>
      </c>
    </row>
    <row r="98" spans="1:18" ht="15" customHeight="1" x14ac:dyDescent="0.35">
      <c r="A98" s="1" t="s">
        <v>613</v>
      </c>
      <c r="B98" s="1" t="s">
        <v>614</v>
      </c>
      <c r="C98" s="1" t="s">
        <v>20</v>
      </c>
      <c r="D98" s="1" t="s">
        <v>53</v>
      </c>
      <c r="E98" s="1" t="s">
        <v>22</v>
      </c>
      <c r="F98" s="3" t="s">
        <v>610</v>
      </c>
      <c r="I98" s="1" t="s">
        <v>501</v>
      </c>
      <c r="J98" s="1" t="s">
        <v>26</v>
      </c>
      <c r="K98" s="1" t="s">
        <v>94</v>
      </c>
      <c r="L98" s="1" t="s">
        <v>94</v>
      </c>
      <c r="M98" s="1" t="s">
        <v>94</v>
      </c>
      <c r="O98" s="1" t="s">
        <v>615</v>
      </c>
      <c r="P98" s="1" t="s">
        <v>616</v>
      </c>
      <c r="Q98" s="1" t="s">
        <v>616</v>
      </c>
      <c r="R98" s="1" t="s">
        <v>617</v>
      </c>
    </row>
    <row r="99" spans="1:18" ht="15" customHeight="1" x14ac:dyDescent="0.35">
      <c r="A99" s="1" t="s">
        <v>18</v>
      </c>
      <c r="B99" s="1" t="s">
        <v>19</v>
      </c>
      <c r="C99" s="1" t="s">
        <v>20</v>
      </c>
      <c r="D99" s="1" t="s">
        <v>21</v>
      </c>
      <c r="E99" s="1" t="s">
        <v>22</v>
      </c>
      <c r="F99" s="3" t="s">
        <v>23</v>
      </c>
      <c r="G99" s="1" t="s">
        <v>24</v>
      </c>
      <c r="I99" s="1" t="s">
        <v>25</v>
      </c>
      <c r="J99" s="1" t="s">
        <v>26</v>
      </c>
      <c r="K99" s="1" t="s">
        <v>27</v>
      </c>
      <c r="L99" s="1" t="s">
        <v>27</v>
      </c>
      <c r="M99" s="1" t="s">
        <v>28</v>
      </c>
      <c r="N99" s="1" t="s">
        <v>29</v>
      </c>
      <c r="O99" s="1" t="s">
        <v>30</v>
      </c>
      <c r="P99" s="1" t="s">
        <v>31</v>
      </c>
      <c r="Q99" s="1" t="s">
        <v>32</v>
      </c>
      <c r="R99" s="1" t="s">
        <v>33</v>
      </c>
    </row>
    <row r="100" spans="1:18" ht="15" customHeight="1" x14ac:dyDescent="0.35">
      <c r="A100" s="1" t="s">
        <v>585</v>
      </c>
      <c r="B100" s="1" t="s">
        <v>586</v>
      </c>
      <c r="C100" s="1" t="s">
        <v>399</v>
      </c>
      <c r="D100" s="1" t="s">
        <v>567</v>
      </c>
      <c r="E100" s="1" t="s">
        <v>22</v>
      </c>
      <c r="F100" s="3" t="s">
        <v>568</v>
      </c>
      <c r="G100" s="1" t="s">
        <v>569</v>
      </c>
      <c r="I100" s="1" t="s">
        <v>207</v>
      </c>
      <c r="J100" s="1" t="s">
        <v>26</v>
      </c>
      <c r="K100" s="1" t="s">
        <v>94</v>
      </c>
      <c r="L100" s="1" t="s">
        <v>94</v>
      </c>
      <c r="M100" s="1" t="s">
        <v>94</v>
      </c>
      <c r="O100" s="1" t="s">
        <v>587</v>
      </c>
      <c r="R100" s="1" t="s">
        <v>588</v>
      </c>
    </row>
    <row r="101" spans="1:18" ht="15" customHeight="1" x14ac:dyDescent="0.35">
      <c r="A101" s="1" t="s">
        <v>589</v>
      </c>
      <c r="B101" s="1" t="s">
        <v>590</v>
      </c>
      <c r="C101" s="1" t="s">
        <v>399</v>
      </c>
      <c r="D101" s="1" t="s">
        <v>567</v>
      </c>
      <c r="E101" s="1" t="s">
        <v>22</v>
      </c>
      <c r="F101" s="3" t="s">
        <v>568</v>
      </c>
      <c r="G101" s="1" t="s">
        <v>390</v>
      </c>
      <c r="H101" s="1" t="s">
        <v>582</v>
      </c>
      <c r="I101" s="1" t="s">
        <v>207</v>
      </c>
      <c r="J101" s="1" t="s">
        <v>26</v>
      </c>
      <c r="K101" s="1" t="s">
        <v>94</v>
      </c>
      <c r="L101" s="1" t="s">
        <v>94</v>
      </c>
      <c r="M101" s="1" t="s">
        <v>94</v>
      </c>
      <c r="O101" s="1" t="s">
        <v>591</v>
      </c>
      <c r="R101" s="1" t="s">
        <v>592</v>
      </c>
    </row>
    <row r="102" spans="1:18" ht="15" customHeight="1" x14ac:dyDescent="0.35">
      <c r="A102" s="1" t="s">
        <v>598</v>
      </c>
      <c r="B102" s="1" t="s">
        <v>599</v>
      </c>
      <c r="C102" s="1" t="s">
        <v>600</v>
      </c>
      <c r="D102" s="1" t="s">
        <v>157</v>
      </c>
      <c r="E102" s="1" t="s">
        <v>22</v>
      </c>
      <c r="F102" s="3" t="s">
        <v>568</v>
      </c>
      <c r="I102" s="1" t="s">
        <v>112</v>
      </c>
      <c r="J102" s="1" t="s">
        <v>26</v>
      </c>
      <c r="K102" s="1" t="s">
        <v>94</v>
      </c>
      <c r="L102" s="1" t="s">
        <v>94</v>
      </c>
      <c r="M102" s="1" t="s">
        <v>94</v>
      </c>
      <c r="O102" s="1" t="s">
        <v>601</v>
      </c>
      <c r="R102" s="1" t="s">
        <v>602</v>
      </c>
    </row>
    <row r="103" spans="1:18" ht="15" customHeight="1" x14ac:dyDescent="0.35">
      <c r="A103" s="1" t="s">
        <v>449</v>
      </c>
      <c r="B103" s="1" t="s">
        <v>450</v>
      </c>
      <c r="C103" s="1" t="s">
        <v>399</v>
      </c>
      <c r="D103" s="1" t="s">
        <v>101</v>
      </c>
      <c r="E103" s="1" t="s">
        <v>22</v>
      </c>
      <c r="F103" s="3" t="s">
        <v>137</v>
      </c>
      <c r="G103" s="1" t="s">
        <v>250</v>
      </c>
      <c r="H103" s="1" t="s">
        <v>401</v>
      </c>
      <c r="I103" s="1" t="s">
        <v>207</v>
      </c>
      <c r="J103" s="1" t="s">
        <v>26</v>
      </c>
      <c r="K103" s="1" t="s">
        <v>94</v>
      </c>
      <c r="L103" s="1" t="s">
        <v>94</v>
      </c>
      <c r="M103" s="1" t="s">
        <v>94</v>
      </c>
      <c r="O103" s="1" t="s">
        <v>451</v>
      </c>
      <c r="R103" s="1" t="s">
        <v>452</v>
      </c>
    </row>
    <row r="104" spans="1:18" ht="15" customHeight="1" x14ac:dyDescent="0.35">
      <c r="A104" s="1" t="s">
        <v>618</v>
      </c>
      <c r="B104" s="1" t="s">
        <v>619</v>
      </c>
      <c r="C104" s="1" t="s">
        <v>399</v>
      </c>
      <c r="D104" s="1" t="s">
        <v>127</v>
      </c>
      <c r="E104" s="1" t="s">
        <v>22</v>
      </c>
      <c r="F104" s="3" t="s">
        <v>620</v>
      </c>
      <c r="G104" s="1" t="s">
        <v>621</v>
      </c>
      <c r="H104" s="1" t="s">
        <v>622</v>
      </c>
      <c r="I104" s="1" t="s">
        <v>112</v>
      </c>
      <c r="J104" s="1" t="s">
        <v>26</v>
      </c>
      <c r="K104" s="1" t="s">
        <v>94</v>
      </c>
      <c r="L104" s="1" t="s">
        <v>94</v>
      </c>
      <c r="M104" s="1" t="s">
        <v>94</v>
      </c>
      <c r="O104" s="1" t="s">
        <v>623</v>
      </c>
      <c r="R104" s="1" t="s">
        <v>624</v>
      </c>
    </row>
    <row r="105" spans="1:18" ht="15" customHeight="1" x14ac:dyDescent="0.35">
      <c r="A105" s="1" t="s">
        <v>625</v>
      </c>
      <c r="B105" s="1" t="s">
        <v>626</v>
      </c>
      <c r="C105" s="1" t="s">
        <v>399</v>
      </c>
      <c r="D105" s="1" t="s">
        <v>127</v>
      </c>
      <c r="E105" s="1" t="s">
        <v>22</v>
      </c>
      <c r="F105" s="3" t="s">
        <v>620</v>
      </c>
      <c r="G105" s="1" t="s">
        <v>621</v>
      </c>
      <c r="H105" s="1" t="s">
        <v>627</v>
      </c>
      <c r="I105" s="1" t="s">
        <v>112</v>
      </c>
      <c r="J105" s="1" t="s">
        <v>26</v>
      </c>
      <c r="K105" s="1" t="s">
        <v>94</v>
      </c>
      <c r="L105" s="1" t="s">
        <v>94</v>
      </c>
      <c r="M105" s="1" t="s">
        <v>94</v>
      </c>
      <c r="O105" s="1" t="s">
        <v>628</v>
      </c>
      <c r="R105" s="1" t="s">
        <v>624</v>
      </c>
    </row>
    <row r="106" spans="1:18" ht="15" customHeight="1" x14ac:dyDescent="0.35">
      <c r="A106" s="1" t="s">
        <v>629</v>
      </c>
      <c r="B106" s="1" t="s">
        <v>630</v>
      </c>
      <c r="C106" s="1" t="s">
        <v>399</v>
      </c>
      <c r="D106" s="1" t="s">
        <v>192</v>
      </c>
      <c r="E106" s="1" t="s">
        <v>22</v>
      </c>
      <c r="F106" s="3" t="s">
        <v>620</v>
      </c>
      <c r="G106" s="1" t="s">
        <v>631</v>
      </c>
      <c r="I106" s="1" t="s">
        <v>112</v>
      </c>
      <c r="J106" s="1" t="s">
        <v>26</v>
      </c>
      <c r="K106" s="1" t="s">
        <v>94</v>
      </c>
      <c r="L106" s="1" t="s">
        <v>94</v>
      </c>
      <c r="M106" s="1" t="s">
        <v>94</v>
      </c>
      <c r="O106" s="1" t="s">
        <v>632</v>
      </c>
      <c r="R106" s="1" t="s">
        <v>633</v>
      </c>
    </row>
    <row r="107" spans="1:18" ht="15" customHeight="1" x14ac:dyDescent="0.35">
      <c r="A107" s="1" t="s">
        <v>634</v>
      </c>
      <c r="B107" s="1" t="s">
        <v>635</v>
      </c>
      <c r="C107" s="1" t="s">
        <v>399</v>
      </c>
      <c r="D107" s="1" t="s">
        <v>192</v>
      </c>
      <c r="E107" s="1" t="s">
        <v>22</v>
      </c>
      <c r="F107" s="3" t="s">
        <v>620</v>
      </c>
      <c r="G107" s="1" t="s">
        <v>621</v>
      </c>
      <c r="H107" s="1" t="s">
        <v>627</v>
      </c>
      <c r="I107" s="1" t="s">
        <v>112</v>
      </c>
      <c r="J107" s="1" t="s">
        <v>26</v>
      </c>
      <c r="K107" s="1" t="s">
        <v>94</v>
      </c>
      <c r="L107" s="1" t="s">
        <v>94</v>
      </c>
      <c r="M107" s="1" t="s">
        <v>94</v>
      </c>
      <c r="O107" s="1" t="s">
        <v>636</v>
      </c>
      <c r="R107" s="1" t="s">
        <v>633</v>
      </c>
    </row>
    <row r="108" spans="1:18" ht="15" customHeight="1" x14ac:dyDescent="0.35">
      <c r="A108" s="1" t="s">
        <v>637</v>
      </c>
      <c r="B108" s="1" t="s">
        <v>638</v>
      </c>
      <c r="C108" s="1" t="s">
        <v>399</v>
      </c>
      <c r="D108" s="1" t="s">
        <v>192</v>
      </c>
      <c r="E108" s="1" t="s">
        <v>22</v>
      </c>
      <c r="F108" s="3" t="s">
        <v>620</v>
      </c>
      <c r="G108" s="1" t="s">
        <v>631</v>
      </c>
      <c r="I108" s="1" t="s">
        <v>112</v>
      </c>
      <c r="J108" s="1" t="s">
        <v>26</v>
      </c>
      <c r="K108" s="1" t="s">
        <v>94</v>
      </c>
      <c r="L108" s="1" t="s">
        <v>94</v>
      </c>
      <c r="M108" s="1" t="s">
        <v>94</v>
      </c>
      <c r="O108" s="1" t="s">
        <v>639</v>
      </c>
      <c r="R108" s="1" t="s">
        <v>633</v>
      </c>
    </row>
    <row r="109" spans="1:18" ht="15" customHeight="1" x14ac:dyDescent="0.35">
      <c r="A109" s="1" t="s">
        <v>640</v>
      </c>
      <c r="B109" s="1" t="s">
        <v>641</v>
      </c>
      <c r="C109" s="1" t="s">
        <v>399</v>
      </c>
      <c r="D109" s="1" t="s">
        <v>192</v>
      </c>
      <c r="E109" s="1" t="s">
        <v>22</v>
      </c>
      <c r="F109" s="3" t="s">
        <v>620</v>
      </c>
      <c r="G109" s="1" t="s">
        <v>631</v>
      </c>
      <c r="I109" s="1" t="s">
        <v>112</v>
      </c>
      <c r="J109" s="1" t="s">
        <v>26</v>
      </c>
      <c r="K109" s="1" t="s">
        <v>94</v>
      </c>
      <c r="L109" s="1" t="s">
        <v>94</v>
      </c>
      <c r="M109" s="1" t="s">
        <v>94</v>
      </c>
      <c r="O109" s="1" t="s">
        <v>642</v>
      </c>
      <c r="R109" s="1" t="s">
        <v>633</v>
      </c>
    </row>
    <row r="110" spans="1:18" ht="15" customHeight="1" x14ac:dyDescent="0.35">
      <c r="A110" s="1" t="s">
        <v>643</v>
      </c>
      <c r="B110" s="1" t="s">
        <v>644</v>
      </c>
      <c r="C110" s="1" t="s">
        <v>399</v>
      </c>
      <c r="D110" s="1" t="s">
        <v>192</v>
      </c>
      <c r="E110" s="1" t="s">
        <v>22</v>
      </c>
      <c r="F110" s="3" t="s">
        <v>620</v>
      </c>
      <c r="G110" s="1" t="s">
        <v>631</v>
      </c>
      <c r="I110" s="1" t="s">
        <v>501</v>
      </c>
      <c r="J110" s="1" t="s">
        <v>26</v>
      </c>
      <c r="K110" s="1" t="s">
        <v>94</v>
      </c>
      <c r="L110" s="1" t="s">
        <v>94</v>
      </c>
      <c r="M110" s="1" t="s">
        <v>94</v>
      </c>
      <c r="O110" s="1" t="s">
        <v>645</v>
      </c>
      <c r="R110" s="1" t="s">
        <v>633</v>
      </c>
    </row>
    <row r="111" spans="1:18" ht="15" customHeight="1" x14ac:dyDescent="0.35">
      <c r="A111" s="1" t="s">
        <v>646</v>
      </c>
      <c r="B111" s="1" t="s">
        <v>647</v>
      </c>
      <c r="C111" s="1" t="s">
        <v>399</v>
      </c>
      <c r="D111" s="1" t="s">
        <v>192</v>
      </c>
      <c r="E111" s="1" t="s">
        <v>22</v>
      </c>
      <c r="F111" s="3" t="s">
        <v>620</v>
      </c>
      <c r="G111" s="1" t="s">
        <v>631</v>
      </c>
      <c r="I111" s="1" t="s">
        <v>112</v>
      </c>
      <c r="J111" s="1" t="s">
        <v>26</v>
      </c>
      <c r="K111" s="1" t="s">
        <v>94</v>
      </c>
      <c r="L111" s="1" t="s">
        <v>94</v>
      </c>
      <c r="M111" s="1" t="s">
        <v>94</v>
      </c>
      <c r="O111" s="1" t="s">
        <v>648</v>
      </c>
      <c r="R111" s="1" t="s">
        <v>633</v>
      </c>
    </row>
    <row r="112" spans="1:18" ht="15" customHeight="1" x14ac:dyDescent="0.35">
      <c r="A112" s="1" t="s">
        <v>453</v>
      </c>
      <c r="B112" s="1" t="s">
        <v>454</v>
      </c>
      <c r="C112" s="1" t="s">
        <v>20</v>
      </c>
      <c r="D112" s="1" t="s">
        <v>109</v>
      </c>
      <c r="E112" s="1" t="s">
        <v>22</v>
      </c>
      <c r="F112" s="3" t="s">
        <v>455</v>
      </c>
      <c r="G112" s="1" t="s">
        <v>456</v>
      </c>
      <c r="I112" s="1" t="s">
        <v>112</v>
      </c>
      <c r="J112" s="1" t="s">
        <v>26</v>
      </c>
      <c r="K112" s="1" t="s">
        <v>94</v>
      </c>
      <c r="L112" s="1" t="s">
        <v>94</v>
      </c>
      <c r="M112" s="1" t="s">
        <v>94</v>
      </c>
      <c r="O112" s="1" t="s">
        <v>457</v>
      </c>
      <c r="P112" s="1" t="s">
        <v>159</v>
      </c>
      <c r="Q112" s="1" t="s">
        <v>458</v>
      </c>
      <c r="R112" s="1" t="s">
        <v>459</v>
      </c>
    </row>
    <row r="113" spans="1:18" ht="15" customHeight="1" x14ac:dyDescent="0.35">
      <c r="A113" s="1" t="s">
        <v>43</v>
      </c>
      <c r="B113" s="1" t="s">
        <v>44</v>
      </c>
      <c r="C113" s="1" t="s">
        <v>20</v>
      </c>
      <c r="D113" s="1" t="s">
        <v>36</v>
      </c>
      <c r="E113" s="1" t="s">
        <v>22</v>
      </c>
      <c r="F113" s="3" t="s">
        <v>45</v>
      </c>
      <c r="G113" s="1" t="s">
        <v>46</v>
      </c>
      <c r="I113" s="1" t="s">
        <v>38</v>
      </c>
      <c r="J113" s="1" t="s">
        <v>26</v>
      </c>
      <c r="K113" s="1" t="s">
        <v>27</v>
      </c>
      <c r="L113" s="1" t="s">
        <v>27</v>
      </c>
      <c r="M113" s="1" t="s">
        <v>28</v>
      </c>
      <c r="O113" s="1" t="s">
        <v>47</v>
      </c>
      <c r="P113" s="1" t="s">
        <v>48</v>
      </c>
      <c r="Q113" s="1" t="s">
        <v>49</v>
      </c>
      <c r="R113" s="1" t="s">
        <v>50</v>
      </c>
    </row>
    <row r="114" spans="1:18" ht="15" customHeight="1" x14ac:dyDescent="0.35">
      <c r="A114" s="1" t="s">
        <v>117</v>
      </c>
      <c r="B114" s="1" t="s">
        <v>118</v>
      </c>
      <c r="C114" s="1" t="s">
        <v>20</v>
      </c>
      <c r="D114" s="1" t="s">
        <v>21</v>
      </c>
      <c r="E114" s="1" t="s">
        <v>22</v>
      </c>
      <c r="F114" s="3" t="s">
        <v>46</v>
      </c>
      <c r="G114" s="1" t="s">
        <v>119</v>
      </c>
      <c r="H114" s="1" t="s">
        <v>120</v>
      </c>
      <c r="I114" s="1" t="s">
        <v>112</v>
      </c>
      <c r="J114" s="1" t="s">
        <v>26</v>
      </c>
      <c r="K114" s="1" t="s">
        <v>94</v>
      </c>
      <c r="L114" s="1" t="s">
        <v>94</v>
      </c>
      <c r="M114" s="1" t="s">
        <v>94</v>
      </c>
      <c r="O114" s="1" t="s">
        <v>121</v>
      </c>
      <c r="P114" s="1" t="s">
        <v>122</v>
      </c>
      <c r="Q114" s="1" t="s">
        <v>123</v>
      </c>
      <c r="R114" s="1" t="s">
        <v>124</v>
      </c>
    </row>
    <row r="115" spans="1:18" ht="15" customHeight="1" x14ac:dyDescent="0.35">
      <c r="A115" s="1" t="s">
        <v>498</v>
      </c>
      <c r="B115" s="1" t="s">
        <v>499</v>
      </c>
      <c r="C115" s="1" t="s">
        <v>399</v>
      </c>
      <c r="D115" s="1" t="s">
        <v>109</v>
      </c>
      <c r="E115" s="1" t="s">
        <v>22</v>
      </c>
      <c r="F115" s="3" t="s">
        <v>141</v>
      </c>
      <c r="G115" s="1" t="s">
        <v>500</v>
      </c>
      <c r="I115" s="1" t="s">
        <v>501</v>
      </c>
      <c r="J115" s="1" t="s">
        <v>26</v>
      </c>
      <c r="K115" s="1" t="s">
        <v>94</v>
      </c>
      <c r="L115" s="1" t="s">
        <v>94</v>
      </c>
      <c r="M115" s="1" t="s">
        <v>94</v>
      </c>
      <c r="O115" s="1" t="s">
        <v>502</v>
      </c>
      <c r="R115" s="1" t="s">
        <v>503</v>
      </c>
    </row>
    <row r="116" spans="1:18" ht="15" customHeight="1" x14ac:dyDescent="0.35">
      <c r="A116" s="1" t="s">
        <v>190</v>
      </c>
      <c r="B116" s="1" t="s">
        <v>191</v>
      </c>
      <c r="C116" s="1" t="s">
        <v>20</v>
      </c>
      <c r="D116" s="1" t="s">
        <v>192</v>
      </c>
      <c r="E116" s="1" t="s">
        <v>22</v>
      </c>
      <c r="F116" s="3" t="s">
        <v>164</v>
      </c>
      <c r="G116" s="1" t="s">
        <v>193</v>
      </c>
      <c r="H116" s="1" t="s">
        <v>194</v>
      </c>
      <c r="I116" s="1" t="s">
        <v>112</v>
      </c>
      <c r="J116" s="1" t="s">
        <v>26</v>
      </c>
      <c r="K116" s="1" t="s">
        <v>94</v>
      </c>
      <c r="L116" s="1" t="s">
        <v>94</v>
      </c>
      <c r="M116" s="1" t="s">
        <v>94</v>
      </c>
      <c r="N116" s="1" t="s">
        <v>29</v>
      </c>
      <c r="O116" s="1" t="s">
        <v>195</v>
      </c>
      <c r="P116" s="1" t="s">
        <v>120</v>
      </c>
      <c r="Q116" s="1" t="s">
        <v>120</v>
      </c>
      <c r="R116" s="1" t="s">
        <v>196</v>
      </c>
    </row>
    <row r="117" spans="1:18" ht="15" customHeight="1" x14ac:dyDescent="0.35">
      <c r="A117" s="1" t="s">
        <v>59</v>
      </c>
      <c r="B117" s="1" t="s">
        <v>60</v>
      </c>
      <c r="C117" s="1" t="s">
        <v>20</v>
      </c>
      <c r="D117" s="1" t="s">
        <v>36</v>
      </c>
      <c r="E117" s="1" t="s">
        <v>22</v>
      </c>
      <c r="F117" s="3" t="s">
        <v>61</v>
      </c>
      <c r="G117" s="1" t="s">
        <v>62</v>
      </c>
      <c r="I117" s="1" t="s">
        <v>38</v>
      </c>
      <c r="J117" s="1" t="s">
        <v>26</v>
      </c>
      <c r="K117" s="1" t="s">
        <v>27</v>
      </c>
      <c r="L117" s="1" t="s">
        <v>27</v>
      </c>
      <c r="M117" s="1" t="s">
        <v>28</v>
      </c>
      <c r="O117" s="1" t="s">
        <v>63</v>
      </c>
      <c r="P117" s="1" t="s">
        <v>64</v>
      </c>
      <c r="Q117" s="1" t="s">
        <v>65</v>
      </c>
      <c r="R117" s="1" t="s">
        <v>66</v>
      </c>
    </row>
    <row r="118" spans="1:18" ht="15" customHeight="1" x14ac:dyDescent="0.35">
      <c r="A118" s="1" t="s">
        <v>80</v>
      </c>
      <c r="B118" s="1" t="s">
        <v>81</v>
      </c>
      <c r="C118" s="1" t="s">
        <v>20</v>
      </c>
      <c r="D118" s="1" t="s">
        <v>36</v>
      </c>
      <c r="E118" s="1" t="s">
        <v>82</v>
      </c>
      <c r="F118" s="3" t="s">
        <v>83</v>
      </c>
      <c r="I118" s="1" t="s">
        <v>38</v>
      </c>
      <c r="J118" s="1" t="s">
        <v>26</v>
      </c>
      <c r="K118" s="1" t="s">
        <v>27</v>
      </c>
      <c r="L118" s="1" t="s">
        <v>27</v>
      </c>
      <c r="M118" s="1" t="s">
        <v>28</v>
      </c>
      <c r="O118" s="1" t="s">
        <v>84</v>
      </c>
      <c r="P118" s="1" t="s">
        <v>85</v>
      </c>
      <c r="Q118" s="1" t="s">
        <v>69</v>
      </c>
      <c r="R118" s="1" t="s">
        <v>79</v>
      </c>
    </row>
    <row r="119" spans="1:18" ht="15" customHeight="1" x14ac:dyDescent="0.35">
      <c r="A119" s="1" t="s">
        <v>86</v>
      </c>
      <c r="B119" s="1" t="s">
        <v>81</v>
      </c>
      <c r="C119" s="1" t="s">
        <v>20</v>
      </c>
      <c r="D119" s="1" t="s">
        <v>36</v>
      </c>
      <c r="E119" s="1" t="s">
        <v>82</v>
      </c>
      <c r="F119" s="3" t="s">
        <v>87</v>
      </c>
      <c r="I119" s="1" t="s">
        <v>38</v>
      </c>
      <c r="J119" s="1" t="s">
        <v>26</v>
      </c>
      <c r="K119" s="1" t="s">
        <v>27</v>
      </c>
      <c r="L119" s="1" t="s">
        <v>27</v>
      </c>
      <c r="M119" s="1" t="s">
        <v>28</v>
      </c>
      <c r="O119" s="1" t="s">
        <v>88</v>
      </c>
      <c r="P119" s="1" t="s">
        <v>85</v>
      </c>
      <c r="Q119" s="1" t="s">
        <v>69</v>
      </c>
      <c r="R119" s="1" t="s">
        <v>79</v>
      </c>
    </row>
    <row r="120" spans="1:18" ht="15" customHeight="1" x14ac:dyDescent="0.35">
      <c r="A120" s="1" t="s">
        <v>536</v>
      </c>
      <c r="B120" s="1" t="s">
        <v>537</v>
      </c>
      <c r="C120" s="1" t="s">
        <v>324</v>
      </c>
      <c r="D120" s="1" t="s">
        <v>109</v>
      </c>
      <c r="E120" s="1" t="s">
        <v>82</v>
      </c>
      <c r="F120" s="3" t="s">
        <v>538</v>
      </c>
      <c r="I120" s="1" t="s">
        <v>501</v>
      </c>
      <c r="J120" s="1" t="s">
        <v>26</v>
      </c>
      <c r="K120" s="1" t="s">
        <v>94</v>
      </c>
      <c r="L120" s="1" t="s">
        <v>94</v>
      </c>
      <c r="M120" s="1" t="s">
        <v>94</v>
      </c>
      <c r="O120" s="1" t="s">
        <v>539</v>
      </c>
      <c r="R120" s="1" t="s">
        <v>540</v>
      </c>
    </row>
    <row r="121" spans="1:18" ht="15" customHeight="1" x14ac:dyDescent="0.35">
      <c r="A121" s="1" t="s">
        <v>328</v>
      </c>
      <c r="B121" s="1" t="s">
        <v>329</v>
      </c>
      <c r="C121" s="1" t="s">
        <v>20</v>
      </c>
      <c r="D121" s="1" t="s">
        <v>330</v>
      </c>
      <c r="E121" s="1" t="s">
        <v>82</v>
      </c>
      <c r="F121" s="3" t="s">
        <v>303</v>
      </c>
      <c r="G121" s="1" t="s">
        <v>304</v>
      </c>
      <c r="I121" s="1" t="s">
        <v>112</v>
      </c>
      <c r="J121" s="1" t="s">
        <v>26</v>
      </c>
      <c r="K121" s="1" t="s">
        <v>94</v>
      </c>
      <c r="L121" s="1" t="s">
        <v>94</v>
      </c>
      <c r="M121" s="1" t="s">
        <v>94</v>
      </c>
      <c r="O121" s="1" t="s">
        <v>331</v>
      </c>
      <c r="P121" s="1" t="s">
        <v>326</v>
      </c>
      <c r="Q121" s="1" t="s">
        <v>332</v>
      </c>
      <c r="R121" s="1" t="s">
        <v>333</v>
      </c>
    </row>
    <row r="122" spans="1:18" ht="15" customHeight="1" x14ac:dyDescent="0.35">
      <c r="A122" s="1" t="s">
        <v>410</v>
      </c>
      <c r="B122" s="1" t="s">
        <v>411</v>
      </c>
      <c r="C122" s="1" t="s">
        <v>20</v>
      </c>
      <c r="D122" s="1" t="s">
        <v>412</v>
      </c>
      <c r="E122" s="1" t="s">
        <v>82</v>
      </c>
      <c r="F122" s="3" t="s">
        <v>384</v>
      </c>
      <c r="I122" s="1" t="s">
        <v>223</v>
      </c>
      <c r="J122" s="1" t="s">
        <v>26</v>
      </c>
      <c r="K122" s="1" t="s">
        <v>94</v>
      </c>
      <c r="L122" s="1" t="s">
        <v>94</v>
      </c>
      <c r="M122" s="1" t="s">
        <v>94</v>
      </c>
      <c r="O122" s="1" t="s">
        <v>413</v>
      </c>
      <c r="P122" s="1" t="s">
        <v>407</v>
      </c>
      <c r="Q122" s="1" t="s">
        <v>408</v>
      </c>
      <c r="R122" s="1" t="s">
        <v>414</v>
      </c>
    </row>
  </sheetData>
  <pageMargins left="0.511811024" right="0.511811024" top="0.78740157499999996" bottom="0.78740157499999996" header="0.31496062000000002" footer="0.31496062000000002"/>
  <pageSetup paperSize="9" orientation="portrait" r:id="rId1"/>
  <headerFooter>
    <oddHeader xml:space="preserve">&amp;C&amp;"Arial,Bold"&amp;8&amp;KC00000EXPERIAN RESTRICTED&amp;R&amp;K00+000G7$kL9!vQ2@wX5#t
</oddHeader>
    <oddFooter xml:space="preserve">&amp;C&amp;"Arial,Bold"&amp;8&amp;KC00000EXPERIAN RESTRICTED&amp;R&amp;K00+000G7$kL9!vQ2@wX5#t
</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005-22AA-4716-BBBB-1A0463A5CF18}">
  <dimension ref="A1:N108"/>
  <sheetViews>
    <sheetView tabSelected="1" topLeftCell="C1" zoomScale="85" zoomScaleNormal="85" workbookViewId="0">
      <selection activeCell="L8" sqref="L8"/>
    </sheetView>
  </sheetViews>
  <sheetFormatPr defaultColWidth="9.1796875" defaultRowHeight="14.5" x14ac:dyDescent="0.35"/>
  <cols>
    <col min="1" max="1" width="15.26953125" style="1" bestFit="1" customWidth="1"/>
    <col min="2" max="2" width="19.1796875" style="1" customWidth="1"/>
    <col min="3" max="3" width="45.6328125" style="1" customWidth="1"/>
    <col min="4" max="4" width="13.08984375" style="1" customWidth="1"/>
    <col min="5" max="5" width="19.1796875" style="6" customWidth="1"/>
    <col min="6" max="6" width="18.1796875" style="6" bestFit="1" customWidth="1"/>
    <col min="7" max="7" width="25.54296875" style="6" bestFit="1" customWidth="1"/>
    <col min="8" max="8" width="16.26953125" style="1" bestFit="1" customWidth="1"/>
    <col min="9" max="9" width="15.54296875" style="1" hidden="1" customWidth="1"/>
    <col min="10" max="10" width="20.54296875" style="2" bestFit="1" customWidth="1"/>
    <col min="11" max="11" width="13.08984375" style="1" bestFit="1" customWidth="1"/>
    <col min="12" max="12" width="16.453125" style="6" customWidth="1"/>
    <col min="13" max="13" width="13.1796875" style="1" bestFit="1" customWidth="1"/>
    <col min="14" max="16384" width="9.1796875" style="1"/>
  </cols>
  <sheetData>
    <row r="1" spans="1:13" s="7" customFormat="1" ht="15" customHeight="1" x14ac:dyDescent="0.35">
      <c r="A1" s="7" t="s">
        <v>0</v>
      </c>
      <c r="B1" s="7" t="s">
        <v>2</v>
      </c>
      <c r="C1" s="7" t="s">
        <v>3</v>
      </c>
      <c r="D1" s="7" t="s">
        <v>4</v>
      </c>
      <c r="E1" s="3" t="s">
        <v>5</v>
      </c>
      <c r="F1" s="3" t="s">
        <v>6</v>
      </c>
      <c r="G1" s="3" t="s">
        <v>7</v>
      </c>
      <c r="H1" s="7" t="s">
        <v>12</v>
      </c>
      <c r="I1" s="7" t="s">
        <v>14</v>
      </c>
      <c r="J1" s="7" t="s">
        <v>15</v>
      </c>
      <c r="K1" s="7" t="s">
        <v>16</v>
      </c>
      <c r="L1" s="6" t="s">
        <v>755</v>
      </c>
      <c r="M1" s="7" t="s">
        <v>759</v>
      </c>
    </row>
    <row r="2" spans="1:13" ht="15" customHeight="1" x14ac:dyDescent="0.35">
      <c r="A2" s="1" t="s">
        <v>89</v>
      </c>
      <c r="B2" s="1" t="s">
        <v>20</v>
      </c>
      <c r="C2" s="1" t="s">
        <v>91</v>
      </c>
      <c r="D2" s="1" t="s">
        <v>54</v>
      </c>
      <c r="E2" s="6">
        <v>45237</v>
      </c>
      <c r="H2" s="1" t="s">
        <v>94</v>
      </c>
      <c r="I2" s="1" t="s">
        <v>95</v>
      </c>
      <c r="J2" s="2" t="s">
        <v>96</v>
      </c>
      <c r="K2" s="1" t="s">
        <v>97</v>
      </c>
      <c r="L2" s="11">
        <f>LARGE(Tabela14[[#This Row],[Soft Target Date]:[Revised Hard Target Date]],1)</f>
        <v>45237</v>
      </c>
      <c r="M2" s="1" t="str">
        <f>IF(Tabela14[[#This Row],[Issue Status]]="On Track","On Track","Total")</f>
        <v>Total</v>
      </c>
    </row>
    <row r="3" spans="1:13" ht="15" customHeight="1" x14ac:dyDescent="0.35">
      <c r="A3" s="1" t="s">
        <v>176</v>
      </c>
      <c r="B3" s="1" t="s">
        <v>20</v>
      </c>
      <c r="C3" s="1" t="s">
        <v>21</v>
      </c>
      <c r="D3" s="1" t="s">
        <v>54</v>
      </c>
      <c r="E3" s="6">
        <v>45323</v>
      </c>
      <c r="F3" s="6">
        <v>45345</v>
      </c>
      <c r="H3" s="1" t="s">
        <v>94</v>
      </c>
      <c r="I3" s="1" t="s">
        <v>180</v>
      </c>
      <c r="J3" s="2" t="s">
        <v>181</v>
      </c>
      <c r="K3" s="1" t="s">
        <v>181</v>
      </c>
      <c r="L3" s="11">
        <f>LARGE(Tabela14[[#This Row],[Soft Target Date]:[Revised Hard Target Date]],1)</f>
        <v>45345</v>
      </c>
      <c r="M3" s="1" t="str">
        <f>IF(Tabela14[[#This Row],[Issue Status]]="On Track","On Track","Total")</f>
        <v>Total</v>
      </c>
    </row>
    <row r="4" spans="1:13" ht="15" customHeight="1" x14ac:dyDescent="0.35">
      <c r="A4" s="1" t="s">
        <v>219</v>
      </c>
      <c r="B4" s="1" t="s">
        <v>20</v>
      </c>
      <c r="C4" s="1" t="s">
        <v>221</v>
      </c>
      <c r="D4" s="1" t="s">
        <v>22</v>
      </c>
      <c r="E4" s="6">
        <v>45356</v>
      </c>
      <c r="H4" s="1" t="s">
        <v>94</v>
      </c>
      <c r="I4" s="1" t="s">
        <v>224</v>
      </c>
      <c r="J4" s="2" t="s">
        <v>164</v>
      </c>
      <c r="K4" s="1" t="s">
        <v>225</v>
      </c>
      <c r="L4" s="11">
        <f>LARGE(Tabela14[[#This Row],[Soft Target Date]:[Revised Hard Target Date]],1)</f>
        <v>45356</v>
      </c>
      <c r="M4" s="1" t="str">
        <f>IF(Tabela14[[#This Row],[Issue Status]]="On Track","On Track","Total")</f>
        <v>Total</v>
      </c>
    </row>
    <row r="5" spans="1:13" ht="15" customHeight="1" x14ac:dyDescent="0.35">
      <c r="A5" s="1" t="s">
        <v>294</v>
      </c>
      <c r="B5" s="1" t="s">
        <v>20</v>
      </c>
      <c r="C5" s="1" t="s">
        <v>53</v>
      </c>
      <c r="D5" s="1" t="s">
        <v>128</v>
      </c>
      <c r="E5" s="6">
        <v>45357</v>
      </c>
      <c r="H5" s="1" t="s">
        <v>94</v>
      </c>
      <c r="I5" s="1" t="s">
        <v>297</v>
      </c>
      <c r="J5" s="2" t="s">
        <v>298</v>
      </c>
      <c r="K5" s="1" t="s">
        <v>299</v>
      </c>
      <c r="L5" s="11">
        <f>LARGE(Tabela14[[#This Row],[Soft Target Date]:[Revised Hard Target Date]],1)</f>
        <v>45357</v>
      </c>
      <c r="M5" s="1" t="str">
        <f>IF(Tabela14[[#This Row],[Issue Status]]="On Track","On Track","Total")</f>
        <v>Total</v>
      </c>
    </row>
    <row r="6" spans="1:13" ht="15" customHeight="1" x14ac:dyDescent="0.35">
      <c r="A6" s="1" t="s">
        <v>404</v>
      </c>
      <c r="B6" s="1" t="s">
        <v>20</v>
      </c>
      <c r="C6" s="1" t="s">
        <v>91</v>
      </c>
      <c r="D6" s="1" t="s">
        <v>54</v>
      </c>
      <c r="E6" s="6">
        <v>45362</v>
      </c>
      <c r="H6" s="1" t="s">
        <v>94</v>
      </c>
      <c r="I6" s="1" t="s">
        <v>406</v>
      </c>
      <c r="J6" s="2" t="s">
        <v>407</v>
      </c>
      <c r="K6" s="1" t="s">
        <v>408</v>
      </c>
      <c r="L6" s="11">
        <f>LARGE(Tabela14[[#This Row],[Soft Target Date]:[Revised Hard Target Date]],1)</f>
        <v>45362</v>
      </c>
      <c r="M6" s="1" t="str">
        <f>IF(Tabela14[[#This Row],[Issue Status]]="On Track","On Track","Total")</f>
        <v>Total</v>
      </c>
    </row>
    <row r="7" spans="1:13" ht="15" customHeight="1" x14ac:dyDescent="0.35">
      <c r="A7" s="1" t="s">
        <v>410</v>
      </c>
      <c r="B7" s="1" t="s">
        <v>20</v>
      </c>
      <c r="C7" s="1" t="s">
        <v>412</v>
      </c>
      <c r="D7" s="1" t="s">
        <v>82</v>
      </c>
      <c r="E7" s="6">
        <v>45362</v>
      </c>
      <c r="H7" s="1" t="s">
        <v>94</v>
      </c>
      <c r="I7" s="1" t="s">
        <v>413</v>
      </c>
      <c r="J7" s="2" t="s">
        <v>407</v>
      </c>
      <c r="K7" s="1" t="s">
        <v>408</v>
      </c>
      <c r="L7" s="11">
        <f>LARGE(Tabela14[[#This Row],[Soft Target Date]:[Revised Hard Target Date]],1)</f>
        <v>45362</v>
      </c>
      <c r="M7" s="1" t="str">
        <f>IF(Tabela14[[#This Row],[Issue Status]]="On Track","On Track","Total")</f>
        <v>Total</v>
      </c>
    </row>
    <row r="8" spans="1:13" ht="15" customHeight="1" x14ac:dyDescent="0.35">
      <c r="A8" s="1" t="s">
        <v>466</v>
      </c>
      <c r="B8" s="1" t="s">
        <v>20</v>
      </c>
      <c r="C8" s="1" t="s">
        <v>145</v>
      </c>
      <c r="D8" s="1" t="s">
        <v>54</v>
      </c>
      <c r="E8" s="6">
        <v>45413</v>
      </c>
      <c r="F8" s="6">
        <v>45413</v>
      </c>
      <c r="H8" s="1" t="s">
        <v>94</v>
      </c>
      <c r="I8" s="1" t="s">
        <v>469</v>
      </c>
      <c r="J8" s="2" t="s">
        <v>470</v>
      </c>
      <c r="K8" s="1" t="s">
        <v>470</v>
      </c>
      <c r="L8" s="11">
        <f>LARGE(Tabela14[[#This Row],[Soft Target Date]:[Revised Hard Target Date]],1)</f>
        <v>45413</v>
      </c>
      <c r="M8" s="1" t="str">
        <f>IF(Tabela14[[#This Row],[Issue Status]]="On Track","On Track","Total")</f>
        <v>Total</v>
      </c>
    </row>
    <row r="9" spans="1:13" ht="15" customHeight="1" x14ac:dyDescent="0.35">
      <c r="A9" s="1" t="s">
        <v>439</v>
      </c>
      <c r="B9" s="1" t="s">
        <v>20</v>
      </c>
      <c r="C9" s="1" t="s">
        <v>53</v>
      </c>
      <c r="D9" s="1" t="s">
        <v>22</v>
      </c>
      <c r="E9" s="6">
        <v>45431</v>
      </c>
      <c r="H9" s="1" t="s">
        <v>94</v>
      </c>
      <c r="I9" s="1" t="s">
        <v>442</v>
      </c>
      <c r="J9" s="2" t="s">
        <v>206</v>
      </c>
      <c r="K9" s="1" t="s">
        <v>206</v>
      </c>
      <c r="L9" s="11">
        <f>LARGE(Tabela14[[#This Row],[Soft Target Date]:[Revised Hard Target Date]],1)</f>
        <v>45431</v>
      </c>
      <c r="M9" s="1" t="str">
        <f>IF(Tabela14[[#This Row],[Issue Status]]="On Track","On Track","Total")</f>
        <v>Total</v>
      </c>
    </row>
    <row r="10" spans="1:13" ht="15" customHeight="1" x14ac:dyDescent="0.35">
      <c r="A10" s="1" t="s">
        <v>444</v>
      </c>
      <c r="B10" s="1" t="s">
        <v>20</v>
      </c>
      <c r="C10" s="1" t="s">
        <v>109</v>
      </c>
      <c r="D10" s="1" t="s">
        <v>54</v>
      </c>
      <c r="E10" s="6">
        <v>45431</v>
      </c>
      <c r="F10" s="6">
        <v>45442</v>
      </c>
      <c r="H10" s="1" t="s">
        <v>94</v>
      </c>
      <c r="I10" s="1" t="s">
        <v>447</v>
      </c>
      <c r="J10" s="2" t="s">
        <v>216</v>
      </c>
      <c r="K10" s="1" t="s">
        <v>115</v>
      </c>
      <c r="L10" s="11">
        <f>LARGE(Tabela14[[#This Row],[Soft Target Date]:[Revised Hard Target Date]],1)</f>
        <v>45442</v>
      </c>
      <c r="M10" s="1" t="str">
        <f>IF(Tabela14[[#This Row],[Issue Status]]="On Track","On Track","Total")</f>
        <v>Total</v>
      </c>
    </row>
    <row r="11" spans="1:13" ht="15" customHeight="1" x14ac:dyDescent="0.35">
      <c r="A11" s="1" t="s">
        <v>212</v>
      </c>
      <c r="B11" s="1" t="s">
        <v>20</v>
      </c>
      <c r="C11" s="1" t="s">
        <v>214</v>
      </c>
      <c r="D11" s="1" t="s">
        <v>22</v>
      </c>
      <c r="E11" s="6">
        <v>45355</v>
      </c>
      <c r="F11" s="6">
        <v>45443</v>
      </c>
      <c r="H11" s="1" t="s">
        <v>94</v>
      </c>
      <c r="I11" s="1" t="s">
        <v>215</v>
      </c>
      <c r="J11" s="2" t="s">
        <v>216</v>
      </c>
      <c r="K11" s="1" t="s">
        <v>217</v>
      </c>
      <c r="L11" s="11">
        <f>LARGE(Tabela14[[#This Row],[Soft Target Date]:[Revised Hard Target Date]],1)</f>
        <v>45443</v>
      </c>
      <c r="M11" s="1" t="str">
        <f>IF(Tabela14[[#This Row],[Issue Status]]="On Track","On Track","Total")</f>
        <v>Total</v>
      </c>
    </row>
    <row r="12" spans="1:13" ht="15" customHeight="1" x14ac:dyDescent="0.35">
      <c r="A12" s="1" t="s">
        <v>380</v>
      </c>
      <c r="B12" s="1" t="s">
        <v>20</v>
      </c>
      <c r="C12" s="1" t="s">
        <v>382</v>
      </c>
      <c r="D12" s="1" t="s">
        <v>22</v>
      </c>
      <c r="E12" s="6">
        <v>45358</v>
      </c>
      <c r="F12" s="6">
        <v>45443</v>
      </c>
      <c r="H12" s="1" t="s">
        <v>94</v>
      </c>
      <c r="I12" s="1" t="s">
        <v>383</v>
      </c>
      <c r="J12" s="2" t="s">
        <v>303</v>
      </c>
      <c r="K12" s="1" t="s">
        <v>384</v>
      </c>
      <c r="L12" s="11">
        <f>LARGE(Tabela14[[#This Row],[Soft Target Date]:[Revised Hard Target Date]],1)</f>
        <v>45443</v>
      </c>
      <c r="M12" s="1" t="str">
        <f>IF(Tabela14[[#This Row],[Issue Status]]="On Track","On Track","Total")</f>
        <v>Total</v>
      </c>
    </row>
    <row r="13" spans="1:13" ht="15" customHeight="1" x14ac:dyDescent="0.35">
      <c r="A13" s="1" t="s">
        <v>125</v>
      </c>
      <c r="B13" s="1" t="s">
        <v>20</v>
      </c>
      <c r="C13" s="1" t="s">
        <v>127</v>
      </c>
      <c r="D13" s="1" t="s">
        <v>128</v>
      </c>
      <c r="E13" s="6">
        <v>45323</v>
      </c>
      <c r="F13" s="6">
        <v>45443</v>
      </c>
      <c r="H13" s="1" t="s">
        <v>94</v>
      </c>
      <c r="I13" s="1" t="s">
        <v>129</v>
      </c>
      <c r="J13" s="2" t="s">
        <v>130</v>
      </c>
      <c r="K13" s="1" t="s">
        <v>131</v>
      </c>
      <c r="L13" s="11">
        <f>LARGE(Tabela14[[#This Row],[Soft Target Date]:[Revised Hard Target Date]],1)</f>
        <v>45443</v>
      </c>
      <c r="M13" s="1" t="str">
        <f>IF(Tabela14[[#This Row],[Issue Status]]="On Track","On Track","Total")</f>
        <v>Total</v>
      </c>
    </row>
    <row r="14" spans="1:13" ht="15" customHeight="1" x14ac:dyDescent="0.35">
      <c r="A14" s="1" t="s">
        <v>170</v>
      </c>
      <c r="B14" s="1" t="s">
        <v>20</v>
      </c>
      <c r="C14" s="1" t="s">
        <v>101</v>
      </c>
      <c r="D14" s="1" t="s">
        <v>54</v>
      </c>
      <c r="E14" s="6">
        <v>45323</v>
      </c>
      <c r="F14" s="6">
        <v>45449</v>
      </c>
      <c r="H14" s="1" t="s">
        <v>94</v>
      </c>
      <c r="I14" s="1" t="s">
        <v>173</v>
      </c>
      <c r="J14" s="2" t="s">
        <v>174</v>
      </c>
      <c r="K14" s="1" t="s">
        <v>174</v>
      </c>
      <c r="L14" s="11">
        <f>LARGE(Tabela14[[#This Row],[Soft Target Date]:[Revised Hard Target Date]],1)</f>
        <v>45449</v>
      </c>
      <c r="M14" s="1" t="str">
        <f>IF(Tabela14[[#This Row],[Issue Status]]="On Track","On Track","Total")</f>
        <v>Total</v>
      </c>
    </row>
    <row r="15" spans="1:13" ht="15" customHeight="1" x14ac:dyDescent="0.35">
      <c r="A15" s="1" t="s">
        <v>362</v>
      </c>
      <c r="B15" s="1" t="s">
        <v>20</v>
      </c>
      <c r="C15" s="1" t="s">
        <v>364</v>
      </c>
      <c r="D15" s="1" t="s">
        <v>54</v>
      </c>
      <c r="E15" s="6">
        <v>45358</v>
      </c>
      <c r="F15" s="6">
        <v>45366</v>
      </c>
      <c r="G15" s="6">
        <v>45471</v>
      </c>
      <c r="H15" s="1" t="s">
        <v>94</v>
      </c>
      <c r="I15" s="1" t="s">
        <v>367</v>
      </c>
      <c r="J15" s="2" t="s">
        <v>366</v>
      </c>
      <c r="K15" s="1" t="s">
        <v>366</v>
      </c>
      <c r="L15" s="11">
        <f>LARGE(Tabela14[[#This Row],[Soft Target Date]:[Revised Hard Target Date]],1)</f>
        <v>45471</v>
      </c>
      <c r="M15" s="1" t="str">
        <f>IF(Tabela14[[#This Row],[Issue Status]]="On Track","On Track","Total")</f>
        <v>Total</v>
      </c>
    </row>
    <row r="16" spans="1:13" ht="15" customHeight="1" x14ac:dyDescent="0.35">
      <c r="A16" s="1" t="s">
        <v>369</v>
      </c>
      <c r="B16" s="1" t="s">
        <v>20</v>
      </c>
      <c r="C16" s="1" t="s">
        <v>364</v>
      </c>
      <c r="D16" s="1" t="s">
        <v>54</v>
      </c>
      <c r="E16" s="6">
        <v>45358</v>
      </c>
      <c r="F16" s="6">
        <v>45366</v>
      </c>
      <c r="G16" s="6">
        <v>45471</v>
      </c>
      <c r="H16" s="1" t="s">
        <v>94</v>
      </c>
      <c r="I16" s="1" t="s">
        <v>371</v>
      </c>
      <c r="J16" s="2" t="s">
        <v>366</v>
      </c>
      <c r="K16" s="1" t="s">
        <v>366</v>
      </c>
      <c r="L16" s="11">
        <f>LARGE(Tabela14[[#This Row],[Soft Target Date]:[Revised Hard Target Date]],1)</f>
        <v>45471</v>
      </c>
      <c r="M16" s="1" t="str">
        <f>IF(Tabela14[[#This Row],[Issue Status]]="On Track","On Track","Total")</f>
        <v>Total</v>
      </c>
    </row>
    <row r="17" spans="1:13" ht="15" customHeight="1" x14ac:dyDescent="0.35">
      <c r="A17" s="1" t="s">
        <v>485</v>
      </c>
      <c r="B17" s="1" t="s">
        <v>20</v>
      </c>
      <c r="C17" s="1" t="s">
        <v>91</v>
      </c>
      <c r="D17" s="1" t="s">
        <v>54</v>
      </c>
      <c r="E17" s="6">
        <v>45397</v>
      </c>
      <c r="F17" s="6">
        <v>45504</v>
      </c>
      <c r="H17" s="1" t="s">
        <v>94</v>
      </c>
      <c r="I17" s="1" t="s">
        <v>489</v>
      </c>
      <c r="J17" s="2" t="s">
        <v>216</v>
      </c>
      <c r="K17" s="1" t="s">
        <v>490</v>
      </c>
      <c r="L17" s="11">
        <f>LARGE(Tabela14[[#This Row],[Soft Target Date]:[Revised Hard Target Date]],1)</f>
        <v>45504</v>
      </c>
      <c r="M17" s="1" t="str">
        <f>IF(Tabela14[[#This Row],[Issue Status]]="On Track","On Track","Total")</f>
        <v>Total</v>
      </c>
    </row>
    <row r="18" spans="1:13" ht="15" customHeight="1" x14ac:dyDescent="0.35">
      <c r="A18" s="1" t="s">
        <v>334</v>
      </c>
      <c r="B18" s="1" t="s">
        <v>20</v>
      </c>
      <c r="C18" s="1" t="s">
        <v>336</v>
      </c>
      <c r="D18" s="1" t="s">
        <v>22</v>
      </c>
      <c r="E18" s="6">
        <v>45358</v>
      </c>
      <c r="F18" s="6">
        <v>45390</v>
      </c>
      <c r="G18" s="6">
        <v>45504</v>
      </c>
      <c r="H18" s="1" t="s">
        <v>94</v>
      </c>
      <c r="I18" s="1" t="s">
        <v>338</v>
      </c>
      <c r="J18" s="2" t="s">
        <v>339</v>
      </c>
      <c r="K18" s="1" t="s">
        <v>340</v>
      </c>
      <c r="L18" s="11">
        <f>LARGE(Tabela14[[#This Row],[Soft Target Date]:[Revised Hard Target Date]],1)</f>
        <v>45504</v>
      </c>
      <c r="M18" s="1" t="str">
        <f>IF(Tabela14[[#This Row],[Issue Status]]="On Track","On Track","Total")</f>
        <v>Total</v>
      </c>
    </row>
    <row r="19" spans="1:13" ht="15" customHeight="1" x14ac:dyDescent="0.35">
      <c r="A19" s="1" t="s">
        <v>349</v>
      </c>
      <c r="B19" s="1" t="s">
        <v>20</v>
      </c>
      <c r="C19" s="1" t="s">
        <v>336</v>
      </c>
      <c r="D19" s="1" t="s">
        <v>22</v>
      </c>
      <c r="E19" s="6">
        <v>45358</v>
      </c>
      <c r="F19" s="6">
        <v>45450</v>
      </c>
      <c r="G19" s="6">
        <v>45511</v>
      </c>
      <c r="H19" s="1" t="s">
        <v>94</v>
      </c>
      <c r="I19" s="1" t="s">
        <v>353</v>
      </c>
      <c r="J19" s="2" t="s">
        <v>354</v>
      </c>
      <c r="K19" s="1" t="s">
        <v>355</v>
      </c>
      <c r="L19" s="11">
        <f>LARGE(Tabela14[[#This Row],[Soft Target Date]:[Revised Hard Target Date]],1)</f>
        <v>45511</v>
      </c>
      <c r="M19" s="1" t="str">
        <f>IF(Tabela14[[#This Row],[Issue Status]]="On Track","On Track","Total")</f>
        <v>Total</v>
      </c>
    </row>
    <row r="20" spans="1:13" ht="15" customHeight="1" x14ac:dyDescent="0.35">
      <c r="A20" s="1" t="s">
        <v>472</v>
      </c>
      <c r="B20" s="1" t="s">
        <v>20</v>
      </c>
      <c r="C20" s="1" t="s">
        <v>91</v>
      </c>
      <c r="D20" s="1" t="s">
        <v>22</v>
      </c>
      <c r="E20" s="6">
        <v>45519</v>
      </c>
      <c r="F20" s="6">
        <v>45519</v>
      </c>
      <c r="H20" s="1" t="s">
        <v>94</v>
      </c>
      <c r="I20" s="1" t="s">
        <v>469</v>
      </c>
      <c r="J20" s="2" t="s">
        <v>476</v>
      </c>
      <c r="K20" s="1" t="s">
        <v>476</v>
      </c>
      <c r="L20" s="11">
        <f>LARGE(Tabela14[[#This Row],[Soft Target Date]:[Revised Hard Target Date]],1)</f>
        <v>45519</v>
      </c>
      <c r="M20" s="1" t="str">
        <f>IF(Tabela14[[#This Row],[Issue Status]]="On Track","On Track","Total")</f>
        <v>Total</v>
      </c>
    </row>
    <row r="21" spans="1:13" ht="15" customHeight="1" x14ac:dyDescent="0.35">
      <c r="A21" s="1" t="s">
        <v>162</v>
      </c>
      <c r="B21" s="1" t="s">
        <v>20</v>
      </c>
      <c r="C21" s="1" t="s">
        <v>135</v>
      </c>
      <c r="D21" s="1" t="s">
        <v>54</v>
      </c>
      <c r="E21" s="6">
        <v>45323</v>
      </c>
      <c r="F21" s="6">
        <v>45521</v>
      </c>
      <c r="H21" s="1" t="s">
        <v>94</v>
      </c>
      <c r="I21" s="1" t="s">
        <v>166</v>
      </c>
      <c r="J21" s="2" t="s">
        <v>167</v>
      </c>
      <c r="K21" s="1" t="s">
        <v>168</v>
      </c>
      <c r="L21" s="11">
        <f>LARGE(Tabela14[[#This Row],[Soft Target Date]:[Revised Hard Target Date]],1)</f>
        <v>45521</v>
      </c>
      <c r="M21" s="1" t="str">
        <f>IF(Tabela14[[#This Row],[Issue Status]]="On Track","On Track","Total")</f>
        <v>Total</v>
      </c>
    </row>
    <row r="22" spans="1:13" ht="15" customHeight="1" x14ac:dyDescent="0.35">
      <c r="A22" s="1" t="s">
        <v>197</v>
      </c>
      <c r="B22" s="1" t="s">
        <v>20</v>
      </c>
      <c r="C22" s="1" t="s">
        <v>109</v>
      </c>
      <c r="D22" s="1" t="s">
        <v>54</v>
      </c>
      <c r="E22" s="6">
        <v>45354</v>
      </c>
      <c r="F22" s="6">
        <v>45534</v>
      </c>
      <c r="H22" s="1" t="s">
        <v>94</v>
      </c>
      <c r="I22" s="1" t="s">
        <v>200</v>
      </c>
      <c r="J22" s="6">
        <v>45534</v>
      </c>
      <c r="K22" s="1" t="s">
        <v>201</v>
      </c>
      <c r="L22" s="11">
        <f>LARGE(Tabela14[[#This Row],[Soft Target Date]:[Revised Hard Target Date]],1)</f>
        <v>45534</v>
      </c>
      <c r="M22" s="1" t="str">
        <f>IF(Tabela14[[#This Row],[Issue Status]]="On Track","On Track","Total")</f>
        <v>Total</v>
      </c>
    </row>
    <row r="23" spans="1:13" ht="15" customHeight="1" x14ac:dyDescent="0.35">
      <c r="A23" s="1" t="s">
        <v>227</v>
      </c>
      <c r="B23" s="1" t="s">
        <v>20</v>
      </c>
      <c r="C23" s="1" t="s">
        <v>221</v>
      </c>
      <c r="D23" s="1" t="s">
        <v>22</v>
      </c>
      <c r="E23" s="6">
        <v>45356</v>
      </c>
      <c r="F23" s="6">
        <v>45534</v>
      </c>
      <c r="H23" s="1" t="s">
        <v>94</v>
      </c>
      <c r="I23" s="1" t="s">
        <v>229</v>
      </c>
      <c r="J23" s="2" t="s">
        <v>201</v>
      </c>
      <c r="K23" s="1" t="s">
        <v>230</v>
      </c>
      <c r="L23" s="11">
        <f>LARGE(Tabela14[[#This Row],[Soft Target Date]:[Revised Hard Target Date]],1)</f>
        <v>45534</v>
      </c>
      <c r="M23" s="1" t="str">
        <f>IF(Tabela14[[#This Row],[Issue Status]]="On Track","On Track","Total")</f>
        <v>Total</v>
      </c>
    </row>
    <row r="24" spans="1:13" ht="15" customHeight="1" x14ac:dyDescent="0.35">
      <c r="A24" s="1" t="s">
        <v>133</v>
      </c>
      <c r="B24" s="1" t="s">
        <v>20</v>
      </c>
      <c r="C24" s="1" t="s">
        <v>135</v>
      </c>
      <c r="D24" s="1" t="s">
        <v>54</v>
      </c>
      <c r="E24" s="6">
        <v>45348</v>
      </c>
      <c r="F24" s="6">
        <v>45434</v>
      </c>
      <c r="G24" s="6">
        <v>45534</v>
      </c>
      <c r="H24" s="1" t="s">
        <v>94</v>
      </c>
      <c r="I24" s="1" t="s">
        <v>139</v>
      </c>
      <c r="J24" s="2" t="s">
        <v>140</v>
      </c>
      <c r="K24" s="1" t="s">
        <v>141</v>
      </c>
      <c r="L24" s="11">
        <f>LARGE(Tabela14[[#This Row],[Soft Target Date]:[Revised Hard Target Date]],1)</f>
        <v>45534</v>
      </c>
      <c r="M24" s="1" t="str">
        <f>IF(Tabela14[[#This Row],[Issue Status]]="On Track","On Track","Total")</f>
        <v>Total</v>
      </c>
    </row>
    <row r="25" spans="1:13" ht="15" customHeight="1" x14ac:dyDescent="0.35">
      <c r="A25" s="1" t="s">
        <v>504</v>
      </c>
      <c r="B25" s="1" t="s">
        <v>20</v>
      </c>
      <c r="C25" s="1" t="s">
        <v>53</v>
      </c>
      <c r="D25" s="1" t="s">
        <v>54</v>
      </c>
      <c r="E25" s="6">
        <v>45559</v>
      </c>
      <c r="H25" s="1" t="s">
        <v>94</v>
      </c>
      <c r="I25" s="1" t="s">
        <v>506</v>
      </c>
      <c r="J25" s="2" t="s">
        <v>507</v>
      </c>
      <c r="K25" s="1" t="s">
        <v>508</v>
      </c>
      <c r="L25" s="11">
        <f>LARGE(Tabela14[[#This Row],[Soft Target Date]:[Revised Hard Target Date]],1)</f>
        <v>45559</v>
      </c>
      <c r="M25" s="1" t="str">
        <f>IF(Tabela14[[#This Row],[Issue Status]]="On Track","On Track","Total")</f>
        <v>Total</v>
      </c>
    </row>
    <row r="26" spans="1:13" ht="15" customHeight="1" x14ac:dyDescent="0.35">
      <c r="A26" s="1" t="s">
        <v>203</v>
      </c>
      <c r="B26" s="1" t="s">
        <v>20</v>
      </c>
      <c r="C26" s="1" t="s">
        <v>205</v>
      </c>
      <c r="D26" s="1" t="s">
        <v>54</v>
      </c>
      <c r="E26" s="6">
        <v>45355</v>
      </c>
      <c r="F26" s="6">
        <v>45565</v>
      </c>
      <c r="H26" s="1" t="s">
        <v>94</v>
      </c>
      <c r="I26" s="1" t="s">
        <v>208</v>
      </c>
      <c r="J26" s="2" t="s">
        <v>209</v>
      </c>
      <c r="K26" s="1" t="s">
        <v>210</v>
      </c>
      <c r="L26" s="11">
        <f>LARGE(Tabela14[[#This Row],[Soft Target Date]:[Revised Hard Target Date]],1)</f>
        <v>45565</v>
      </c>
      <c r="M26" s="1" t="str">
        <f>IF(Tabela14[[#This Row],[Issue Status]]="On Track","On Track","Total")</f>
        <v>Total</v>
      </c>
    </row>
    <row r="27" spans="1:13" ht="15" customHeight="1" x14ac:dyDescent="0.35">
      <c r="A27" s="1" t="s">
        <v>253</v>
      </c>
      <c r="B27" s="1" t="s">
        <v>20</v>
      </c>
      <c r="C27" s="1" t="s">
        <v>255</v>
      </c>
      <c r="D27" s="1" t="s">
        <v>22</v>
      </c>
      <c r="E27" s="6">
        <v>45356</v>
      </c>
      <c r="F27" s="6">
        <v>45565</v>
      </c>
      <c r="H27" s="1" t="s">
        <v>94</v>
      </c>
      <c r="I27" s="1" t="s">
        <v>256</v>
      </c>
      <c r="J27" s="2" t="s">
        <v>146</v>
      </c>
      <c r="K27" s="1" t="s">
        <v>146</v>
      </c>
      <c r="L27" s="11">
        <f>LARGE(Tabela14[[#This Row],[Soft Target Date]:[Revised Hard Target Date]],1)</f>
        <v>45565</v>
      </c>
      <c r="M27" s="1" t="str">
        <f>IF(Tabela14[[#This Row],[Issue Status]]="On Track","On Track","Total")</f>
        <v>Total</v>
      </c>
    </row>
    <row r="28" spans="1:13" ht="15" customHeight="1" x14ac:dyDescent="0.35">
      <c r="A28" s="1" t="s">
        <v>258</v>
      </c>
      <c r="B28" s="1" t="s">
        <v>20</v>
      </c>
      <c r="C28" s="1" t="s">
        <v>260</v>
      </c>
      <c r="D28" s="1" t="s">
        <v>54</v>
      </c>
      <c r="E28" s="6">
        <v>45356</v>
      </c>
      <c r="F28" s="6">
        <v>45565</v>
      </c>
      <c r="H28" s="1" t="s">
        <v>94</v>
      </c>
      <c r="I28" s="1" t="s">
        <v>261</v>
      </c>
      <c r="J28" s="2" t="s">
        <v>210</v>
      </c>
      <c r="K28" s="1" t="s">
        <v>210</v>
      </c>
      <c r="L28" s="11">
        <f>LARGE(Tabela14[[#This Row],[Soft Target Date]:[Revised Hard Target Date]],1)</f>
        <v>45565</v>
      </c>
      <c r="M28" s="1" t="str">
        <f>IF(Tabela14[[#This Row],[Issue Status]]="On Track","On Track","Total")</f>
        <v>Total</v>
      </c>
    </row>
    <row r="29" spans="1:13" ht="15" customHeight="1" x14ac:dyDescent="0.35">
      <c r="A29" s="1" t="s">
        <v>283</v>
      </c>
      <c r="B29" s="1" t="s">
        <v>20</v>
      </c>
      <c r="C29" s="1" t="s">
        <v>53</v>
      </c>
      <c r="D29" s="1" t="s">
        <v>54</v>
      </c>
      <c r="E29" s="6">
        <v>45357</v>
      </c>
      <c r="F29" s="6">
        <v>45565</v>
      </c>
      <c r="H29" s="1" t="s">
        <v>94</v>
      </c>
      <c r="I29" s="1" t="s">
        <v>285</v>
      </c>
      <c r="J29" s="2" t="s">
        <v>286</v>
      </c>
      <c r="K29" s="1" t="s">
        <v>287</v>
      </c>
      <c r="L29" s="11">
        <f>LARGE(Tabela14[[#This Row],[Soft Target Date]:[Revised Hard Target Date]],1)</f>
        <v>45565</v>
      </c>
      <c r="M29" s="1" t="str">
        <f>IF(Tabela14[[#This Row],[Issue Status]]="On Track","On Track","Total")</f>
        <v>Total</v>
      </c>
    </row>
    <row r="30" spans="1:13" ht="15" customHeight="1" x14ac:dyDescent="0.35">
      <c r="A30" s="1" t="s">
        <v>393</v>
      </c>
      <c r="B30" s="1" t="s">
        <v>20</v>
      </c>
      <c r="C30" s="1" t="s">
        <v>311</v>
      </c>
      <c r="D30" s="1" t="s">
        <v>54</v>
      </c>
      <c r="E30" s="6">
        <v>45358</v>
      </c>
      <c r="F30" s="6">
        <v>45565</v>
      </c>
      <c r="H30" s="1" t="s">
        <v>94</v>
      </c>
      <c r="I30" s="1" t="s">
        <v>395</v>
      </c>
      <c r="J30" s="2" t="s">
        <v>201</v>
      </c>
      <c r="K30" s="1" t="s">
        <v>146</v>
      </c>
      <c r="L30" s="11">
        <f>LARGE(Tabela14[[#This Row],[Soft Target Date]:[Revised Hard Target Date]],1)</f>
        <v>45565</v>
      </c>
      <c r="M30" s="1" t="str">
        <f>IF(Tabela14[[#This Row],[Issue Status]]="On Track","On Track","Total")</f>
        <v>Total</v>
      </c>
    </row>
    <row r="31" spans="1:13" ht="15" customHeight="1" x14ac:dyDescent="0.35">
      <c r="A31" s="1" t="s">
        <v>151</v>
      </c>
      <c r="B31" s="1" t="s">
        <v>20</v>
      </c>
      <c r="C31" s="1" t="s">
        <v>145</v>
      </c>
      <c r="D31" s="1" t="s">
        <v>54</v>
      </c>
      <c r="E31" s="6">
        <v>45348</v>
      </c>
      <c r="F31" s="6">
        <v>45565</v>
      </c>
      <c r="H31" s="1" t="s">
        <v>94</v>
      </c>
      <c r="I31" s="1" t="s">
        <v>153</v>
      </c>
      <c r="J31" s="2" t="s">
        <v>146</v>
      </c>
      <c r="K31" s="1" t="s">
        <v>146</v>
      </c>
      <c r="L31" s="11">
        <f>LARGE(Tabela14[[#This Row],[Soft Target Date]:[Revised Hard Target Date]],1)</f>
        <v>45565</v>
      </c>
      <c r="M31" s="1" t="str">
        <f>IF(Tabela14[[#This Row],[Issue Status]]="On Track","On Track","Total")</f>
        <v>Total</v>
      </c>
    </row>
    <row r="32" spans="1:13" ht="15" customHeight="1" x14ac:dyDescent="0.35">
      <c r="A32" s="1" t="s">
        <v>277</v>
      </c>
      <c r="B32" s="1" t="s">
        <v>20</v>
      </c>
      <c r="C32" s="1" t="s">
        <v>53</v>
      </c>
      <c r="D32" s="1" t="s">
        <v>54</v>
      </c>
      <c r="E32" s="6">
        <v>45357</v>
      </c>
      <c r="F32" s="6">
        <v>45596</v>
      </c>
      <c r="H32" s="1" t="s">
        <v>94</v>
      </c>
      <c r="I32" s="1" t="s">
        <v>280</v>
      </c>
      <c r="J32" s="2" t="s">
        <v>281</v>
      </c>
      <c r="K32" s="1" t="s">
        <v>281</v>
      </c>
      <c r="L32" s="11">
        <f>LARGE(Tabela14[[#This Row],[Soft Target Date]:[Revised Hard Target Date]],1)</f>
        <v>45596</v>
      </c>
      <c r="M32" s="1" t="str">
        <f>IF(Tabela14[[#This Row],[Issue Status]]="On Track","On Track","Total")</f>
        <v>Total</v>
      </c>
    </row>
    <row r="33" spans="1:13" ht="15" customHeight="1" x14ac:dyDescent="0.35">
      <c r="A33" s="1" t="s">
        <v>517</v>
      </c>
      <c r="B33" s="1" t="s">
        <v>20</v>
      </c>
      <c r="C33" s="1" t="s">
        <v>109</v>
      </c>
      <c r="D33" s="1" t="s">
        <v>54</v>
      </c>
      <c r="E33" s="6">
        <v>45617</v>
      </c>
      <c r="H33" s="1" t="s">
        <v>94</v>
      </c>
      <c r="I33" s="1" t="s">
        <v>520</v>
      </c>
      <c r="J33" s="2" t="s">
        <v>521</v>
      </c>
      <c r="K33" s="1" t="s">
        <v>522</v>
      </c>
      <c r="L33" s="11">
        <f>LARGE(Tabela14[[#This Row],[Soft Target Date]:[Revised Hard Target Date]],1)</f>
        <v>45617</v>
      </c>
      <c r="M33" s="1" t="str">
        <f>IF(Tabela14[[#This Row],[Issue Status]]="On Track","On Track","Total")</f>
        <v>Total</v>
      </c>
    </row>
    <row r="34" spans="1:13" ht="15" customHeight="1" x14ac:dyDescent="0.35">
      <c r="A34" s="1" t="s">
        <v>524</v>
      </c>
      <c r="B34" s="1" t="s">
        <v>20</v>
      </c>
      <c r="C34" s="1" t="s">
        <v>109</v>
      </c>
      <c r="D34" s="1" t="s">
        <v>54</v>
      </c>
      <c r="E34" s="6">
        <v>45617</v>
      </c>
      <c r="H34" s="1" t="s">
        <v>94</v>
      </c>
      <c r="I34" s="1" t="s">
        <v>526</v>
      </c>
      <c r="J34" s="2" t="s">
        <v>306</v>
      </c>
      <c r="K34" s="1" t="s">
        <v>522</v>
      </c>
      <c r="L34" s="11">
        <f>LARGE(Tabela14[[#This Row],[Soft Target Date]:[Revised Hard Target Date]],1)</f>
        <v>45617</v>
      </c>
      <c r="M34" s="1" t="str">
        <f>IF(Tabela14[[#This Row],[Issue Status]]="On Track","On Track","Total")</f>
        <v>Total</v>
      </c>
    </row>
    <row r="35" spans="1:13" ht="15" customHeight="1" x14ac:dyDescent="0.35">
      <c r="A35" s="1" t="s">
        <v>453</v>
      </c>
      <c r="B35" s="1" t="s">
        <v>20</v>
      </c>
      <c r="C35" s="1" t="s">
        <v>109</v>
      </c>
      <c r="D35" s="1" t="s">
        <v>22</v>
      </c>
      <c r="E35" s="6">
        <v>45438</v>
      </c>
      <c r="F35" s="6">
        <v>45622</v>
      </c>
      <c r="H35" s="1" t="s">
        <v>94</v>
      </c>
      <c r="I35" s="1" t="s">
        <v>457</v>
      </c>
      <c r="J35" s="2" t="s">
        <v>159</v>
      </c>
      <c r="K35" s="1" t="s">
        <v>458</v>
      </c>
      <c r="L35" s="11">
        <f>LARGE(Tabela14[[#This Row],[Soft Target Date]:[Revised Hard Target Date]],1)</f>
        <v>45622</v>
      </c>
      <c r="M35" s="1" t="str">
        <f>IF(Tabela14[[#This Row],[Issue Status]]="On Track","On Track","Total")</f>
        <v>Total</v>
      </c>
    </row>
    <row r="36" spans="1:13" ht="15" customHeight="1" x14ac:dyDescent="0.35">
      <c r="A36" s="1" t="s">
        <v>155</v>
      </c>
      <c r="B36" s="1" t="s">
        <v>20</v>
      </c>
      <c r="C36" s="1" t="s">
        <v>157</v>
      </c>
      <c r="D36" s="1" t="s">
        <v>54</v>
      </c>
      <c r="E36" s="6">
        <v>45323</v>
      </c>
      <c r="F36" s="6">
        <v>45530</v>
      </c>
      <c r="G36" s="6">
        <v>45625</v>
      </c>
      <c r="H36" s="1" t="s">
        <v>94</v>
      </c>
      <c r="I36" s="1" t="s">
        <v>158</v>
      </c>
      <c r="J36" s="2" t="s">
        <v>159</v>
      </c>
      <c r="K36" s="1" t="s">
        <v>160</v>
      </c>
      <c r="L36" s="11">
        <f>LARGE(Tabela14[[#This Row],[Soft Target Date]:[Revised Hard Target Date]],1)</f>
        <v>45625</v>
      </c>
      <c r="M36" s="1" t="str">
        <f>IF(Tabela14[[#This Row],[Issue Status]]="On Track","On Track","Total")</f>
        <v>Total</v>
      </c>
    </row>
    <row r="37" spans="1:13" ht="15" customHeight="1" x14ac:dyDescent="0.35">
      <c r="A37" s="1" t="s">
        <v>183</v>
      </c>
      <c r="B37" s="1" t="s">
        <v>20</v>
      </c>
      <c r="C37" s="1" t="s">
        <v>185</v>
      </c>
      <c r="D37" s="1" t="s">
        <v>54</v>
      </c>
      <c r="E37" s="6">
        <v>45323</v>
      </c>
      <c r="F37" s="6">
        <v>45565</v>
      </c>
      <c r="G37" s="6">
        <v>45625</v>
      </c>
      <c r="H37" s="1" t="s">
        <v>94</v>
      </c>
      <c r="I37" s="1" t="s">
        <v>186</v>
      </c>
      <c r="J37" s="2" t="s">
        <v>187</v>
      </c>
      <c r="K37" s="1" t="s">
        <v>188</v>
      </c>
      <c r="L37" s="11">
        <f>LARGE(Tabela14[[#This Row],[Soft Target Date]:[Revised Hard Target Date]],1)</f>
        <v>45625</v>
      </c>
      <c r="M37" s="1" t="str">
        <f>IF(Tabela14[[#This Row],[Issue Status]]="On Track","On Track","Total")</f>
        <v>Total</v>
      </c>
    </row>
    <row r="38" spans="1:13" ht="15" customHeight="1" x14ac:dyDescent="0.35">
      <c r="A38" s="1" t="s">
        <v>245</v>
      </c>
      <c r="B38" s="1" t="s">
        <v>20</v>
      </c>
      <c r="C38" s="1" t="s">
        <v>221</v>
      </c>
      <c r="D38" s="1" t="s">
        <v>22</v>
      </c>
      <c r="E38" s="6">
        <v>45356</v>
      </c>
      <c r="F38" s="6">
        <v>45504</v>
      </c>
      <c r="G38" s="6">
        <v>45626</v>
      </c>
      <c r="H38" s="1" t="s">
        <v>94</v>
      </c>
      <c r="I38" s="1" t="s">
        <v>249</v>
      </c>
      <c r="J38" s="2" t="s">
        <v>250</v>
      </c>
      <c r="K38" s="1" t="s">
        <v>251</v>
      </c>
      <c r="L38" s="11">
        <f>LARGE(Tabela14[[#This Row],[Soft Target Date]:[Revised Hard Target Date]],1)</f>
        <v>45626</v>
      </c>
      <c r="M38" s="1" t="str">
        <f>IF(Tabela14[[#This Row],[Issue Status]]="On Track","On Track","Total")</f>
        <v>Total</v>
      </c>
    </row>
    <row r="39" spans="1:13" ht="15" customHeight="1" x14ac:dyDescent="0.35">
      <c r="A39" s="1" t="s">
        <v>300</v>
      </c>
      <c r="B39" s="1" t="s">
        <v>20</v>
      </c>
      <c r="C39" s="1" t="s">
        <v>302</v>
      </c>
      <c r="D39" s="1" t="s">
        <v>54</v>
      </c>
      <c r="E39" s="6">
        <v>45358</v>
      </c>
      <c r="F39" s="6">
        <v>45634</v>
      </c>
      <c r="H39" s="1" t="s">
        <v>94</v>
      </c>
      <c r="I39" s="1" t="s">
        <v>305</v>
      </c>
      <c r="J39" s="2" t="s">
        <v>306</v>
      </c>
      <c r="K39" s="1" t="s">
        <v>307</v>
      </c>
      <c r="L39" s="11">
        <f>LARGE(Tabela14[[#This Row],[Soft Target Date]:[Revised Hard Target Date]],1)</f>
        <v>45634</v>
      </c>
      <c r="M39" s="1" t="str">
        <f>IF(Tabela14[[#This Row],[Issue Status]]="On Track","On Track","Total")</f>
        <v>Total</v>
      </c>
    </row>
    <row r="40" spans="1:13" ht="15" customHeight="1" x14ac:dyDescent="0.35">
      <c r="A40" s="1" t="s">
        <v>309</v>
      </c>
      <c r="B40" s="1" t="s">
        <v>20</v>
      </c>
      <c r="C40" s="1" t="s">
        <v>311</v>
      </c>
      <c r="D40" s="1" t="s">
        <v>22</v>
      </c>
      <c r="E40" s="6">
        <v>45358</v>
      </c>
      <c r="F40" s="6">
        <v>45634</v>
      </c>
      <c r="H40" s="1" t="s">
        <v>94</v>
      </c>
      <c r="I40" s="1" t="s">
        <v>312</v>
      </c>
      <c r="J40" s="2" t="s">
        <v>201</v>
      </c>
      <c r="K40" s="1" t="s">
        <v>313</v>
      </c>
      <c r="L40" s="11">
        <f>LARGE(Tabela14[[#This Row],[Soft Target Date]:[Revised Hard Target Date]],1)</f>
        <v>45634</v>
      </c>
      <c r="M40" s="1" t="str">
        <f>IF(Tabela14[[#This Row],[Issue Status]]="On Track","On Track","Total")</f>
        <v>Total</v>
      </c>
    </row>
    <row r="41" spans="1:13" ht="15" customHeight="1" x14ac:dyDescent="0.35">
      <c r="A41" s="1" t="s">
        <v>315</v>
      </c>
      <c r="B41" s="1" t="s">
        <v>20</v>
      </c>
      <c r="C41" s="1" t="s">
        <v>317</v>
      </c>
      <c r="D41" s="1" t="s">
        <v>22</v>
      </c>
      <c r="E41" s="6">
        <v>45358</v>
      </c>
      <c r="F41" s="6">
        <v>45634</v>
      </c>
      <c r="H41" s="1" t="s">
        <v>94</v>
      </c>
      <c r="I41" s="1" t="s">
        <v>318</v>
      </c>
      <c r="J41" s="2" t="s">
        <v>319</v>
      </c>
      <c r="K41" s="1" t="s">
        <v>320</v>
      </c>
      <c r="L41" s="11">
        <f>LARGE(Tabela14[[#This Row],[Soft Target Date]:[Revised Hard Target Date]],1)</f>
        <v>45634</v>
      </c>
      <c r="M41" s="1" t="str">
        <f>IF(Tabela14[[#This Row],[Issue Status]]="On Track","On Track","Total")</f>
        <v>Total</v>
      </c>
    </row>
    <row r="42" spans="1:13" ht="15" customHeight="1" x14ac:dyDescent="0.35">
      <c r="A42" s="1" t="s">
        <v>328</v>
      </c>
      <c r="B42" s="1" t="s">
        <v>20</v>
      </c>
      <c r="C42" s="1" t="s">
        <v>330</v>
      </c>
      <c r="D42" s="1" t="s">
        <v>82</v>
      </c>
      <c r="E42" s="6">
        <v>45358</v>
      </c>
      <c r="F42" s="6">
        <v>45634</v>
      </c>
      <c r="H42" s="1" t="s">
        <v>94</v>
      </c>
      <c r="I42" s="1" t="s">
        <v>331</v>
      </c>
      <c r="J42" s="2" t="s">
        <v>326</v>
      </c>
      <c r="K42" s="1" t="s">
        <v>332</v>
      </c>
      <c r="L42" s="11">
        <f>LARGE(Tabela14[[#This Row],[Soft Target Date]:[Revised Hard Target Date]],1)</f>
        <v>45634</v>
      </c>
      <c r="M42" s="1" t="str">
        <f>IF(Tabela14[[#This Row],[Issue Status]]="On Track","On Track","Total")</f>
        <v>Total</v>
      </c>
    </row>
    <row r="43" spans="1:13" ht="15" customHeight="1" x14ac:dyDescent="0.35">
      <c r="A43" s="1" t="s">
        <v>373</v>
      </c>
      <c r="B43" s="1" t="s">
        <v>20</v>
      </c>
      <c r="C43" s="1" t="s">
        <v>375</v>
      </c>
      <c r="D43" s="1" t="s">
        <v>54</v>
      </c>
      <c r="E43" s="6">
        <v>45358</v>
      </c>
      <c r="F43" s="6">
        <v>45513</v>
      </c>
      <c r="G43" s="6">
        <v>45641</v>
      </c>
      <c r="H43" s="1" t="s">
        <v>94</v>
      </c>
      <c r="I43" s="1" t="s">
        <v>378</v>
      </c>
      <c r="J43" s="2" t="s">
        <v>279</v>
      </c>
      <c r="K43" s="1" t="s">
        <v>313</v>
      </c>
      <c r="L43" s="11">
        <f>LARGE(Tabela14[[#This Row],[Soft Target Date]:[Revised Hard Target Date]],1)</f>
        <v>45641</v>
      </c>
      <c r="M43" s="1" t="str">
        <f>IF(Tabela14[[#This Row],[Issue Status]]="On Track","On Track","Total")</f>
        <v>Total</v>
      </c>
    </row>
    <row r="44" spans="1:13" ht="15" customHeight="1" x14ac:dyDescent="0.35">
      <c r="A44" s="1" t="s">
        <v>424</v>
      </c>
      <c r="B44" s="1" t="s">
        <v>20</v>
      </c>
      <c r="C44" s="1" t="s">
        <v>417</v>
      </c>
      <c r="D44" s="1" t="s">
        <v>54</v>
      </c>
      <c r="E44" s="6">
        <v>45413</v>
      </c>
      <c r="F44" s="6">
        <v>45642</v>
      </c>
      <c r="H44" s="1" t="s">
        <v>94</v>
      </c>
      <c r="I44" s="1" t="s">
        <v>427</v>
      </c>
      <c r="K44" s="1" t="s">
        <v>426</v>
      </c>
      <c r="L44" s="11">
        <f>LARGE(Tabela14[[#This Row],[Soft Target Date]:[Revised Hard Target Date]],1)</f>
        <v>45642</v>
      </c>
      <c r="M44" s="1" t="str">
        <f>IF(Tabela14[[#This Row],[Issue Status]]="On Track","On Track","Total")</f>
        <v>Total</v>
      </c>
    </row>
    <row r="45" spans="1:13" ht="15" customHeight="1" x14ac:dyDescent="0.35">
      <c r="A45" s="1" t="s">
        <v>232</v>
      </c>
      <c r="B45" s="1" t="s">
        <v>20</v>
      </c>
      <c r="C45" s="1" t="s">
        <v>221</v>
      </c>
      <c r="D45" s="1" t="s">
        <v>54</v>
      </c>
      <c r="E45" s="6">
        <v>45356</v>
      </c>
      <c r="F45" s="6">
        <v>45646</v>
      </c>
      <c r="H45" s="1" t="s">
        <v>94</v>
      </c>
      <c r="I45" s="1" t="s">
        <v>236</v>
      </c>
      <c r="K45" s="1" t="s">
        <v>160</v>
      </c>
      <c r="L45" s="11">
        <f>LARGE(Tabela14[[#This Row],[Soft Target Date]:[Revised Hard Target Date]],1)</f>
        <v>45646</v>
      </c>
      <c r="M45" s="1" t="str">
        <f>IF(Tabela14[[#This Row],[Issue Status]]="On Track","On Track","Total")</f>
        <v>Total</v>
      </c>
    </row>
    <row r="46" spans="1:13" ht="15" customHeight="1" x14ac:dyDescent="0.35">
      <c r="A46" s="1" t="s">
        <v>143</v>
      </c>
      <c r="B46" s="1" t="s">
        <v>20</v>
      </c>
      <c r="C46" s="1" t="s">
        <v>145</v>
      </c>
      <c r="D46" s="1" t="s">
        <v>54</v>
      </c>
      <c r="E46" s="6">
        <v>45348</v>
      </c>
      <c r="F46" s="6">
        <v>45565</v>
      </c>
      <c r="G46" s="6">
        <v>45657</v>
      </c>
      <c r="H46" s="1" t="s">
        <v>94</v>
      </c>
      <c r="I46" s="1" t="s">
        <v>148</v>
      </c>
      <c r="J46" s="2" t="s">
        <v>149</v>
      </c>
      <c r="K46" s="1" t="s">
        <v>149</v>
      </c>
      <c r="L46" s="11">
        <f>LARGE(Tabela14[[#This Row],[Soft Target Date]:[Revised Hard Target Date]],1)</f>
        <v>45657</v>
      </c>
      <c r="M46" s="1" t="str">
        <f>IF(Tabela14[[#This Row],[Issue Status]]="On Track","On Track","Total")</f>
        <v>Total</v>
      </c>
    </row>
    <row r="47" spans="1:13" ht="15" customHeight="1" x14ac:dyDescent="0.35">
      <c r="A47" s="1" t="s">
        <v>598</v>
      </c>
      <c r="B47" s="1" t="s">
        <v>600</v>
      </c>
      <c r="C47" s="1" t="s">
        <v>157</v>
      </c>
      <c r="D47" s="1" t="s">
        <v>22</v>
      </c>
      <c r="E47" s="6">
        <v>45676</v>
      </c>
      <c r="H47" s="1" t="s">
        <v>94</v>
      </c>
      <c r="I47" s="1" t="s">
        <v>601</v>
      </c>
      <c r="L47" s="11">
        <f>LARGE(Tabela14[[#This Row],[Soft Target Date]:[Revised Hard Target Date]],1)</f>
        <v>45676</v>
      </c>
      <c r="M47" s="1" t="str">
        <f>IF(Tabela14[[#This Row],[Issue Status]]="On Track","On Track","Total")</f>
        <v>Total</v>
      </c>
    </row>
    <row r="48" spans="1:13" ht="15" customHeight="1" x14ac:dyDescent="0.35">
      <c r="A48" s="1" t="s">
        <v>603</v>
      </c>
      <c r="B48" s="1" t="s">
        <v>600</v>
      </c>
      <c r="C48" s="1" t="s">
        <v>145</v>
      </c>
      <c r="D48" s="1" t="s">
        <v>22</v>
      </c>
      <c r="E48" s="6">
        <v>45687</v>
      </c>
      <c r="H48" s="1" t="s">
        <v>94</v>
      </c>
      <c r="I48" s="1" t="s">
        <v>606</v>
      </c>
      <c r="L48" s="11">
        <f>LARGE(Tabela14[[#This Row],[Soft Target Date]:[Revised Hard Target Date]],1)</f>
        <v>45687</v>
      </c>
      <c r="M48" s="1" t="str">
        <f>IF(Tabela14[[#This Row],[Issue Status]]="On Track","On Track","Total")</f>
        <v>Total</v>
      </c>
    </row>
    <row r="49" spans="1:13" ht="15" customHeight="1" x14ac:dyDescent="0.35">
      <c r="A49" s="1" t="s">
        <v>263</v>
      </c>
      <c r="B49" s="1" t="s">
        <v>20</v>
      </c>
      <c r="C49" s="1" t="s">
        <v>265</v>
      </c>
      <c r="D49" s="1" t="s">
        <v>22</v>
      </c>
      <c r="E49" s="6">
        <v>45356</v>
      </c>
      <c r="F49" s="6">
        <v>45565</v>
      </c>
      <c r="G49" s="6">
        <v>45688</v>
      </c>
      <c r="H49" s="1" t="s">
        <v>94</v>
      </c>
      <c r="I49" s="1" t="s">
        <v>268</v>
      </c>
      <c r="J49" s="2" t="s">
        <v>269</v>
      </c>
      <c r="K49" s="1" t="s">
        <v>269</v>
      </c>
      <c r="L49" s="11">
        <f>LARGE(Tabela14[[#This Row],[Soft Target Date]:[Revised Hard Target Date]],1)</f>
        <v>45688</v>
      </c>
      <c r="M49" s="1" t="str">
        <f>IF(Tabela14[[#This Row],[Issue Status]]="On Track","On Track","Total")</f>
        <v>Total</v>
      </c>
    </row>
    <row r="50" spans="1:13" ht="15" customHeight="1" x14ac:dyDescent="0.35">
      <c r="A50" s="1" t="s">
        <v>271</v>
      </c>
      <c r="B50" s="1" t="s">
        <v>20</v>
      </c>
      <c r="C50" s="1" t="s">
        <v>101</v>
      </c>
      <c r="D50" s="1" t="s">
        <v>54</v>
      </c>
      <c r="E50" s="6">
        <v>45357</v>
      </c>
      <c r="F50" s="6">
        <v>45514</v>
      </c>
      <c r="G50" s="6">
        <v>45688</v>
      </c>
      <c r="H50" s="1" t="s">
        <v>94</v>
      </c>
      <c r="I50" s="1" t="s">
        <v>275</v>
      </c>
      <c r="J50" s="2" t="s">
        <v>266</v>
      </c>
      <c r="K50" s="1" t="s">
        <v>123</v>
      </c>
      <c r="L50" s="11">
        <f>LARGE(Tabela14[[#This Row],[Soft Target Date]:[Revised Hard Target Date]],1)</f>
        <v>45688</v>
      </c>
      <c r="M50" s="1" t="str">
        <f>IF(Tabela14[[#This Row],[Issue Status]]="On Track","On Track","Total")</f>
        <v>Total</v>
      </c>
    </row>
    <row r="51" spans="1:13" ht="15" customHeight="1" x14ac:dyDescent="0.35">
      <c r="A51" s="1" t="s">
        <v>613</v>
      </c>
      <c r="B51" s="1" t="s">
        <v>20</v>
      </c>
      <c r="C51" s="1" t="s">
        <v>53</v>
      </c>
      <c r="D51" s="1" t="s">
        <v>22</v>
      </c>
      <c r="E51" s="6">
        <v>45705</v>
      </c>
      <c r="H51" s="1" t="s">
        <v>94</v>
      </c>
      <c r="I51" s="1" t="s">
        <v>615</v>
      </c>
      <c r="J51" s="2" t="s">
        <v>616</v>
      </c>
      <c r="K51" s="1" t="s">
        <v>616</v>
      </c>
      <c r="L51" s="11">
        <f>LARGE(Tabela14[[#This Row],[Soft Target Date]:[Revised Hard Target Date]],1)</f>
        <v>45705</v>
      </c>
      <c r="M51" s="1" t="str">
        <f>IF(Tabela14[[#This Row],[Issue Status]]="On Track","On Track","Total")</f>
        <v>Total</v>
      </c>
    </row>
    <row r="52" spans="1:13" ht="15" customHeight="1" x14ac:dyDescent="0.35">
      <c r="A52" s="1" t="s">
        <v>429</v>
      </c>
      <c r="B52" s="1" t="s">
        <v>20</v>
      </c>
      <c r="C52" s="1" t="s">
        <v>135</v>
      </c>
      <c r="D52" s="1" t="s">
        <v>54</v>
      </c>
      <c r="E52" s="6">
        <v>45417</v>
      </c>
      <c r="F52" s="6">
        <v>45625</v>
      </c>
      <c r="G52" s="6">
        <v>45709</v>
      </c>
      <c r="H52" s="1" t="s">
        <v>94</v>
      </c>
      <c r="I52" s="1" t="s">
        <v>433</v>
      </c>
      <c r="J52" s="2" t="s">
        <v>122</v>
      </c>
      <c r="K52" s="1" t="s">
        <v>123</v>
      </c>
      <c r="L52" s="11">
        <f>LARGE(Tabela14[[#This Row],[Soft Target Date]:[Revised Hard Target Date]],1)</f>
        <v>45709</v>
      </c>
      <c r="M52" s="1" t="str">
        <f>IF(Tabela14[[#This Row],[Issue Status]]="On Track","On Track","Total")</f>
        <v>Total</v>
      </c>
    </row>
    <row r="53" spans="1:13" ht="15" customHeight="1" x14ac:dyDescent="0.35">
      <c r="A53" s="1" t="s">
        <v>190</v>
      </c>
      <c r="B53" s="1" t="s">
        <v>20</v>
      </c>
      <c r="C53" s="1" t="s">
        <v>192</v>
      </c>
      <c r="D53" s="1" t="s">
        <v>22</v>
      </c>
      <c r="E53" s="6">
        <v>45323</v>
      </c>
      <c r="F53" s="6">
        <v>45529</v>
      </c>
      <c r="G53" s="6">
        <v>45709</v>
      </c>
      <c r="H53" s="1" t="s">
        <v>94</v>
      </c>
      <c r="I53" s="1" t="s">
        <v>195</v>
      </c>
      <c r="J53" s="2" t="s">
        <v>120</v>
      </c>
      <c r="K53" s="1" t="s">
        <v>120</v>
      </c>
      <c r="L53" s="11">
        <f>LARGE(Tabela14[[#This Row],[Soft Target Date]:[Revised Hard Target Date]],1)</f>
        <v>45709</v>
      </c>
      <c r="M53" s="1" t="str">
        <f>IF(Tabela14[[#This Row],[Issue Status]]="On Track","On Track","Total")</f>
        <v>Total</v>
      </c>
    </row>
    <row r="54" spans="1:13" ht="15" customHeight="1" x14ac:dyDescent="0.35">
      <c r="A54" s="1" t="s">
        <v>117</v>
      </c>
      <c r="B54" s="1" t="s">
        <v>20</v>
      </c>
      <c r="C54" s="1" t="s">
        <v>21</v>
      </c>
      <c r="D54" s="1" t="s">
        <v>22</v>
      </c>
      <c r="E54" s="6">
        <v>45286</v>
      </c>
      <c r="F54" s="6">
        <v>45652</v>
      </c>
      <c r="G54" s="6">
        <v>45716</v>
      </c>
      <c r="H54" s="1" t="s">
        <v>94</v>
      </c>
      <c r="I54" s="1" t="s">
        <v>121</v>
      </c>
      <c r="J54" s="2" t="s">
        <v>122</v>
      </c>
      <c r="K54" s="1" t="s">
        <v>123</v>
      </c>
      <c r="L54" s="11">
        <f>LARGE(Tabela14[[#This Row],[Soft Target Date]:[Revised Hard Target Date]],1)</f>
        <v>45716</v>
      </c>
      <c r="M54" s="1" t="str">
        <f>IF(Tabela14[[#This Row],[Issue Status]]="On Track","On Track","Total")</f>
        <v>Total</v>
      </c>
    </row>
    <row r="55" spans="1:13" ht="15" customHeight="1" x14ac:dyDescent="0.35">
      <c r="A55" s="1" t="s">
        <v>649</v>
      </c>
      <c r="B55" s="1" t="s">
        <v>20</v>
      </c>
      <c r="C55" s="1" t="s">
        <v>375</v>
      </c>
      <c r="D55" s="1" t="s">
        <v>54</v>
      </c>
      <c r="E55" s="6">
        <v>45725</v>
      </c>
      <c r="H55" s="1" t="s">
        <v>94</v>
      </c>
      <c r="I55" s="1" t="s">
        <v>652</v>
      </c>
      <c r="J55" s="2" t="s">
        <v>653</v>
      </c>
      <c r="K55" s="1" t="s">
        <v>653</v>
      </c>
      <c r="L55" s="11">
        <f>LARGE(Tabela14[[#This Row],[Soft Target Date]:[Revised Hard Target Date]],1)</f>
        <v>45725</v>
      </c>
      <c r="M55" s="1" t="str">
        <f>IF(Tabela14[[#This Row],[Issue Status]]="On Track","On Track","Total")</f>
        <v>Total</v>
      </c>
    </row>
    <row r="56" spans="1:13" ht="15" customHeight="1" x14ac:dyDescent="0.35">
      <c r="A56" s="1" t="s">
        <v>238</v>
      </c>
      <c r="B56" s="1" t="s">
        <v>20</v>
      </c>
      <c r="C56" s="1" t="s">
        <v>240</v>
      </c>
      <c r="D56" s="1" t="s">
        <v>54</v>
      </c>
      <c r="E56" s="6">
        <v>45356</v>
      </c>
      <c r="F56" s="6">
        <v>45646</v>
      </c>
      <c r="G56" s="6">
        <v>45747</v>
      </c>
      <c r="H56" s="1" t="s">
        <v>94</v>
      </c>
      <c r="I56" s="1" t="s">
        <v>242</v>
      </c>
      <c r="J56" s="2" t="s">
        <v>243</v>
      </c>
      <c r="K56" s="1" t="s">
        <v>243</v>
      </c>
      <c r="L56" s="11">
        <f>LARGE(Tabela14[[#This Row],[Soft Target Date]:[Revised Hard Target Date]],1)</f>
        <v>45747</v>
      </c>
      <c r="M56" s="1" t="str">
        <f>IF(Tabela14[[#This Row],[Issue Status]]="On Track","On Track","Total")</f>
        <v>Total</v>
      </c>
    </row>
    <row r="57" spans="1:13" ht="15" customHeight="1" x14ac:dyDescent="0.35">
      <c r="A57" s="1" t="s">
        <v>357</v>
      </c>
      <c r="B57" s="1" t="s">
        <v>20</v>
      </c>
      <c r="C57" s="1" t="s">
        <v>336</v>
      </c>
      <c r="D57" s="1" t="s">
        <v>22</v>
      </c>
      <c r="E57" s="6">
        <v>45358</v>
      </c>
      <c r="F57" s="6">
        <v>45747</v>
      </c>
      <c r="H57" s="1" t="s">
        <v>94</v>
      </c>
      <c r="I57" s="1" t="s">
        <v>359</v>
      </c>
      <c r="J57" s="2" t="s">
        <v>360</v>
      </c>
      <c r="K57" s="1" t="s">
        <v>243</v>
      </c>
      <c r="L57" s="11">
        <f>LARGE(Tabela14[[#This Row],[Soft Target Date]:[Revised Hard Target Date]],1)</f>
        <v>45747</v>
      </c>
      <c r="M57" s="1" t="str">
        <f>IF(Tabela14[[#This Row],[Issue Status]]="On Track","On Track","Total")</f>
        <v>Total</v>
      </c>
    </row>
    <row r="58" spans="1:13" ht="15" customHeight="1" x14ac:dyDescent="0.35">
      <c r="A58" s="1" t="s">
        <v>703</v>
      </c>
      <c r="B58" s="1" t="s">
        <v>20</v>
      </c>
      <c r="C58" s="1" t="s">
        <v>221</v>
      </c>
      <c r="D58" s="1" t="s">
        <v>54</v>
      </c>
      <c r="E58" s="6">
        <v>45757</v>
      </c>
      <c r="F58" s="6">
        <v>45757</v>
      </c>
      <c r="H58" s="1" t="s">
        <v>94</v>
      </c>
      <c r="I58" s="1" t="s">
        <v>701</v>
      </c>
      <c r="K58" s="1" t="s">
        <v>706</v>
      </c>
      <c r="L58" s="11">
        <f>LARGE(Tabela14[[#This Row],[Soft Target Date]:[Revised Hard Target Date]],1)</f>
        <v>45757</v>
      </c>
      <c r="M58" s="1" t="str">
        <f>IF(Tabela14[[#This Row],[Issue Status]]="On Track","On Track","Total")</f>
        <v>Total</v>
      </c>
    </row>
    <row r="59" spans="1:13" ht="15" customHeight="1" x14ac:dyDescent="0.35">
      <c r="A59" s="1" t="s">
        <v>289</v>
      </c>
      <c r="B59" s="1" t="s">
        <v>20</v>
      </c>
      <c r="C59" s="1" t="s">
        <v>53</v>
      </c>
      <c r="D59" s="1" t="s">
        <v>54</v>
      </c>
      <c r="E59" s="6">
        <v>45357</v>
      </c>
      <c r="F59" s="6">
        <v>45565</v>
      </c>
      <c r="G59" s="6">
        <v>45777</v>
      </c>
      <c r="H59" s="1" t="s">
        <v>94</v>
      </c>
      <c r="I59" s="1" t="s">
        <v>292</v>
      </c>
      <c r="J59" s="2" t="s">
        <v>293</v>
      </c>
      <c r="K59" s="1" t="s">
        <v>293</v>
      </c>
      <c r="L59" s="11">
        <f>LARGE(Tabela14[[#This Row],[Soft Target Date]:[Revised Hard Target Date]],1)</f>
        <v>45777</v>
      </c>
      <c r="M59" s="1" t="str">
        <f>IF(Tabela14[[#This Row],[Issue Status]]="On Track","On Track","Total")</f>
        <v>Total</v>
      </c>
    </row>
    <row r="60" spans="1:13" ht="15" customHeight="1" x14ac:dyDescent="0.35">
      <c r="A60" s="1" t="s">
        <v>342</v>
      </c>
      <c r="B60" s="1" t="s">
        <v>20</v>
      </c>
      <c r="C60" s="1" t="s">
        <v>336</v>
      </c>
      <c r="D60" s="1" t="s">
        <v>22</v>
      </c>
      <c r="E60" s="6">
        <v>45358</v>
      </c>
      <c r="F60" s="6">
        <v>45747</v>
      </c>
      <c r="G60" s="6">
        <v>45807</v>
      </c>
      <c r="H60" s="1" t="s">
        <v>94</v>
      </c>
      <c r="I60" s="1" t="s">
        <v>345</v>
      </c>
      <c r="J60" s="2" t="s">
        <v>346</v>
      </c>
      <c r="K60" s="1" t="s">
        <v>347</v>
      </c>
      <c r="L60" s="11">
        <f>LARGE(Tabela14[[#This Row],[Soft Target Date]:[Revised Hard Target Date]],1)</f>
        <v>45807</v>
      </c>
      <c r="M60" s="1" t="str">
        <f>IF(Tabela14[[#This Row],[Issue Status]]="On Track","On Track","Total")</f>
        <v>Total</v>
      </c>
    </row>
    <row r="61" spans="1:13" ht="15" customHeight="1" x14ac:dyDescent="0.35">
      <c r="A61" s="1" t="s">
        <v>685</v>
      </c>
      <c r="B61" s="1" t="s">
        <v>20</v>
      </c>
      <c r="C61" s="1" t="s">
        <v>127</v>
      </c>
      <c r="D61" s="1" t="s">
        <v>128</v>
      </c>
      <c r="E61" s="6">
        <v>45778</v>
      </c>
      <c r="F61" s="6">
        <v>45807</v>
      </c>
      <c r="H61" s="1" t="s">
        <v>94</v>
      </c>
      <c r="I61" s="1" t="s">
        <v>687</v>
      </c>
      <c r="J61" s="2" t="s">
        <v>347</v>
      </c>
      <c r="K61" s="1" t="s">
        <v>688</v>
      </c>
      <c r="L61" s="11">
        <f>LARGE(Tabela14[[#This Row],[Soft Target Date]:[Revised Hard Target Date]],1)</f>
        <v>45807</v>
      </c>
      <c r="M61" s="1" t="str">
        <f>IF(Tabela14[[#This Row],[Issue Status]]="On Track","On Track","Total")</f>
        <v>Total</v>
      </c>
    </row>
    <row r="62" spans="1:13" ht="15" customHeight="1" x14ac:dyDescent="0.35">
      <c r="A62" s="1" t="s">
        <v>460</v>
      </c>
      <c r="B62" s="1" t="s">
        <v>20</v>
      </c>
      <c r="C62" s="1" t="s">
        <v>53</v>
      </c>
      <c r="D62" s="1" t="s">
        <v>54</v>
      </c>
      <c r="E62" s="6">
        <v>45455</v>
      </c>
      <c r="F62" s="6">
        <v>45820</v>
      </c>
      <c r="H62" s="1" t="s">
        <v>94</v>
      </c>
      <c r="I62" s="1" t="s">
        <v>463</v>
      </c>
      <c r="J62" s="2" t="s">
        <v>464</v>
      </c>
      <c r="K62" s="1" t="s">
        <v>464</v>
      </c>
      <c r="L62" s="11">
        <f>LARGE(Tabela14[[#This Row],[Soft Target Date]:[Revised Hard Target Date]],1)</f>
        <v>45820</v>
      </c>
      <c r="M62" s="1" t="str">
        <f>IF(Tabela14[[#This Row],[Issue Status]]="On Track","On Track","Total")</f>
        <v>Total</v>
      </c>
    </row>
    <row r="63" spans="1:13" ht="15" customHeight="1" x14ac:dyDescent="0.35">
      <c r="A63" s="1" t="s">
        <v>732</v>
      </c>
      <c r="B63" s="1" t="s">
        <v>20</v>
      </c>
      <c r="C63" s="1" t="s">
        <v>145</v>
      </c>
      <c r="D63" s="1" t="s">
        <v>54</v>
      </c>
      <c r="E63" s="6">
        <v>45853</v>
      </c>
      <c r="F63" s="6">
        <v>45853</v>
      </c>
      <c r="H63" s="1" t="s">
        <v>94</v>
      </c>
      <c r="I63" s="1" t="s">
        <v>735</v>
      </c>
      <c r="K63" s="1" t="s">
        <v>546</v>
      </c>
      <c r="L63" s="11">
        <f>LARGE(Tabela14[[#This Row],[Soft Target Date]:[Revised Hard Target Date]],1)</f>
        <v>45853</v>
      </c>
      <c r="M63" s="1" t="str">
        <f>IF(Tabela14[[#This Row],[Issue Status]]="On Track","On Track","Total")</f>
        <v>Total</v>
      </c>
    </row>
    <row r="64" spans="1:13" ht="15" customHeight="1" x14ac:dyDescent="0.35">
      <c r="A64" s="1" t="s">
        <v>541</v>
      </c>
      <c r="B64" s="1" t="s">
        <v>20</v>
      </c>
      <c r="C64" s="1" t="s">
        <v>543</v>
      </c>
      <c r="D64" s="1" t="s">
        <v>54</v>
      </c>
      <c r="E64" s="6">
        <v>45853</v>
      </c>
      <c r="F64" s="6">
        <v>45853</v>
      </c>
      <c r="H64" s="1" t="s">
        <v>94</v>
      </c>
      <c r="I64" s="1" t="s">
        <v>545</v>
      </c>
      <c r="K64" s="1" t="s">
        <v>546</v>
      </c>
      <c r="L64" s="11">
        <f>LARGE(Tabela14[[#This Row],[Soft Target Date]:[Revised Hard Target Date]],1)</f>
        <v>45853</v>
      </c>
      <c r="M64" s="1" t="str">
        <f>IF(Tabela14[[#This Row],[Issue Status]]="On Track","On Track","Total")</f>
        <v>Total</v>
      </c>
    </row>
    <row r="65" spans="1:14" ht="15" customHeight="1" x14ac:dyDescent="0.35">
      <c r="A65" s="1" t="s">
        <v>548</v>
      </c>
      <c r="B65" s="1" t="s">
        <v>20</v>
      </c>
      <c r="C65" s="1" t="s">
        <v>221</v>
      </c>
      <c r="D65" s="1" t="s">
        <v>54</v>
      </c>
      <c r="E65" s="6">
        <v>45853</v>
      </c>
      <c r="F65" s="6">
        <v>45853</v>
      </c>
      <c r="H65" s="1" t="s">
        <v>94</v>
      </c>
      <c r="I65" s="1" t="s">
        <v>545</v>
      </c>
      <c r="K65" s="1" t="s">
        <v>550</v>
      </c>
      <c r="L65" s="11">
        <f>LARGE(Tabela14[[#This Row],[Soft Target Date]:[Revised Hard Target Date]],1)</f>
        <v>45853</v>
      </c>
      <c r="M65" s="1" t="str">
        <f>IF(Tabela14[[#This Row],[Issue Status]]="On Track","On Track","Total")</f>
        <v>Total</v>
      </c>
    </row>
    <row r="66" spans="1:14" ht="15" customHeight="1" x14ac:dyDescent="0.35">
      <c r="A66" s="1" t="s">
        <v>552</v>
      </c>
      <c r="B66" s="1" t="s">
        <v>20</v>
      </c>
      <c r="C66" s="1" t="s">
        <v>543</v>
      </c>
      <c r="D66" s="1" t="s">
        <v>54</v>
      </c>
      <c r="E66" s="6">
        <v>45853</v>
      </c>
      <c r="F66" s="6">
        <v>45853</v>
      </c>
      <c r="H66" s="1" t="s">
        <v>94</v>
      </c>
      <c r="I66" s="1" t="s">
        <v>545</v>
      </c>
      <c r="K66" s="1" t="s">
        <v>550</v>
      </c>
      <c r="L66" s="11">
        <f>LARGE(Tabela14[[#This Row],[Soft Target Date]:[Revised Hard Target Date]],1)</f>
        <v>45853</v>
      </c>
      <c r="M66" s="1" t="str">
        <f>IF(Tabela14[[#This Row],[Issue Status]]="On Track","On Track","Total")</f>
        <v>Total</v>
      </c>
    </row>
    <row r="67" spans="1:14" ht="15" customHeight="1" x14ac:dyDescent="0.35">
      <c r="A67" s="1" t="s">
        <v>510</v>
      </c>
      <c r="B67" s="1" t="s">
        <v>20</v>
      </c>
      <c r="C67" s="1" t="s">
        <v>364</v>
      </c>
      <c r="D67" s="1" t="s">
        <v>54</v>
      </c>
      <c r="E67" s="6">
        <v>45561</v>
      </c>
      <c r="F67" s="6">
        <v>45642</v>
      </c>
      <c r="G67" s="6">
        <v>45853</v>
      </c>
      <c r="H67" s="1" t="s">
        <v>94</v>
      </c>
      <c r="I67" s="1" t="s">
        <v>514</v>
      </c>
      <c r="J67" s="2" t="s">
        <v>515</v>
      </c>
      <c r="K67" s="1" t="s">
        <v>515</v>
      </c>
      <c r="L67" s="11">
        <f>LARGE(Tabela14[[#This Row],[Soft Target Date]:[Revised Hard Target Date]],1)</f>
        <v>45853</v>
      </c>
      <c r="M67" s="1" t="str">
        <f>IF(Tabela14[[#This Row],[Issue Status]]="On Track","On Track","Total")</f>
        <v>Total</v>
      </c>
    </row>
    <row r="68" spans="1:14" ht="15" customHeight="1" x14ac:dyDescent="0.35">
      <c r="A68" s="1" t="s">
        <v>415</v>
      </c>
      <c r="B68" s="1" t="s">
        <v>20</v>
      </c>
      <c r="C68" s="1" t="s">
        <v>417</v>
      </c>
      <c r="D68" s="1" t="s">
        <v>54</v>
      </c>
      <c r="E68" s="6">
        <v>45413</v>
      </c>
      <c r="F68" s="6">
        <v>45566</v>
      </c>
      <c r="G68" s="6">
        <v>45867</v>
      </c>
      <c r="H68" s="1" t="s">
        <v>94</v>
      </c>
      <c r="I68" s="4" t="s">
        <v>420</v>
      </c>
      <c r="J68" s="2" t="s">
        <v>421</v>
      </c>
      <c r="K68" s="1" t="s">
        <v>422</v>
      </c>
      <c r="L68" s="11">
        <f>LARGE(Tabela14[[#This Row],[Soft Target Date]:[Revised Hard Target Date]],1)</f>
        <v>45867</v>
      </c>
      <c r="M68" s="1" t="str">
        <f>IF(Tabela14[[#This Row],[Issue Status]]="On Track","On Track","Total")</f>
        <v>Total</v>
      </c>
    </row>
    <row r="69" spans="1:14" ht="15" customHeight="1" x14ac:dyDescent="0.35">
      <c r="A69" s="1" t="s">
        <v>386</v>
      </c>
      <c r="B69" s="1" t="s">
        <v>388</v>
      </c>
      <c r="C69" s="1" t="s">
        <v>389</v>
      </c>
      <c r="D69" s="1" t="s">
        <v>22</v>
      </c>
      <c r="E69" s="6">
        <v>45358</v>
      </c>
      <c r="F69" s="6">
        <v>45565</v>
      </c>
      <c r="G69" s="6">
        <v>45869</v>
      </c>
      <c r="H69" s="1" t="s">
        <v>94</v>
      </c>
      <c r="I69" s="1" t="s">
        <v>391</v>
      </c>
      <c r="L69" s="11">
        <f>LARGE(Tabela14[[#This Row],[Soft Target Date]:[Revised Hard Target Date]],1)</f>
        <v>45869</v>
      </c>
      <c r="M69" s="1" t="str">
        <f>IF(Tabela14[[#This Row],[Issue Status]]="On Track","On Track","Total")</f>
        <v>Total</v>
      </c>
    </row>
    <row r="70" spans="1:14" ht="15" customHeight="1" x14ac:dyDescent="0.35">
      <c r="A70" s="1" t="s">
        <v>608</v>
      </c>
      <c r="B70" s="1" t="s">
        <v>20</v>
      </c>
      <c r="C70" s="1" t="s">
        <v>53</v>
      </c>
      <c r="D70" s="1" t="s">
        <v>22</v>
      </c>
      <c r="E70" s="6">
        <v>45705</v>
      </c>
      <c r="F70" s="6">
        <v>45869</v>
      </c>
      <c r="H70" s="1" t="s">
        <v>94</v>
      </c>
      <c r="I70" s="1" t="s">
        <v>611</v>
      </c>
      <c r="J70" s="2" t="s">
        <v>534</v>
      </c>
      <c r="K70" s="1" t="s">
        <v>390</v>
      </c>
      <c r="L70" s="11">
        <f>LARGE(Tabela14[[#This Row],[Soft Target Date]:[Revised Hard Target Date]],1)</f>
        <v>45869</v>
      </c>
      <c r="M70" s="1" t="str">
        <f>IF(Tabela14[[#This Row],[Issue Status]]="On Track","On Track","Total")</f>
        <v>Total</v>
      </c>
    </row>
    <row r="71" spans="1:14" ht="15" customHeight="1" x14ac:dyDescent="0.35">
      <c r="A71" s="1" t="s">
        <v>727</v>
      </c>
      <c r="B71" s="1" t="s">
        <v>399</v>
      </c>
      <c r="C71" s="1" t="s">
        <v>127</v>
      </c>
      <c r="D71" s="1" t="s">
        <v>54</v>
      </c>
      <c r="E71" s="6">
        <v>45870</v>
      </c>
      <c r="H71" s="1" t="s">
        <v>94</v>
      </c>
      <c r="I71" s="1" t="s">
        <v>730</v>
      </c>
      <c r="L71" s="11">
        <f>LARGE(Tabela14[[#This Row],[Soft Target Date]:[Revised Hard Target Date]],1)</f>
        <v>45870</v>
      </c>
      <c r="M71" s="1" t="str">
        <f>IF(Tabela14[[#This Row],[Issue Status]]="On Track","On Track","Total")</f>
        <v>On Track</v>
      </c>
      <c r="N71" s="6"/>
    </row>
    <row r="72" spans="1:14" ht="15" customHeight="1" x14ac:dyDescent="0.35">
      <c r="A72" s="1" t="s">
        <v>555</v>
      </c>
      <c r="B72" s="1" t="s">
        <v>388</v>
      </c>
      <c r="C72" s="1" t="s">
        <v>543</v>
      </c>
      <c r="D72" s="1" t="s">
        <v>54</v>
      </c>
      <c r="E72" s="6">
        <v>45884</v>
      </c>
      <c r="F72" s="6">
        <v>45884</v>
      </c>
      <c r="H72" s="1" t="s">
        <v>94</v>
      </c>
      <c r="I72" s="1" t="s">
        <v>545</v>
      </c>
      <c r="L72" s="11">
        <f>LARGE(Tabela14[[#This Row],[Soft Target Date]:[Revised Hard Target Date]],1)</f>
        <v>45884</v>
      </c>
      <c r="M72" s="1" t="str">
        <f>IF(Tabela14[[#This Row],[Issue Status]]="On Track","On Track","Total")</f>
        <v>Total</v>
      </c>
    </row>
    <row r="73" spans="1:14" ht="15" customHeight="1" x14ac:dyDescent="0.35">
      <c r="A73" s="1" t="s">
        <v>498</v>
      </c>
      <c r="B73" s="1" t="s">
        <v>399</v>
      </c>
      <c r="C73" s="1" t="s">
        <v>109</v>
      </c>
      <c r="D73" s="1" t="s">
        <v>22</v>
      </c>
      <c r="E73" s="6">
        <v>45530</v>
      </c>
      <c r="F73" s="6">
        <v>45891</v>
      </c>
      <c r="H73" s="1" t="s">
        <v>94</v>
      </c>
      <c r="I73" s="1" t="s">
        <v>502</v>
      </c>
      <c r="L73" s="11">
        <f>LARGE(Tabela14[[#This Row],[Soft Target Date]:[Revised Hard Target Date]],1)</f>
        <v>45891</v>
      </c>
      <c r="M73" s="1" t="str">
        <f>IF(Tabela14[[#This Row],[Issue Status]]="On Track","On Track","Total")</f>
        <v>On Track</v>
      </c>
    </row>
    <row r="74" spans="1:14" ht="15" customHeight="1" x14ac:dyDescent="0.35">
      <c r="A74" s="1" t="s">
        <v>618</v>
      </c>
      <c r="B74" s="1" t="s">
        <v>399</v>
      </c>
      <c r="C74" s="1" t="s">
        <v>127</v>
      </c>
      <c r="D74" s="1" t="s">
        <v>22</v>
      </c>
      <c r="E74" s="6">
        <v>45711</v>
      </c>
      <c r="F74" s="6">
        <v>45808</v>
      </c>
      <c r="G74" s="6">
        <v>45915</v>
      </c>
      <c r="H74" s="1" t="s">
        <v>94</v>
      </c>
      <c r="I74" s="1" t="s">
        <v>623</v>
      </c>
      <c r="L74" s="11">
        <f>LARGE(Tabela14[[#This Row],[Soft Target Date]:[Revised Hard Target Date]],1)</f>
        <v>45915</v>
      </c>
      <c r="M74" s="1" t="str">
        <f>IF(Tabela14[[#This Row],[Issue Status]]="On Track","On Track","Total")</f>
        <v>On Track</v>
      </c>
    </row>
    <row r="75" spans="1:14" ht="15" customHeight="1" x14ac:dyDescent="0.35">
      <c r="A75" s="1" t="s">
        <v>737</v>
      </c>
      <c r="B75" s="1" t="s">
        <v>399</v>
      </c>
      <c r="C75" s="1" t="s">
        <v>417</v>
      </c>
      <c r="D75" s="1" t="s">
        <v>54</v>
      </c>
      <c r="E75" s="6">
        <v>45929</v>
      </c>
      <c r="H75" s="1" t="s">
        <v>94</v>
      </c>
      <c r="I75" s="1" t="s">
        <v>741</v>
      </c>
      <c r="L75" s="11">
        <f>LARGE(Tabela14[[#This Row],[Soft Target Date]:[Revised Hard Target Date]],1)</f>
        <v>45929</v>
      </c>
      <c r="M75" s="1" t="str">
        <f>IF(Tabela14[[#This Row],[Issue Status]]="On Track","On Track","Total")</f>
        <v>On Track</v>
      </c>
    </row>
    <row r="76" spans="1:14" ht="15" customHeight="1" x14ac:dyDescent="0.35">
      <c r="A76" s="1" t="s">
        <v>743</v>
      </c>
      <c r="B76" s="1" t="s">
        <v>399</v>
      </c>
      <c r="C76" s="1" t="s">
        <v>145</v>
      </c>
      <c r="D76" s="1" t="s">
        <v>54</v>
      </c>
      <c r="E76" s="6">
        <v>45939</v>
      </c>
      <c r="H76" s="1" t="s">
        <v>94</v>
      </c>
      <c r="I76" s="1" t="s">
        <v>747</v>
      </c>
      <c r="L76" s="11">
        <f>LARGE(Tabela14[[#This Row],[Soft Target Date]:[Revised Hard Target Date]],1)</f>
        <v>45939</v>
      </c>
      <c r="M76" s="1" t="str">
        <f>IF(Tabela14[[#This Row],[Issue Status]]="On Track","On Track","Total")</f>
        <v>On Track</v>
      </c>
    </row>
    <row r="77" spans="1:14" ht="15" customHeight="1" x14ac:dyDescent="0.35">
      <c r="A77" s="1" t="s">
        <v>749</v>
      </c>
      <c r="B77" s="1" t="s">
        <v>399</v>
      </c>
      <c r="C77" s="1" t="s">
        <v>751</v>
      </c>
      <c r="D77" s="1" t="s">
        <v>22</v>
      </c>
      <c r="E77" s="6">
        <v>45943</v>
      </c>
      <c r="H77" s="1" t="s">
        <v>94</v>
      </c>
      <c r="I77" s="1" t="s">
        <v>753</v>
      </c>
      <c r="L77" s="11">
        <f>LARGE(Tabela14[[#This Row],[Soft Target Date]:[Revised Hard Target Date]],1)</f>
        <v>45943</v>
      </c>
      <c r="M77" s="1" t="str">
        <f>IF(Tabela14[[#This Row],[Issue Status]]="On Track","On Track","Total")</f>
        <v>On Track</v>
      </c>
    </row>
    <row r="78" spans="1:14" ht="15" customHeight="1" x14ac:dyDescent="0.35">
      <c r="A78" s="1" t="s">
        <v>661</v>
      </c>
      <c r="B78" s="1" t="s">
        <v>399</v>
      </c>
      <c r="C78" s="1" t="s">
        <v>145</v>
      </c>
      <c r="D78" s="1" t="s">
        <v>128</v>
      </c>
      <c r="E78" s="6">
        <v>45931</v>
      </c>
      <c r="F78" s="6">
        <v>45945</v>
      </c>
      <c r="H78" s="1" t="s">
        <v>94</v>
      </c>
      <c r="I78" s="1" t="s">
        <v>659</v>
      </c>
      <c r="L78" s="11">
        <f>LARGE(Tabela14[[#This Row],[Soft Target Date]:[Revised Hard Target Date]],1)</f>
        <v>45945</v>
      </c>
      <c r="M78" s="1" t="str">
        <f>IF(Tabela14[[#This Row],[Issue Status]]="On Track","On Track","Total")</f>
        <v>On Track</v>
      </c>
    </row>
    <row r="79" spans="1:14" ht="15" customHeight="1" x14ac:dyDescent="0.35">
      <c r="A79" s="1" t="s">
        <v>528</v>
      </c>
      <c r="B79" s="1" t="s">
        <v>530</v>
      </c>
      <c r="C79" s="1" t="s">
        <v>109</v>
      </c>
      <c r="D79" s="1" t="s">
        <v>22</v>
      </c>
      <c r="E79" s="6">
        <v>45628</v>
      </c>
      <c r="F79" s="6">
        <v>45869</v>
      </c>
      <c r="G79" s="6">
        <v>45961</v>
      </c>
      <c r="H79" s="1" t="s">
        <v>94</v>
      </c>
      <c r="I79" s="1" t="s">
        <v>533</v>
      </c>
      <c r="J79" s="2" t="s">
        <v>534</v>
      </c>
      <c r="L79" s="11">
        <f>LARGE(Tabela14[[#This Row],[Soft Target Date]:[Revised Hard Target Date]],1)</f>
        <v>45961</v>
      </c>
      <c r="M79" s="1" t="str">
        <f>IF(Tabela14[[#This Row],[Issue Status]]="On Track","On Track","Total")</f>
        <v>Total</v>
      </c>
    </row>
    <row r="80" spans="1:14" ht="15" customHeight="1" x14ac:dyDescent="0.35">
      <c r="A80" s="1" t="s">
        <v>559</v>
      </c>
      <c r="B80" s="1" t="s">
        <v>399</v>
      </c>
      <c r="C80" s="1" t="s">
        <v>145</v>
      </c>
      <c r="D80" s="1" t="s">
        <v>22</v>
      </c>
      <c r="E80" s="6">
        <v>45662</v>
      </c>
      <c r="F80" s="6">
        <v>45838</v>
      </c>
      <c r="G80" s="6">
        <v>45961</v>
      </c>
      <c r="H80" s="1" t="s">
        <v>94</v>
      </c>
      <c r="I80" s="1" t="s">
        <v>563</v>
      </c>
      <c r="L80" s="11">
        <f>LARGE(Tabela14[[#This Row],[Soft Target Date]:[Revised Hard Target Date]],1)</f>
        <v>45961</v>
      </c>
      <c r="M80" s="1" t="str">
        <f>IF(Tabela14[[#This Row],[Issue Status]]="On Track","On Track","Total")</f>
        <v>On Track</v>
      </c>
    </row>
    <row r="81" spans="1:13" ht="15" customHeight="1" x14ac:dyDescent="0.35">
      <c r="A81" s="1" t="s">
        <v>678</v>
      </c>
      <c r="B81" s="1" t="s">
        <v>399</v>
      </c>
      <c r="C81" s="1" t="s">
        <v>145</v>
      </c>
      <c r="D81" s="1" t="s">
        <v>54</v>
      </c>
      <c r="E81" s="6">
        <v>45790</v>
      </c>
      <c r="F81" s="6">
        <v>45974</v>
      </c>
      <c r="H81" s="1" t="s">
        <v>94</v>
      </c>
      <c r="I81" s="1" t="s">
        <v>683</v>
      </c>
      <c r="L81" s="11">
        <f>LARGE(Tabela14[[#This Row],[Soft Target Date]:[Revised Hard Target Date]],1)</f>
        <v>45974</v>
      </c>
      <c r="M81" s="1" t="str">
        <f>IF(Tabela14[[#This Row],[Issue Status]]="On Track","On Track","Total")</f>
        <v>On Track</v>
      </c>
    </row>
    <row r="82" spans="1:13" ht="15" customHeight="1" x14ac:dyDescent="0.35">
      <c r="A82" s="1" t="s">
        <v>625</v>
      </c>
      <c r="B82" s="1" t="s">
        <v>399</v>
      </c>
      <c r="C82" s="1" t="s">
        <v>127</v>
      </c>
      <c r="D82" s="1" t="s">
        <v>22</v>
      </c>
      <c r="E82" s="6">
        <v>45711</v>
      </c>
      <c r="F82" s="6">
        <v>45808</v>
      </c>
      <c r="G82" s="6">
        <v>45976</v>
      </c>
      <c r="H82" s="1" t="s">
        <v>94</v>
      </c>
      <c r="I82" s="1" t="s">
        <v>628</v>
      </c>
      <c r="L82" s="11">
        <f>LARGE(Tabela14[[#This Row],[Soft Target Date]:[Revised Hard Target Date]],1)</f>
        <v>45976</v>
      </c>
      <c r="M82" s="1" t="str">
        <f>IF(Tabela14[[#This Row],[Issue Status]]="On Track","On Track","Total")</f>
        <v>On Track</v>
      </c>
    </row>
    <row r="83" spans="1:13" ht="15" customHeight="1" x14ac:dyDescent="0.35">
      <c r="A83" s="1" t="s">
        <v>634</v>
      </c>
      <c r="B83" s="1" t="s">
        <v>399</v>
      </c>
      <c r="C83" s="1" t="s">
        <v>192</v>
      </c>
      <c r="D83" s="1" t="s">
        <v>22</v>
      </c>
      <c r="E83" s="6">
        <v>45711</v>
      </c>
      <c r="F83" s="6">
        <v>45808</v>
      </c>
      <c r="G83" s="6">
        <v>45976</v>
      </c>
      <c r="H83" s="1" t="s">
        <v>94</v>
      </c>
      <c r="I83" s="1" t="s">
        <v>636</v>
      </c>
      <c r="L83" s="11">
        <f>LARGE(Tabela14[[#This Row],[Soft Target Date]:[Revised Hard Target Date]],1)</f>
        <v>45976</v>
      </c>
      <c r="M83" s="1" t="str">
        <f>IF(Tabela14[[#This Row],[Issue Status]]="On Track","On Track","Total")</f>
        <v>On Track</v>
      </c>
    </row>
    <row r="84" spans="1:13" ht="15" customHeight="1" x14ac:dyDescent="0.35">
      <c r="A84" s="1" t="s">
        <v>690</v>
      </c>
      <c r="B84" s="1" t="s">
        <v>399</v>
      </c>
      <c r="C84" s="1" t="s">
        <v>417</v>
      </c>
      <c r="D84" s="1" t="s">
        <v>54</v>
      </c>
      <c r="E84" s="6">
        <v>45805</v>
      </c>
      <c r="F84" s="6">
        <v>45985</v>
      </c>
      <c r="H84" s="1" t="s">
        <v>94</v>
      </c>
      <c r="I84" s="1" t="s">
        <v>694</v>
      </c>
      <c r="L84" s="11">
        <f>LARGE(Tabela14[[#This Row],[Soft Target Date]:[Revised Hard Target Date]],1)</f>
        <v>45985</v>
      </c>
      <c r="M84" s="1" t="str">
        <f>IF(Tabela14[[#This Row],[Issue Status]]="On Track","On Track","Total")</f>
        <v>On Track</v>
      </c>
    </row>
    <row r="85" spans="1:13" ht="15" customHeight="1" x14ac:dyDescent="0.35">
      <c r="A85" s="1" t="s">
        <v>696</v>
      </c>
      <c r="B85" s="1" t="s">
        <v>399</v>
      </c>
      <c r="C85" s="1" t="s">
        <v>221</v>
      </c>
      <c r="D85" s="1" t="s">
        <v>54</v>
      </c>
      <c r="E85" s="6">
        <v>45828</v>
      </c>
      <c r="F85" s="6">
        <v>45989</v>
      </c>
      <c r="H85" s="1" t="s">
        <v>94</v>
      </c>
      <c r="I85" s="1" t="s">
        <v>701</v>
      </c>
      <c r="L85" s="11">
        <f>LARGE(Tabela14[[#This Row],[Soft Target Date]:[Revised Hard Target Date]],1)</f>
        <v>45989</v>
      </c>
      <c r="M85" s="1" t="str">
        <f>IF(Tabela14[[#This Row],[Issue Status]]="On Track","On Track","Total")</f>
        <v>On Track</v>
      </c>
    </row>
    <row r="86" spans="1:13" ht="15" customHeight="1" x14ac:dyDescent="0.35">
      <c r="A86" s="1" t="s">
        <v>721</v>
      </c>
      <c r="B86" s="1" t="s">
        <v>399</v>
      </c>
      <c r="C86" s="1" t="s">
        <v>400</v>
      </c>
      <c r="D86" s="1" t="s">
        <v>22</v>
      </c>
      <c r="E86" s="6">
        <v>45883</v>
      </c>
      <c r="F86" s="6">
        <v>45989</v>
      </c>
      <c r="H86" s="1" t="s">
        <v>94</v>
      </c>
      <c r="I86" s="1" t="s">
        <v>725</v>
      </c>
      <c r="L86" s="11">
        <f>LARGE(Tabela14[[#This Row],[Soft Target Date]:[Revised Hard Target Date]],1)</f>
        <v>45989</v>
      </c>
      <c r="M86" s="1" t="str">
        <f>IF(Tabela14[[#This Row],[Issue Status]]="On Track","On Track","Total")</f>
        <v>On Track</v>
      </c>
    </row>
    <row r="87" spans="1:13" ht="15" customHeight="1" x14ac:dyDescent="0.35">
      <c r="A87" s="1" t="s">
        <v>580</v>
      </c>
      <c r="B87" s="1" t="s">
        <v>399</v>
      </c>
      <c r="C87" s="1" t="s">
        <v>567</v>
      </c>
      <c r="D87" s="1" t="s">
        <v>54</v>
      </c>
      <c r="E87" s="6">
        <v>45676</v>
      </c>
      <c r="F87" s="6">
        <v>45869</v>
      </c>
      <c r="G87" s="6">
        <v>45991</v>
      </c>
      <c r="H87" s="1" t="s">
        <v>94</v>
      </c>
      <c r="I87" s="1" t="s">
        <v>583</v>
      </c>
      <c r="L87" s="11">
        <f>LARGE(Tabela14[[#This Row],[Soft Target Date]:[Revised Hard Target Date]],1)</f>
        <v>45991</v>
      </c>
      <c r="M87" s="1" t="str">
        <f>IF(Tabela14[[#This Row],[Issue Status]]="On Track","On Track","Total")</f>
        <v>On Track</v>
      </c>
    </row>
    <row r="88" spans="1:13" ht="15" customHeight="1" x14ac:dyDescent="0.35">
      <c r="A88" s="1" t="s">
        <v>589</v>
      </c>
      <c r="B88" s="1" t="s">
        <v>399</v>
      </c>
      <c r="C88" s="1" t="s">
        <v>567</v>
      </c>
      <c r="D88" s="1" t="s">
        <v>22</v>
      </c>
      <c r="E88" s="6">
        <v>45676</v>
      </c>
      <c r="F88" s="6">
        <v>45869</v>
      </c>
      <c r="G88" s="6">
        <v>45991</v>
      </c>
      <c r="H88" s="1" t="s">
        <v>94</v>
      </c>
      <c r="I88" s="1" t="s">
        <v>591</v>
      </c>
      <c r="L88" s="11">
        <f>LARGE(Tabela14[[#This Row],[Soft Target Date]:[Revised Hard Target Date]],1)</f>
        <v>45991</v>
      </c>
      <c r="M88" s="1" t="str">
        <f>IF(Tabela14[[#This Row],[Issue Status]]="On Track","On Track","Total")</f>
        <v>On Track</v>
      </c>
    </row>
    <row r="89" spans="1:13" ht="15" customHeight="1" x14ac:dyDescent="0.35">
      <c r="A89" s="1" t="s">
        <v>674</v>
      </c>
      <c r="B89" s="1" t="s">
        <v>399</v>
      </c>
      <c r="C89" s="1" t="s">
        <v>101</v>
      </c>
      <c r="D89" s="1" t="s">
        <v>22</v>
      </c>
      <c r="E89" s="6">
        <v>45785</v>
      </c>
      <c r="F89" s="6">
        <v>45991</v>
      </c>
      <c r="H89" s="1" t="s">
        <v>94</v>
      </c>
      <c r="I89" s="1" t="s">
        <v>676</v>
      </c>
      <c r="L89" s="11">
        <f>LARGE(Tabela14[[#This Row],[Soft Target Date]:[Revised Hard Target Date]],1)</f>
        <v>45991</v>
      </c>
      <c r="M89" s="1" t="str">
        <f>IF(Tabela14[[#This Row],[Issue Status]]="On Track","On Track","Total")</f>
        <v>On Track</v>
      </c>
    </row>
    <row r="90" spans="1:13" ht="15" customHeight="1" x14ac:dyDescent="0.35">
      <c r="A90" s="1" t="s">
        <v>492</v>
      </c>
      <c r="B90" s="1" t="s">
        <v>399</v>
      </c>
      <c r="C90" s="1" t="s">
        <v>53</v>
      </c>
      <c r="D90" s="1" t="s">
        <v>22</v>
      </c>
      <c r="E90" s="6">
        <v>45487</v>
      </c>
      <c r="F90" s="6">
        <v>45688</v>
      </c>
      <c r="G90" s="6">
        <v>45992</v>
      </c>
      <c r="H90" s="1" t="s">
        <v>94</v>
      </c>
      <c r="I90" s="1" t="s">
        <v>496</v>
      </c>
      <c r="L90" s="11">
        <f>LARGE(Tabela14[[#This Row],[Soft Target Date]:[Revised Hard Target Date]],1)</f>
        <v>45992</v>
      </c>
      <c r="M90" s="1" t="str">
        <f>IF(Tabela14[[#This Row],[Issue Status]]="On Track","On Track","Total")</f>
        <v>On Track</v>
      </c>
    </row>
    <row r="91" spans="1:13" ht="15" customHeight="1" x14ac:dyDescent="0.35">
      <c r="A91" s="1" t="s">
        <v>668</v>
      </c>
      <c r="B91" s="1" t="s">
        <v>399</v>
      </c>
      <c r="C91" s="1" t="s">
        <v>145</v>
      </c>
      <c r="D91" s="1" t="s">
        <v>54</v>
      </c>
      <c r="E91" s="6">
        <v>45782</v>
      </c>
      <c r="F91" s="6">
        <v>45843</v>
      </c>
      <c r="G91" s="6">
        <v>45996</v>
      </c>
      <c r="H91" s="1" t="s">
        <v>94</v>
      </c>
      <c r="I91" s="1" t="s">
        <v>672</v>
      </c>
      <c r="L91" s="11">
        <f>LARGE(Tabela14[[#This Row],[Soft Target Date]:[Revised Hard Target Date]],1)</f>
        <v>45996</v>
      </c>
      <c r="M91" s="1" t="str">
        <f>IF(Tabela14[[#This Row],[Issue Status]]="On Track","On Track","Total")</f>
        <v>On Track</v>
      </c>
    </row>
    <row r="92" spans="1:13" ht="15" customHeight="1" x14ac:dyDescent="0.35">
      <c r="A92" s="1" t="s">
        <v>655</v>
      </c>
      <c r="B92" s="1" t="s">
        <v>399</v>
      </c>
      <c r="C92" s="1" t="s">
        <v>543</v>
      </c>
      <c r="D92" s="1" t="s">
        <v>54</v>
      </c>
      <c r="E92" s="6">
        <v>45996</v>
      </c>
      <c r="F92" s="6">
        <v>45996</v>
      </c>
      <c r="H92" s="1" t="s">
        <v>94</v>
      </c>
      <c r="I92" s="1" t="s">
        <v>659</v>
      </c>
      <c r="L92" s="11">
        <f>LARGE(Tabela14[[#This Row],[Soft Target Date]:[Revised Hard Target Date]],1)</f>
        <v>45996</v>
      </c>
      <c r="M92" s="1" t="str">
        <f>IF(Tabela14[[#This Row],[Issue Status]]="On Track","On Track","Total")</f>
        <v>On Track</v>
      </c>
    </row>
    <row r="93" spans="1:13" ht="15" customHeight="1" x14ac:dyDescent="0.35">
      <c r="A93" s="1" t="s">
        <v>665</v>
      </c>
      <c r="B93" s="1" t="s">
        <v>399</v>
      </c>
      <c r="C93" s="1" t="s">
        <v>400</v>
      </c>
      <c r="D93" s="1" t="s">
        <v>54</v>
      </c>
      <c r="E93" s="6">
        <v>45996</v>
      </c>
      <c r="F93" s="6">
        <v>45996</v>
      </c>
      <c r="H93" s="1" t="s">
        <v>94</v>
      </c>
      <c r="I93" s="1" t="s">
        <v>659</v>
      </c>
      <c r="L93" s="11">
        <f>LARGE(Tabela14[[#This Row],[Soft Target Date]:[Revised Hard Target Date]],1)</f>
        <v>45996</v>
      </c>
      <c r="M93" s="1" t="str">
        <f>IF(Tabela14[[#This Row],[Issue Status]]="On Track","On Track","Total")</f>
        <v>On Track</v>
      </c>
    </row>
    <row r="94" spans="1:13" ht="15" customHeight="1" x14ac:dyDescent="0.35">
      <c r="A94" s="1" t="s">
        <v>397</v>
      </c>
      <c r="B94" s="1" t="s">
        <v>399</v>
      </c>
      <c r="C94" s="1" t="s">
        <v>400</v>
      </c>
      <c r="D94" s="1" t="s">
        <v>22</v>
      </c>
      <c r="E94" s="6">
        <v>45362</v>
      </c>
      <c r="F94" s="6">
        <v>46022</v>
      </c>
      <c r="H94" s="1" t="s">
        <v>94</v>
      </c>
      <c r="I94" s="1" t="s">
        <v>402</v>
      </c>
      <c r="L94" s="11">
        <f>LARGE(Tabela14[[#This Row],[Soft Target Date]:[Revised Hard Target Date]],1)</f>
        <v>46022</v>
      </c>
      <c r="M94" s="1" t="str">
        <f>IF(Tabela14[[#This Row],[Issue Status]]="On Track","On Track","Total")</f>
        <v>On Track</v>
      </c>
    </row>
    <row r="95" spans="1:13" ht="15" customHeight="1" x14ac:dyDescent="0.35">
      <c r="A95" s="1" t="s">
        <v>449</v>
      </c>
      <c r="B95" s="1" t="s">
        <v>399</v>
      </c>
      <c r="C95" s="1" t="s">
        <v>101</v>
      </c>
      <c r="D95" s="1" t="s">
        <v>22</v>
      </c>
      <c r="E95" s="6">
        <v>45434</v>
      </c>
      <c r="F95" s="6">
        <v>45573</v>
      </c>
      <c r="G95" s="6">
        <v>46022</v>
      </c>
      <c r="H95" s="1" t="s">
        <v>94</v>
      </c>
      <c r="I95" s="1" t="s">
        <v>451</v>
      </c>
      <c r="L95" s="11">
        <f>LARGE(Tabela14[[#This Row],[Soft Target Date]:[Revised Hard Target Date]],1)</f>
        <v>46022</v>
      </c>
      <c r="M95" s="1" t="str">
        <f>IF(Tabela14[[#This Row],[Issue Status]]="On Track","On Track","Total")</f>
        <v>On Track</v>
      </c>
    </row>
    <row r="96" spans="1:13" ht="15" customHeight="1" x14ac:dyDescent="0.35">
      <c r="A96" s="1" t="s">
        <v>714</v>
      </c>
      <c r="B96" s="1" t="s">
        <v>530</v>
      </c>
      <c r="C96" s="1" t="s">
        <v>412</v>
      </c>
      <c r="D96" s="1" t="s">
        <v>54</v>
      </c>
      <c r="E96" s="6">
        <v>45865</v>
      </c>
      <c r="F96" s="6">
        <v>46022</v>
      </c>
      <c r="H96" s="1" t="s">
        <v>94</v>
      </c>
      <c r="I96" s="1" t="s">
        <v>718</v>
      </c>
      <c r="J96" s="2" t="s">
        <v>719</v>
      </c>
      <c r="L96" s="11">
        <f>LARGE(Tabela14[[#This Row],[Soft Target Date]:[Revised Hard Target Date]],1)</f>
        <v>46022</v>
      </c>
      <c r="M96" s="1" t="str">
        <f>IF(Tabela14[[#This Row],[Issue Status]]="On Track","On Track","Total")</f>
        <v>Total</v>
      </c>
    </row>
    <row r="97" spans="1:13" ht="15" customHeight="1" x14ac:dyDescent="0.35">
      <c r="A97" s="1" t="s">
        <v>708</v>
      </c>
      <c r="B97" s="1" t="s">
        <v>399</v>
      </c>
      <c r="C97" s="1" t="s">
        <v>221</v>
      </c>
      <c r="D97" s="1" t="s">
        <v>54</v>
      </c>
      <c r="E97" s="6">
        <v>45853</v>
      </c>
      <c r="F97" s="6">
        <v>46037</v>
      </c>
      <c r="H97" s="1" t="s">
        <v>94</v>
      </c>
      <c r="I97" s="1" t="s">
        <v>712</v>
      </c>
      <c r="L97" s="11">
        <f>LARGE(Tabela14[[#This Row],[Soft Target Date]:[Revised Hard Target Date]],1)</f>
        <v>46037</v>
      </c>
      <c r="M97" s="1" t="str">
        <f>IF(Tabela14[[#This Row],[Issue Status]]="On Track","On Track","Total")</f>
        <v>On Track</v>
      </c>
    </row>
    <row r="98" spans="1:13" ht="15" customHeight="1" x14ac:dyDescent="0.35">
      <c r="A98" s="1" t="s">
        <v>593</v>
      </c>
      <c r="B98" s="1" t="s">
        <v>399</v>
      </c>
      <c r="C98" s="1" t="s">
        <v>221</v>
      </c>
      <c r="D98" s="1" t="s">
        <v>54</v>
      </c>
      <c r="E98" s="6">
        <v>45676</v>
      </c>
      <c r="F98" s="6">
        <v>46053</v>
      </c>
      <c r="H98" s="1" t="s">
        <v>94</v>
      </c>
      <c r="I98" s="1" t="s">
        <v>596</v>
      </c>
      <c r="L98" s="11">
        <f>LARGE(Tabela14[[#This Row],[Soft Target Date]:[Revised Hard Target Date]],1)</f>
        <v>46053</v>
      </c>
      <c r="M98" s="1" t="str">
        <f>IF(Tabela14[[#This Row],[Issue Status]]="On Track","On Track","Total")</f>
        <v>On Track</v>
      </c>
    </row>
    <row r="99" spans="1:13" ht="15" customHeight="1" x14ac:dyDescent="0.35">
      <c r="A99" s="1" t="s">
        <v>629</v>
      </c>
      <c r="B99" s="1" t="s">
        <v>399</v>
      </c>
      <c r="C99" s="1" t="s">
        <v>192</v>
      </c>
      <c r="D99" s="1" t="s">
        <v>22</v>
      </c>
      <c r="E99" s="6">
        <v>45711</v>
      </c>
      <c r="F99" s="6">
        <v>46076</v>
      </c>
      <c r="H99" s="1" t="s">
        <v>94</v>
      </c>
      <c r="I99" s="1" t="s">
        <v>632</v>
      </c>
      <c r="L99" s="11">
        <f>LARGE(Tabela14[[#This Row],[Soft Target Date]:[Revised Hard Target Date]],1)</f>
        <v>46076</v>
      </c>
      <c r="M99" s="1" t="str">
        <f>IF(Tabela14[[#This Row],[Issue Status]]="On Track","On Track","Total")</f>
        <v>On Track</v>
      </c>
    </row>
    <row r="100" spans="1:13" ht="15" customHeight="1" x14ac:dyDescent="0.35">
      <c r="A100" s="1" t="s">
        <v>637</v>
      </c>
      <c r="B100" s="1" t="s">
        <v>399</v>
      </c>
      <c r="C100" s="1" t="s">
        <v>192</v>
      </c>
      <c r="D100" s="1" t="s">
        <v>22</v>
      </c>
      <c r="E100" s="6">
        <v>45711</v>
      </c>
      <c r="F100" s="6">
        <v>46076</v>
      </c>
      <c r="H100" s="1" t="s">
        <v>94</v>
      </c>
      <c r="I100" s="1" t="s">
        <v>639</v>
      </c>
      <c r="L100" s="11">
        <f>LARGE(Tabela14[[#This Row],[Soft Target Date]:[Revised Hard Target Date]],1)</f>
        <v>46076</v>
      </c>
      <c r="M100" s="1" t="str">
        <f>IF(Tabela14[[#This Row],[Issue Status]]="On Track","On Track","Total")</f>
        <v>On Track</v>
      </c>
    </row>
    <row r="101" spans="1:13" ht="15" customHeight="1" x14ac:dyDescent="0.35">
      <c r="A101" s="1" t="s">
        <v>640</v>
      </c>
      <c r="B101" s="1" t="s">
        <v>399</v>
      </c>
      <c r="C101" s="1" t="s">
        <v>192</v>
      </c>
      <c r="D101" s="1" t="s">
        <v>22</v>
      </c>
      <c r="E101" s="6">
        <v>45711</v>
      </c>
      <c r="F101" s="6">
        <v>46076</v>
      </c>
      <c r="H101" s="1" t="s">
        <v>94</v>
      </c>
      <c r="I101" s="1" t="s">
        <v>642</v>
      </c>
      <c r="L101" s="11">
        <f>LARGE(Tabela14[[#This Row],[Soft Target Date]:[Revised Hard Target Date]],1)</f>
        <v>46076</v>
      </c>
      <c r="M101" s="1" t="str">
        <f>IF(Tabela14[[#This Row],[Issue Status]]="On Track","On Track","Total")</f>
        <v>On Track</v>
      </c>
    </row>
    <row r="102" spans="1:13" ht="15" customHeight="1" x14ac:dyDescent="0.35">
      <c r="A102" s="1" t="s">
        <v>643</v>
      </c>
      <c r="B102" s="1" t="s">
        <v>399</v>
      </c>
      <c r="C102" s="1" t="s">
        <v>192</v>
      </c>
      <c r="D102" s="1" t="s">
        <v>22</v>
      </c>
      <c r="E102" s="6">
        <v>45711</v>
      </c>
      <c r="F102" s="6">
        <v>46076</v>
      </c>
      <c r="H102" s="1" t="s">
        <v>94</v>
      </c>
      <c r="I102" s="1" t="s">
        <v>645</v>
      </c>
      <c r="L102" s="11">
        <f>LARGE(Tabela14[[#This Row],[Soft Target Date]:[Revised Hard Target Date]],1)</f>
        <v>46076</v>
      </c>
      <c r="M102" s="1" t="str">
        <f>IF(Tabela14[[#This Row],[Issue Status]]="On Track","On Track","Total")</f>
        <v>On Track</v>
      </c>
    </row>
    <row r="103" spans="1:13" ht="15" customHeight="1" x14ac:dyDescent="0.35">
      <c r="A103" s="1" t="s">
        <v>646</v>
      </c>
      <c r="B103" s="1" t="s">
        <v>399</v>
      </c>
      <c r="C103" s="1" t="s">
        <v>192</v>
      </c>
      <c r="D103" s="1" t="s">
        <v>22</v>
      </c>
      <c r="E103" s="6">
        <v>45711</v>
      </c>
      <c r="F103" s="6">
        <v>46076</v>
      </c>
      <c r="H103" s="1" t="s">
        <v>94</v>
      </c>
      <c r="I103" s="1" t="s">
        <v>648</v>
      </c>
      <c r="L103" s="11">
        <f>LARGE(Tabela14[[#This Row],[Soft Target Date]:[Revised Hard Target Date]],1)</f>
        <v>46076</v>
      </c>
      <c r="M103" s="1" t="str">
        <f>IF(Tabela14[[#This Row],[Issue Status]]="On Track","On Track","Total")</f>
        <v>On Track</v>
      </c>
    </row>
    <row r="104" spans="1:13" ht="15" customHeight="1" x14ac:dyDescent="0.35">
      <c r="A104" s="1" t="s">
        <v>478</v>
      </c>
      <c r="B104" s="1" t="s">
        <v>399</v>
      </c>
      <c r="C104" s="1" t="s">
        <v>480</v>
      </c>
      <c r="D104" s="1" t="s">
        <v>54</v>
      </c>
      <c r="E104" s="6">
        <v>45444</v>
      </c>
      <c r="F104" s="6">
        <v>46096</v>
      </c>
      <c r="H104" s="1" t="s">
        <v>94</v>
      </c>
      <c r="I104" s="1" t="s">
        <v>469</v>
      </c>
      <c r="L104" s="11">
        <f>LARGE(Tabela14[[#This Row],[Soft Target Date]:[Revised Hard Target Date]],1)</f>
        <v>46096</v>
      </c>
      <c r="M104" s="1" t="str">
        <f>IF(Tabela14[[#This Row],[Issue Status]]="On Track","On Track","Total")</f>
        <v>On Track</v>
      </c>
    </row>
    <row r="105" spans="1:13" ht="15" customHeight="1" x14ac:dyDescent="0.35">
      <c r="A105" s="1" t="s">
        <v>565</v>
      </c>
      <c r="B105" s="1" t="s">
        <v>399</v>
      </c>
      <c r="C105" s="1" t="s">
        <v>567</v>
      </c>
      <c r="D105" s="1" t="s">
        <v>128</v>
      </c>
      <c r="E105" s="6">
        <v>45658</v>
      </c>
      <c r="F105" s="6">
        <v>46234</v>
      </c>
      <c r="H105" s="1" t="s">
        <v>94</v>
      </c>
      <c r="I105" s="1" t="s">
        <v>570</v>
      </c>
      <c r="L105" s="11">
        <f>LARGE(Tabela14[[#This Row],[Soft Target Date]:[Revised Hard Target Date]],1)</f>
        <v>46234</v>
      </c>
      <c r="M105" s="1" t="str">
        <f>IF(Tabela14[[#This Row],[Issue Status]]="On Track","On Track","Total")</f>
        <v>On Track</v>
      </c>
    </row>
    <row r="106" spans="1:13" ht="15" customHeight="1" x14ac:dyDescent="0.35">
      <c r="A106" s="1" t="s">
        <v>572</v>
      </c>
      <c r="B106" s="1" t="s">
        <v>399</v>
      </c>
      <c r="C106" s="1" t="s">
        <v>567</v>
      </c>
      <c r="D106" s="1" t="s">
        <v>128</v>
      </c>
      <c r="E106" s="6">
        <v>45676</v>
      </c>
      <c r="F106" s="6">
        <v>46234</v>
      </c>
      <c r="H106" s="1" t="s">
        <v>94</v>
      </c>
      <c r="I106" s="1" t="s">
        <v>574</v>
      </c>
      <c r="L106" s="11">
        <f>LARGE(Tabela14[[#This Row],[Soft Target Date]:[Revised Hard Target Date]],1)</f>
        <v>46234</v>
      </c>
      <c r="M106" s="1" t="str">
        <f>IF(Tabela14[[#This Row],[Issue Status]]="On Track","On Track","Total")</f>
        <v>On Track</v>
      </c>
    </row>
    <row r="107" spans="1:13" ht="15" customHeight="1" x14ac:dyDescent="0.35">
      <c r="A107" s="1" t="s">
        <v>576</v>
      </c>
      <c r="B107" s="1" t="s">
        <v>399</v>
      </c>
      <c r="C107" s="1" t="s">
        <v>567</v>
      </c>
      <c r="D107" s="1" t="s">
        <v>54</v>
      </c>
      <c r="E107" s="6">
        <v>45676</v>
      </c>
      <c r="F107" s="6">
        <v>46234</v>
      </c>
      <c r="H107" s="1" t="s">
        <v>94</v>
      </c>
      <c r="I107" s="1" t="s">
        <v>578</v>
      </c>
      <c r="L107" s="11">
        <f>LARGE(Tabela14[[#This Row],[Soft Target Date]:[Revised Hard Target Date]],1)</f>
        <v>46234</v>
      </c>
      <c r="M107" s="1" t="str">
        <f>IF(Tabela14[[#This Row],[Issue Status]]="On Track","On Track","Total")</f>
        <v>On Track</v>
      </c>
    </row>
    <row r="108" spans="1:13" ht="15" customHeight="1" x14ac:dyDescent="0.35">
      <c r="A108" s="1" t="s">
        <v>585</v>
      </c>
      <c r="B108" s="1" t="s">
        <v>399</v>
      </c>
      <c r="C108" s="1" t="s">
        <v>567</v>
      </c>
      <c r="D108" s="1" t="s">
        <v>22</v>
      </c>
      <c r="E108" s="6">
        <v>45676</v>
      </c>
      <c r="F108" s="6">
        <v>46234</v>
      </c>
      <c r="H108" s="1" t="s">
        <v>94</v>
      </c>
      <c r="I108" s="1" t="s">
        <v>587</v>
      </c>
      <c r="L108" s="11">
        <f>LARGE(Tabela14[[#This Row],[Soft Target Date]:[Revised Hard Target Date]],1)</f>
        <v>46234</v>
      </c>
      <c r="M108" s="1" t="str">
        <f>IF(Tabela14[[#This Row],[Issue Status]]="On Track","On Track","Total")</f>
        <v>On Track</v>
      </c>
    </row>
  </sheetData>
  <phoneticPr fontId="3" type="noConversion"/>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543C-A378-47C6-81AA-BA57C5ED5819}">
  <dimension ref="A3:M70"/>
  <sheetViews>
    <sheetView zoomScale="110" zoomScaleNormal="110" workbookViewId="0">
      <selection activeCell="C17" sqref="C17"/>
    </sheetView>
  </sheetViews>
  <sheetFormatPr defaultRowHeight="14.5" x14ac:dyDescent="0.35"/>
  <cols>
    <col min="1" max="1" width="22.6328125" style="1" bestFit="1" customWidth="1"/>
    <col min="2" max="2" width="18.81640625" style="2" bestFit="1" customWidth="1"/>
    <col min="3" max="3" width="5.1796875" style="2" bestFit="1" customWidth="1"/>
    <col min="4" max="4" width="10.08984375" style="2" bestFit="1" customWidth="1"/>
    <col min="5" max="5" width="5.6328125" style="1" bestFit="1" customWidth="1"/>
    <col min="6" max="7" width="5.453125" style="1" bestFit="1" customWidth="1"/>
    <col min="8" max="8" width="4.90625" style="1" bestFit="1" customWidth="1"/>
    <col min="9" max="9" width="5.81640625" style="1" bestFit="1" customWidth="1"/>
    <col min="10" max="10" width="5.36328125" style="1" bestFit="1" customWidth="1"/>
    <col min="11" max="11" width="5.6328125" style="1" bestFit="1" customWidth="1"/>
    <col min="12" max="12" width="5.90625" style="1" bestFit="1" customWidth="1"/>
    <col min="13" max="13" width="4.90625" style="1" bestFit="1" customWidth="1"/>
    <col min="14" max="14" width="5.453125" style="1" bestFit="1" customWidth="1"/>
    <col min="15" max="65" width="9.6328125" style="1" bestFit="1" customWidth="1"/>
    <col min="66" max="66" width="5.453125" style="1" bestFit="1" customWidth="1"/>
    <col min="67" max="16384" width="8.7265625" style="1"/>
  </cols>
  <sheetData>
    <row r="3" spans="1:4" x14ac:dyDescent="0.35">
      <c r="A3" s="12" t="s">
        <v>760</v>
      </c>
      <c r="B3" s="26" t="s">
        <v>757</v>
      </c>
      <c r="C3" s="9"/>
      <c r="D3" s="10"/>
    </row>
    <row r="4" spans="1:4" x14ac:dyDescent="0.35">
      <c r="A4" s="12" t="s">
        <v>761</v>
      </c>
      <c r="B4" s="21" t="s">
        <v>399</v>
      </c>
      <c r="C4" s="22" t="s">
        <v>758</v>
      </c>
      <c r="D4" s="5" t="s">
        <v>756</v>
      </c>
    </row>
    <row r="5" spans="1:4" x14ac:dyDescent="0.35">
      <c r="A5" s="23">
        <v>45237</v>
      </c>
      <c r="B5" s="15">
        <v>0</v>
      </c>
      <c r="C5" s="18">
        <v>1</v>
      </c>
      <c r="D5" s="13">
        <v>1</v>
      </c>
    </row>
    <row r="6" spans="1:4" x14ac:dyDescent="0.35">
      <c r="A6" s="24">
        <v>45345</v>
      </c>
      <c r="B6" s="16">
        <v>0</v>
      </c>
      <c r="C6" s="19">
        <v>2</v>
      </c>
      <c r="D6" s="14">
        <v>2</v>
      </c>
    </row>
    <row r="7" spans="1:4" x14ac:dyDescent="0.35">
      <c r="A7" s="24">
        <v>45356</v>
      </c>
      <c r="B7" s="16">
        <v>0</v>
      </c>
      <c r="C7" s="19">
        <v>3</v>
      </c>
      <c r="D7" s="14">
        <v>3</v>
      </c>
    </row>
    <row r="8" spans="1:4" x14ac:dyDescent="0.35">
      <c r="A8" s="24">
        <v>45357</v>
      </c>
      <c r="B8" s="16">
        <v>0</v>
      </c>
      <c r="C8" s="19">
        <v>4</v>
      </c>
      <c r="D8" s="14">
        <v>4</v>
      </c>
    </row>
    <row r="9" spans="1:4" x14ac:dyDescent="0.35">
      <c r="A9" s="24">
        <v>45362</v>
      </c>
      <c r="B9" s="16">
        <v>0</v>
      </c>
      <c r="C9" s="19">
        <v>6</v>
      </c>
      <c r="D9" s="14">
        <v>6</v>
      </c>
    </row>
    <row r="10" spans="1:4" x14ac:dyDescent="0.35">
      <c r="A10" s="24">
        <v>45413</v>
      </c>
      <c r="B10" s="16">
        <v>0</v>
      </c>
      <c r="C10" s="19">
        <v>7</v>
      </c>
      <c r="D10" s="14">
        <v>7</v>
      </c>
    </row>
    <row r="11" spans="1:4" x14ac:dyDescent="0.35">
      <c r="A11" s="24">
        <v>45431</v>
      </c>
      <c r="B11" s="16">
        <v>0</v>
      </c>
      <c r="C11" s="19">
        <v>8</v>
      </c>
      <c r="D11" s="14">
        <v>8</v>
      </c>
    </row>
    <row r="12" spans="1:4" x14ac:dyDescent="0.35">
      <c r="A12" s="24">
        <v>45442</v>
      </c>
      <c r="B12" s="16">
        <v>0</v>
      </c>
      <c r="C12" s="19">
        <v>9</v>
      </c>
      <c r="D12" s="14">
        <v>9</v>
      </c>
    </row>
    <row r="13" spans="1:4" x14ac:dyDescent="0.35">
      <c r="A13" s="24">
        <v>45443</v>
      </c>
      <c r="B13" s="16">
        <v>0</v>
      </c>
      <c r="C13" s="19">
        <v>12</v>
      </c>
      <c r="D13" s="14">
        <v>12</v>
      </c>
    </row>
    <row r="14" spans="1:4" x14ac:dyDescent="0.35">
      <c r="A14" s="24">
        <v>45449</v>
      </c>
      <c r="B14" s="16">
        <v>0</v>
      </c>
      <c r="C14" s="19">
        <v>13</v>
      </c>
      <c r="D14" s="14">
        <v>13</v>
      </c>
    </row>
    <row r="15" spans="1:4" x14ac:dyDescent="0.35">
      <c r="A15" s="24">
        <v>45471</v>
      </c>
      <c r="B15" s="16">
        <v>0</v>
      </c>
      <c r="C15" s="19">
        <v>15</v>
      </c>
      <c r="D15" s="14">
        <v>15</v>
      </c>
    </row>
    <row r="16" spans="1:4" x14ac:dyDescent="0.35">
      <c r="A16" s="24">
        <v>45504</v>
      </c>
      <c r="B16" s="16">
        <v>0</v>
      </c>
      <c r="C16" s="19">
        <v>17</v>
      </c>
      <c r="D16" s="14">
        <v>17</v>
      </c>
    </row>
    <row r="17" spans="1:4" x14ac:dyDescent="0.35">
      <c r="A17" s="24">
        <v>45511</v>
      </c>
      <c r="B17" s="16">
        <v>0</v>
      </c>
      <c r="C17" s="19">
        <v>18</v>
      </c>
      <c r="D17" s="14">
        <v>18</v>
      </c>
    </row>
    <row r="18" spans="1:4" x14ac:dyDescent="0.35">
      <c r="A18" s="24">
        <v>45519</v>
      </c>
      <c r="B18" s="16">
        <v>0</v>
      </c>
      <c r="C18" s="19">
        <v>19</v>
      </c>
      <c r="D18" s="14">
        <v>19</v>
      </c>
    </row>
    <row r="19" spans="1:4" x14ac:dyDescent="0.35">
      <c r="A19" s="24">
        <v>45521</v>
      </c>
      <c r="B19" s="16">
        <v>0</v>
      </c>
      <c r="C19" s="19">
        <v>20</v>
      </c>
      <c r="D19" s="14">
        <v>20</v>
      </c>
    </row>
    <row r="20" spans="1:4" x14ac:dyDescent="0.35">
      <c r="A20" s="24">
        <v>45534</v>
      </c>
      <c r="B20" s="16">
        <v>0</v>
      </c>
      <c r="C20" s="19">
        <v>23</v>
      </c>
      <c r="D20" s="14">
        <v>23</v>
      </c>
    </row>
    <row r="21" spans="1:4" x14ac:dyDescent="0.35">
      <c r="A21" s="24">
        <v>45559</v>
      </c>
      <c r="B21" s="16">
        <v>0</v>
      </c>
      <c r="C21" s="19">
        <v>24</v>
      </c>
      <c r="D21" s="14">
        <v>24</v>
      </c>
    </row>
    <row r="22" spans="1:4" x14ac:dyDescent="0.35">
      <c r="A22" s="24">
        <v>45565</v>
      </c>
      <c r="B22" s="16">
        <v>0</v>
      </c>
      <c r="C22" s="19">
        <v>30</v>
      </c>
      <c r="D22" s="14">
        <v>30</v>
      </c>
    </row>
    <row r="23" spans="1:4" x14ac:dyDescent="0.35">
      <c r="A23" s="24">
        <v>45596</v>
      </c>
      <c r="B23" s="16">
        <v>0</v>
      </c>
      <c r="C23" s="19">
        <v>31</v>
      </c>
      <c r="D23" s="14">
        <v>31</v>
      </c>
    </row>
    <row r="24" spans="1:4" x14ac:dyDescent="0.35">
      <c r="A24" s="24">
        <v>45617</v>
      </c>
      <c r="B24" s="16">
        <v>0</v>
      </c>
      <c r="C24" s="19">
        <v>33</v>
      </c>
      <c r="D24" s="14">
        <v>33</v>
      </c>
    </row>
    <row r="25" spans="1:4" x14ac:dyDescent="0.35">
      <c r="A25" s="24">
        <v>45622</v>
      </c>
      <c r="B25" s="16">
        <v>0</v>
      </c>
      <c r="C25" s="19">
        <v>34</v>
      </c>
      <c r="D25" s="14">
        <v>34</v>
      </c>
    </row>
    <row r="26" spans="1:4" x14ac:dyDescent="0.35">
      <c r="A26" s="24">
        <v>45625</v>
      </c>
      <c r="B26" s="16">
        <v>0</v>
      </c>
      <c r="C26" s="19">
        <v>36</v>
      </c>
      <c r="D26" s="14">
        <v>36</v>
      </c>
    </row>
    <row r="27" spans="1:4" x14ac:dyDescent="0.35">
      <c r="A27" s="24">
        <v>45626</v>
      </c>
      <c r="B27" s="16">
        <v>0</v>
      </c>
      <c r="C27" s="19">
        <v>37</v>
      </c>
      <c r="D27" s="14">
        <v>37</v>
      </c>
    </row>
    <row r="28" spans="1:4" x14ac:dyDescent="0.35">
      <c r="A28" s="24">
        <v>45634</v>
      </c>
      <c r="B28" s="16">
        <v>0</v>
      </c>
      <c r="C28" s="19">
        <v>41</v>
      </c>
      <c r="D28" s="14">
        <v>41</v>
      </c>
    </row>
    <row r="29" spans="1:4" x14ac:dyDescent="0.35">
      <c r="A29" s="24">
        <v>45641</v>
      </c>
      <c r="B29" s="16">
        <v>0</v>
      </c>
      <c r="C29" s="19">
        <v>42</v>
      </c>
      <c r="D29" s="14">
        <v>42</v>
      </c>
    </row>
    <row r="30" spans="1:4" x14ac:dyDescent="0.35">
      <c r="A30" s="24">
        <v>45642</v>
      </c>
      <c r="B30" s="16">
        <v>0</v>
      </c>
      <c r="C30" s="19">
        <v>43</v>
      </c>
      <c r="D30" s="14">
        <v>43</v>
      </c>
    </row>
    <row r="31" spans="1:4" x14ac:dyDescent="0.35">
      <c r="A31" s="24">
        <v>45646</v>
      </c>
      <c r="B31" s="16">
        <v>0</v>
      </c>
      <c r="C31" s="19">
        <v>44</v>
      </c>
      <c r="D31" s="14">
        <v>44</v>
      </c>
    </row>
    <row r="32" spans="1:4" x14ac:dyDescent="0.35">
      <c r="A32" s="24">
        <v>45657</v>
      </c>
      <c r="B32" s="16">
        <v>0</v>
      </c>
      <c r="C32" s="19">
        <v>45</v>
      </c>
      <c r="D32" s="14">
        <v>45</v>
      </c>
    </row>
    <row r="33" spans="1:4" x14ac:dyDescent="0.35">
      <c r="A33" s="24">
        <v>45676</v>
      </c>
      <c r="B33" s="16">
        <v>0</v>
      </c>
      <c r="C33" s="19">
        <v>46</v>
      </c>
      <c r="D33" s="14">
        <v>46</v>
      </c>
    </row>
    <row r="34" spans="1:4" x14ac:dyDescent="0.35">
      <c r="A34" s="24">
        <v>45687</v>
      </c>
      <c r="B34" s="16">
        <v>0</v>
      </c>
      <c r="C34" s="19">
        <v>47</v>
      </c>
      <c r="D34" s="14">
        <v>47</v>
      </c>
    </row>
    <row r="35" spans="1:4" x14ac:dyDescent="0.35">
      <c r="A35" s="24">
        <v>45688</v>
      </c>
      <c r="B35" s="16">
        <v>0</v>
      </c>
      <c r="C35" s="19">
        <v>49</v>
      </c>
      <c r="D35" s="14">
        <v>49</v>
      </c>
    </row>
    <row r="36" spans="1:4" x14ac:dyDescent="0.35">
      <c r="A36" s="24">
        <v>45705</v>
      </c>
      <c r="B36" s="16">
        <v>0</v>
      </c>
      <c r="C36" s="19">
        <v>50</v>
      </c>
      <c r="D36" s="14">
        <v>50</v>
      </c>
    </row>
    <row r="37" spans="1:4" x14ac:dyDescent="0.35">
      <c r="A37" s="24">
        <v>45709</v>
      </c>
      <c r="B37" s="16">
        <v>0</v>
      </c>
      <c r="C37" s="19">
        <v>52</v>
      </c>
      <c r="D37" s="14">
        <v>52</v>
      </c>
    </row>
    <row r="38" spans="1:4" x14ac:dyDescent="0.35">
      <c r="A38" s="24">
        <v>45716</v>
      </c>
      <c r="B38" s="16">
        <v>0</v>
      </c>
      <c r="C38" s="19">
        <v>53</v>
      </c>
      <c r="D38" s="14">
        <v>53</v>
      </c>
    </row>
    <row r="39" spans="1:4" x14ac:dyDescent="0.35">
      <c r="A39" s="24">
        <v>45725</v>
      </c>
      <c r="B39" s="16">
        <v>0</v>
      </c>
      <c r="C39" s="19">
        <v>54</v>
      </c>
      <c r="D39" s="14">
        <v>54</v>
      </c>
    </row>
    <row r="40" spans="1:4" x14ac:dyDescent="0.35">
      <c r="A40" s="24">
        <v>45747</v>
      </c>
      <c r="B40" s="16">
        <v>0</v>
      </c>
      <c r="C40" s="19">
        <v>56</v>
      </c>
      <c r="D40" s="14">
        <v>56</v>
      </c>
    </row>
    <row r="41" spans="1:4" x14ac:dyDescent="0.35">
      <c r="A41" s="24">
        <v>45757</v>
      </c>
      <c r="B41" s="16">
        <v>0</v>
      </c>
      <c r="C41" s="19">
        <v>57</v>
      </c>
      <c r="D41" s="14">
        <v>57</v>
      </c>
    </row>
    <row r="42" spans="1:4" x14ac:dyDescent="0.35">
      <c r="A42" s="24">
        <v>45777</v>
      </c>
      <c r="B42" s="16">
        <v>0</v>
      </c>
      <c r="C42" s="19">
        <v>58</v>
      </c>
      <c r="D42" s="14">
        <v>58</v>
      </c>
    </row>
    <row r="43" spans="1:4" x14ac:dyDescent="0.35">
      <c r="A43" s="24">
        <v>45807</v>
      </c>
      <c r="B43" s="16">
        <v>0</v>
      </c>
      <c r="C43" s="19">
        <v>60</v>
      </c>
      <c r="D43" s="14">
        <v>60</v>
      </c>
    </row>
    <row r="44" spans="1:4" x14ac:dyDescent="0.35">
      <c r="A44" s="24">
        <v>45820</v>
      </c>
      <c r="B44" s="16">
        <v>0</v>
      </c>
      <c r="C44" s="19">
        <v>61</v>
      </c>
      <c r="D44" s="14">
        <v>61</v>
      </c>
    </row>
    <row r="45" spans="1:4" x14ac:dyDescent="0.35">
      <c r="A45" s="24">
        <v>45853</v>
      </c>
      <c r="B45" s="16">
        <v>0</v>
      </c>
      <c r="C45" s="19">
        <v>66</v>
      </c>
      <c r="D45" s="14">
        <v>66</v>
      </c>
    </row>
    <row r="46" spans="1:4" x14ac:dyDescent="0.35">
      <c r="A46" s="24">
        <v>45867</v>
      </c>
      <c r="B46" s="16">
        <v>0</v>
      </c>
      <c r="C46" s="19">
        <v>67</v>
      </c>
      <c r="D46" s="14">
        <v>67</v>
      </c>
    </row>
    <row r="47" spans="1:4" x14ac:dyDescent="0.35">
      <c r="A47" s="24">
        <v>45869</v>
      </c>
      <c r="B47" s="16">
        <v>0</v>
      </c>
      <c r="C47" s="19">
        <v>69</v>
      </c>
      <c r="D47" s="14">
        <v>69</v>
      </c>
    </row>
    <row r="48" spans="1:4" x14ac:dyDescent="0.35">
      <c r="A48" s="24">
        <v>45870</v>
      </c>
      <c r="B48" s="16">
        <v>1</v>
      </c>
      <c r="C48" s="19">
        <v>69</v>
      </c>
      <c r="D48" s="14">
        <v>70</v>
      </c>
    </row>
    <row r="49" spans="1:4" x14ac:dyDescent="0.35">
      <c r="A49" s="24">
        <v>45884</v>
      </c>
      <c r="B49" s="16">
        <v>1</v>
      </c>
      <c r="C49" s="19">
        <v>70</v>
      </c>
      <c r="D49" s="14">
        <v>71</v>
      </c>
    </row>
    <row r="50" spans="1:4" x14ac:dyDescent="0.35">
      <c r="A50" s="24">
        <v>45891</v>
      </c>
      <c r="B50" s="16">
        <v>2</v>
      </c>
      <c r="C50" s="19">
        <v>70</v>
      </c>
      <c r="D50" s="14">
        <v>72</v>
      </c>
    </row>
    <row r="51" spans="1:4" x14ac:dyDescent="0.35">
      <c r="A51" s="24">
        <v>45915</v>
      </c>
      <c r="B51" s="16">
        <v>3</v>
      </c>
      <c r="C51" s="19">
        <v>70</v>
      </c>
      <c r="D51" s="14">
        <v>73</v>
      </c>
    </row>
    <row r="52" spans="1:4" x14ac:dyDescent="0.35">
      <c r="A52" s="24">
        <v>45929</v>
      </c>
      <c r="B52" s="16">
        <v>4</v>
      </c>
      <c r="C52" s="19">
        <v>70</v>
      </c>
      <c r="D52" s="14">
        <v>74</v>
      </c>
    </row>
    <row r="53" spans="1:4" x14ac:dyDescent="0.35">
      <c r="A53" s="24">
        <v>45939</v>
      </c>
      <c r="B53" s="16">
        <v>5</v>
      </c>
      <c r="C53" s="19">
        <v>70</v>
      </c>
      <c r="D53" s="14">
        <v>75</v>
      </c>
    </row>
    <row r="54" spans="1:4" x14ac:dyDescent="0.35">
      <c r="A54" s="24">
        <v>45943</v>
      </c>
      <c r="B54" s="16">
        <v>6</v>
      </c>
      <c r="C54" s="19">
        <v>70</v>
      </c>
      <c r="D54" s="14">
        <v>76</v>
      </c>
    </row>
    <row r="55" spans="1:4" x14ac:dyDescent="0.35">
      <c r="A55" s="24">
        <v>45945</v>
      </c>
      <c r="B55" s="16">
        <v>7</v>
      </c>
      <c r="C55" s="19">
        <v>70</v>
      </c>
      <c r="D55" s="14">
        <v>77</v>
      </c>
    </row>
    <row r="56" spans="1:4" x14ac:dyDescent="0.35">
      <c r="A56" s="24">
        <v>45961</v>
      </c>
      <c r="B56" s="16">
        <v>8</v>
      </c>
      <c r="C56" s="19">
        <v>71</v>
      </c>
      <c r="D56" s="14">
        <v>79</v>
      </c>
    </row>
    <row r="57" spans="1:4" x14ac:dyDescent="0.35">
      <c r="A57" s="24">
        <v>45974</v>
      </c>
      <c r="B57" s="16">
        <v>9</v>
      </c>
      <c r="C57" s="19">
        <v>71</v>
      </c>
      <c r="D57" s="14">
        <v>80</v>
      </c>
    </row>
    <row r="58" spans="1:4" x14ac:dyDescent="0.35">
      <c r="A58" s="24">
        <v>45976</v>
      </c>
      <c r="B58" s="16">
        <v>11</v>
      </c>
      <c r="C58" s="19">
        <v>71</v>
      </c>
      <c r="D58" s="14">
        <v>82</v>
      </c>
    </row>
    <row r="59" spans="1:4" x14ac:dyDescent="0.35">
      <c r="A59" s="24">
        <v>45985</v>
      </c>
      <c r="B59" s="16">
        <v>12</v>
      </c>
      <c r="C59" s="19">
        <v>71</v>
      </c>
      <c r="D59" s="14">
        <v>83</v>
      </c>
    </row>
    <row r="60" spans="1:4" x14ac:dyDescent="0.35">
      <c r="A60" s="24">
        <v>45989</v>
      </c>
      <c r="B60" s="16">
        <v>14</v>
      </c>
      <c r="C60" s="19">
        <v>71</v>
      </c>
      <c r="D60" s="14">
        <v>85</v>
      </c>
    </row>
    <row r="61" spans="1:4" x14ac:dyDescent="0.35">
      <c r="A61" s="24">
        <v>45991</v>
      </c>
      <c r="B61" s="16">
        <v>17</v>
      </c>
      <c r="C61" s="19">
        <v>71</v>
      </c>
      <c r="D61" s="14">
        <v>88</v>
      </c>
    </row>
    <row r="62" spans="1:4" x14ac:dyDescent="0.35">
      <c r="A62" s="24">
        <v>45992</v>
      </c>
      <c r="B62" s="16">
        <v>18</v>
      </c>
      <c r="C62" s="19">
        <v>71</v>
      </c>
      <c r="D62" s="14">
        <v>89</v>
      </c>
    </row>
    <row r="63" spans="1:4" x14ac:dyDescent="0.35">
      <c r="A63" s="24">
        <v>45996</v>
      </c>
      <c r="B63" s="16">
        <v>21</v>
      </c>
      <c r="C63" s="19">
        <v>71</v>
      </c>
      <c r="D63" s="14">
        <v>92</v>
      </c>
    </row>
    <row r="64" spans="1:4" x14ac:dyDescent="0.35">
      <c r="A64" s="24">
        <v>46022</v>
      </c>
      <c r="B64" s="16">
        <v>23</v>
      </c>
      <c r="C64" s="19">
        <v>72</v>
      </c>
      <c r="D64" s="14">
        <v>95</v>
      </c>
    </row>
    <row r="65" spans="1:13" x14ac:dyDescent="0.35">
      <c r="A65" s="24">
        <v>46037</v>
      </c>
      <c r="B65" s="16">
        <v>24</v>
      </c>
      <c r="C65" s="19">
        <v>72</v>
      </c>
      <c r="D65" s="14">
        <v>96</v>
      </c>
    </row>
    <row r="66" spans="1:13" x14ac:dyDescent="0.35">
      <c r="A66" s="24">
        <v>46053</v>
      </c>
      <c r="B66" s="16">
        <v>25</v>
      </c>
      <c r="C66" s="19">
        <v>72</v>
      </c>
      <c r="D66" s="14">
        <v>97</v>
      </c>
    </row>
    <row r="67" spans="1:13" x14ac:dyDescent="0.35">
      <c r="A67" s="24">
        <v>46076</v>
      </c>
      <c r="B67" s="16">
        <v>30</v>
      </c>
      <c r="C67" s="19">
        <v>72</v>
      </c>
      <c r="D67" s="14">
        <v>102</v>
      </c>
    </row>
    <row r="68" spans="1:13" x14ac:dyDescent="0.35">
      <c r="A68" s="24">
        <v>46096</v>
      </c>
      <c r="B68" s="16">
        <v>31</v>
      </c>
      <c r="C68" s="19">
        <v>72</v>
      </c>
      <c r="D68" s="14">
        <v>103</v>
      </c>
    </row>
    <row r="69" spans="1:13" x14ac:dyDescent="0.35">
      <c r="A69" s="24">
        <v>46234</v>
      </c>
      <c r="B69" s="16">
        <v>35</v>
      </c>
      <c r="C69" s="19">
        <v>72</v>
      </c>
      <c r="D69" s="14">
        <v>107</v>
      </c>
      <c r="M69" s="27"/>
    </row>
    <row r="70" spans="1:13" x14ac:dyDescent="0.35">
      <c r="A70" s="25" t="s">
        <v>756</v>
      </c>
      <c r="B70" s="17"/>
      <c r="C70" s="20"/>
      <c r="D70" s="8"/>
    </row>
  </sheetData>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ArcherSearchReport</vt:lpstr>
      <vt:lpstr>Burndown</vt: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Recupero, Sarita</dc:creator>
  <cp:lastModifiedBy>Rabelo, Francisco</cp:lastModifiedBy>
  <dcterms:created xsi:type="dcterms:W3CDTF">2025-08-19T15:30:51Z</dcterms:created>
  <dcterms:modified xsi:type="dcterms:W3CDTF">2025-08-28T19:14:59Z</dcterms:modified>
</cp:coreProperties>
</file>