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C:\Users\devesh\Desktop\sql\"/>
    </mc:Choice>
  </mc:AlternateContent>
  <xr:revisionPtr revIDLastSave="0" documentId="13_ncr:1_{7107E57B-D49E-4011-A172-07206A8CBF82}" xr6:coauthVersionLast="47" xr6:coauthVersionMax="47" xr10:uidLastSave="{00000000-0000-0000-0000-000000000000}"/>
  <bookViews>
    <workbookView xWindow="-108" yWindow="-108" windowWidth="23256" windowHeight="12576" xr2:uid="{00000000-000D-0000-FFFF-FFFF00000000}"/>
  </bookViews>
  <sheets>
    <sheet name="Dashboard" sheetId="7" r:id="rId1"/>
    <sheet name="Sheet3" sheetId="6" r:id="rId2"/>
    <sheet name="Sheet4" sheetId="20" r:id="rId3"/>
    <sheet name="Data (2)" sheetId="5" r:id="rId4"/>
    <sheet name="Data" sheetId="1" r:id="rId5"/>
    <sheet name="Sheet2" sheetId="19" r:id="rId6"/>
  </sheets>
  <definedNames>
    <definedName name="Slicer_month">#N/A</definedName>
    <definedName name="Slicer_month1">#N/A</definedName>
  </definedNames>
  <calcPr calcId="18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42" i="5" l="1"/>
  <c r="I368" i="5" l="1"/>
  <c r="J368" i="5"/>
  <c r="K368" i="5"/>
  <c r="E368" i="5"/>
  <c r="N367" i="5"/>
  <c r="M367" i="5"/>
  <c r="L367" i="5"/>
  <c r="D367" i="5"/>
  <c r="C367" i="5"/>
  <c r="H367" i="5" s="1"/>
  <c r="B367" i="5"/>
  <c r="N366" i="5"/>
  <c r="M366" i="5"/>
  <c r="L366" i="5"/>
  <c r="G366" i="5"/>
  <c r="D366" i="5"/>
  <c r="C366" i="5"/>
  <c r="B366" i="5"/>
  <c r="N365" i="5"/>
  <c r="M365" i="5"/>
  <c r="L365" i="5"/>
  <c r="G365" i="5"/>
  <c r="D365" i="5"/>
  <c r="C365" i="5"/>
  <c r="B365" i="5"/>
  <c r="N364" i="5"/>
  <c r="M364" i="5"/>
  <c r="L364" i="5"/>
  <c r="G364" i="5"/>
  <c r="D364" i="5"/>
  <c r="C364" i="5"/>
  <c r="B364" i="5"/>
  <c r="N363" i="5"/>
  <c r="M363" i="5"/>
  <c r="L363" i="5"/>
  <c r="G363" i="5"/>
  <c r="D363" i="5"/>
  <c r="C363" i="5"/>
  <c r="B363" i="5"/>
  <c r="N362" i="5"/>
  <c r="M362" i="5"/>
  <c r="L362" i="5"/>
  <c r="G362" i="5"/>
  <c r="D362" i="5"/>
  <c r="C362" i="5"/>
  <c r="B362" i="5"/>
  <c r="N361" i="5"/>
  <c r="M361" i="5"/>
  <c r="L361" i="5"/>
  <c r="D361" i="5"/>
  <c r="C361" i="5"/>
  <c r="B361" i="5"/>
  <c r="N360" i="5"/>
  <c r="M360" i="5"/>
  <c r="L360" i="5"/>
  <c r="G360" i="5"/>
  <c r="D360" i="5"/>
  <c r="C360" i="5"/>
  <c r="B360" i="5"/>
  <c r="N359" i="5"/>
  <c r="M359" i="5"/>
  <c r="L359" i="5"/>
  <c r="G359" i="5"/>
  <c r="D359" i="5"/>
  <c r="C359" i="5"/>
  <c r="B359" i="5"/>
  <c r="N358" i="5"/>
  <c r="M358" i="5"/>
  <c r="L358" i="5"/>
  <c r="G358" i="5"/>
  <c r="D358" i="5"/>
  <c r="C358" i="5"/>
  <c r="B358" i="5"/>
  <c r="N357" i="5"/>
  <c r="M357" i="5"/>
  <c r="L357" i="5"/>
  <c r="G357" i="5"/>
  <c r="D357" i="5"/>
  <c r="C357" i="5"/>
  <c r="B357" i="5"/>
  <c r="N356" i="5"/>
  <c r="M356" i="5"/>
  <c r="L356" i="5"/>
  <c r="G356" i="5"/>
  <c r="D356" i="5"/>
  <c r="C356" i="5"/>
  <c r="F355" i="5" s="1"/>
  <c r="B356" i="5"/>
  <c r="N355" i="5"/>
  <c r="M355" i="5"/>
  <c r="L355" i="5"/>
  <c r="G355" i="5"/>
  <c r="D355" i="5"/>
  <c r="C355" i="5"/>
  <c r="B355" i="5"/>
  <c r="N354" i="5"/>
  <c r="M354" i="5"/>
  <c r="L354" i="5"/>
  <c r="G354" i="5"/>
  <c r="D354" i="5"/>
  <c r="C354" i="5"/>
  <c r="B354" i="5"/>
  <c r="N353" i="5"/>
  <c r="M353" i="5"/>
  <c r="L353" i="5"/>
  <c r="G353" i="5"/>
  <c r="D353" i="5"/>
  <c r="C353" i="5"/>
  <c r="B353" i="5"/>
  <c r="N352" i="5"/>
  <c r="M352" i="5"/>
  <c r="L352" i="5"/>
  <c r="G352" i="5"/>
  <c r="D352" i="5"/>
  <c r="C352" i="5"/>
  <c r="B352" i="5"/>
  <c r="N351" i="5"/>
  <c r="M351" i="5"/>
  <c r="L351" i="5"/>
  <c r="G351" i="5"/>
  <c r="D351" i="5"/>
  <c r="C351" i="5"/>
  <c r="B351" i="5"/>
  <c r="N350" i="5"/>
  <c r="M350" i="5"/>
  <c r="L350" i="5"/>
  <c r="G350" i="5"/>
  <c r="D350" i="5"/>
  <c r="C350" i="5"/>
  <c r="B350" i="5"/>
  <c r="N349" i="5"/>
  <c r="M349" i="5"/>
  <c r="L349" i="5"/>
  <c r="G349" i="5"/>
  <c r="D349" i="5"/>
  <c r="C349" i="5"/>
  <c r="B349" i="5"/>
  <c r="N348" i="5"/>
  <c r="M348" i="5"/>
  <c r="L348" i="5"/>
  <c r="G348" i="5"/>
  <c r="D348" i="5"/>
  <c r="C348" i="5"/>
  <c r="B348" i="5"/>
  <c r="N347" i="5"/>
  <c r="M347" i="5"/>
  <c r="L347" i="5"/>
  <c r="G347" i="5"/>
  <c r="D347" i="5"/>
  <c r="C347" i="5"/>
  <c r="B347" i="5"/>
  <c r="N346" i="5"/>
  <c r="M346" i="5"/>
  <c r="L346" i="5"/>
  <c r="G346" i="5"/>
  <c r="D346" i="5"/>
  <c r="C346" i="5"/>
  <c r="B346" i="5"/>
  <c r="N345" i="5"/>
  <c r="M345" i="5"/>
  <c r="L345" i="5"/>
  <c r="G345" i="5"/>
  <c r="D345" i="5"/>
  <c r="C345" i="5"/>
  <c r="B345" i="5"/>
  <c r="N344" i="5"/>
  <c r="M344" i="5"/>
  <c r="L344" i="5"/>
  <c r="G344" i="5"/>
  <c r="D344" i="5"/>
  <c r="C344" i="5"/>
  <c r="B344" i="5"/>
  <c r="N343" i="5"/>
  <c r="M343" i="5"/>
  <c r="L343" i="5"/>
  <c r="G343" i="5"/>
  <c r="D343" i="5"/>
  <c r="C343" i="5"/>
  <c r="B343" i="5"/>
  <c r="N342" i="5"/>
  <c r="M342" i="5"/>
  <c r="L342" i="5"/>
  <c r="G342" i="5"/>
  <c r="D342" i="5"/>
  <c r="C342" i="5"/>
  <c r="N341" i="5"/>
  <c r="M341" i="5"/>
  <c r="L341" i="5"/>
  <c r="G341" i="5"/>
  <c r="D341" i="5"/>
  <c r="C341" i="5"/>
  <c r="B341" i="5"/>
  <c r="N340" i="5"/>
  <c r="M340" i="5"/>
  <c r="L340" i="5"/>
  <c r="G340" i="5"/>
  <c r="D340" i="5"/>
  <c r="C340" i="5"/>
  <c r="B340" i="5"/>
  <c r="N339" i="5"/>
  <c r="M339" i="5"/>
  <c r="L339" i="5"/>
  <c r="G339" i="5"/>
  <c r="D339" i="5"/>
  <c r="C339" i="5"/>
  <c r="B339" i="5"/>
  <c r="N338" i="5"/>
  <c r="M338" i="5"/>
  <c r="L338" i="5"/>
  <c r="G338" i="5"/>
  <c r="D338" i="5"/>
  <c r="C338" i="5"/>
  <c r="B338" i="5"/>
  <c r="N337" i="5"/>
  <c r="M337" i="5"/>
  <c r="L337" i="5"/>
  <c r="G337" i="5"/>
  <c r="D337" i="5"/>
  <c r="C337" i="5"/>
  <c r="B337" i="5"/>
  <c r="N336" i="5"/>
  <c r="M336" i="5"/>
  <c r="L336" i="5"/>
  <c r="G336" i="5"/>
  <c r="D336" i="5"/>
  <c r="C336" i="5"/>
  <c r="B336" i="5"/>
  <c r="N335" i="5"/>
  <c r="M335" i="5"/>
  <c r="L335" i="5"/>
  <c r="G335" i="5"/>
  <c r="D335" i="5"/>
  <c r="C335" i="5"/>
  <c r="B335" i="5"/>
  <c r="N334" i="5"/>
  <c r="M334" i="5"/>
  <c r="L334" i="5"/>
  <c r="G334" i="5"/>
  <c r="D334" i="5"/>
  <c r="C334" i="5"/>
  <c r="B334" i="5"/>
  <c r="N333" i="5"/>
  <c r="M333" i="5"/>
  <c r="L333" i="5"/>
  <c r="G333" i="5"/>
  <c r="D333" i="5"/>
  <c r="C333" i="5"/>
  <c r="B333" i="5"/>
  <c r="N332" i="5"/>
  <c r="M332" i="5"/>
  <c r="L332" i="5"/>
  <c r="G332" i="5"/>
  <c r="D332" i="5"/>
  <c r="C332" i="5"/>
  <c r="B332" i="5"/>
  <c r="N331" i="5"/>
  <c r="M331" i="5"/>
  <c r="L331" i="5"/>
  <c r="G331" i="5"/>
  <c r="D331" i="5"/>
  <c r="C331" i="5"/>
  <c r="B331" i="5"/>
  <c r="N330" i="5"/>
  <c r="M330" i="5"/>
  <c r="L330" i="5"/>
  <c r="G330" i="5"/>
  <c r="D330" i="5"/>
  <c r="C330" i="5"/>
  <c r="B330" i="5"/>
  <c r="N329" i="5"/>
  <c r="M329" i="5"/>
  <c r="L329" i="5"/>
  <c r="G329" i="5"/>
  <c r="D329" i="5"/>
  <c r="C329" i="5"/>
  <c r="B329" i="5"/>
  <c r="N328" i="5"/>
  <c r="M328" i="5"/>
  <c r="L328" i="5"/>
  <c r="G328" i="5"/>
  <c r="D328" i="5"/>
  <c r="C328" i="5"/>
  <c r="B328" i="5"/>
  <c r="N327" i="5"/>
  <c r="M327" i="5"/>
  <c r="L327" i="5"/>
  <c r="G327" i="5"/>
  <c r="D327" i="5"/>
  <c r="C327" i="5"/>
  <c r="B327" i="5"/>
  <c r="N326" i="5"/>
  <c r="M326" i="5"/>
  <c r="L326" i="5"/>
  <c r="G326" i="5"/>
  <c r="D326" i="5"/>
  <c r="C326" i="5"/>
  <c r="B326" i="5"/>
  <c r="N325" i="5"/>
  <c r="M325" i="5"/>
  <c r="L325" i="5"/>
  <c r="G325" i="5"/>
  <c r="D325" i="5"/>
  <c r="C325" i="5"/>
  <c r="B325" i="5"/>
  <c r="N324" i="5"/>
  <c r="M324" i="5"/>
  <c r="L324" i="5"/>
  <c r="G324" i="5"/>
  <c r="D324" i="5"/>
  <c r="C324" i="5"/>
  <c r="B324" i="5"/>
  <c r="N323" i="5"/>
  <c r="M323" i="5"/>
  <c r="L323" i="5"/>
  <c r="G323" i="5"/>
  <c r="D323" i="5"/>
  <c r="C323" i="5"/>
  <c r="B323" i="5"/>
  <c r="N322" i="5"/>
  <c r="M322" i="5"/>
  <c r="L322" i="5"/>
  <c r="G322" i="5"/>
  <c r="D322" i="5"/>
  <c r="C322" i="5"/>
  <c r="B322" i="5"/>
  <c r="N321" i="5"/>
  <c r="M321" i="5"/>
  <c r="L321" i="5"/>
  <c r="G321" i="5"/>
  <c r="D321" i="5"/>
  <c r="C321" i="5"/>
  <c r="B321" i="5"/>
  <c r="N320" i="5"/>
  <c r="M320" i="5"/>
  <c r="L320" i="5"/>
  <c r="G320" i="5"/>
  <c r="D320" i="5"/>
  <c r="C320" i="5"/>
  <c r="B320" i="5"/>
  <c r="N319" i="5"/>
  <c r="M319" i="5"/>
  <c r="L319" i="5"/>
  <c r="G319" i="5"/>
  <c r="D319" i="5"/>
  <c r="C319" i="5"/>
  <c r="B319" i="5"/>
  <c r="N318" i="5"/>
  <c r="M318" i="5"/>
  <c r="L318" i="5"/>
  <c r="G318" i="5"/>
  <c r="D318" i="5"/>
  <c r="C318" i="5"/>
  <c r="B318" i="5"/>
  <c r="N317" i="5"/>
  <c r="M317" i="5"/>
  <c r="L317" i="5"/>
  <c r="G317" i="5"/>
  <c r="D317" i="5"/>
  <c r="C317" i="5"/>
  <c r="B317" i="5"/>
  <c r="N316" i="5"/>
  <c r="M316" i="5"/>
  <c r="L316" i="5"/>
  <c r="G316" i="5"/>
  <c r="D316" i="5"/>
  <c r="C316" i="5"/>
  <c r="B316" i="5"/>
  <c r="N315" i="5"/>
  <c r="M315" i="5"/>
  <c r="L315" i="5"/>
  <c r="G315" i="5"/>
  <c r="D315" i="5"/>
  <c r="C315" i="5"/>
  <c r="B315" i="5"/>
  <c r="N314" i="5"/>
  <c r="M314" i="5"/>
  <c r="L314" i="5"/>
  <c r="G314" i="5"/>
  <c r="D314" i="5"/>
  <c r="C314" i="5"/>
  <c r="B314" i="5"/>
  <c r="N313" i="5"/>
  <c r="M313" i="5"/>
  <c r="L313" i="5"/>
  <c r="G313" i="5"/>
  <c r="D313" i="5"/>
  <c r="C313" i="5"/>
  <c r="B313" i="5"/>
  <c r="N312" i="5"/>
  <c r="M312" i="5"/>
  <c r="L312" i="5"/>
  <c r="G312" i="5"/>
  <c r="D312" i="5"/>
  <c r="C312" i="5"/>
  <c r="B312" i="5"/>
  <c r="N311" i="5"/>
  <c r="M311" i="5"/>
  <c r="L311" i="5"/>
  <c r="G311" i="5"/>
  <c r="D311" i="5"/>
  <c r="C311" i="5"/>
  <c r="B311" i="5"/>
  <c r="N310" i="5"/>
  <c r="M310" i="5"/>
  <c r="L310" i="5"/>
  <c r="G310" i="5"/>
  <c r="D310" i="5"/>
  <c r="C310" i="5"/>
  <c r="B310" i="5"/>
  <c r="N309" i="5"/>
  <c r="M309" i="5"/>
  <c r="L309" i="5"/>
  <c r="G309" i="5"/>
  <c r="D309" i="5"/>
  <c r="C309" i="5"/>
  <c r="B309" i="5"/>
  <c r="N308" i="5"/>
  <c r="M308" i="5"/>
  <c r="L308" i="5"/>
  <c r="G308" i="5"/>
  <c r="D308" i="5"/>
  <c r="C308" i="5"/>
  <c r="B308" i="5"/>
  <c r="N307" i="5"/>
  <c r="M307" i="5"/>
  <c r="L307" i="5"/>
  <c r="G307" i="5"/>
  <c r="D307" i="5"/>
  <c r="C307" i="5"/>
  <c r="B307" i="5"/>
  <c r="N306" i="5"/>
  <c r="M306" i="5"/>
  <c r="L306" i="5"/>
  <c r="G306" i="5"/>
  <c r="D306" i="5"/>
  <c r="C306" i="5"/>
  <c r="B306" i="5"/>
  <c r="N305" i="5"/>
  <c r="M305" i="5"/>
  <c r="L305" i="5"/>
  <c r="G305" i="5"/>
  <c r="D305" i="5"/>
  <c r="C305" i="5"/>
  <c r="B305" i="5"/>
  <c r="N304" i="5"/>
  <c r="M304" i="5"/>
  <c r="L304" i="5"/>
  <c r="G304" i="5"/>
  <c r="D304" i="5"/>
  <c r="C304" i="5"/>
  <c r="B304" i="5"/>
  <c r="N303" i="5"/>
  <c r="M303" i="5"/>
  <c r="L303" i="5"/>
  <c r="G303" i="5"/>
  <c r="D303" i="5"/>
  <c r="C303" i="5"/>
  <c r="B303" i="5"/>
  <c r="N302" i="5"/>
  <c r="M302" i="5"/>
  <c r="L302" i="5"/>
  <c r="G302" i="5"/>
  <c r="D302" i="5"/>
  <c r="C302" i="5"/>
  <c r="B302" i="5"/>
  <c r="N301" i="5"/>
  <c r="M301" i="5"/>
  <c r="L301" i="5"/>
  <c r="G301" i="5"/>
  <c r="D301" i="5"/>
  <c r="C301" i="5"/>
  <c r="B301" i="5"/>
  <c r="N300" i="5"/>
  <c r="M300" i="5"/>
  <c r="L300" i="5"/>
  <c r="G300" i="5"/>
  <c r="D300" i="5"/>
  <c r="C300" i="5"/>
  <c r="B300" i="5"/>
  <c r="N299" i="5"/>
  <c r="M299" i="5"/>
  <c r="L299" i="5"/>
  <c r="G299" i="5"/>
  <c r="D299" i="5"/>
  <c r="C299" i="5"/>
  <c r="B299" i="5"/>
  <c r="N298" i="5"/>
  <c r="M298" i="5"/>
  <c r="L298" i="5"/>
  <c r="G298" i="5"/>
  <c r="D298" i="5"/>
  <c r="C298" i="5"/>
  <c r="B298" i="5"/>
  <c r="N297" i="5"/>
  <c r="M297" i="5"/>
  <c r="L297" i="5"/>
  <c r="G297" i="5"/>
  <c r="D297" i="5"/>
  <c r="C297" i="5"/>
  <c r="B297" i="5"/>
  <c r="N296" i="5"/>
  <c r="M296" i="5"/>
  <c r="L296" i="5"/>
  <c r="G296" i="5"/>
  <c r="D296" i="5"/>
  <c r="C296" i="5"/>
  <c r="B296" i="5"/>
  <c r="N295" i="5"/>
  <c r="M295" i="5"/>
  <c r="L295" i="5"/>
  <c r="G295" i="5"/>
  <c r="D295" i="5"/>
  <c r="C295" i="5"/>
  <c r="B295" i="5"/>
  <c r="N294" i="5"/>
  <c r="M294" i="5"/>
  <c r="L294" i="5"/>
  <c r="G294" i="5"/>
  <c r="D294" i="5"/>
  <c r="C294" i="5"/>
  <c r="B294" i="5"/>
  <c r="N293" i="5"/>
  <c r="M293" i="5"/>
  <c r="L293" i="5"/>
  <c r="G293" i="5"/>
  <c r="D293" i="5"/>
  <c r="C293" i="5"/>
  <c r="B293" i="5"/>
  <c r="N292" i="5"/>
  <c r="M292" i="5"/>
  <c r="L292" i="5"/>
  <c r="G292" i="5"/>
  <c r="D292" i="5"/>
  <c r="C292" i="5"/>
  <c r="B292" i="5"/>
  <c r="N291" i="5"/>
  <c r="M291" i="5"/>
  <c r="L291" i="5"/>
  <c r="G291" i="5"/>
  <c r="D291" i="5"/>
  <c r="C291" i="5"/>
  <c r="B291" i="5"/>
  <c r="N290" i="5"/>
  <c r="M290" i="5"/>
  <c r="L290" i="5"/>
  <c r="G290" i="5"/>
  <c r="D290" i="5"/>
  <c r="C290" i="5"/>
  <c r="B290" i="5"/>
  <c r="N289" i="5"/>
  <c r="M289" i="5"/>
  <c r="L289" i="5"/>
  <c r="G289" i="5"/>
  <c r="D289" i="5"/>
  <c r="C289" i="5"/>
  <c r="B289" i="5"/>
  <c r="N288" i="5"/>
  <c r="M288" i="5"/>
  <c r="L288" i="5"/>
  <c r="G288" i="5"/>
  <c r="D288" i="5"/>
  <c r="C288" i="5"/>
  <c r="B288" i="5"/>
  <c r="N287" i="5"/>
  <c r="M287" i="5"/>
  <c r="L287" i="5"/>
  <c r="G287" i="5"/>
  <c r="D287" i="5"/>
  <c r="C287" i="5"/>
  <c r="B287" i="5"/>
  <c r="N286" i="5"/>
  <c r="M286" i="5"/>
  <c r="L286" i="5"/>
  <c r="G286" i="5"/>
  <c r="D286" i="5"/>
  <c r="C286" i="5"/>
  <c r="B286" i="5"/>
  <c r="N285" i="5"/>
  <c r="M285" i="5"/>
  <c r="L285" i="5"/>
  <c r="G285" i="5"/>
  <c r="D285" i="5"/>
  <c r="C285" i="5"/>
  <c r="B285" i="5"/>
  <c r="N284" i="5"/>
  <c r="M284" i="5"/>
  <c r="L284" i="5"/>
  <c r="G284" i="5"/>
  <c r="D284" i="5"/>
  <c r="C284" i="5"/>
  <c r="B284" i="5"/>
  <c r="N283" i="5"/>
  <c r="M283" i="5"/>
  <c r="L283" i="5"/>
  <c r="G283" i="5"/>
  <c r="D283" i="5"/>
  <c r="C283" i="5"/>
  <c r="B283" i="5"/>
  <c r="N282" i="5"/>
  <c r="M282" i="5"/>
  <c r="L282" i="5"/>
  <c r="G282" i="5"/>
  <c r="D282" i="5"/>
  <c r="C282" i="5"/>
  <c r="B282" i="5"/>
  <c r="N281" i="5"/>
  <c r="M281" i="5"/>
  <c r="L281" i="5"/>
  <c r="G281" i="5"/>
  <c r="D281" i="5"/>
  <c r="C281" i="5"/>
  <c r="B281" i="5"/>
  <c r="N280" i="5"/>
  <c r="M280" i="5"/>
  <c r="L280" i="5"/>
  <c r="G280" i="5"/>
  <c r="D280" i="5"/>
  <c r="C280" i="5"/>
  <c r="B280" i="5"/>
  <c r="N279" i="5"/>
  <c r="M279" i="5"/>
  <c r="L279" i="5"/>
  <c r="G279" i="5"/>
  <c r="D279" i="5"/>
  <c r="C279" i="5"/>
  <c r="B279" i="5"/>
  <c r="N278" i="5"/>
  <c r="M278" i="5"/>
  <c r="L278" i="5"/>
  <c r="G278" i="5"/>
  <c r="D278" i="5"/>
  <c r="C278" i="5"/>
  <c r="B278" i="5"/>
  <c r="N277" i="5"/>
  <c r="M277" i="5"/>
  <c r="L277" i="5"/>
  <c r="G277" i="5"/>
  <c r="D277" i="5"/>
  <c r="C277" i="5"/>
  <c r="B277" i="5"/>
  <c r="N276" i="5"/>
  <c r="M276" i="5"/>
  <c r="L276" i="5"/>
  <c r="G276" i="5"/>
  <c r="D276" i="5"/>
  <c r="C276" i="5"/>
  <c r="B276" i="5"/>
  <c r="N275" i="5"/>
  <c r="M275" i="5"/>
  <c r="L275" i="5"/>
  <c r="G275" i="5"/>
  <c r="D275" i="5"/>
  <c r="C275" i="5"/>
  <c r="B275" i="5"/>
  <c r="N274" i="5"/>
  <c r="M274" i="5"/>
  <c r="L274" i="5"/>
  <c r="G274" i="5"/>
  <c r="D274" i="5"/>
  <c r="C274" i="5"/>
  <c r="B274" i="5"/>
  <c r="N273" i="5"/>
  <c r="M273" i="5"/>
  <c r="L273" i="5"/>
  <c r="G273" i="5"/>
  <c r="D273" i="5"/>
  <c r="C273" i="5"/>
  <c r="B273" i="5"/>
  <c r="N272" i="5"/>
  <c r="M272" i="5"/>
  <c r="L272" i="5"/>
  <c r="G272" i="5"/>
  <c r="D272" i="5"/>
  <c r="C272" i="5"/>
  <c r="B272" i="5"/>
  <c r="N271" i="5"/>
  <c r="M271" i="5"/>
  <c r="L271" i="5"/>
  <c r="G271" i="5"/>
  <c r="D271" i="5"/>
  <c r="C271" i="5"/>
  <c r="B271" i="5"/>
  <c r="N270" i="5"/>
  <c r="M270" i="5"/>
  <c r="L270" i="5"/>
  <c r="G270" i="5"/>
  <c r="D270" i="5"/>
  <c r="C270" i="5"/>
  <c r="B270" i="5"/>
  <c r="N269" i="5"/>
  <c r="M269" i="5"/>
  <c r="L269" i="5"/>
  <c r="G269" i="5"/>
  <c r="D269" i="5"/>
  <c r="C269" i="5"/>
  <c r="B269" i="5"/>
  <c r="N268" i="5"/>
  <c r="M268" i="5"/>
  <c r="L268" i="5"/>
  <c r="G268" i="5"/>
  <c r="D268" i="5"/>
  <c r="C268" i="5"/>
  <c r="B268" i="5"/>
  <c r="N267" i="5"/>
  <c r="M267" i="5"/>
  <c r="L267" i="5"/>
  <c r="G267" i="5"/>
  <c r="D267" i="5"/>
  <c r="C267" i="5"/>
  <c r="B267" i="5"/>
  <c r="N266" i="5"/>
  <c r="M266" i="5"/>
  <c r="L266" i="5"/>
  <c r="G266" i="5"/>
  <c r="D266" i="5"/>
  <c r="C266" i="5"/>
  <c r="B266" i="5"/>
  <c r="N265" i="5"/>
  <c r="M265" i="5"/>
  <c r="L265" i="5"/>
  <c r="G265" i="5"/>
  <c r="D265" i="5"/>
  <c r="C265" i="5"/>
  <c r="B265" i="5"/>
  <c r="N264" i="5"/>
  <c r="M264" i="5"/>
  <c r="L264" i="5"/>
  <c r="G264" i="5"/>
  <c r="D264" i="5"/>
  <c r="C264" i="5"/>
  <c r="B264" i="5"/>
  <c r="N263" i="5"/>
  <c r="M263" i="5"/>
  <c r="L263" i="5"/>
  <c r="G263" i="5"/>
  <c r="D263" i="5"/>
  <c r="C263" i="5"/>
  <c r="B263" i="5"/>
  <c r="N262" i="5"/>
  <c r="M262" i="5"/>
  <c r="L262" i="5"/>
  <c r="G262" i="5"/>
  <c r="D262" i="5"/>
  <c r="C262" i="5"/>
  <c r="B262" i="5"/>
  <c r="N261" i="5"/>
  <c r="M261" i="5"/>
  <c r="L261" i="5"/>
  <c r="G261" i="5"/>
  <c r="D261" i="5"/>
  <c r="C261" i="5"/>
  <c r="B261" i="5"/>
  <c r="N260" i="5"/>
  <c r="M260" i="5"/>
  <c r="L260" i="5"/>
  <c r="G260" i="5"/>
  <c r="D260" i="5"/>
  <c r="C260" i="5"/>
  <c r="B260" i="5"/>
  <c r="N259" i="5"/>
  <c r="M259" i="5"/>
  <c r="L259" i="5"/>
  <c r="G259" i="5"/>
  <c r="D259" i="5"/>
  <c r="C259" i="5"/>
  <c r="B259" i="5"/>
  <c r="N258" i="5"/>
  <c r="M258" i="5"/>
  <c r="L258" i="5"/>
  <c r="G258" i="5"/>
  <c r="D258" i="5"/>
  <c r="C258" i="5"/>
  <c r="B258" i="5"/>
  <c r="N257" i="5"/>
  <c r="M257" i="5"/>
  <c r="L257" i="5"/>
  <c r="G257" i="5"/>
  <c r="D257" i="5"/>
  <c r="C257" i="5"/>
  <c r="B257" i="5"/>
  <c r="N256" i="5"/>
  <c r="M256" i="5"/>
  <c r="L256" i="5"/>
  <c r="G256" i="5"/>
  <c r="D256" i="5"/>
  <c r="C256" i="5"/>
  <c r="B256" i="5"/>
  <c r="N255" i="5"/>
  <c r="M255" i="5"/>
  <c r="L255" i="5"/>
  <c r="G255" i="5"/>
  <c r="D255" i="5"/>
  <c r="C255" i="5"/>
  <c r="B255" i="5"/>
  <c r="N254" i="5"/>
  <c r="M254" i="5"/>
  <c r="L254" i="5"/>
  <c r="G254" i="5"/>
  <c r="D254" i="5"/>
  <c r="C254" i="5"/>
  <c r="B254" i="5"/>
  <c r="N253" i="5"/>
  <c r="M253" i="5"/>
  <c r="L253" i="5"/>
  <c r="G253" i="5"/>
  <c r="D253" i="5"/>
  <c r="C253" i="5"/>
  <c r="B253" i="5"/>
  <c r="N252" i="5"/>
  <c r="M252" i="5"/>
  <c r="L252" i="5"/>
  <c r="G252" i="5"/>
  <c r="D252" i="5"/>
  <c r="C252" i="5"/>
  <c r="B252" i="5"/>
  <c r="N251" i="5"/>
  <c r="M251" i="5"/>
  <c r="L251" i="5"/>
  <c r="G251" i="5"/>
  <c r="D251" i="5"/>
  <c r="C251" i="5"/>
  <c r="B251" i="5"/>
  <c r="N250" i="5"/>
  <c r="M250" i="5"/>
  <c r="L250" i="5"/>
  <c r="G250" i="5"/>
  <c r="D250" i="5"/>
  <c r="C250" i="5"/>
  <c r="B250" i="5"/>
  <c r="N249" i="5"/>
  <c r="M249" i="5"/>
  <c r="L249" i="5"/>
  <c r="G249" i="5"/>
  <c r="D249" i="5"/>
  <c r="C249" i="5"/>
  <c r="B249" i="5"/>
  <c r="N248" i="5"/>
  <c r="M248" i="5"/>
  <c r="L248" i="5"/>
  <c r="G248" i="5"/>
  <c r="D248" i="5"/>
  <c r="C248" i="5"/>
  <c r="B248" i="5"/>
  <c r="N247" i="5"/>
  <c r="M247" i="5"/>
  <c r="L247" i="5"/>
  <c r="G247" i="5"/>
  <c r="D247" i="5"/>
  <c r="C247" i="5"/>
  <c r="B247" i="5"/>
  <c r="N246" i="5"/>
  <c r="M246" i="5"/>
  <c r="L246" i="5"/>
  <c r="G246" i="5"/>
  <c r="D246" i="5"/>
  <c r="C246" i="5"/>
  <c r="B246" i="5"/>
  <c r="N245" i="5"/>
  <c r="M245" i="5"/>
  <c r="L245" i="5"/>
  <c r="G245" i="5"/>
  <c r="D245" i="5"/>
  <c r="C245" i="5"/>
  <c r="B245" i="5"/>
  <c r="N244" i="5"/>
  <c r="M244" i="5"/>
  <c r="L244" i="5"/>
  <c r="G244" i="5"/>
  <c r="D244" i="5"/>
  <c r="C244" i="5"/>
  <c r="B244" i="5"/>
  <c r="N243" i="5"/>
  <c r="M243" i="5"/>
  <c r="L243" i="5"/>
  <c r="G243" i="5"/>
  <c r="D243" i="5"/>
  <c r="C243" i="5"/>
  <c r="B243" i="5"/>
  <c r="N242" i="5"/>
  <c r="M242" i="5"/>
  <c r="L242" i="5"/>
  <c r="G242" i="5"/>
  <c r="D242" i="5"/>
  <c r="C242" i="5"/>
  <c r="B242" i="5"/>
  <c r="N241" i="5"/>
  <c r="M241" i="5"/>
  <c r="L241" i="5"/>
  <c r="G241" i="5"/>
  <c r="D241" i="5"/>
  <c r="C241" i="5"/>
  <c r="B241" i="5"/>
  <c r="N240" i="5"/>
  <c r="M240" i="5"/>
  <c r="L240" i="5"/>
  <c r="G240" i="5"/>
  <c r="D240" i="5"/>
  <c r="C240" i="5"/>
  <c r="B240" i="5"/>
  <c r="N239" i="5"/>
  <c r="M239" i="5"/>
  <c r="L239" i="5"/>
  <c r="G239" i="5"/>
  <c r="D239" i="5"/>
  <c r="C239" i="5"/>
  <c r="B239" i="5"/>
  <c r="N238" i="5"/>
  <c r="M238" i="5"/>
  <c r="L238" i="5"/>
  <c r="G238" i="5"/>
  <c r="D238" i="5"/>
  <c r="C238" i="5"/>
  <c r="B238" i="5"/>
  <c r="N237" i="5"/>
  <c r="M237" i="5"/>
  <c r="L237" i="5"/>
  <c r="G237" i="5"/>
  <c r="D237" i="5"/>
  <c r="C237" i="5"/>
  <c r="B237" i="5"/>
  <c r="N236" i="5"/>
  <c r="M236" i="5"/>
  <c r="L236" i="5"/>
  <c r="G236" i="5"/>
  <c r="D236" i="5"/>
  <c r="C236" i="5"/>
  <c r="B236" i="5"/>
  <c r="N235" i="5"/>
  <c r="M235" i="5"/>
  <c r="L235" i="5"/>
  <c r="G235" i="5"/>
  <c r="D235" i="5"/>
  <c r="C235" i="5"/>
  <c r="B235" i="5"/>
  <c r="N234" i="5"/>
  <c r="M234" i="5"/>
  <c r="L234" i="5"/>
  <c r="G234" i="5"/>
  <c r="D234" i="5"/>
  <c r="C234" i="5"/>
  <c r="B234" i="5"/>
  <c r="N233" i="5"/>
  <c r="M233" i="5"/>
  <c r="L233" i="5"/>
  <c r="G233" i="5"/>
  <c r="D233" i="5"/>
  <c r="C233" i="5"/>
  <c r="B233" i="5"/>
  <c r="N232" i="5"/>
  <c r="M232" i="5"/>
  <c r="L232" i="5"/>
  <c r="G232" i="5"/>
  <c r="D232" i="5"/>
  <c r="C232" i="5"/>
  <c r="B232" i="5"/>
  <c r="N231" i="5"/>
  <c r="M231" i="5"/>
  <c r="L231" i="5"/>
  <c r="G231" i="5"/>
  <c r="D231" i="5"/>
  <c r="C231" i="5"/>
  <c r="B231" i="5"/>
  <c r="N230" i="5"/>
  <c r="M230" i="5"/>
  <c r="L230" i="5"/>
  <c r="G230" i="5"/>
  <c r="D230" i="5"/>
  <c r="C230" i="5"/>
  <c r="B230" i="5"/>
  <c r="N229" i="5"/>
  <c r="M229" i="5"/>
  <c r="L229" i="5"/>
  <c r="G229" i="5"/>
  <c r="D229" i="5"/>
  <c r="C229" i="5"/>
  <c r="B229" i="5"/>
  <c r="N228" i="5"/>
  <c r="M228" i="5"/>
  <c r="L228" i="5"/>
  <c r="G228" i="5"/>
  <c r="D228" i="5"/>
  <c r="C228" i="5"/>
  <c r="B228" i="5"/>
  <c r="N227" i="5"/>
  <c r="M227" i="5"/>
  <c r="L227" i="5"/>
  <c r="G227" i="5"/>
  <c r="D227" i="5"/>
  <c r="C227" i="5"/>
  <c r="B227" i="5"/>
  <c r="N226" i="5"/>
  <c r="M226" i="5"/>
  <c r="L226" i="5"/>
  <c r="G226" i="5"/>
  <c r="D226" i="5"/>
  <c r="C226" i="5"/>
  <c r="B226" i="5"/>
  <c r="N225" i="5"/>
  <c r="M225" i="5"/>
  <c r="L225" i="5"/>
  <c r="G225" i="5"/>
  <c r="D225" i="5"/>
  <c r="C225" i="5"/>
  <c r="B225" i="5"/>
  <c r="N224" i="5"/>
  <c r="M224" i="5"/>
  <c r="L224" i="5"/>
  <c r="G224" i="5"/>
  <c r="D224" i="5"/>
  <c r="C224" i="5"/>
  <c r="B224" i="5"/>
  <c r="N223" i="5"/>
  <c r="M223" i="5"/>
  <c r="L223" i="5"/>
  <c r="G223" i="5"/>
  <c r="D223" i="5"/>
  <c r="C223" i="5"/>
  <c r="B223" i="5"/>
  <c r="N222" i="5"/>
  <c r="M222" i="5"/>
  <c r="L222" i="5"/>
  <c r="G222" i="5"/>
  <c r="D222" i="5"/>
  <c r="C222" i="5"/>
  <c r="B222" i="5"/>
  <c r="N221" i="5"/>
  <c r="M221" i="5"/>
  <c r="L221" i="5"/>
  <c r="G221" i="5"/>
  <c r="D221" i="5"/>
  <c r="C221" i="5"/>
  <c r="B221" i="5"/>
  <c r="N220" i="5"/>
  <c r="M220" i="5"/>
  <c r="L220" i="5"/>
  <c r="G220" i="5"/>
  <c r="D220" i="5"/>
  <c r="C220" i="5"/>
  <c r="B220" i="5"/>
  <c r="N219" i="5"/>
  <c r="M219" i="5"/>
  <c r="L219" i="5"/>
  <c r="G219" i="5"/>
  <c r="D219" i="5"/>
  <c r="C219" i="5"/>
  <c r="B219" i="5"/>
  <c r="N218" i="5"/>
  <c r="M218" i="5"/>
  <c r="L218" i="5"/>
  <c r="G218" i="5"/>
  <c r="D218" i="5"/>
  <c r="C218" i="5"/>
  <c r="B218" i="5"/>
  <c r="N217" i="5"/>
  <c r="M217" i="5"/>
  <c r="L217" i="5"/>
  <c r="G217" i="5"/>
  <c r="D217" i="5"/>
  <c r="C217" i="5"/>
  <c r="B217" i="5"/>
  <c r="N216" i="5"/>
  <c r="M216" i="5"/>
  <c r="L216" i="5"/>
  <c r="G216" i="5"/>
  <c r="D216" i="5"/>
  <c r="C216" i="5"/>
  <c r="B216" i="5"/>
  <c r="N215" i="5"/>
  <c r="M215" i="5"/>
  <c r="L215" i="5"/>
  <c r="G215" i="5"/>
  <c r="D215" i="5"/>
  <c r="C215" i="5"/>
  <c r="B215" i="5"/>
  <c r="N214" i="5"/>
  <c r="M214" i="5"/>
  <c r="L214" i="5"/>
  <c r="G214" i="5"/>
  <c r="D214" i="5"/>
  <c r="C214" i="5"/>
  <c r="B214" i="5"/>
  <c r="N213" i="5"/>
  <c r="M213" i="5"/>
  <c r="L213" i="5"/>
  <c r="G213" i="5"/>
  <c r="D213" i="5"/>
  <c r="C213" i="5"/>
  <c r="B213" i="5"/>
  <c r="N212" i="5"/>
  <c r="M212" i="5"/>
  <c r="L212" i="5"/>
  <c r="G212" i="5"/>
  <c r="D212" i="5"/>
  <c r="C212" i="5"/>
  <c r="B212" i="5"/>
  <c r="N211" i="5"/>
  <c r="M211" i="5"/>
  <c r="L211" i="5"/>
  <c r="G211" i="5"/>
  <c r="D211" i="5"/>
  <c r="C211" i="5"/>
  <c r="B211" i="5"/>
  <c r="N210" i="5"/>
  <c r="M210" i="5"/>
  <c r="L210" i="5"/>
  <c r="G210" i="5"/>
  <c r="D210" i="5"/>
  <c r="C210" i="5"/>
  <c r="B210" i="5"/>
  <c r="N209" i="5"/>
  <c r="M209" i="5"/>
  <c r="L209" i="5"/>
  <c r="G209" i="5"/>
  <c r="D209" i="5"/>
  <c r="C209" i="5"/>
  <c r="B209" i="5"/>
  <c r="N208" i="5"/>
  <c r="M208" i="5"/>
  <c r="L208" i="5"/>
  <c r="G208" i="5"/>
  <c r="D208" i="5"/>
  <c r="C208" i="5"/>
  <c r="B208" i="5"/>
  <c r="N207" i="5"/>
  <c r="M207" i="5"/>
  <c r="L207" i="5"/>
  <c r="G207" i="5"/>
  <c r="D207" i="5"/>
  <c r="C207" i="5"/>
  <c r="B207" i="5"/>
  <c r="N206" i="5"/>
  <c r="M206" i="5"/>
  <c r="L206" i="5"/>
  <c r="G206" i="5"/>
  <c r="D206" i="5"/>
  <c r="C206" i="5"/>
  <c r="B206" i="5"/>
  <c r="N205" i="5"/>
  <c r="M205" i="5"/>
  <c r="L205" i="5"/>
  <c r="G205" i="5"/>
  <c r="D205" i="5"/>
  <c r="C205" i="5"/>
  <c r="B205" i="5"/>
  <c r="N204" i="5"/>
  <c r="M204" i="5"/>
  <c r="L204" i="5"/>
  <c r="G204" i="5"/>
  <c r="D204" i="5"/>
  <c r="C204" i="5"/>
  <c r="B204" i="5"/>
  <c r="N203" i="5"/>
  <c r="M203" i="5"/>
  <c r="L203" i="5"/>
  <c r="G203" i="5"/>
  <c r="D203" i="5"/>
  <c r="C203" i="5"/>
  <c r="B203" i="5"/>
  <c r="N202" i="5"/>
  <c r="M202" i="5"/>
  <c r="L202" i="5"/>
  <c r="G202" i="5"/>
  <c r="D202" i="5"/>
  <c r="C202" i="5"/>
  <c r="B202" i="5"/>
  <c r="N201" i="5"/>
  <c r="M201" i="5"/>
  <c r="L201" i="5"/>
  <c r="G201" i="5"/>
  <c r="D201" i="5"/>
  <c r="C201" i="5"/>
  <c r="B201" i="5"/>
  <c r="N200" i="5"/>
  <c r="M200" i="5"/>
  <c r="L200" i="5"/>
  <c r="G200" i="5"/>
  <c r="D200" i="5"/>
  <c r="C200" i="5"/>
  <c r="B200" i="5"/>
  <c r="N199" i="5"/>
  <c r="M199" i="5"/>
  <c r="L199" i="5"/>
  <c r="G199" i="5"/>
  <c r="D199" i="5"/>
  <c r="C199" i="5"/>
  <c r="B199" i="5"/>
  <c r="N198" i="5"/>
  <c r="M198" i="5"/>
  <c r="L198" i="5"/>
  <c r="G198" i="5"/>
  <c r="D198" i="5"/>
  <c r="C198" i="5"/>
  <c r="B198" i="5"/>
  <c r="N197" i="5"/>
  <c r="M197" i="5"/>
  <c r="L197" i="5"/>
  <c r="G197" i="5"/>
  <c r="D197" i="5"/>
  <c r="C197" i="5"/>
  <c r="B197" i="5"/>
  <c r="N196" i="5"/>
  <c r="M196" i="5"/>
  <c r="L196" i="5"/>
  <c r="G196" i="5"/>
  <c r="D196" i="5"/>
  <c r="C196" i="5"/>
  <c r="B196" i="5"/>
  <c r="N195" i="5"/>
  <c r="M195" i="5"/>
  <c r="L195" i="5"/>
  <c r="G195" i="5"/>
  <c r="D195" i="5"/>
  <c r="C195" i="5"/>
  <c r="B195" i="5"/>
  <c r="N194" i="5"/>
  <c r="M194" i="5"/>
  <c r="L194" i="5"/>
  <c r="G194" i="5"/>
  <c r="D194" i="5"/>
  <c r="C194" i="5"/>
  <c r="B194" i="5"/>
  <c r="N193" i="5"/>
  <c r="M193" i="5"/>
  <c r="L193" i="5"/>
  <c r="G193" i="5"/>
  <c r="D193" i="5"/>
  <c r="C193" i="5"/>
  <c r="B193" i="5"/>
  <c r="N192" i="5"/>
  <c r="M192" i="5"/>
  <c r="L192" i="5"/>
  <c r="G192" i="5"/>
  <c r="D192" i="5"/>
  <c r="C192" i="5"/>
  <c r="B192" i="5"/>
  <c r="N191" i="5"/>
  <c r="M191" i="5"/>
  <c r="L191" i="5"/>
  <c r="G191" i="5"/>
  <c r="D191" i="5"/>
  <c r="C191" i="5"/>
  <c r="B191" i="5"/>
  <c r="N190" i="5"/>
  <c r="M190" i="5"/>
  <c r="L190" i="5"/>
  <c r="G190" i="5"/>
  <c r="D190" i="5"/>
  <c r="C190" i="5"/>
  <c r="B190" i="5"/>
  <c r="N189" i="5"/>
  <c r="M189" i="5"/>
  <c r="L189" i="5"/>
  <c r="G189" i="5"/>
  <c r="D189" i="5"/>
  <c r="C189" i="5"/>
  <c r="B189" i="5"/>
  <c r="N188" i="5"/>
  <c r="M188" i="5"/>
  <c r="L188" i="5"/>
  <c r="G188" i="5"/>
  <c r="D188" i="5"/>
  <c r="C188" i="5"/>
  <c r="B188" i="5"/>
  <c r="N187" i="5"/>
  <c r="M187" i="5"/>
  <c r="L187" i="5"/>
  <c r="G187" i="5"/>
  <c r="D187" i="5"/>
  <c r="C187" i="5"/>
  <c r="B187" i="5"/>
  <c r="N186" i="5"/>
  <c r="M186" i="5"/>
  <c r="L186" i="5"/>
  <c r="G186" i="5"/>
  <c r="D186" i="5"/>
  <c r="C186" i="5"/>
  <c r="B186" i="5"/>
  <c r="N185" i="5"/>
  <c r="M185" i="5"/>
  <c r="L185" i="5"/>
  <c r="G185" i="5"/>
  <c r="D185" i="5"/>
  <c r="C185" i="5"/>
  <c r="B185" i="5"/>
  <c r="N184" i="5"/>
  <c r="M184" i="5"/>
  <c r="L184" i="5"/>
  <c r="G184" i="5"/>
  <c r="D184" i="5"/>
  <c r="C184" i="5"/>
  <c r="B184" i="5"/>
  <c r="N183" i="5"/>
  <c r="M183" i="5"/>
  <c r="L183" i="5"/>
  <c r="G183" i="5"/>
  <c r="D183" i="5"/>
  <c r="C183" i="5"/>
  <c r="B183" i="5"/>
  <c r="N182" i="5"/>
  <c r="M182" i="5"/>
  <c r="L182" i="5"/>
  <c r="G182" i="5"/>
  <c r="D182" i="5"/>
  <c r="C182" i="5"/>
  <c r="B182" i="5"/>
  <c r="N181" i="5"/>
  <c r="M181" i="5"/>
  <c r="L181" i="5"/>
  <c r="G181" i="5"/>
  <c r="D181" i="5"/>
  <c r="C181" i="5"/>
  <c r="B181" i="5"/>
  <c r="N180" i="5"/>
  <c r="M180" i="5"/>
  <c r="L180" i="5"/>
  <c r="G180" i="5"/>
  <c r="D180" i="5"/>
  <c r="C180" i="5"/>
  <c r="B180" i="5"/>
  <c r="N179" i="5"/>
  <c r="M179" i="5"/>
  <c r="L179" i="5"/>
  <c r="D179" i="5"/>
  <c r="C179" i="5"/>
  <c r="B179" i="5"/>
  <c r="N178" i="5"/>
  <c r="M178" i="5"/>
  <c r="L178" i="5"/>
  <c r="G178" i="5"/>
  <c r="D178" i="5"/>
  <c r="C178" i="5"/>
  <c r="B178" i="5"/>
  <c r="N177" i="5"/>
  <c r="M177" i="5"/>
  <c r="L177" i="5"/>
  <c r="G177" i="5"/>
  <c r="D177" i="5"/>
  <c r="C177" i="5"/>
  <c r="B177" i="5"/>
  <c r="N176" i="5"/>
  <c r="M176" i="5"/>
  <c r="L176" i="5"/>
  <c r="G176" i="5"/>
  <c r="D176" i="5"/>
  <c r="C176" i="5"/>
  <c r="B176" i="5"/>
  <c r="N175" i="5"/>
  <c r="M175" i="5"/>
  <c r="L175" i="5"/>
  <c r="G175" i="5"/>
  <c r="D175" i="5"/>
  <c r="C175" i="5"/>
  <c r="B175" i="5"/>
  <c r="N174" i="5"/>
  <c r="M174" i="5"/>
  <c r="L174" i="5"/>
  <c r="G174" i="5"/>
  <c r="D174" i="5"/>
  <c r="C174" i="5"/>
  <c r="B174" i="5"/>
  <c r="N173" i="5"/>
  <c r="M173" i="5"/>
  <c r="L173" i="5"/>
  <c r="G173" i="5"/>
  <c r="D173" i="5"/>
  <c r="C173" i="5"/>
  <c r="B173" i="5"/>
  <c r="N172" i="5"/>
  <c r="M172" i="5"/>
  <c r="L172" i="5"/>
  <c r="G172" i="5"/>
  <c r="D172" i="5"/>
  <c r="C172" i="5"/>
  <c r="B172" i="5"/>
  <c r="N171" i="5"/>
  <c r="M171" i="5"/>
  <c r="L171" i="5"/>
  <c r="D171" i="5"/>
  <c r="C171" i="5"/>
  <c r="B171" i="5"/>
  <c r="N170" i="5"/>
  <c r="M170" i="5"/>
  <c r="L170" i="5"/>
  <c r="G170" i="5"/>
  <c r="D170" i="5"/>
  <c r="C170" i="5"/>
  <c r="B170" i="5"/>
  <c r="N169" i="5"/>
  <c r="M169" i="5"/>
  <c r="L169" i="5"/>
  <c r="G169" i="5"/>
  <c r="D169" i="5"/>
  <c r="C169" i="5"/>
  <c r="B169" i="5"/>
  <c r="N168" i="5"/>
  <c r="M168" i="5"/>
  <c r="L168" i="5"/>
  <c r="G168" i="5"/>
  <c r="D168" i="5"/>
  <c r="C168" i="5"/>
  <c r="B168" i="5"/>
  <c r="N167" i="5"/>
  <c r="M167" i="5"/>
  <c r="L167" i="5"/>
  <c r="G167" i="5"/>
  <c r="D167" i="5"/>
  <c r="C167" i="5"/>
  <c r="B167" i="5"/>
  <c r="N166" i="5"/>
  <c r="M166" i="5"/>
  <c r="L166" i="5"/>
  <c r="G166" i="5"/>
  <c r="D166" i="5"/>
  <c r="C166" i="5"/>
  <c r="B166" i="5"/>
  <c r="N165" i="5"/>
  <c r="M165" i="5"/>
  <c r="L165" i="5"/>
  <c r="G165" i="5"/>
  <c r="D165" i="5"/>
  <c r="C165" i="5"/>
  <c r="B165" i="5"/>
  <c r="N164" i="5"/>
  <c r="M164" i="5"/>
  <c r="L164" i="5"/>
  <c r="G164" i="5"/>
  <c r="D164" i="5"/>
  <c r="C164" i="5"/>
  <c r="B164" i="5"/>
  <c r="N163" i="5"/>
  <c r="M163" i="5"/>
  <c r="L163" i="5"/>
  <c r="G163" i="5"/>
  <c r="D163" i="5"/>
  <c r="C163" i="5"/>
  <c r="B163" i="5"/>
  <c r="N162" i="5"/>
  <c r="M162" i="5"/>
  <c r="L162" i="5"/>
  <c r="G162" i="5"/>
  <c r="D162" i="5"/>
  <c r="C162" i="5"/>
  <c r="B162" i="5"/>
  <c r="N161" i="5"/>
  <c r="M161" i="5"/>
  <c r="L161" i="5"/>
  <c r="G161" i="5"/>
  <c r="D161" i="5"/>
  <c r="C161" i="5"/>
  <c r="B161" i="5"/>
  <c r="N160" i="5"/>
  <c r="M160" i="5"/>
  <c r="L160" i="5"/>
  <c r="G160" i="5"/>
  <c r="D160" i="5"/>
  <c r="C160" i="5"/>
  <c r="B160" i="5"/>
  <c r="N159" i="5"/>
  <c r="M159" i="5"/>
  <c r="L159" i="5"/>
  <c r="G159" i="5"/>
  <c r="D159" i="5"/>
  <c r="C159" i="5"/>
  <c r="B159" i="5"/>
  <c r="N158" i="5"/>
  <c r="M158" i="5"/>
  <c r="L158" i="5"/>
  <c r="G158" i="5"/>
  <c r="D158" i="5"/>
  <c r="C158" i="5"/>
  <c r="B158" i="5"/>
  <c r="N157" i="5"/>
  <c r="M157" i="5"/>
  <c r="L157" i="5"/>
  <c r="G157" i="5"/>
  <c r="D157" i="5"/>
  <c r="C157" i="5"/>
  <c r="B157" i="5"/>
  <c r="N156" i="5"/>
  <c r="M156" i="5"/>
  <c r="L156" i="5"/>
  <c r="G156" i="5"/>
  <c r="D156" i="5"/>
  <c r="C156" i="5"/>
  <c r="B156" i="5"/>
  <c r="N155" i="5"/>
  <c r="M155" i="5"/>
  <c r="L155" i="5"/>
  <c r="G155" i="5"/>
  <c r="D155" i="5"/>
  <c r="C155" i="5"/>
  <c r="B155" i="5"/>
  <c r="N154" i="5"/>
  <c r="M154" i="5"/>
  <c r="L154" i="5"/>
  <c r="G154" i="5"/>
  <c r="D154" i="5"/>
  <c r="C154" i="5"/>
  <c r="B154" i="5"/>
  <c r="N153" i="5"/>
  <c r="M153" i="5"/>
  <c r="L153" i="5"/>
  <c r="G153" i="5"/>
  <c r="D153" i="5"/>
  <c r="C153" i="5"/>
  <c r="B153" i="5"/>
  <c r="N152" i="5"/>
  <c r="M152" i="5"/>
  <c r="L152" i="5"/>
  <c r="G152" i="5"/>
  <c r="D152" i="5"/>
  <c r="C152" i="5"/>
  <c r="B152" i="5"/>
  <c r="N151" i="5"/>
  <c r="M151" i="5"/>
  <c r="L151" i="5"/>
  <c r="G151" i="5"/>
  <c r="D151" i="5"/>
  <c r="C151" i="5"/>
  <c r="B151" i="5"/>
  <c r="N150" i="5"/>
  <c r="M150" i="5"/>
  <c r="L150" i="5"/>
  <c r="G150" i="5"/>
  <c r="D150" i="5"/>
  <c r="C150" i="5"/>
  <c r="B150" i="5"/>
  <c r="N149" i="5"/>
  <c r="M149" i="5"/>
  <c r="L149" i="5"/>
  <c r="G149" i="5"/>
  <c r="D149" i="5"/>
  <c r="C149" i="5"/>
  <c r="B149" i="5"/>
  <c r="N148" i="5"/>
  <c r="M148" i="5"/>
  <c r="L148" i="5"/>
  <c r="G148" i="5"/>
  <c r="D148" i="5"/>
  <c r="C148" i="5"/>
  <c r="B148" i="5"/>
  <c r="N147" i="5"/>
  <c r="M147" i="5"/>
  <c r="L147" i="5"/>
  <c r="G147" i="5"/>
  <c r="D147" i="5"/>
  <c r="C147" i="5"/>
  <c r="B147" i="5"/>
  <c r="N146" i="5"/>
  <c r="M146" i="5"/>
  <c r="L146" i="5"/>
  <c r="G146" i="5"/>
  <c r="D146" i="5"/>
  <c r="C146" i="5"/>
  <c r="B146" i="5"/>
  <c r="N145" i="5"/>
  <c r="M145" i="5"/>
  <c r="L145" i="5"/>
  <c r="G145" i="5"/>
  <c r="D145" i="5"/>
  <c r="C145" i="5"/>
  <c r="B145" i="5"/>
  <c r="N144" i="5"/>
  <c r="M144" i="5"/>
  <c r="L144" i="5"/>
  <c r="G144" i="5"/>
  <c r="D144" i="5"/>
  <c r="C144" i="5"/>
  <c r="B144" i="5"/>
  <c r="N143" i="5"/>
  <c r="M143" i="5"/>
  <c r="L143" i="5"/>
  <c r="G143" i="5"/>
  <c r="D143" i="5"/>
  <c r="C143" i="5"/>
  <c r="B143" i="5"/>
  <c r="N142" i="5"/>
  <c r="M142" i="5"/>
  <c r="L142" i="5"/>
  <c r="G142" i="5"/>
  <c r="D142" i="5"/>
  <c r="C142" i="5"/>
  <c r="B142" i="5"/>
  <c r="N141" i="5"/>
  <c r="M141" i="5"/>
  <c r="L141" i="5"/>
  <c r="G141" i="5"/>
  <c r="D141" i="5"/>
  <c r="C141" i="5"/>
  <c r="B141" i="5"/>
  <c r="N140" i="5"/>
  <c r="M140" i="5"/>
  <c r="L140" i="5"/>
  <c r="G140" i="5"/>
  <c r="D140" i="5"/>
  <c r="C140" i="5"/>
  <c r="B140" i="5"/>
  <c r="N139" i="5"/>
  <c r="M139" i="5"/>
  <c r="L139" i="5"/>
  <c r="G139" i="5"/>
  <c r="D139" i="5"/>
  <c r="C139" i="5"/>
  <c r="B139" i="5"/>
  <c r="N138" i="5"/>
  <c r="M138" i="5"/>
  <c r="L138" i="5"/>
  <c r="G138" i="5"/>
  <c r="D138" i="5"/>
  <c r="C138" i="5"/>
  <c r="B138" i="5"/>
  <c r="N137" i="5"/>
  <c r="M137" i="5"/>
  <c r="L137" i="5"/>
  <c r="G137" i="5"/>
  <c r="D137" i="5"/>
  <c r="C137" i="5"/>
  <c r="B137" i="5"/>
  <c r="N136" i="5"/>
  <c r="M136" i="5"/>
  <c r="L136" i="5"/>
  <c r="G136" i="5"/>
  <c r="D136" i="5"/>
  <c r="C136" i="5"/>
  <c r="B136" i="5"/>
  <c r="N135" i="5"/>
  <c r="M135" i="5"/>
  <c r="L135" i="5"/>
  <c r="G135" i="5"/>
  <c r="D135" i="5"/>
  <c r="C135" i="5"/>
  <c r="B135" i="5"/>
  <c r="N134" i="5"/>
  <c r="M134" i="5"/>
  <c r="L134" i="5"/>
  <c r="G134" i="5"/>
  <c r="D134" i="5"/>
  <c r="C134" i="5"/>
  <c r="B134" i="5"/>
  <c r="N133" i="5"/>
  <c r="M133" i="5"/>
  <c r="L133" i="5"/>
  <c r="G133" i="5"/>
  <c r="D133" i="5"/>
  <c r="C133" i="5"/>
  <c r="B133" i="5"/>
  <c r="N132" i="5"/>
  <c r="M132" i="5"/>
  <c r="L132" i="5"/>
  <c r="G132" i="5"/>
  <c r="D132" i="5"/>
  <c r="C132" i="5"/>
  <c r="B132" i="5"/>
  <c r="N131" i="5"/>
  <c r="M131" i="5"/>
  <c r="L131" i="5"/>
  <c r="G131" i="5"/>
  <c r="D131" i="5"/>
  <c r="C131" i="5"/>
  <c r="B131" i="5"/>
  <c r="N130" i="5"/>
  <c r="M130" i="5"/>
  <c r="L130" i="5"/>
  <c r="G130" i="5"/>
  <c r="D130" i="5"/>
  <c r="C130" i="5"/>
  <c r="B130" i="5"/>
  <c r="N129" i="5"/>
  <c r="M129" i="5"/>
  <c r="L129" i="5"/>
  <c r="G129" i="5"/>
  <c r="D129" i="5"/>
  <c r="C129" i="5"/>
  <c r="B129" i="5"/>
  <c r="N128" i="5"/>
  <c r="M128" i="5"/>
  <c r="L128" i="5"/>
  <c r="G128" i="5"/>
  <c r="D128" i="5"/>
  <c r="C128" i="5"/>
  <c r="B128" i="5"/>
  <c r="N127" i="5"/>
  <c r="M127" i="5"/>
  <c r="L127" i="5"/>
  <c r="G127" i="5"/>
  <c r="D127" i="5"/>
  <c r="C127" i="5"/>
  <c r="B127" i="5"/>
  <c r="N126" i="5"/>
  <c r="M126" i="5"/>
  <c r="L126" i="5"/>
  <c r="G126" i="5"/>
  <c r="D126" i="5"/>
  <c r="C126" i="5"/>
  <c r="B126" i="5"/>
  <c r="N125" i="5"/>
  <c r="M125" i="5"/>
  <c r="L125" i="5"/>
  <c r="G125" i="5"/>
  <c r="D125" i="5"/>
  <c r="C125" i="5"/>
  <c r="B125" i="5"/>
  <c r="N124" i="5"/>
  <c r="M124" i="5"/>
  <c r="L124" i="5"/>
  <c r="G124" i="5"/>
  <c r="D124" i="5"/>
  <c r="C124" i="5"/>
  <c r="B124" i="5"/>
  <c r="N123" i="5"/>
  <c r="M123" i="5"/>
  <c r="L123" i="5"/>
  <c r="G123" i="5"/>
  <c r="D123" i="5"/>
  <c r="C123" i="5"/>
  <c r="B123" i="5"/>
  <c r="N122" i="5"/>
  <c r="M122" i="5"/>
  <c r="L122" i="5"/>
  <c r="G122" i="5"/>
  <c r="D122" i="5"/>
  <c r="C122" i="5"/>
  <c r="B122" i="5"/>
  <c r="N121" i="5"/>
  <c r="M121" i="5"/>
  <c r="L121" i="5"/>
  <c r="G121" i="5"/>
  <c r="D121" i="5"/>
  <c r="C121" i="5"/>
  <c r="B121" i="5"/>
  <c r="N120" i="5"/>
  <c r="M120" i="5"/>
  <c r="L120" i="5"/>
  <c r="G120" i="5"/>
  <c r="D120" i="5"/>
  <c r="C120" i="5"/>
  <c r="B120" i="5"/>
  <c r="N119" i="5"/>
  <c r="M119" i="5"/>
  <c r="L119" i="5"/>
  <c r="G119" i="5"/>
  <c r="D119" i="5"/>
  <c r="C119" i="5"/>
  <c r="B119" i="5"/>
  <c r="N118" i="5"/>
  <c r="M118" i="5"/>
  <c r="L118" i="5"/>
  <c r="G118" i="5"/>
  <c r="D118" i="5"/>
  <c r="C118" i="5"/>
  <c r="B118" i="5"/>
  <c r="N117" i="5"/>
  <c r="M117" i="5"/>
  <c r="L117" i="5"/>
  <c r="G117" i="5"/>
  <c r="D117" i="5"/>
  <c r="C117" i="5"/>
  <c r="B117" i="5"/>
  <c r="N116" i="5"/>
  <c r="M116" i="5"/>
  <c r="L116" i="5"/>
  <c r="G116" i="5"/>
  <c r="D116" i="5"/>
  <c r="C116" i="5"/>
  <c r="B116" i="5"/>
  <c r="N115" i="5"/>
  <c r="M115" i="5"/>
  <c r="L115" i="5"/>
  <c r="G115" i="5"/>
  <c r="D115" i="5"/>
  <c r="C115" i="5"/>
  <c r="B115" i="5"/>
  <c r="N114" i="5"/>
  <c r="M114" i="5"/>
  <c r="L114" i="5"/>
  <c r="G114" i="5"/>
  <c r="D114" i="5"/>
  <c r="C114" i="5"/>
  <c r="B114" i="5"/>
  <c r="N113" i="5"/>
  <c r="M113" i="5"/>
  <c r="L113" i="5"/>
  <c r="G113" i="5"/>
  <c r="D113" i="5"/>
  <c r="C113" i="5"/>
  <c r="B113" i="5"/>
  <c r="N112" i="5"/>
  <c r="M112" i="5"/>
  <c r="L112" i="5"/>
  <c r="G112" i="5"/>
  <c r="D112" i="5"/>
  <c r="C112" i="5"/>
  <c r="B112" i="5"/>
  <c r="N111" i="5"/>
  <c r="M111" i="5"/>
  <c r="L111" i="5"/>
  <c r="G111" i="5"/>
  <c r="D111" i="5"/>
  <c r="C111" i="5"/>
  <c r="B111" i="5"/>
  <c r="N110" i="5"/>
  <c r="M110" i="5"/>
  <c r="L110" i="5"/>
  <c r="G110" i="5"/>
  <c r="D110" i="5"/>
  <c r="C110" i="5"/>
  <c r="B110" i="5"/>
  <c r="N109" i="5"/>
  <c r="M109" i="5"/>
  <c r="L109" i="5"/>
  <c r="G109" i="5"/>
  <c r="D109" i="5"/>
  <c r="C109" i="5"/>
  <c r="B109" i="5"/>
  <c r="N108" i="5"/>
  <c r="M108" i="5"/>
  <c r="L108" i="5"/>
  <c r="G108" i="5"/>
  <c r="D108" i="5"/>
  <c r="C108" i="5"/>
  <c r="B108" i="5"/>
  <c r="N107" i="5"/>
  <c r="M107" i="5"/>
  <c r="L107" i="5"/>
  <c r="G107" i="5"/>
  <c r="D107" i="5"/>
  <c r="C107" i="5"/>
  <c r="B107" i="5"/>
  <c r="N106" i="5"/>
  <c r="M106" i="5"/>
  <c r="L106" i="5"/>
  <c r="G106" i="5"/>
  <c r="D106" i="5"/>
  <c r="C106" i="5"/>
  <c r="B106" i="5"/>
  <c r="N105" i="5"/>
  <c r="M105" i="5"/>
  <c r="L105" i="5"/>
  <c r="G105" i="5"/>
  <c r="D105" i="5"/>
  <c r="C105" i="5"/>
  <c r="B105" i="5"/>
  <c r="N104" i="5"/>
  <c r="M104" i="5"/>
  <c r="L104" i="5"/>
  <c r="G104" i="5"/>
  <c r="D104" i="5"/>
  <c r="C104" i="5"/>
  <c r="B104" i="5"/>
  <c r="N103" i="5"/>
  <c r="M103" i="5"/>
  <c r="L103" i="5"/>
  <c r="G103" i="5"/>
  <c r="D103" i="5"/>
  <c r="C103" i="5"/>
  <c r="B103" i="5"/>
  <c r="N102" i="5"/>
  <c r="M102" i="5"/>
  <c r="L102" i="5"/>
  <c r="G102" i="5"/>
  <c r="D102" i="5"/>
  <c r="C102" i="5"/>
  <c r="B102" i="5"/>
  <c r="N101" i="5"/>
  <c r="M101" i="5"/>
  <c r="L101" i="5"/>
  <c r="G101" i="5"/>
  <c r="D101" i="5"/>
  <c r="C101" i="5"/>
  <c r="B101" i="5"/>
  <c r="N100" i="5"/>
  <c r="M100" i="5"/>
  <c r="L100" i="5"/>
  <c r="G100" i="5"/>
  <c r="D100" i="5"/>
  <c r="C100" i="5"/>
  <c r="B100" i="5"/>
  <c r="N99" i="5"/>
  <c r="M99" i="5"/>
  <c r="L99" i="5"/>
  <c r="G99" i="5"/>
  <c r="D99" i="5"/>
  <c r="C99" i="5"/>
  <c r="B99" i="5"/>
  <c r="N98" i="5"/>
  <c r="M98" i="5"/>
  <c r="L98" i="5"/>
  <c r="G98" i="5"/>
  <c r="D98" i="5"/>
  <c r="C98" i="5"/>
  <c r="B98" i="5"/>
  <c r="N97" i="5"/>
  <c r="M97" i="5"/>
  <c r="L97" i="5"/>
  <c r="G97" i="5"/>
  <c r="D97" i="5"/>
  <c r="C97" i="5"/>
  <c r="B97" i="5"/>
  <c r="N96" i="5"/>
  <c r="M96" i="5"/>
  <c r="L96" i="5"/>
  <c r="G96" i="5"/>
  <c r="D96" i="5"/>
  <c r="C96" i="5"/>
  <c r="B96" i="5"/>
  <c r="N95" i="5"/>
  <c r="M95" i="5"/>
  <c r="L95" i="5"/>
  <c r="G95" i="5"/>
  <c r="D95" i="5"/>
  <c r="C95" i="5"/>
  <c r="B95" i="5"/>
  <c r="N94" i="5"/>
  <c r="M94" i="5"/>
  <c r="L94" i="5"/>
  <c r="G94" i="5"/>
  <c r="D94" i="5"/>
  <c r="C94" i="5"/>
  <c r="B94" i="5"/>
  <c r="N93" i="5"/>
  <c r="M93" i="5"/>
  <c r="L93" i="5"/>
  <c r="G93" i="5"/>
  <c r="D93" i="5"/>
  <c r="C93" i="5"/>
  <c r="B93" i="5"/>
  <c r="N92" i="5"/>
  <c r="M92" i="5"/>
  <c r="L92" i="5"/>
  <c r="G92" i="5"/>
  <c r="D92" i="5"/>
  <c r="C92" i="5"/>
  <c r="B92" i="5"/>
  <c r="N91" i="5"/>
  <c r="M91" i="5"/>
  <c r="L91" i="5"/>
  <c r="G91" i="5"/>
  <c r="D91" i="5"/>
  <c r="C91" i="5"/>
  <c r="B91" i="5"/>
  <c r="N90" i="5"/>
  <c r="M90" i="5"/>
  <c r="L90" i="5"/>
  <c r="G90" i="5"/>
  <c r="D90" i="5"/>
  <c r="C90" i="5"/>
  <c r="B90" i="5"/>
  <c r="N89" i="5"/>
  <c r="M89" i="5"/>
  <c r="L89" i="5"/>
  <c r="G89" i="5"/>
  <c r="D89" i="5"/>
  <c r="C89" i="5"/>
  <c r="B89" i="5"/>
  <c r="N88" i="5"/>
  <c r="M88" i="5"/>
  <c r="L88" i="5"/>
  <c r="G88" i="5"/>
  <c r="D88" i="5"/>
  <c r="C88" i="5"/>
  <c r="B88" i="5"/>
  <c r="N87" i="5"/>
  <c r="M87" i="5"/>
  <c r="L87" i="5"/>
  <c r="G87" i="5"/>
  <c r="D87" i="5"/>
  <c r="C87" i="5"/>
  <c r="B87" i="5"/>
  <c r="N86" i="5"/>
  <c r="M86" i="5"/>
  <c r="L86" i="5"/>
  <c r="G86" i="5"/>
  <c r="D86" i="5"/>
  <c r="C86" i="5"/>
  <c r="B86" i="5"/>
  <c r="N85" i="5"/>
  <c r="M85" i="5"/>
  <c r="L85" i="5"/>
  <c r="G85" i="5"/>
  <c r="D85" i="5"/>
  <c r="C85" i="5"/>
  <c r="B85" i="5"/>
  <c r="N84" i="5"/>
  <c r="M84" i="5"/>
  <c r="L84" i="5"/>
  <c r="G84" i="5"/>
  <c r="D84" i="5"/>
  <c r="C84" i="5"/>
  <c r="B84" i="5"/>
  <c r="N83" i="5"/>
  <c r="M83" i="5"/>
  <c r="L83" i="5"/>
  <c r="G83" i="5"/>
  <c r="D83" i="5"/>
  <c r="C83" i="5"/>
  <c r="B83" i="5"/>
  <c r="N82" i="5"/>
  <c r="M82" i="5"/>
  <c r="L82" i="5"/>
  <c r="G82" i="5"/>
  <c r="D82" i="5"/>
  <c r="C82" i="5"/>
  <c r="B82" i="5"/>
  <c r="N81" i="5"/>
  <c r="M81" i="5"/>
  <c r="L81" i="5"/>
  <c r="G81" i="5"/>
  <c r="D81" i="5"/>
  <c r="C81" i="5"/>
  <c r="B81" i="5"/>
  <c r="N80" i="5"/>
  <c r="M80" i="5"/>
  <c r="L80" i="5"/>
  <c r="G80" i="5"/>
  <c r="D80" i="5"/>
  <c r="C80" i="5"/>
  <c r="B80" i="5"/>
  <c r="N79" i="5"/>
  <c r="M79" i="5"/>
  <c r="L79" i="5"/>
  <c r="G79" i="5"/>
  <c r="D79" i="5"/>
  <c r="C79" i="5"/>
  <c r="B79" i="5"/>
  <c r="N78" i="5"/>
  <c r="M78" i="5"/>
  <c r="L78" i="5"/>
  <c r="G78" i="5"/>
  <c r="D78" i="5"/>
  <c r="C78" i="5"/>
  <c r="B78" i="5"/>
  <c r="N77" i="5"/>
  <c r="M77" i="5"/>
  <c r="L77" i="5"/>
  <c r="G77" i="5"/>
  <c r="D77" i="5"/>
  <c r="C77" i="5"/>
  <c r="B77" i="5"/>
  <c r="N76" i="5"/>
  <c r="M76" i="5"/>
  <c r="L76" i="5"/>
  <c r="G76" i="5"/>
  <c r="D76" i="5"/>
  <c r="C76" i="5"/>
  <c r="B76" i="5"/>
  <c r="N75" i="5"/>
  <c r="M75" i="5"/>
  <c r="L75" i="5"/>
  <c r="G75" i="5"/>
  <c r="D75" i="5"/>
  <c r="C75" i="5"/>
  <c r="B75" i="5"/>
  <c r="N74" i="5"/>
  <c r="M74" i="5"/>
  <c r="L74" i="5"/>
  <c r="G74" i="5"/>
  <c r="D74" i="5"/>
  <c r="C74" i="5"/>
  <c r="B74" i="5"/>
  <c r="N73" i="5"/>
  <c r="M73" i="5"/>
  <c r="L73" i="5"/>
  <c r="G73" i="5"/>
  <c r="D73" i="5"/>
  <c r="C73" i="5"/>
  <c r="B73" i="5"/>
  <c r="N72" i="5"/>
  <c r="M72" i="5"/>
  <c r="L72" i="5"/>
  <c r="G72" i="5"/>
  <c r="D72" i="5"/>
  <c r="C72" i="5"/>
  <c r="B72" i="5"/>
  <c r="N71" i="5"/>
  <c r="M71" i="5"/>
  <c r="L71" i="5"/>
  <c r="G71" i="5"/>
  <c r="D71" i="5"/>
  <c r="C71" i="5"/>
  <c r="B71" i="5"/>
  <c r="N70" i="5"/>
  <c r="M70" i="5"/>
  <c r="L70" i="5"/>
  <c r="G70" i="5"/>
  <c r="D70" i="5"/>
  <c r="C70" i="5"/>
  <c r="B70" i="5"/>
  <c r="N69" i="5"/>
  <c r="M69" i="5"/>
  <c r="L69" i="5"/>
  <c r="G69" i="5"/>
  <c r="D69" i="5"/>
  <c r="C69" i="5"/>
  <c r="B69" i="5"/>
  <c r="N68" i="5"/>
  <c r="M68" i="5"/>
  <c r="L68" i="5"/>
  <c r="G68" i="5"/>
  <c r="D68" i="5"/>
  <c r="C68" i="5"/>
  <c r="B68" i="5"/>
  <c r="N67" i="5"/>
  <c r="M67" i="5"/>
  <c r="L67" i="5"/>
  <c r="G67" i="5"/>
  <c r="D67" i="5"/>
  <c r="C67" i="5"/>
  <c r="B67" i="5"/>
  <c r="N66" i="5"/>
  <c r="M66" i="5"/>
  <c r="L66" i="5"/>
  <c r="G66" i="5"/>
  <c r="D66" i="5"/>
  <c r="C66" i="5"/>
  <c r="B66" i="5"/>
  <c r="N65" i="5"/>
  <c r="M65" i="5"/>
  <c r="L65" i="5"/>
  <c r="G65" i="5"/>
  <c r="D65" i="5"/>
  <c r="C65" i="5"/>
  <c r="B65" i="5"/>
  <c r="N64" i="5"/>
  <c r="M64" i="5"/>
  <c r="L64" i="5"/>
  <c r="G64" i="5"/>
  <c r="D64" i="5"/>
  <c r="C64" i="5"/>
  <c r="B64" i="5"/>
  <c r="N63" i="5"/>
  <c r="M63" i="5"/>
  <c r="L63" i="5"/>
  <c r="G63" i="5"/>
  <c r="D63" i="5"/>
  <c r="C63" i="5"/>
  <c r="B63" i="5"/>
  <c r="N62" i="5"/>
  <c r="M62" i="5"/>
  <c r="L62" i="5"/>
  <c r="G62" i="5"/>
  <c r="D62" i="5"/>
  <c r="C62" i="5"/>
  <c r="B62" i="5"/>
  <c r="N61" i="5"/>
  <c r="M61" i="5"/>
  <c r="L61" i="5"/>
  <c r="G61" i="5"/>
  <c r="D61" i="5"/>
  <c r="C61" i="5"/>
  <c r="B61" i="5"/>
  <c r="N60" i="5"/>
  <c r="M60" i="5"/>
  <c r="L60" i="5"/>
  <c r="G60" i="5"/>
  <c r="D60" i="5"/>
  <c r="C60" i="5"/>
  <c r="B60" i="5"/>
  <c r="N59" i="5"/>
  <c r="M59" i="5"/>
  <c r="L59" i="5"/>
  <c r="G59" i="5"/>
  <c r="D59" i="5"/>
  <c r="C59" i="5"/>
  <c r="B59" i="5"/>
  <c r="N58" i="5"/>
  <c r="M58" i="5"/>
  <c r="L58" i="5"/>
  <c r="G58" i="5"/>
  <c r="D58" i="5"/>
  <c r="C58" i="5"/>
  <c r="B58" i="5"/>
  <c r="N57" i="5"/>
  <c r="M57" i="5"/>
  <c r="L57" i="5"/>
  <c r="G57" i="5"/>
  <c r="D57" i="5"/>
  <c r="C57" i="5"/>
  <c r="B57" i="5"/>
  <c r="N56" i="5"/>
  <c r="M56" i="5"/>
  <c r="L56" i="5"/>
  <c r="G56" i="5"/>
  <c r="D56" i="5"/>
  <c r="C56" i="5"/>
  <c r="B56" i="5"/>
  <c r="N55" i="5"/>
  <c r="M55" i="5"/>
  <c r="L55" i="5"/>
  <c r="G55" i="5"/>
  <c r="D55" i="5"/>
  <c r="C55" i="5"/>
  <c r="B55" i="5"/>
  <c r="N54" i="5"/>
  <c r="M54" i="5"/>
  <c r="L54" i="5"/>
  <c r="G54" i="5"/>
  <c r="D54" i="5"/>
  <c r="C54" i="5"/>
  <c r="B54" i="5"/>
  <c r="N53" i="5"/>
  <c r="M53" i="5"/>
  <c r="L53" i="5"/>
  <c r="G53" i="5"/>
  <c r="D53" i="5"/>
  <c r="C53" i="5"/>
  <c r="B53" i="5"/>
  <c r="N52" i="5"/>
  <c r="M52" i="5"/>
  <c r="L52" i="5"/>
  <c r="G52" i="5"/>
  <c r="D52" i="5"/>
  <c r="C52" i="5"/>
  <c r="B52" i="5"/>
  <c r="N51" i="5"/>
  <c r="M51" i="5"/>
  <c r="L51" i="5"/>
  <c r="G51" i="5"/>
  <c r="D51" i="5"/>
  <c r="C51" i="5"/>
  <c r="B51" i="5"/>
  <c r="N50" i="5"/>
  <c r="M50" i="5"/>
  <c r="L50" i="5"/>
  <c r="G50" i="5"/>
  <c r="D50" i="5"/>
  <c r="C50" i="5"/>
  <c r="B50" i="5"/>
  <c r="N49" i="5"/>
  <c r="M49" i="5"/>
  <c r="L49" i="5"/>
  <c r="G49" i="5"/>
  <c r="D49" i="5"/>
  <c r="C49" i="5"/>
  <c r="B49" i="5"/>
  <c r="N48" i="5"/>
  <c r="M48" i="5"/>
  <c r="L48" i="5"/>
  <c r="G48" i="5"/>
  <c r="D48" i="5"/>
  <c r="C48" i="5"/>
  <c r="B48" i="5"/>
  <c r="N47" i="5"/>
  <c r="M47" i="5"/>
  <c r="L47" i="5"/>
  <c r="G47" i="5"/>
  <c r="D47" i="5"/>
  <c r="C47" i="5"/>
  <c r="B47" i="5"/>
  <c r="N46" i="5"/>
  <c r="M46" i="5"/>
  <c r="L46" i="5"/>
  <c r="G46" i="5"/>
  <c r="D46" i="5"/>
  <c r="C46" i="5"/>
  <c r="B46" i="5"/>
  <c r="N45" i="5"/>
  <c r="M45" i="5"/>
  <c r="L45" i="5"/>
  <c r="G45" i="5"/>
  <c r="D45" i="5"/>
  <c r="C45" i="5"/>
  <c r="B45" i="5"/>
  <c r="N44" i="5"/>
  <c r="M44" i="5"/>
  <c r="L44" i="5"/>
  <c r="G44" i="5"/>
  <c r="D44" i="5"/>
  <c r="C44" i="5"/>
  <c r="B44" i="5"/>
  <c r="N43" i="5"/>
  <c r="M43" i="5"/>
  <c r="L43" i="5"/>
  <c r="G43" i="5"/>
  <c r="D43" i="5"/>
  <c r="C43" i="5"/>
  <c r="B43" i="5"/>
  <c r="N42" i="5"/>
  <c r="M42" i="5"/>
  <c r="L42" i="5"/>
  <c r="G42" i="5"/>
  <c r="D42" i="5"/>
  <c r="C42" i="5"/>
  <c r="B42" i="5"/>
  <c r="N41" i="5"/>
  <c r="M41" i="5"/>
  <c r="L41" i="5"/>
  <c r="G41" i="5"/>
  <c r="D41" i="5"/>
  <c r="C41" i="5"/>
  <c r="B41" i="5"/>
  <c r="N40" i="5"/>
  <c r="M40" i="5"/>
  <c r="L40" i="5"/>
  <c r="G40" i="5"/>
  <c r="D40" i="5"/>
  <c r="C40" i="5"/>
  <c r="B40" i="5"/>
  <c r="N39" i="5"/>
  <c r="M39" i="5"/>
  <c r="L39" i="5"/>
  <c r="G39" i="5"/>
  <c r="D39" i="5"/>
  <c r="C39" i="5"/>
  <c r="B39" i="5"/>
  <c r="N38" i="5"/>
  <c r="M38" i="5"/>
  <c r="L38" i="5"/>
  <c r="G38" i="5"/>
  <c r="D38" i="5"/>
  <c r="C38" i="5"/>
  <c r="B38" i="5"/>
  <c r="N37" i="5"/>
  <c r="M37" i="5"/>
  <c r="L37" i="5"/>
  <c r="G37" i="5"/>
  <c r="D37" i="5"/>
  <c r="C37" i="5"/>
  <c r="B37" i="5"/>
  <c r="N36" i="5"/>
  <c r="M36" i="5"/>
  <c r="L36" i="5"/>
  <c r="G36" i="5"/>
  <c r="D36" i="5"/>
  <c r="C36" i="5"/>
  <c r="B36" i="5"/>
  <c r="N35" i="5"/>
  <c r="M35" i="5"/>
  <c r="L35" i="5"/>
  <c r="G35" i="5"/>
  <c r="D35" i="5"/>
  <c r="C35" i="5"/>
  <c r="B35" i="5"/>
  <c r="N34" i="5"/>
  <c r="M34" i="5"/>
  <c r="L34" i="5"/>
  <c r="G34" i="5"/>
  <c r="D34" i="5"/>
  <c r="C34" i="5"/>
  <c r="B34" i="5"/>
  <c r="N33" i="5"/>
  <c r="M33" i="5"/>
  <c r="L33" i="5"/>
  <c r="G33" i="5"/>
  <c r="D33" i="5"/>
  <c r="C33" i="5"/>
  <c r="B33" i="5"/>
  <c r="N32" i="5"/>
  <c r="M32" i="5"/>
  <c r="L32" i="5"/>
  <c r="G32" i="5"/>
  <c r="D32" i="5"/>
  <c r="C32" i="5"/>
  <c r="B32" i="5"/>
  <c r="N31" i="5"/>
  <c r="M31" i="5"/>
  <c r="L31" i="5"/>
  <c r="G31" i="5"/>
  <c r="D31" i="5"/>
  <c r="C31" i="5"/>
  <c r="B31" i="5"/>
  <c r="N30" i="5"/>
  <c r="M30" i="5"/>
  <c r="L30" i="5"/>
  <c r="G30" i="5"/>
  <c r="D30" i="5"/>
  <c r="C30" i="5"/>
  <c r="B30" i="5"/>
  <c r="N29" i="5"/>
  <c r="M29" i="5"/>
  <c r="L29" i="5"/>
  <c r="G29" i="5"/>
  <c r="D29" i="5"/>
  <c r="C29" i="5"/>
  <c r="B29" i="5"/>
  <c r="N28" i="5"/>
  <c r="M28" i="5"/>
  <c r="L28" i="5"/>
  <c r="G28" i="5"/>
  <c r="D28" i="5"/>
  <c r="C28" i="5"/>
  <c r="B28" i="5"/>
  <c r="N27" i="5"/>
  <c r="M27" i="5"/>
  <c r="L27" i="5"/>
  <c r="G27" i="5"/>
  <c r="D27" i="5"/>
  <c r="C27" i="5"/>
  <c r="B27" i="5"/>
  <c r="N26" i="5"/>
  <c r="M26" i="5"/>
  <c r="L26" i="5"/>
  <c r="G26" i="5"/>
  <c r="D26" i="5"/>
  <c r="C26" i="5"/>
  <c r="B26" i="5"/>
  <c r="N25" i="5"/>
  <c r="M25" i="5"/>
  <c r="L25" i="5"/>
  <c r="G25" i="5"/>
  <c r="D25" i="5"/>
  <c r="C25" i="5"/>
  <c r="H24" i="5" s="1"/>
  <c r="B25" i="5"/>
  <c r="N24" i="5"/>
  <c r="M24" i="5"/>
  <c r="L24" i="5"/>
  <c r="G24" i="5"/>
  <c r="D24" i="5"/>
  <c r="C24" i="5"/>
  <c r="B24" i="5"/>
  <c r="N23" i="5"/>
  <c r="M23" i="5"/>
  <c r="L23" i="5"/>
  <c r="G23" i="5"/>
  <c r="D23" i="5"/>
  <c r="C23" i="5"/>
  <c r="B23" i="5"/>
  <c r="N22" i="5"/>
  <c r="M22" i="5"/>
  <c r="L22" i="5"/>
  <c r="G22" i="5"/>
  <c r="D22" i="5"/>
  <c r="C22" i="5"/>
  <c r="B22" i="5"/>
  <c r="N21" i="5"/>
  <c r="M21" i="5"/>
  <c r="L21" i="5"/>
  <c r="G21" i="5"/>
  <c r="D21" i="5"/>
  <c r="C21" i="5"/>
  <c r="B21" i="5"/>
  <c r="N20" i="5"/>
  <c r="M20" i="5"/>
  <c r="L20" i="5"/>
  <c r="G20" i="5"/>
  <c r="D20" i="5"/>
  <c r="C20" i="5"/>
  <c r="B20" i="5"/>
  <c r="N19" i="5"/>
  <c r="M19" i="5"/>
  <c r="L19" i="5"/>
  <c r="G19" i="5"/>
  <c r="D19" i="5"/>
  <c r="C19" i="5"/>
  <c r="B19" i="5"/>
  <c r="N18" i="5"/>
  <c r="M18" i="5"/>
  <c r="L18" i="5"/>
  <c r="G18" i="5"/>
  <c r="D18" i="5"/>
  <c r="C18" i="5"/>
  <c r="B18" i="5"/>
  <c r="N17" i="5"/>
  <c r="M17" i="5"/>
  <c r="L17" i="5"/>
  <c r="G17" i="5"/>
  <c r="D17" i="5"/>
  <c r="C17" i="5"/>
  <c r="B17" i="5"/>
  <c r="N16" i="5"/>
  <c r="M16" i="5"/>
  <c r="L16" i="5"/>
  <c r="G16" i="5"/>
  <c r="D16" i="5"/>
  <c r="C16" i="5"/>
  <c r="B16" i="5"/>
  <c r="N15" i="5"/>
  <c r="M15" i="5"/>
  <c r="L15" i="5"/>
  <c r="G15" i="5"/>
  <c r="D15" i="5"/>
  <c r="C15" i="5"/>
  <c r="B15" i="5"/>
  <c r="N14" i="5"/>
  <c r="M14" i="5"/>
  <c r="L14" i="5"/>
  <c r="G14" i="5"/>
  <c r="D14" i="5"/>
  <c r="C14" i="5"/>
  <c r="B14" i="5"/>
  <c r="N13" i="5"/>
  <c r="M13" i="5"/>
  <c r="L13" i="5"/>
  <c r="G13" i="5"/>
  <c r="D13" i="5"/>
  <c r="C13" i="5"/>
  <c r="B13" i="5"/>
  <c r="N12" i="5"/>
  <c r="M12" i="5"/>
  <c r="L12" i="5"/>
  <c r="G12" i="5"/>
  <c r="D12" i="5"/>
  <c r="C12" i="5"/>
  <c r="B12" i="5"/>
  <c r="N11" i="5"/>
  <c r="M11" i="5"/>
  <c r="L11" i="5"/>
  <c r="G11" i="5"/>
  <c r="D11" i="5"/>
  <c r="C11" i="5"/>
  <c r="B11" i="5"/>
  <c r="N10" i="5"/>
  <c r="M10" i="5"/>
  <c r="L10" i="5"/>
  <c r="G10" i="5"/>
  <c r="D10" i="5"/>
  <c r="C10" i="5"/>
  <c r="B10" i="5"/>
  <c r="N9" i="5"/>
  <c r="M9" i="5"/>
  <c r="L9" i="5"/>
  <c r="G9" i="5"/>
  <c r="D9" i="5"/>
  <c r="C9" i="5"/>
  <c r="B9" i="5"/>
  <c r="N8" i="5"/>
  <c r="M8" i="5"/>
  <c r="L8" i="5"/>
  <c r="G8" i="5"/>
  <c r="D8" i="5"/>
  <c r="C8" i="5"/>
  <c r="B8" i="5"/>
  <c r="N7" i="5"/>
  <c r="M7" i="5"/>
  <c r="L7" i="5"/>
  <c r="G7" i="5"/>
  <c r="D7" i="5"/>
  <c r="C7" i="5"/>
  <c r="B7" i="5"/>
  <c r="N6" i="5"/>
  <c r="M6" i="5"/>
  <c r="L6" i="5"/>
  <c r="G6" i="5"/>
  <c r="D6" i="5"/>
  <c r="C6" i="5"/>
  <c r="B6" i="5"/>
  <c r="N5" i="5"/>
  <c r="M5" i="5"/>
  <c r="L5" i="5"/>
  <c r="G5" i="5"/>
  <c r="D5" i="5"/>
  <c r="C5" i="5"/>
  <c r="B5" i="5"/>
  <c r="N4" i="5"/>
  <c r="M4" i="5"/>
  <c r="L4" i="5"/>
  <c r="G4" i="5"/>
  <c r="D4" i="5"/>
  <c r="C4" i="5"/>
  <c r="B4" i="5"/>
  <c r="N3" i="5"/>
  <c r="M3" i="5"/>
  <c r="L3" i="5"/>
  <c r="G3" i="5"/>
  <c r="D3" i="5"/>
  <c r="C3" i="5"/>
  <c r="B3" i="5"/>
  <c r="N2" i="5"/>
  <c r="M2" i="5"/>
  <c r="L2" i="5"/>
  <c r="G2" i="5"/>
  <c r="D2" i="5"/>
  <c r="C2" i="5"/>
  <c r="B2" i="5"/>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2" i="1"/>
  <c r="F125" i="5" l="1"/>
  <c r="F133" i="5"/>
  <c r="F141" i="5"/>
  <c r="H157" i="5"/>
  <c r="F165" i="5"/>
  <c r="H172" i="5"/>
  <c r="F187" i="5"/>
  <c r="F195" i="5"/>
  <c r="F339" i="5"/>
  <c r="H26" i="5"/>
  <c r="H42" i="5"/>
  <c r="H122" i="5"/>
  <c r="H154" i="5"/>
  <c r="H162" i="5"/>
  <c r="F272" i="5"/>
  <c r="H8" i="5"/>
  <c r="H16" i="5"/>
  <c r="H30" i="5"/>
  <c r="F55" i="5"/>
  <c r="F71" i="5"/>
  <c r="H229" i="5"/>
  <c r="H253" i="5"/>
  <c r="H261" i="5"/>
  <c r="H269" i="5"/>
  <c r="H277" i="5"/>
  <c r="H302" i="5"/>
  <c r="H325" i="5"/>
  <c r="F2" i="5"/>
  <c r="H10" i="5"/>
  <c r="F18" i="5"/>
  <c r="F302" i="5"/>
  <c r="F342" i="5"/>
  <c r="F350" i="5"/>
  <c r="F358" i="5"/>
  <c r="F229" i="5"/>
  <c r="H242" i="5"/>
  <c r="F216" i="5"/>
  <c r="H84" i="5"/>
  <c r="H91" i="5"/>
  <c r="H131" i="5"/>
  <c r="F275" i="5"/>
  <c r="F283" i="5"/>
  <c r="H324" i="5"/>
  <c r="H228" i="5"/>
  <c r="H121" i="5"/>
  <c r="H129" i="5"/>
  <c r="F21" i="5"/>
  <c r="F190" i="5"/>
  <c r="H206" i="5"/>
  <c r="F221" i="5"/>
  <c r="F230" i="5"/>
  <c r="F246" i="5"/>
  <c r="H254" i="5"/>
  <c r="H278" i="5"/>
  <c r="F286" i="5"/>
  <c r="F294" i="5"/>
  <c r="H3" i="5"/>
  <c r="H11" i="5"/>
  <c r="H37" i="5"/>
  <c r="H46" i="5"/>
  <c r="F54" i="5"/>
  <c r="H145" i="5"/>
  <c r="H161" i="5"/>
  <c r="H169" i="5"/>
  <c r="F273" i="5"/>
  <c r="H306" i="5"/>
  <c r="H322" i="5"/>
  <c r="H340" i="5"/>
  <c r="F28" i="5"/>
  <c r="F36" i="5"/>
  <c r="H52" i="5"/>
  <c r="H60" i="5"/>
  <c r="F84" i="5"/>
  <c r="H100" i="5"/>
  <c r="H108" i="5"/>
  <c r="H116" i="5"/>
  <c r="H197" i="5"/>
  <c r="H213" i="5"/>
  <c r="H221" i="5"/>
  <c r="F304" i="5"/>
  <c r="H330" i="5"/>
  <c r="H66" i="5"/>
  <c r="F74" i="5"/>
  <c r="F90" i="5"/>
  <c r="F22" i="5"/>
  <c r="F40" i="5"/>
  <c r="H57" i="5"/>
  <c r="H105" i="5"/>
  <c r="H113" i="5"/>
  <c r="F123" i="5"/>
  <c r="F132" i="5"/>
  <c r="H164" i="5"/>
  <c r="H276" i="5"/>
  <c r="H318" i="5"/>
  <c r="H358" i="5"/>
  <c r="F20" i="5"/>
  <c r="H27" i="5"/>
  <c r="F83" i="5"/>
  <c r="F213" i="5"/>
  <c r="F164" i="5"/>
  <c r="F131" i="5"/>
  <c r="H178" i="5"/>
  <c r="F185" i="5"/>
  <c r="H194" i="5"/>
  <c r="F299" i="5"/>
  <c r="F353" i="5"/>
  <c r="H357" i="5"/>
  <c r="H235" i="5"/>
  <c r="F94" i="5"/>
  <c r="F102" i="5"/>
  <c r="F110" i="5"/>
  <c r="F139" i="5"/>
  <c r="H148" i="5"/>
  <c r="H220" i="5"/>
  <c r="H227" i="5"/>
  <c r="F238" i="5"/>
  <c r="H301" i="5"/>
  <c r="L368" i="5"/>
  <c r="H85" i="5"/>
  <c r="H147" i="5"/>
  <c r="F167" i="5"/>
  <c r="H182" i="5"/>
  <c r="F225" i="5"/>
  <c r="F245" i="5"/>
  <c r="F261" i="5"/>
  <c r="H341" i="5"/>
  <c r="F307" i="5"/>
  <c r="F315" i="5"/>
  <c r="F197" i="5"/>
  <c r="H294" i="5"/>
  <c r="H314" i="5"/>
  <c r="F92" i="5"/>
  <c r="H2" i="5"/>
  <c r="F205" i="5"/>
  <c r="H9" i="5"/>
  <c r="H36" i="5"/>
  <c r="H45" i="5"/>
  <c r="H53" i="5"/>
  <c r="F70" i="5"/>
  <c r="H78" i="5"/>
  <c r="H89" i="5"/>
  <c r="H99" i="5"/>
  <c r="F107" i="5"/>
  <c r="F115" i="5"/>
  <c r="H137" i="5"/>
  <c r="H146" i="5"/>
  <c r="F146" i="5"/>
  <c r="F155" i="5"/>
  <c r="F176" i="5"/>
  <c r="F192" i="5"/>
  <c r="H203" i="5"/>
  <c r="H214" i="5"/>
  <c r="F253" i="5"/>
  <c r="F262" i="5"/>
  <c r="H282" i="5"/>
  <c r="F305" i="5"/>
  <c r="F321" i="5"/>
  <c r="G368" i="5"/>
  <c r="F362" i="5"/>
  <c r="H7" i="5"/>
  <c r="H15" i="5"/>
  <c r="F26" i="5"/>
  <c r="F43" i="5"/>
  <c r="F52" i="5"/>
  <c r="F60" i="5"/>
  <c r="H68" i="5"/>
  <c r="H76" i="5"/>
  <c r="H112" i="5"/>
  <c r="H144" i="5"/>
  <c r="H152" i="5"/>
  <c r="H163" i="5"/>
  <c r="F181" i="5"/>
  <c r="H190" i="5"/>
  <c r="F201" i="5"/>
  <c r="H205" i="5"/>
  <c r="H211" i="5"/>
  <c r="H222" i="5"/>
  <c r="F233" i="5"/>
  <c r="H245" i="5"/>
  <c r="H258" i="5"/>
  <c r="F269" i="5"/>
  <c r="F280" i="5"/>
  <c r="H300" i="5"/>
  <c r="F329" i="5"/>
  <c r="F337" i="5"/>
  <c r="H350" i="5"/>
  <c r="F270" i="5"/>
  <c r="H23" i="5"/>
  <c r="H33" i="5"/>
  <c r="F50" i="5"/>
  <c r="F58" i="5"/>
  <c r="F67" i="5"/>
  <c r="H75" i="5"/>
  <c r="F86" i="5"/>
  <c r="F119" i="5"/>
  <c r="H173" i="5"/>
  <c r="F188" i="5"/>
  <c r="F209" i="5"/>
  <c r="F249" i="5"/>
  <c r="F289" i="5"/>
  <c r="H298" i="5"/>
  <c r="H310" i="5"/>
  <c r="H92" i="5"/>
  <c r="H171" i="5"/>
  <c r="F172" i="5"/>
  <c r="H179" i="5"/>
  <c r="H212" i="5"/>
  <c r="H244" i="5"/>
  <c r="H260" i="5"/>
  <c r="H270" i="5"/>
  <c r="H356" i="5"/>
  <c r="H13" i="5"/>
  <c r="H31" i="5"/>
  <c r="F39" i="5"/>
  <c r="H65" i="5"/>
  <c r="H73" i="5"/>
  <c r="H81" i="5"/>
  <c r="H128" i="5"/>
  <c r="H139" i="5"/>
  <c r="H140" i="5"/>
  <c r="H149" i="5"/>
  <c r="H195" i="5"/>
  <c r="F198" i="5"/>
  <c r="H238" i="5"/>
  <c r="F265" i="5"/>
  <c r="F296" i="5"/>
  <c r="H316" i="5"/>
  <c r="H326" i="5"/>
  <c r="H334" i="5"/>
  <c r="H346" i="5"/>
  <c r="H354" i="5"/>
  <c r="H368" i="5" s="1"/>
  <c r="H286" i="5"/>
  <c r="F99" i="5"/>
  <c r="H101" i="5"/>
  <c r="H109" i="5"/>
  <c r="H117" i="5"/>
  <c r="F124" i="5"/>
  <c r="F156" i="5"/>
  <c r="H177" i="5"/>
  <c r="F180" i="5"/>
  <c r="F189" i="5"/>
  <c r="H290" i="5"/>
  <c r="H291" i="5"/>
  <c r="F292" i="5"/>
  <c r="F318" i="5"/>
  <c r="H331" i="5"/>
  <c r="F332" i="5"/>
  <c r="F333" i="5"/>
  <c r="F114" i="5"/>
  <c r="H41" i="5"/>
  <c r="H43" i="5"/>
  <c r="F108" i="5"/>
  <c r="H123" i="5"/>
  <c r="H155" i="5"/>
  <c r="H187" i="5"/>
  <c r="H188" i="5"/>
  <c r="H198" i="5"/>
  <c r="F214" i="5"/>
  <c r="H230" i="5"/>
  <c r="H246" i="5"/>
  <c r="H262" i="5"/>
  <c r="F278" i="5"/>
  <c r="F308" i="5"/>
  <c r="F309" i="5"/>
  <c r="H317" i="5"/>
  <c r="H347" i="5"/>
  <c r="F348" i="5"/>
  <c r="F106" i="5"/>
  <c r="H98" i="5"/>
  <c r="F100" i="5"/>
  <c r="H106" i="5"/>
  <c r="F116" i="5"/>
  <c r="H6" i="5"/>
  <c r="F10" i="5"/>
  <c r="F13" i="5"/>
  <c r="H25" i="5"/>
  <c r="H29" i="5"/>
  <c r="F51" i="5"/>
  <c r="F59" i="5"/>
  <c r="F61" i="5"/>
  <c r="F68" i="5"/>
  <c r="F75" i="5"/>
  <c r="H83" i="5"/>
  <c r="H93" i="5"/>
  <c r="F101" i="5"/>
  <c r="H107" i="5"/>
  <c r="F109" i="5"/>
  <c r="H115" i="5"/>
  <c r="F117" i="5"/>
  <c r="H124" i="5"/>
  <c r="H136" i="5"/>
  <c r="F138" i="5"/>
  <c r="F143" i="5"/>
  <c r="F147" i="5"/>
  <c r="H156" i="5"/>
  <c r="H168" i="5"/>
  <c r="F170" i="5"/>
  <c r="F179" i="5"/>
  <c r="F182" i="5"/>
  <c r="H189" i="5"/>
  <c r="F204" i="5"/>
  <c r="F237" i="5"/>
  <c r="H250" i="5"/>
  <c r="H266" i="5"/>
  <c r="H267" i="5"/>
  <c r="F291" i="5"/>
  <c r="H293" i="5"/>
  <c r="F331" i="5"/>
  <c r="F334" i="5"/>
  <c r="F98" i="5"/>
  <c r="H49" i="5"/>
  <c r="H69" i="5"/>
  <c r="H50" i="5"/>
  <c r="H67" i="5"/>
  <c r="F69" i="5"/>
  <c r="H74" i="5"/>
  <c r="F91" i="5"/>
  <c r="H153" i="5"/>
  <c r="F148" i="5"/>
  <c r="H160" i="5"/>
  <c r="F162" i="5"/>
  <c r="H180" i="5"/>
  <c r="H181" i="5"/>
  <c r="F254" i="5"/>
  <c r="H292" i="5"/>
  <c r="F310" i="5"/>
  <c r="H323" i="5"/>
  <c r="F324" i="5"/>
  <c r="F325" i="5"/>
  <c r="H332" i="5"/>
  <c r="H333" i="5"/>
  <c r="F345" i="5"/>
  <c r="F347" i="5"/>
  <c r="H349" i="5"/>
  <c r="H18" i="5"/>
  <c r="H35" i="5"/>
  <c r="H114" i="5"/>
  <c r="F4" i="5"/>
  <c r="F29" i="5"/>
  <c r="H51" i="5"/>
  <c r="H59" i="5"/>
  <c r="F82" i="5"/>
  <c r="H90" i="5"/>
  <c r="H97" i="5"/>
  <c r="F130" i="5"/>
  <c r="H141" i="5"/>
  <c r="F171" i="5"/>
  <c r="F196" i="5"/>
  <c r="H219" i="5"/>
  <c r="H237" i="5"/>
  <c r="H252" i="5"/>
  <c r="F267" i="5"/>
  <c r="H283" i="5"/>
  <c r="F284" i="5"/>
  <c r="F285" i="5"/>
  <c r="H299" i="5"/>
  <c r="F300" i="5"/>
  <c r="F301" i="5"/>
  <c r="H308" i="5"/>
  <c r="H309" i="5"/>
  <c r="H348" i="5"/>
  <c r="H355" i="5"/>
  <c r="F356" i="5"/>
  <c r="H365" i="5"/>
  <c r="F12" i="5"/>
  <c r="H19" i="5"/>
  <c r="H5" i="5"/>
  <c r="H58" i="5"/>
  <c r="F5" i="5"/>
  <c r="H17" i="5"/>
  <c r="H21" i="5"/>
  <c r="H34" i="5"/>
  <c r="H44" i="5"/>
  <c r="H61" i="5"/>
  <c r="H120" i="5"/>
  <c r="F122" i="5"/>
  <c r="H133" i="5"/>
  <c r="H138" i="5"/>
  <c r="F140" i="5"/>
  <c r="F154" i="5"/>
  <c r="F163" i="5"/>
  <c r="H165" i="5"/>
  <c r="H170" i="5"/>
  <c r="F173" i="5"/>
  <c r="H186" i="5"/>
  <c r="F193" i="5"/>
  <c r="H204" i="5"/>
  <c r="F206" i="5"/>
  <c r="F217" i="5"/>
  <c r="F222" i="5"/>
  <c r="H236" i="5"/>
  <c r="H243" i="5"/>
  <c r="H259" i="5"/>
  <c r="H268" i="5"/>
  <c r="F281" i="5"/>
  <c r="F297" i="5"/>
  <c r="F323" i="5"/>
  <c r="F326" i="5"/>
  <c r="H338" i="5"/>
  <c r="H339" i="5"/>
  <c r="F340" i="5"/>
  <c r="F341" i="5"/>
  <c r="H364" i="5"/>
  <c r="H315" i="5"/>
  <c r="F316" i="5"/>
  <c r="F317" i="5"/>
  <c r="H363" i="5"/>
  <c r="H14" i="5"/>
  <c r="F38" i="5"/>
  <c r="F66" i="5"/>
  <c r="F77" i="5"/>
  <c r="H82" i="5"/>
  <c r="H130" i="5"/>
  <c r="F151" i="5"/>
  <c r="F184" i="5"/>
  <c r="H196" i="5"/>
  <c r="F241" i="5"/>
  <c r="F257" i="5"/>
  <c r="H274" i="5"/>
  <c r="H275" i="5"/>
  <c r="F276" i="5"/>
  <c r="F277" i="5"/>
  <c r="H284" i="5"/>
  <c r="H285" i="5"/>
  <c r="F293" i="5"/>
  <c r="F313" i="5"/>
  <c r="F336" i="5"/>
  <c r="F49" i="5"/>
  <c r="H12" i="5"/>
  <c r="F14" i="5"/>
  <c r="H32" i="5"/>
  <c r="F44" i="5"/>
  <c r="H279" i="5"/>
  <c r="F279" i="5"/>
  <c r="H295" i="5"/>
  <c r="F295" i="5"/>
  <c r="H351" i="5"/>
  <c r="F351" i="5"/>
  <c r="H319" i="5"/>
  <c r="F319" i="5"/>
  <c r="F6" i="5"/>
  <c r="H215" i="5"/>
  <c r="F215" i="5"/>
  <c r="F7" i="5"/>
  <c r="F15" i="5"/>
  <c r="F23" i="5"/>
  <c r="F31" i="5"/>
  <c r="F34" i="5"/>
  <c r="F45" i="5"/>
  <c r="H56" i="5"/>
  <c r="F56" i="5"/>
  <c r="F57" i="5"/>
  <c r="F78" i="5"/>
  <c r="F85" i="5"/>
  <c r="F93" i="5"/>
  <c r="F135" i="5"/>
  <c r="F142" i="5"/>
  <c r="H142" i="5"/>
  <c r="F157" i="5"/>
  <c r="H183" i="5"/>
  <c r="F183" i="5"/>
  <c r="F240" i="5"/>
  <c r="F256" i="5"/>
  <c r="F312" i="5"/>
  <c r="H335" i="5"/>
  <c r="F335" i="5"/>
  <c r="H94" i="5"/>
  <c r="H4" i="5"/>
  <c r="H28" i="5"/>
  <c r="F30" i="5"/>
  <c r="H47" i="5"/>
  <c r="F76" i="5"/>
  <c r="F8" i="5"/>
  <c r="F16" i="5"/>
  <c r="H22" i="5"/>
  <c r="F24" i="5"/>
  <c r="F32" i="5"/>
  <c r="F33" i="5"/>
  <c r="F46" i="5"/>
  <c r="F47" i="5"/>
  <c r="H54" i="5"/>
  <c r="H55" i="5"/>
  <c r="F134" i="5"/>
  <c r="H134" i="5"/>
  <c r="H239" i="5"/>
  <c r="F239" i="5"/>
  <c r="H251" i="5"/>
  <c r="H255" i="5"/>
  <c r="F255" i="5"/>
  <c r="H307" i="5"/>
  <c r="H311" i="5"/>
  <c r="F311" i="5"/>
  <c r="H86" i="5"/>
  <c r="H231" i="5"/>
  <c r="F231" i="5"/>
  <c r="H20" i="5"/>
  <c r="H38" i="5"/>
  <c r="F150" i="5"/>
  <c r="H150" i="5"/>
  <c r="H191" i="5"/>
  <c r="F191" i="5"/>
  <c r="F9" i="5"/>
  <c r="F17" i="5"/>
  <c r="F25" i="5"/>
  <c r="F35" i="5"/>
  <c r="F53" i="5"/>
  <c r="H64" i="5"/>
  <c r="F65" i="5"/>
  <c r="F64" i="5"/>
  <c r="F127" i="5"/>
  <c r="F149" i="5"/>
  <c r="F175" i="5"/>
  <c r="H202" i="5"/>
  <c r="F208" i="5"/>
  <c r="F224" i="5"/>
  <c r="H271" i="5"/>
  <c r="F271" i="5"/>
  <c r="F288" i="5"/>
  <c r="F328" i="5"/>
  <c r="H342" i="5"/>
  <c r="F360" i="5"/>
  <c r="H63" i="5"/>
  <c r="H104" i="5"/>
  <c r="F126" i="5"/>
  <c r="H126" i="5"/>
  <c r="H174" i="5"/>
  <c r="F174" i="5"/>
  <c r="H207" i="5"/>
  <c r="F207" i="5"/>
  <c r="H223" i="5"/>
  <c r="F223" i="5"/>
  <c r="H287" i="5"/>
  <c r="F287" i="5"/>
  <c r="H327" i="5"/>
  <c r="F327" i="5"/>
  <c r="H359" i="5"/>
  <c r="F359" i="5"/>
  <c r="H48" i="5"/>
  <c r="F48" i="5"/>
  <c r="H77" i="5"/>
  <c r="F3" i="5"/>
  <c r="F11" i="5"/>
  <c r="F19" i="5"/>
  <c r="F27" i="5"/>
  <c r="F37" i="5"/>
  <c r="H39" i="5"/>
  <c r="H40" i="5"/>
  <c r="F41" i="5"/>
  <c r="F42" i="5"/>
  <c r="H72" i="5"/>
  <c r="F73" i="5"/>
  <c r="F72" i="5"/>
  <c r="H80" i="5"/>
  <c r="H88" i="5"/>
  <c r="H96" i="5"/>
  <c r="F103" i="5"/>
  <c r="H103" i="5"/>
  <c r="F111" i="5"/>
  <c r="H111" i="5"/>
  <c r="F118" i="5"/>
  <c r="H118" i="5"/>
  <c r="H125" i="5"/>
  <c r="H132" i="5"/>
  <c r="F159" i="5"/>
  <c r="F166" i="5"/>
  <c r="F200" i="5"/>
  <c r="F248" i="5"/>
  <c r="F264" i="5"/>
  <c r="H303" i="5"/>
  <c r="F303" i="5"/>
  <c r="H343" i="5"/>
  <c r="F343" i="5"/>
  <c r="H62" i="5"/>
  <c r="F62" i="5"/>
  <c r="F63" i="5"/>
  <c r="H70" i="5"/>
  <c r="H71" i="5"/>
  <c r="F79" i="5"/>
  <c r="H79" i="5"/>
  <c r="F87" i="5"/>
  <c r="H87" i="5"/>
  <c r="F95" i="5"/>
  <c r="H95" i="5"/>
  <c r="H102" i="5"/>
  <c r="H110" i="5"/>
  <c r="F158" i="5"/>
  <c r="H158" i="5"/>
  <c r="H199" i="5"/>
  <c r="F199" i="5"/>
  <c r="F232" i="5"/>
  <c r="H247" i="5"/>
  <c r="F247" i="5"/>
  <c r="H263" i="5"/>
  <c r="F263" i="5"/>
  <c r="F320" i="5"/>
  <c r="F80" i="5"/>
  <c r="F88" i="5"/>
  <c r="F96" i="5"/>
  <c r="F104" i="5"/>
  <c r="F112" i="5"/>
  <c r="F120" i="5"/>
  <c r="F128" i="5"/>
  <c r="F136" i="5"/>
  <c r="F144" i="5"/>
  <c r="F152" i="5"/>
  <c r="F160" i="5"/>
  <c r="H166" i="5"/>
  <c r="F168" i="5"/>
  <c r="H175" i="5"/>
  <c r="F177" i="5"/>
  <c r="H184" i="5"/>
  <c r="F186" i="5"/>
  <c r="H192" i="5"/>
  <c r="F194" i="5"/>
  <c r="H200" i="5"/>
  <c r="F202" i="5"/>
  <c r="H208" i="5"/>
  <c r="F210" i="5"/>
  <c r="H216" i="5"/>
  <c r="F218" i="5"/>
  <c r="H224" i="5"/>
  <c r="F226" i="5"/>
  <c r="H232" i="5"/>
  <c r="F234" i="5"/>
  <c r="H240" i="5"/>
  <c r="F242" i="5"/>
  <c r="H248" i="5"/>
  <c r="F250" i="5"/>
  <c r="H256" i="5"/>
  <c r="F258" i="5"/>
  <c r="H264" i="5"/>
  <c r="F266" i="5"/>
  <c r="H272" i="5"/>
  <c r="F274" i="5"/>
  <c r="H280" i="5"/>
  <c r="F282" i="5"/>
  <c r="H288" i="5"/>
  <c r="F290" i="5"/>
  <c r="H296" i="5"/>
  <c r="F298" i="5"/>
  <c r="H304" i="5"/>
  <c r="F306" i="5"/>
  <c r="H312" i="5"/>
  <c r="F314" i="5"/>
  <c r="H320" i="5"/>
  <c r="F322" i="5"/>
  <c r="H328" i="5"/>
  <c r="F330" i="5"/>
  <c r="H336" i="5"/>
  <c r="F338" i="5"/>
  <c r="H344" i="5"/>
  <c r="F346" i="5"/>
  <c r="H352" i="5"/>
  <c r="F354" i="5"/>
  <c r="F368" i="5" s="1"/>
  <c r="H360" i="5"/>
  <c r="H361" i="5"/>
  <c r="F363" i="5"/>
  <c r="F81" i="5"/>
  <c r="F89" i="5"/>
  <c r="F97" i="5"/>
  <c r="F105" i="5"/>
  <c r="F113" i="5"/>
  <c r="H119" i="5"/>
  <c r="F121" i="5"/>
  <c r="H127" i="5"/>
  <c r="F129" i="5"/>
  <c r="H135" i="5"/>
  <c r="F137" i="5"/>
  <c r="H143" i="5"/>
  <c r="F145" i="5"/>
  <c r="H151" i="5"/>
  <c r="F153" i="5"/>
  <c r="H159" i="5"/>
  <c r="F161" i="5"/>
  <c r="H167" i="5"/>
  <c r="F169" i="5"/>
  <c r="H176" i="5"/>
  <c r="F178" i="5"/>
  <c r="H185" i="5"/>
  <c r="H193" i="5"/>
  <c r="H201" i="5"/>
  <c r="F203" i="5"/>
  <c r="H209" i="5"/>
  <c r="F211" i="5"/>
  <c r="H217" i="5"/>
  <c r="F219" i="5"/>
  <c r="H225" i="5"/>
  <c r="F227" i="5"/>
  <c r="H233" i="5"/>
  <c r="F235" i="5"/>
  <c r="H241" i="5"/>
  <c r="F243" i="5"/>
  <c r="H249" i="5"/>
  <c r="F251" i="5"/>
  <c r="H257" i="5"/>
  <c r="F259" i="5"/>
  <c r="H265" i="5"/>
  <c r="H273" i="5"/>
  <c r="H281" i="5"/>
  <c r="H289" i="5"/>
  <c r="H297" i="5"/>
  <c r="H305" i="5"/>
  <c r="H313" i="5"/>
  <c r="H321" i="5"/>
  <c r="H329" i="5"/>
  <c r="H337" i="5"/>
  <c r="H345" i="5"/>
  <c r="H353" i="5"/>
  <c r="H362" i="5"/>
  <c r="F364" i="5"/>
  <c r="H210" i="5"/>
  <c r="F212" i="5"/>
  <c r="H218" i="5"/>
  <c r="F220" i="5"/>
  <c r="H226" i="5"/>
  <c r="F228" i="5"/>
  <c r="H234" i="5"/>
  <c r="F236" i="5"/>
  <c r="F244" i="5"/>
  <c r="F252" i="5"/>
  <c r="F260" i="5"/>
  <c r="F268" i="5"/>
  <c r="F365" i="5"/>
  <c r="F349" i="5"/>
  <c r="F357" i="5"/>
  <c r="F366" i="5"/>
  <c r="F367" i="5"/>
  <c r="H366" i="5"/>
  <c r="F344" i="5"/>
  <c r="F352" i="5"/>
  <c r="F361" i="5"/>
  <c r="F366" i="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2" i="1"/>
  <c r="J368" i="1"/>
  <c r="I368" i="1"/>
  <c r="H368" i="1"/>
  <c r="D368" i="1"/>
  <c r="M368"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2"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2" i="1"/>
  <c r="F173" i="1"/>
  <c r="F174" i="1"/>
  <c r="F175" i="1"/>
  <c r="F176" i="1"/>
  <c r="F177" i="1"/>
  <c r="F178"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2" i="1"/>
  <c r="F363" i="1"/>
  <c r="F364" i="1"/>
  <c r="F365" i="1"/>
  <c r="F2"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3" i="1"/>
  <c r="B2" i="1"/>
  <c r="E2" i="1" l="1"/>
  <c r="G2" i="1"/>
  <c r="E121" i="1"/>
  <c r="G121" i="1"/>
  <c r="G113" i="1"/>
  <c r="E113" i="1"/>
  <c r="G105" i="1"/>
  <c r="E105" i="1"/>
  <c r="G97" i="1"/>
  <c r="E97" i="1"/>
  <c r="G89" i="1"/>
  <c r="E89" i="1"/>
  <c r="G81" i="1"/>
  <c r="E81" i="1"/>
  <c r="E73" i="1"/>
  <c r="G73" i="1"/>
  <c r="G65" i="1"/>
  <c r="E65" i="1"/>
  <c r="E57" i="1"/>
  <c r="G57" i="1"/>
  <c r="G49" i="1"/>
  <c r="E49" i="1"/>
  <c r="G41" i="1"/>
  <c r="E41" i="1"/>
  <c r="G33" i="1"/>
  <c r="E33" i="1"/>
  <c r="E25" i="1"/>
  <c r="G25" i="1"/>
  <c r="G17" i="1"/>
  <c r="E17" i="1"/>
  <c r="G9" i="1"/>
  <c r="E9" i="1"/>
  <c r="E365" i="1"/>
  <c r="G365" i="1"/>
  <c r="G357" i="1"/>
  <c r="E357" i="1"/>
  <c r="E349" i="1"/>
  <c r="G349" i="1"/>
  <c r="G341" i="1"/>
  <c r="E341" i="1"/>
  <c r="E333" i="1"/>
  <c r="G333" i="1"/>
  <c r="G325" i="1"/>
  <c r="E325" i="1"/>
  <c r="G317" i="1"/>
  <c r="E317" i="1"/>
  <c r="G309" i="1"/>
  <c r="E309" i="1"/>
  <c r="E301" i="1"/>
  <c r="G301" i="1"/>
  <c r="E293" i="1"/>
  <c r="G293" i="1"/>
  <c r="E285" i="1"/>
  <c r="G285" i="1"/>
  <c r="G277" i="1"/>
  <c r="E277" i="1"/>
  <c r="E269" i="1"/>
  <c r="G269" i="1"/>
  <c r="G261" i="1"/>
  <c r="E261" i="1"/>
  <c r="G253" i="1"/>
  <c r="E253" i="1"/>
  <c r="G245" i="1"/>
  <c r="E245" i="1"/>
  <c r="E237" i="1"/>
  <c r="G237" i="1"/>
  <c r="E229" i="1"/>
  <c r="G229" i="1"/>
  <c r="E221" i="1"/>
  <c r="G221" i="1"/>
  <c r="G213" i="1"/>
  <c r="E213" i="1"/>
  <c r="E205" i="1"/>
  <c r="G205" i="1"/>
  <c r="G197" i="1"/>
  <c r="E197" i="1"/>
  <c r="G189" i="1"/>
  <c r="E189" i="1"/>
  <c r="G181" i="1"/>
  <c r="E181" i="1"/>
  <c r="E173" i="1"/>
  <c r="G173" i="1"/>
  <c r="E165" i="1"/>
  <c r="G165" i="1"/>
  <c r="E157" i="1"/>
  <c r="G157" i="1"/>
  <c r="G149" i="1"/>
  <c r="E149" i="1"/>
  <c r="E141" i="1"/>
  <c r="G141" i="1"/>
  <c r="G133" i="1"/>
  <c r="E133" i="1"/>
  <c r="E128" i="1"/>
  <c r="G128" i="1"/>
  <c r="G124" i="1"/>
  <c r="E124" i="1"/>
  <c r="E120" i="1"/>
  <c r="G120" i="1"/>
  <c r="E116" i="1"/>
  <c r="G116" i="1"/>
  <c r="E112" i="1"/>
  <c r="G112" i="1"/>
  <c r="G108" i="1"/>
  <c r="E108" i="1"/>
  <c r="E104" i="1"/>
  <c r="G104" i="1"/>
  <c r="E100" i="1"/>
  <c r="G100" i="1"/>
  <c r="E96" i="1"/>
  <c r="G96" i="1"/>
  <c r="G92" i="1"/>
  <c r="E92" i="1"/>
  <c r="E88" i="1"/>
  <c r="G88" i="1"/>
  <c r="E84" i="1"/>
  <c r="G84" i="1"/>
  <c r="E80" i="1"/>
  <c r="G80" i="1"/>
  <c r="G76" i="1"/>
  <c r="E76" i="1"/>
  <c r="E72" i="1"/>
  <c r="G72" i="1"/>
  <c r="E68" i="1"/>
  <c r="G68" i="1"/>
  <c r="E64" i="1"/>
  <c r="G64" i="1"/>
  <c r="G60" i="1"/>
  <c r="E60" i="1"/>
  <c r="E56" i="1"/>
  <c r="G56" i="1"/>
  <c r="E52" i="1"/>
  <c r="G52" i="1"/>
  <c r="E48" i="1"/>
  <c r="G48" i="1"/>
  <c r="G44" i="1"/>
  <c r="E44" i="1"/>
  <c r="E40" i="1"/>
  <c r="G40" i="1"/>
  <c r="E36" i="1"/>
  <c r="G36" i="1"/>
  <c r="E32" i="1"/>
  <c r="G32" i="1"/>
  <c r="G28" i="1"/>
  <c r="E28" i="1"/>
  <c r="E24" i="1"/>
  <c r="G24" i="1"/>
  <c r="E20" i="1"/>
  <c r="G20" i="1"/>
  <c r="E16" i="1"/>
  <c r="G16" i="1"/>
  <c r="G12" i="1"/>
  <c r="E12" i="1"/>
  <c r="G8" i="1"/>
  <c r="E8" i="1"/>
  <c r="E4" i="1"/>
  <c r="G4" i="1"/>
  <c r="E364" i="1"/>
  <c r="G364" i="1"/>
  <c r="E360" i="1"/>
  <c r="G360" i="1"/>
  <c r="E356" i="1"/>
  <c r="G356" i="1"/>
  <c r="E352" i="1"/>
  <c r="G352" i="1"/>
  <c r="E348" i="1"/>
  <c r="G348" i="1"/>
  <c r="E344" i="1"/>
  <c r="G344" i="1"/>
  <c r="E340" i="1"/>
  <c r="G340" i="1"/>
  <c r="E336" i="1"/>
  <c r="G336" i="1"/>
  <c r="G332" i="1"/>
  <c r="E332" i="1"/>
  <c r="E328" i="1"/>
  <c r="G328" i="1"/>
  <c r="E324" i="1"/>
  <c r="G324" i="1"/>
  <c r="E320" i="1"/>
  <c r="G320" i="1"/>
  <c r="G316" i="1"/>
  <c r="E316" i="1"/>
  <c r="E312" i="1"/>
  <c r="G312" i="1"/>
  <c r="E308" i="1"/>
  <c r="G308" i="1"/>
  <c r="E304" i="1"/>
  <c r="G304" i="1"/>
  <c r="G300" i="1"/>
  <c r="E300" i="1"/>
  <c r="E296" i="1"/>
  <c r="G296" i="1"/>
  <c r="E292" i="1"/>
  <c r="G292" i="1"/>
  <c r="E288" i="1"/>
  <c r="G288" i="1"/>
  <c r="G284" i="1"/>
  <c r="E284" i="1"/>
  <c r="E280" i="1"/>
  <c r="G280" i="1"/>
  <c r="E276" i="1"/>
  <c r="G276" i="1"/>
  <c r="E272" i="1"/>
  <c r="G272" i="1"/>
  <c r="G268" i="1"/>
  <c r="E268" i="1"/>
  <c r="E264" i="1"/>
  <c r="G264" i="1"/>
  <c r="E260" i="1"/>
  <c r="G260" i="1"/>
  <c r="E256" i="1"/>
  <c r="G256" i="1"/>
  <c r="G252" i="1"/>
  <c r="E252" i="1"/>
  <c r="E248" i="1"/>
  <c r="G248" i="1"/>
  <c r="E244" i="1"/>
  <c r="G244" i="1"/>
  <c r="E240" i="1"/>
  <c r="G240" i="1"/>
  <c r="G236" i="1"/>
  <c r="E236" i="1"/>
  <c r="E232" i="1"/>
  <c r="G232" i="1"/>
  <c r="E228" i="1"/>
  <c r="G228" i="1"/>
  <c r="E224" i="1"/>
  <c r="G224" i="1"/>
  <c r="G220" i="1"/>
  <c r="E220" i="1"/>
  <c r="E216" i="1"/>
  <c r="G216" i="1"/>
  <c r="E212" i="1"/>
  <c r="G212" i="1"/>
  <c r="E208" i="1"/>
  <c r="G208" i="1"/>
  <c r="G204" i="1"/>
  <c r="E204" i="1"/>
  <c r="E200" i="1"/>
  <c r="G200" i="1"/>
  <c r="E196" i="1"/>
  <c r="G196" i="1"/>
  <c r="E192" i="1"/>
  <c r="G192" i="1"/>
  <c r="G188" i="1"/>
  <c r="E188" i="1"/>
  <c r="E184" i="1"/>
  <c r="G184" i="1"/>
  <c r="E180" i="1"/>
  <c r="G180" i="1"/>
  <c r="E176" i="1"/>
  <c r="G176" i="1"/>
  <c r="G172" i="1"/>
  <c r="E172" i="1"/>
  <c r="E168" i="1"/>
  <c r="G168" i="1"/>
  <c r="E164" i="1"/>
  <c r="G164" i="1"/>
  <c r="E160" i="1"/>
  <c r="G160" i="1"/>
  <c r="G156" i="1"/>
  <c r="E156" i="1"/>
  <c r="E152" i="1"/>
  <c r="G152" i="1"/>
  <c r="E148" i="1"/>
  <c r="G148" i="1"/>
  <c r="E144" i="1"/>
  <c r="G144" i="1"/>
  <c r="G140" i="1"/>
  <c r="E140" i="1"/>
  <c r="E136" i="1"/>
  <c r="G136" i="1"/>
  <c r="E132" i="1"/>
  <c r="G132" i="1"/>
  <c r="G123" i="1"/>
  <c r="E123" i="1"/>
  <c r="G115" i="1"/>
  <c r="E115" i="1"/>
  <c r="G111" i="1"/>
  <c r="E111" i="1"/>
  <c r="G107" i="1"/>
  <c r="E107" i="1"/>
  <c r="G103" i="1"/>
  <c r="E103" i="1"/>
  <c r="G99" i="1"/>
  <c r="E99" i="1"/>
  <c r="G95" i="1"/>
  <c r="E95" i="1"/>
  <c r="G91" i="1"/>
  <c r="E91" i="1"/>
  <c r="G87" i="1"/>
  <c r="E87" i="1"/>
  <c r="G83" i="1"/>
  <c r="E83" i="1"/>
  <c r="G79" i="1"/>
  <c r="E79" i="1"/>
  <c r="G75" i="1"/>
  <c r="E75" i="1"/>
  <c r="G71" i="1"/>
  <c r="E71" i="1"/>
  <c r="G67" i="1"/>
  <c r="E67" i="1"/>
  <c r="G63" i="1"/>
  <c r="E63" i="1"/>
  <c r="G59" i="1"/>
  <c r="E59" i="1"/>
  <c r="G55" i="1"/>
  <c r="E55" i="1"/>
  <c r="G51" i="1"/>
  <c r="E51" i="1"/>
  <c r="G47" i="1"/>
  <c r="E47" i="1"/>
  <c r="G43" i="1"/>
  <c r="E43" i="1"/>
  <c r="G39" i="1"/>
  <c r="E39" i="1"/>
  <c r="G35" i="1"/>
  <c r="E35" i="1"/>
  <c r="G31" i="1"/>
  <c r="E31" i="1"/>
  <c r="G27" i="1"/>
  <c r="E27" i="1"/>
  <c r="G23" i="1"/>
  <c r="E23" i="1"/>
  <c r="G19" i="1"/>
  <c r="E19" i="1"/>
  <c r="G15" i="1"/>
  <c r="E15" i="1"/>
  <c r="G11" i="1"/>
  <c r="E11" i="1"/>
  <c r="E7" i="1"/>
  <c r="G7" i="1"/>
  <c r="G3" i="1"/>
  <c r="E3" i="1"/>
  <c r="G363" i="1"/>
  <c r="E363" i="1"/>
  <c r="G359" i="1"/>
  <c r="E359" i="1"/>
  <c r="G355" i="1"/>
  <c r="E355" i="1"/>
  <c r="G351" i="1"/>
  <c r="E351" i="1"/>
  <c r="G347" i="1"/>
  <c r="E347" i="1"/>
  <c r="G343" i="1"/>
  <c r="E343" i="1"/>
  <c r="G339" i="1"/>
  <c r="E339" i="1"/>
  <c r="G335" i="1"/>
  <c r="E335" i="1"/>
  <c r="G331" i="1"/>
  <c r="E331" i="1"/>
  <c r="G327" i="1"/>
  <c r="E327" i="1"/>
  <c r="G323" i="1"/>
  <c r="E323" i="1"/>
  <c r="G319" i="1"/>
  <c r="E319" i="1"/>
  <c r="G315" i="1"/>
  <c r="E315" i="1"/>
  <c r="G311" i="1"/>
  <c r="E311" i="1"/>
  <c r="G307" i="1"/>
  <c r="E307" i="1"/>
  <c r="G303" i="1"/>
  <c r="E303" i="1"/>
  <c r="G299" i="1"/>
  <c r="E299" i="1"/>
  <c r="G295" i="1"/>
  <c r="E295" i="1"/>
  <c r="G291" i="1"/>
  <c r="E291" i="1"/>
  <c r="G287" i="1"/>
  <c r="E287" i="1"/>
  <c r="G283" i="1"/>
  <c r="E283" i="1"/>
  <c r="G279" i="1"/>
  <c r="E279" i="1"/>
  <c r="G275" i="1"/>
  <c r="E275" i="1"/>
  <c r="G271" i="1"/>
  <c r="E271" i="1"/>
  <c r="G267" i="1"/>
  <c r="E267" i="1"/>
  <c r="G263" i="1"/>
  <c r="E263" i="1"/>
  <c r="G259" i="1"/>
  <c r="E259" i="1"/>
  <c r="G255" i="1"/>
  <c r="E255" i="1"/>
  <c r="G251" i="1"/>
  <c r="E251" i="1"/>
  <c r="G247" i="1"/>
  <c r="E247" i="1"/>
  <c r="G243" i="1"/>
  <c r="E243" i="1"/>
  <c r="G239" i="1"/>
  <c r="E239" i="1"/>
  <c r="G235" i="1"/>
  <c r="E235" i="1"/>
  <c r="G231" i="1"/>
  <c r="E231" i="1"/>
  <c r="G227" i="1"/>
  <c r="E227" i="1"/>
  <c r="G223" i="1"/>
  <c r="E223" i="1"/>
  <c r="G219" i="1"/>
  <c r="E219" i="1"/>
  <c r="G215" i="1"/>
  <c r="E215" i="1"/>
  <c r="G211" i="1"/>
  <c r="E211" i="1"/>
  <c r="G207" i="1"/>
  <c r="E207" i="1"/>
  <c r="G203" i="1"/>
  <c r="E203" i="1"/>
  <c r="G199" i="1"/>
  <c r="E199" i="1"/>
  <c r="G195" i="1"/>
  <c r="E195" i="1"/>
  <c r="G191" i="1"/>
  <c r="E191" i="1"/>
  <c r="G187" i="1"/>
  <c r="E187" i="1"/>
  <c r="G183" i="1"/>
  <c r="E183" i="1"/>
  <c r="G179" i="1"/>
  <c r="E179" i="1"/>
  <c r="G175" i="1"/>
  <c r="E175" i="1"/>
  <c r="G171" i="1"/>
  <c r="E171" i="1"/>
  <c r="G167" i="1"/>
  <c r="E167" i="1"/>
  <c r="G163" i="1"/>
  <c r="E163" i="1"/>
  <c r="G159" i="1"/>
  <c r="E159" i="1"/>
  <c r="G155" i="1"/>
  <c r="E155" i="1"/>
  <c r="G151" i="1"/>
  <c r="E151" i="1"/>
  <c r="G147" i="1"/>
  <c r="E147" i="1"/>
  <c r="G143" i="1"/>
  <c r="E143" i="1"/>
  <c r="G139" i="1"/>
  <c r="E139" i="1"/>
  <c r="G135" i="1"/>
  <c r="E135" i="1"/>
  <c r="G131" i="1"/>
  <c r="E131" i="1"/>
  <c r="G125" i="1"/>
  <c r="E125" i="1"/>
  <c r="G117" i="1"/>
  <c r="E117" i="1"/>
  <c r="E109" i="1"/>
  <c r="G109" i="1"/>
  <c r="E101" i="1"/>
  <c r="G101" i="1"/>
  <c r="E93" i="1"/>
  <c r="G93" i="1"/>
  <c r="G85" i="1"/>
  <c r="E85" i="1"/>
  <c r="E77" i="1"/>
  <c r="G77" i="1"/>
  <c r="G69" i="1"/>
  <c r="E69" i="1"/>
  <c r="G61" i="1"/>
  <c r="E61" i="1"/>
  <c r="G53" i="1"/>
  <c r="E53" i="1"/>
  <c r="G45" i="1"/>
  <c r="E45" i="1"/>
  <c r="G37" i="1"/>
  <c r="E37" i="1"/>
  <c r="G29" i="1"/>
  <c r="E29" i="1"/>
  <c r="G21" i="1"/>
  <c r="E21" i="1"/>
  <c r="G13" i="1"/>
  <c r="E13" i="1"/>
  <c r="E5" i="1"/>
  <c r="G5" i="1"/>
  <c r="G361" i="1"/>
  <c r="E361" i="1"/>
  <c r="G353" i="1"/>
  <c r="E353" i="1"/>
  <c r="G345" i="1"/>
  <c r="E345" i="1"/>
  <c r="G337" i="1"/>
  <c r="E337" i="1"/>
  <c r="E329" i="1"/>
  <c r="G329" i="1"/>
  <c r="G321" i="1"/>
  <c r="E321" i="1"/>
  <c r="E313" i="1"/>
  <c r="G313" i="1"/>
  <c r="G305" i="1"/>
  <c r="E305" i="1"/>
  <c r="G297" i="1"/>
  <c r="E297" i="1"/>
  <c r="G289" i="1"/>
  <c r="E289" i="1"/>
  <c r="G281" i="1"/>
  <c r="E281" i="1"/>
  <c r="G273" i="1"/>
  <c r="E273" i="1"/>
  <c r="E265" i="1"/>
  <c r="G265" i="1"/>
  <c r="G257" i="1"/>
  <c r="E257" i="1"/>
  <c r="E249" i="1"/>
  <c r="G249" i="1"/>
  <c r="G241" i="1"/>
  <c r="E241" i="1"/>
  <c r="G233" i="1"/>
  <c r="E233" i="1"/>
  <c r="G225" i="1"/>
  <c r="E225" i="1"/>
  <c r="G217" i="1"/>
  <c r="E217" i="1"/>
  <c r="G209" i="1"/>
  <c r="E209" i="1"/>
  <c r="E201" i="1"/>
  <c r="G201" i="1"/>
  <c r="G193" i="1"/>
  <c r="E193" i="1"/>
  <c r="E185" i="1"/>
  <c r="G185" i="1"/>
  <c r="G177" i="1"/>
  <c r="E177" i="1"/>
  <c r="G169" i="1"/>
  <c r="E169" i="1"/>
  <c r="G161" i="1"/>
  <c r="E161" i="1"/>
  <c r="G153" i="1"/>
  <c r="E153" i="1"/>
  <c r="G145" i="1"/>
  <c r="E145" i="1"/>
  <c r="E137" i="1"/>
  <c r="G137" i="1"/>
  <c r="G129" i="1"/>
  <c r="E129" i="1"/>
  <c r="G127" i="1"/>
  <c r="E127" i="1"/>
  <c r="G119" i="1"/>
  <c r="E119" i="1"/>
  <c r="G126" i="1"/>
  <c r="E126" i="1"/>
  <c r="E122" i="1"/>
  <c r="G122" i="1"/>
  <c r="G118" i="1"/>
  <c r="E118" i="1"/>
  <c r="E114" i="1"/>
  <c r="G114" i="1"/>
  <c r="G110" i="1"/>
  <c r="E110" i="1"/>
  <c r="G106" i="1"/>
  <c r="E106" i="1"/>
  <c r="G102" i="1"/>
  <c r="E102" i="1"/>
  <c r="E98" i="1"/>
  <c r="G98" i="1"/>
  <c r="E94" i="1"/>
  <c r="G94" i="1"/>
  <c r="G90" i="1"/>
  <c r="E90" i="1"/>
  <c r="G86" i="1"/>
  <c r="E86" i="1"/>
  <c r="G82" i="1"/>
  <c r="E82" i="1"/>
  <c r="E78" i="1"/>
  <c r="G78" i="1"/>
  <c r="G74" i="1"/>
  <c r="E74" i="1"/>
  <c r="G70" i="1"/>
  <c r="E70" i="1"/>
  <c r="E66" i="1"/>
  <c r="G66" i="1"/>
  <c r="G62" i="1"/>
  <c r="E62" i="1"/>
  <c r="G58" i="1"/>
  <c r="E58" i="1"/>
  <c r="G54" i="1"/>
  <c r="E54" i="1"/>
  <c r="G50" i="1"/>
  <c r="E50" i="1"/>
  <c r="E46" i="1"/>
  <c r="G46" i="1"/>
  <c r="G42" i="1"/>
  <c r="E42" i="1"/>
  <c r="G38" i="1"/>
  <c r="E38" i="1"/>
  <c r="G34" i="1"/>
  <c r="E34" i="1"/>
  <c r="G30" i="1"/>
  <c r="E30" i="1"/>
  <c r="G26" i="1"/>
  <c r="E26" i="1"/>
  <c r="G22" i="1"/>
  <c r="E22" i="1"/>
  <c r="G18" i="1"/>
  <c r="E18" i="1"/>
  <c r="E14" i="1"/>
  <c r="G14" i="1"/>
  <c r="G10" i="1"/>
  <c r="E10" i="1"/>
  <c r="E6" i="1"/>
  <c r="G6" i="1"/>
  <c r="E367" i="1"/>
  <c r="G366" i="1"/>
  <c r="E366" i="1"/>
  <c r="G367" i="1"/>
  <c r="G362" i="1"/>
  <c r="E362" i="1"/>
  <c r="G358" i="1"/>
  <c r="E358" i="1"/>
  <c r="E354" i="1"/>
  <c r="G354" i="1"/>
  <c r="G350" i="1"/>
  <c r="E350" i="1"/>
  <c r="G346" i="1"/>
  <c r="E346" i="1"/>
  <c r="G342" i="1"/>
  <c r="E342" i="1"/>
  <c r="G338" i="1"/>
  <c r="E338" i="1"/>
  <c r="E334" i="1"/>
  <c r="G334" i="1"/>
  <c r="G330" i="1"/>
  <c r="E330" i="1"/>
  <c r="G326" i="1"/>
  <c r="E326" i="1"/>
  <c r="E322" i="1"/>
  <c r="G322" i="1"/>
  <c r="G318" i="1"/>
  <c r="E318" i="1"/>
  <c r="E314" i="1"/>
  <c r="G314" i="1"/>
  <c r="G310" i="1"/>
  <c r="E310" i="1"/>
  <c r="E306" i="1"/>
  <c r="G306" i="1"/>
  <c r="G302" i="1"/>
  <c r="E302" i="1"/>
  <c r="G298" i="1"/>
  <c r="E298" i="1"/>
  <c r="G294" i="1"/>
  <c r="E294" i="1"/>
  <c r="E290" i="1"/>
  <c r="G290" i="1"/>
  <c r="E286" i="1"/>
  <c r="G286" i="1"/>
  <c r="G282" i="1"/>
  <c r="E282" i="1"/>
  <c r="G278" i="1"/>
  <c r="E278" i="1"/>
  <c r="G274" i="1"/>
  <c r="E274" i="1"/>
  <c r="E270" i="1"/>
  <c r="G270" i="1"/>
  <c r="G266" i="1"/>
  <c r="E266" i="1"/>
  <c r="G262" i="1"/>
  <c r="E262" i="1"/>
  <c r="E258" i="1"/>
  <c r="G258" i="1"/>
  <c r="G254" i="1"/>
  <c r="E254" i="1"/>
  <c r="E250" i="1"/>
  <c r="G250" i="1"/>
  <c r="G246" i="1"/>
  <c r="E246" i="1"/>
  <c r="E242" i="1"/>
  <c r="G242" i="1"/>
  <c r="G238" i="1"/>
  <c r="E238" i="1"/>
  <c r="G234" i="1"/>
  <c r="E234" i="1"/>
  <c r="G230" i="1"/>
  <c r="E230" i="1"/>
  <c r="E226" i="1"/>
  <c r="G226" i="1"/>
  <c r="E222" i="1"/>
  <c r="G222" i="1"/>
  <c r="G218" i="1"/>
  <c r="E218" i="1"/>
  <c r="G214" i="1"/>
  <c r="E214" i="1"/>
  <c r="G210" i="1"/>
  <c r="E210" i="1"/>
  <c r="E206" i="1"/>
  <c r="G206" i="1"/>
  <c r="G202" i="1"/>
  <c r="E202" i="1"/>
  <c r="G198" i="1"/>
  <c r="E198" i="1"/>
  <c r="E194" i="1"/>
  <c r="G194" i="1"/>
  <c r="G190" i="1"/>
  <c r="E190" i="1"/>
  <c r="E186" i="1"/>
  <c r="G186" i="1"/>
  <c r="G182" i="1"/>
  <c r="E182" i="1"/>
  <c r="E178" i="1"/>
  <c r="G178" i="1"/>
  <c r="G174" i="1"/>
  <c r="E174" i="1"/>
  <c r="G170" i="1"/>
  <c r="E170" i="1"/>
  <c r="G166" i="1"/>
  <c r="E166" i="1"/>
  <c r="E162" i="1"/>
  <c r="G162" i="1"/>
  <c r="E158" i="1"/>
  <c r="G158" i="1"/>
  <c r="G154" i="1"/>
  <c r="E154" i="1"/>
  <c r="G150" i="1"/>
  <c r="E150" i="1"/>
  <c r="G146" i="1"/>
  <c r="E146" i="1"/>
  <c r="E142" i="1"/>
  <c r="G142" i="1"/>
  <c r="G138" i="1"/>
  <c r="E138" i="1"/>
  <c r="G134" i="1"/>
  <c r="E134" i="1"/>
  <c r="E130" i="1"/>
  <c r="G130" i="1"/>
  <c r="F368" i="1"/>
</calcChain>
</file>

<file path=xl/sharedStrings.xml><?xml version="1.0" encoding="utf-8"?>
<sst xmlns="http://schemas.openxmlformats.org/spreadsheetml/2006/main" count="60" uniqueCount="31">
  <si>
    <t>Date</t>
  </si>
  <si>
    <t>N week</t>
  </si>
  <si>
    <t>N day week</t>
  </si>
  <si>
    <t>Posts</t>
  </si>
  <si>
    <t>Posts in week</t>
  </si>
  <si>
    <t>Reactions</t>
  </si>
  <si>
    <t>Reactions in week</t>
  </si>
  <si>
    <t>Likes</t>
  </si>
  <si>
    <t>Reposts</t>
  </si>
  <si>
    <t>Subscribes</t>
  </si>
  <si>
    <t>caption month</t>
  </si>
  <si>
    <t>Month</t>
  </si>
  <si>
    <t>Total subscribes</t>
  </si>
  <si>
    <t>Total Posts</t>
  </si>
  <si>
    <t>month</t>
  </si>
  <si>
    <t>Row Labels</t>
  </si>
  <si>
    <t>Grand Total</t>
  </si>
  <si>
    <t>Sum of Posts</t>
  </si>
  <si>
    <t>Sum of Subscribes</t>
  </si>
  <si>
    <t>Sum of Likes</t>
  </si>
  <si>
    <t>Postsin month</t>
  </si>
  <si>
    <t>Reposts in month</t>
  </si>
  <si>
    <t>Total Reactions</t>
  </si>
  <si>
    <t>Subscribes Total</t>
  </si>
  <si>
    <t>Total Likes</t>
  </si>
  <si>
    <t>Total Reposts</t>
  </si>
  <si>
    <t xml:space="preserve"> Posts</t>
  </si>
  <si>
    <t>January</t>
  </si>
  <si>
    <t xml:space="preserve">summary </t>
  </si>
  <si>
    <t>in this dashboard according to month we have display Data like, post ,repost etc</t>
  </si>
  <si>
    <t>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</si>
</sst>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1"/>
      <scheme val="minor"/>
    </font>
    <font>
      <b/>
      <sz val="11"/>
      <color theme="1"/>
      <name val="Calibri"/>
      <family val="2"/>
      <charset val="204"/>
      <scheme val="minor"/>
    </font>
    <font>
      <sz val="18"/>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center" vertical="center" wrapText="1"/>
    </xf>
    <xf numFmtId="0" fontId="0" fillId="0" borderId="0" xfId="0" applyAlignment="1">
      <alignment horizontal="center"/>
    </xf>
    <xf numFmtId="0" fontId="1" fillId="2" borderId="0" xfId="0" applyFont="1" applyFill="1" applyAlignment="1">
      <alignment horizontal="center" vertical="center" wrapText="1"/>
    </xf>
    <xf numFmtId="0" fontId="0" fillId="2" borderId="0" xfId="0" applyFill="1" applyAlignment="1">
      <alignment horizontal="center"/>
    </xf>
    <xf numFmtId="0" fontId="0" fillId="2" borderId="0" xfId="0" applyFill="1"/>
    <xf numFmtId="14" fontId="0" fillId="2" borderId="0" xfId="0" applyNumberFormat="1" applyFill="1"/>
    <xf numFmtId="0" fontId="1" fillId="3" borderId="0" xfId="0" applyFont="1" applyFill="1" applyAlignment="1">
      <alignment horizontal="center" vertical="center" wrapText="1"/>
    </xf>
    <xf numFmtId="14" fontId="0" fillId="3" borderId="0" xfId="0" applyNumberFormat="1" applyFill="1"/>
    <xf numFmtId="0" fontId="0" fillId="3" borderId="0" xfId="0" applyFill="1"/>
    <xf numFmtId="0" fontId="0" fillId="0" borderId="0" xfId="0" pivotButton="1"/>
    <xf numFmtId="0" fontId="0" fillId="0" borderId="0" xfId="0" applyAlignment="1">
      <alignment horizontal="left"/>
    </xf>
    <xf numFmtId="0" fontId="0" fillId="0" borderId="0" xfId="0" applyNumberFormat="1"/>
    <xf numFmtId="15" fontId="1" fillId="2" borderId="0" xfId="0" applyNumberFormat="1" applyFont="1" applyFill="1" applyAlignment="1">
      <alignment horizontal="center" vertical="center" wrapText="1"/>
    </xf>
    <xf numFmtId="15" fontId="0" fillId="2" borderId="0" xfId="0" applyNumberFormat="1" applyFill="1"/>
    <xf numFmtId="0" fontId="2" fillId="0" borderId="0" xfId="0" applyFont="1" applyAlignment="1">
      <alignment horizontal="center"/>
    </xf>
    <xf numFmtId="0" fontId="0" fillId="0" borderId="0" xfId="0" applyAlignment="1">
      <alignment horizontal="center"/>
    </xf>
    <xf numFmtId="0" fontId="0" fillId="0" borderId="0" xfId="0" applyAlignment="1">
      <alignment horizontal="center" vertical="top"/>
    </xf>
  </cellXfs>
  <cellStyles count="1">
    <cellStyle name="Normal" xfId="0" builtinId="0"/>
  </cellStyles>
  <dxfs count="0"/>
  <tableStyles count="0" defaultTableStyle="TableStyleMedium2" defaultPivotStyle="PivotStyleLight16"/>
  <colors>
    <mruColors>
      <color rgb="FFD4ABE7"/>
      <color rgb="FF00FFFF"/>
      <color rgb="FFB9B9B9"/>
      <color rgb="FF5BFFFF"/>
      <color rgb="FF46DB41"/>
      <color rgb="FF04393D"/>
      <color rgb="FF47C3C5"/>
      <color rgb="FFFF3828"/>
      <color rgb="FF2F2F2F"/>
      <color rgb="FF1414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[instagramDashboard.xlsx]Sheet3!PivotTable14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90000"/>
            </a:schemeClr>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Sheet3!$B$7</c:f>
              <c:strCache>
                <c:ptCount val="1"/>
                <c:pt idx="0">
                  <c:v>Sum of Likes</c:v>
                </c:pt>
              </c:strCache>
            </c:strRef>
          </c:tx>
          <c:spPr>
            <a:solidFill>
              <a:schemeClr val="bg2">
                <a:lumMod val="90000"/>
              </a:schemeClr>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Sheet3!$A$8:$A$9</c:f>
              <c:strCache>
                <c:ptCount val="1"/>
                <c:pt idx="0">
                  <c:v>March</c:v>
                </c:pt>
              </c:strCache>
            </c:strRef>
          </c:cat>
          <c:val>
            <c:numRef>
              <c:f>Sheet3!$B$8:$B$9</c:f>
              <c:numCache>
                <c:formatCode>General</c:formatCode>
                <c:ptCount val="1"/>
                <c:pt idx="0">
                  <c:v>513</c:v>
                </c:pt>
              </c:numCache>
            </c:numRef>
          </c:val>
          <c:extLst>
            <c:ext xmlns:c16="http://schemas.microsoft.com/office/drawing/2014/chart" uri="{C3380CC4-5D6E-409C-BE32-E72D297353CC}">
              <c16:uniqueId val="{00000000-FCD4-4180-9795-71F6F7198613}"/>
            </c:ext>
          </c:extLst>
        </c:ser>
        <c:ser>
          <c:idx val="1"/>
          <c:order val="1"/>
          <c:tx>
            <c:strRef>
              <c:f>Sheet3!$C$7</c:f>
              <c:strCache>
                <c:ptCount val="1"/>
                <c:pt idx="0">
                  <c:v>Sum of Subscribes</c:v>
                </c:pt>
              </c:strCache>
            </c:strRef>
          </c:tx>
          <c:spPr>
            <a:solidFill>
              <a:schemeClr val="accent2"/>
            </a:solid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Sheet3!$A$8:$A$9</c:f>
              <c:strCache>
                <c:ptCount val="1"/>
                <c:pt idx="0">
                  <c:v>March</c:v>
                </c:pt>
              </c:strCache>
            </c:strRef>
          </c:cat>
          <c:val>
            <c:numRef>
              <c:f>Sheet3!$C$8:$C$9</c:f>
              <c:numCache>
                <c:formatCode>General</c:formatCode>
                <c:ptCount val="1"/>
                <c:pt idx="0">
                  <c:v>22</c:v>
                </c:pt>
              </c:numCache>
            </c:numRef>
          </c:val>
          <c:extLst>
            <c:ext xmlns:c16="http://schemas.microsoft.com/office/drawing/2014/chart" uri="{C3380CC4-5D6E-409C-BE32-E72D297353CC}">
              <c16:uniqueId val="{00000001-FCD4-4180-9795-71F6F7198613}"/>
            </c:ext>
          </c:extLst>
        </c:ser>
        <c:dLbls>
          <c:dLblPos val="outEnd"/>
          <c:showLegendKey val="0"/>
          <c:showVal val="1"/>
          <c:showCatName val="0"/>
          <c:showSerName val="0"/>
          <c:showPercent val="0"/>
          <c:showBubbleSize val="0"/>
        </c:dLbls>
        <c:gapWidth val="315"/>
        <c:overlap val="-40"/>
        <c:axId val="642153592"/>
        <c:axId val="642154232"/>
      </c:barChart>
      <c:catAx>
        <c:axId val="6421535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2154232"/>
        <c:crosses val="autoZero"/>
        <c:auto val="1"/>
        <c:lblAlgn val="ctr"/>
        <c:lblOffset val="100"/>
        <c:noMultiLvlLbl val="0"/>
      </c:catAx>
      <c:valAx>
        <c:axId val="6421542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2153592"/>
        <c:crosses val="autoZero"/>
        <c:crossBetween val="between"/>
      </c:valAx>
      <c:spPr>
        <a:noFill/>
        <a:ln>
          <a:solidFill>
            <a:schemeClr val="tx2">
              <a:lumMod val="75000"/>
            </a:schemeClr>
          </a:solidFill>
        </a:ln>
        <a:effectLst>
          <a:glow rad="228600">
            <a:schemeClr val="accent5">
              <a:satMod val="175000"/>
              <a:alpha val="40000"/>
            </a:schemeClr>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glow rad="228600">
        <a:schemeClr val="accent4">
          <a:satMod val="175000"/>
          <a:alpha val="40000"/>
        </a:schemeClr>
      </a:glow>
    </a:effectLst>
    <a:scene3d>
      <a:camera prst="orthographicFront"/>
      <a:lightRig rig="threePt" dir="t"/>
    </a:scene3d>
    <a:sp3d prstMaterial="translucentPowder">
      <a:bevelT w="2032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[instagramDashboard.xlsx]Sheet4!PivotTable2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Sheet4!$A$4:$A$5</c:f>
              <c:strCache>
                <c:ptCount val="1"/>
                <c:pt idx="0">
                  <c:v>January</c:v>
                </c:pt>
              </c:strCache>
            </c:strRef>
          </c:cat>
          <c:val>
            <c:numRef>
              <c:f>Sheet4!$B$4:$B$5</c:f>
              <c:numCache>
                <c:formatCode>General</c:formatCode>
                <c:ptCount val="1"/>
                <c:pt idx="0">
                  <c:v>167</c:v>
                </c:pt>
              </c:numCache>
            </c:numRef>
          </c:val>
          <c:extLst>
            <c:ext xmlns:c16="http://schemas.microsoft.com/office/drawing/2014/chart" uri="{C3380CC4-5D6E-409C-BE32-E72D297353CC}">
              <c16:uniqueId val="{00000000-9872-4643-8FEA-C5B62EA48823}"/>
            </c:ext>
          </c:extLst>
        </c:ser>
        <c:dLbls>
          <c:dLblPos val="inEnd"/>
          <c:showLegendKey val="0"/>
          <c:showVal val="1"/>
          <c:showCatName val="0"/>
          <c:showSerName val="0"/>
          <c:showPercent val="0"/>
          <c:showBubbleSize val="0"/>
        </c:dLbls>
        <c:gapWidth val="65"/>
        <c:axId val="663696120"/>
        <c:axId val="663699320"/>
      </c:barChart>
      <c:catAx>
        <c:axId val="6636961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3699320"/>
        <c:crosses val="autoZero"/>
        <c:auto val="1"/>
        <c:lblAlgn val="ctr"/>
        <c:lblOffset val="100"/>
        <c:noMultiLvlLbl val="0"/>
      </c:catAx>
      <c:valAx>
        <c:axId val="6636993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36961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[instagramDashboard.xlsx]Sheet3!PivotTable17</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Sheet3!$B$42</c:f>
              <c:strCache>
                <c:ptCount val="1"/>
                <c:pt idx="0">
                  <c:v> Posts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Sheet3!$A$43:$A$44</c:f>
              <c:strCache>
                <c:ptCount val="1"/>
                <c:pt idx="0">
                  <c:v>March</c:v>
                </c:pt>
              </c:strCache>
            </c:strRef>
          </c:cat>
          <c:val>
            <c:numRef>
              <c:f>Sheet3!$B$43:$B$44</c:f>
              <c:numCache>
                <c:formatCode>General</c:formatCode>
                <c:ptCount val="1"/>
                <c:pt idx="0">
                  <c:v>453</c:v>
                </c:pt>
              </c:numCache>
            </c:numRef>
          </c:val>
          <c:extLst>
            <c:ext xmlns:c16="http://schemas.microsoft.com/office/drawing/2014/chart" uri="{C3380CC4-5D6E-409C-BE32-E72D297353CC}">
              <c16:uniqueId val="{00000000-F1C1-4090-AD60-2E092CE54F03}"/>
            </c:ext>
          </c:extLst>
        </c:ser>
        <c:ser>
          <c:idx val="1"/>
          <c:order val="1"/>
          <c:tx>
            <c:strRef>
              <c:f>Sheet3!$C$42</c:f>
              <c:strCache>
                <c:ptCount val="1"/>
                <c:pt idx="0">
                  <c:v>Total Reactions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Sheet3!$A$43:$A$44</c:f>
              <c:strCache>
                <c:ptCount val="1"/>
                <c:pt idx="0">
                  <c:v>March</c:v>
                </c:pt>
              </c:strCache>
            </c:strRef>
          </c:cat>
          <c:val>
            <c:numRef>
              <c:f>Sheet3!$C$43:$C$44</c:f>
              <c:numCache>
                <c:formatCode>General</c:formatCode>
                <c:ptCount val="1"/>
                <c:pt idx="0">
                  <c:v>802</c:v>
                </c:pt>
              </c:numCache>
            </c:numRef>
          </c:val>
          <c:extLst>
            <c:ext xmlns:c16="http://schemas.microsoft.com/office/drawing/2014/chart" uri="{C3380CC4-5D6E-409C-BE32-E72D297353CC}">
              <c16:uniqueId val="{00000001-F1C1-4090-AD60-2E092CE54F03}"/>
            </c:ext>
          </c:extLst>
        </c:ser>
        <c:ser>
          <c:idx val="2"/>
          <c:order val="2"/>
          <c:tx>
            <c:strRef>
              <c:f>Sheet3!$D$42</c:f>
              <c:strCache>
                <c:ptCount val="1"/>
                <c:pt idx="0">
                  <c:v>Total Likes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Sheet3!$A$43:$A$44</c:f>
              <c:strCache>
                <c:ptCount val="1"/>
                <c:pt idx="0">
                  <c:v>March</c:v>
                </c:pt>
              </c:strCache>
            </c:strRef>
          </c:cat>
          <c:val>
            <c:numRef>
              <c:f>Sheet3!$D$43:$D$44</c:f>
              <c:numCache>
                <c:formatCode>General</c:formatCode>
                <c:ptCount val="1"/>
                <c:pt idx="0">
                  <c:v>513</c:v>
                </c:pt>
              </c:numCache>
            </c:numRef>
          </c:val>
          <c:extLst>
            <c:ext xmlns:c16="http://schemas.microsoft.com/office/drawing/2014/chart" uri="{C3380CC4-5D6E-409C-BE32-E72D297353CC}">
              <c16:uniqueId val="{00000002-F1C1-4090-AD60-2E092CE54F03}"/>
            </c:ext>
          </c:extLst>
        </c:ser>
        <c:ser>
          <c:idx val="3"/>
          <c:order val="3"/>
          <c:tx>
            <c:strRef>
              <c:f>Sheet3!$E$42</c:f>
              <c:strCache>
                <c:ptCount val="1"/>
                <c:pt idx="0">
                  <c:v>Subscribes 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Sheet3!$A$43:$A$44</c:f>
              <c:strCache>
                <c:ptCount val="1"/>
                <c:pt idx="0">
                  <c:v>March</c:v>
                </c:pt>
              </c:strCache>
            </c:strRef>
          </c:cat>
          <c:val>
            <c:numRef>
              <c:f>Sheet3!$E$43:$E$44</c:f>
              <c:numCache>
                <c:formatCode>General</c:formatCode>
                <c:ptCount val="1"/>
                <c:pt idx="0">
                  <c:v>22</c:v>
                </c:pt>
              </c:numCache>
            </c:numRef>
          </c:val>
          <c:extLst>
            <c:ext xmlns:c16="http://schemas.microsoft.com/office/drawing/2014/chart" uri="{C3380CC4-5D6E-409C-BE32-E72D297353CC}">
              <c16:uniqueId val="{00000003-F1C1-4090-AD60-2E092CE54F03}"/>
            </c:ext>
          </c:extLst>
        </c:ser>
        <c:dLbls>
          <c:dLblPos val="inEnd"/>
          <c:showLegendKey val="0"/>
          <c:showVal val="1"/>
          <c:showCatName val="0"/>
          <c:showSerName val="0"/>
          <c:showPercent val="0"/>
          <c:showBubbleSize val="0"/>
        </c:dLbls>
        <c:gapWidth val="315"/>
        <c:overlap val="-40"/>
        <c:axId val="438370192"/>
        <c:axId val="438370832"/>
      </c:barChart>
      <c:catAx>
        <c:axId val="4383701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8370832"/>
        <c:crosses val="autoZero"/>
        <c:auto val="1"/>
        <c:lblAlgn val="ctr"/>
        <c:lblOffset val="100"/>
        <c:noMultiLvlLbl val="0"/>
      </c:catAx>
      <c:valAx>
        <c:axId val="4383708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837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[instagramDashboard.xlsx]Sheet3!PivotTable15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post</a:t>
            </a:r>
            <a:r>
              <a:rPr lang="en-IN" baseline="0"/>
              <a:t> and Repost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Sheet3!$B$27</c:f>
              <c:strCache>
                <c:ptCount val="1"/>
                <c:pt idx="0">
                  <c:v>Postsin month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Sheet3!$A$28:$A$29</c:f>
              <c:strCache>
                <c:ptCount val="1"/>
                <c:pt idx="0">
                  <c:v>March</c:v>
                </c:pt>
              </c:strCache>
            </c:strRef>
          </c:cat>
          <c:val>
            <c:numRef>
              <c:f>Sheet3!$B$28:$B$29</c:f>
              <c:numCache>
                <c:formatCode>General</c:formatCode>
                <c:ptCount val="1"/>
                <c:pt idx="0">
                  <c:v>453</c:v>
                </c:pt>
              </c:numCache>
            </c:numRef>
          </c:val>
          <c:extLst>
            <c:ext xmlns:c16="http://schemas.microsoft.com/office/drawing/2014/chart" uri="{C3380CC4-5D6E-409C-BE32-E72D297353CC}">
              <c16:uniqueId val="{00000000-FB34-4B57-BB9F-FDC662E31EA5}"/>
            </c:ext>
          </c:extLst>
        </c:ser>
        <c:ser>
          <c:idx val="1"/>
          <c:order val="1"/>
          <c:tx>
            <c:strRef>
              <c:f>Sheet3!$C$27</c:f>
              <c:strCache>
                <c:ptCount val="1"/>
                <c:pt idx="0">
                  <c:v>Reposts in month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Sheet3!$A$28:$A$29</c:f>
              <c:strCache>
                <c:ptCount val="1"/>
                <c:pt idx="0">
                  <c:v>March</c:v>
                </c:pt>
              </c:strCache>
            </c:strRef>
          </c:cat>
          <c:val>
            <c:numRef>
              <c:f>Sheet3!$C$28:$C$29</c:f>
              <c:numCache>
                <c:formatCode>General</c:formatCode>
                <c:ptCount val="1"/>
                <c:pt idx="0">
                  <c:v>267</c:v>
                </c:pt>
              </c:numCache>
            </c:numRef>
          </c:val>
          <c:extLst>
            <c:ext xmlns:c16="http://schemas.microsoft.com/office/drawing/2014/chart" uri="{C3380CC4-5D6E-409C-BE32-E72D297353CC}">
              <c16:uniqueId val="{00000001-FB34-4B57-BB9F-FDC662E31EA5}"/>
            </c:ext>
          </c:extLst>
        </c:ser>
        <c:dLbls>
          <c:dLblPos val="inEnd"/>
          <c:showLegendKey val="0"/>
          <c:showVal val="1"/>
          <c:showCatName val="0"/>
          <c:showSerName val="0"/>
          <c:showPercent val="0"/>
          <c:showBubbleSize val="0"/>
        </c:dLbls>
        <c:gapWidth val="115"/>
        <c:overlap val="-20"/>
        <c:axId val="787185528"/>
        <c:axId val="438341712"/>
      </c:barChart>
      <c:catAx>
        <c:axId val="7871855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341712"/>
        <c:crosses val="autoZero"/>
        <c:auto val="1"/>
        <c:lblAlgn val="ctr"/>
        <c:lblOffset val="100"/>
        <c:noMultiLvlLbl val="0"/>
      </c:catAx>
      <c:valAx>
        <c:axId val="4383417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71855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[instagramDashboard.xlsx]Sheet3!PivotTable1</c:name>
    <c:fmtId val="4"/>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glow rad="228600">
            <a:schemeClr val="accent3">
              <a:satMod val="175000"/>
              <a:alpha val="40000"/>
            </a:schemeClr>
          </a:glow>
        </a:effectLst>
        <a:sp3d/>
      </c:spPr>
    </c:sideWall>
    <c:backWall>
      <c:thickness val="0"/>
      <c:spPr>
        <a:noFill/>
        <a:ln>
          <a:noFill/>
        </a:ln>
        <a:effectLst>
          <a:glow rad="228600">
            <a:schemeClr val="accent3">
              <a:satMod val="175000"/>
              <a:alpha val="40000"/>
            </a:schemeClr>
          </a:glow>
        </a:effectLst>
        <a:sp3d/>
      </c:spPr>
    </c:backWall>
    <c:plotArea>
      <c:layout/>
      <c:bar3DChart>
        <c:barDir val="col"/>
        <c:grouping val="clustered"/>
        <c:varyColors val="0"/>
        <c:ser>
          <c:idx val="0"/>
          <c:order val="0"/>
          <c:tx>
            <c:strRef>
              <c:f>Sheet3!$A$56</c:f>
              <c:strCache>
                <c:ptCount val="1"/>
                <c:pt idx="0">
                  <c:v>Total Posts</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Sheet3!$A$57</c:f>
              <c:strCache>
                <c:ptCount val="1"/>
                <c:pt idx="0">
                  <c:v>Total</c:v>
                </c:pt>
              </c:strCache>
            </c:strRef>
          </c:cat>
          <c:val>
            <c:numRef>
              <c:f>Sheet3!$A$57</c:f>
              <c:numCache>
                <c:formatCode>General</c:formatCode>
                <c:ptCount val="1"/>
                <c:pt idx="0">
                  <c:v>6623</c:v>
                </c:pt>
              </c:numCache>
            </c:numRef>
          </c:val>
          <c:extLst>
            <c:ext xmlns:c16="http://schemas.microsoft.com/office/drawing/2014/chart" uri="{C3380CC4-5D6E-409C-BE32-E72D297353CC}">
              <c16:uniqueId val="{00000000-E493-4E60-8825-57879330DB28}"/>
            </c:ext>
          </c:extLst>
        </c:ser>
        <c:ser>
          <c:idx val="1"/>
          <c:order val="1"/>
          <c:tx>
            <c:strRef>
              <c:f>Sheet3!$B$56</c:f>
              <c:strCache>
                <c:ptCount val="1"/>
                <c:pt idx="0">
                  <c:v>Total Reactions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Sheet3!$A$57</c:f>
              <c:strCache>
                <c:ptCount val="1"/>
                <c:pt idx="0">
                  <c:v>Total</c:v>
                </c:pt>
              </c:strCache>
            </c:strRef>
          </c:cat>
          <c:val>
            <c:numRef>
              <c:f>Sheet3!$B$57</c:f>
              <c:numCache>
                <c:formatCode>General</c:formatCode>
                <c:ptCount val="1"/>
                <c:pt idx="0">
                  <c:v>13283</c:v>
                </c:pt>
              </c:numCache>
            </c:numRef>
          </c:val>
          <c:extLst>
            <c:ext xmlns:c16="http://schemas.microsoft.com/office/drawing/2014/chart" uri="{C3380CC4-5D6E-409C-BE32-E72D297353CC}">
              <c16:uniqueId val="{00000001-E493-4E60-8825-57879330DB28}"/>
            </c:ext>
          </c:extLst>
        </c:ser>
        <c:ser>
          <c:idx val="2"/>
          <c:order val="2"/>
          <c:tx>
            <c:strRef>
              <c:f>Sheet3!$C$56</c:f>
              <c:strCache>
                <c:ptCount val="1"/>
                <c:pt idx="0">
                  <c:v>Subscribes Total</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Sheet3!$A$57</c:f>
              <c:strCache>
                <c:ptCount val="1"/>
                <c:pt idx="0">
                  <c:v>Total</c:v>
                </c:pt>
              </c:strCache>
            </c:strRef>
          </c:cat>
          <c:val>
            <c:numRef>
              <c:f>Sheet3!$C$57</c:f>
              <c:numCache>
                <c:formatCode>General</c:formatCode>
                <c:ptCount val="1"/>
                <c:pt idx="0">
                  <c:v>1051</c:v>
                </c:pt>
              </c:numCache>
            </c:numRef>
          </c:val>
          <c:extLst>
            <c:ext xmlns:c16="http://schemas.microsoft.com/office/drawing/2014/chart" uri="{C3380CC4-5D6E-409C-BE32-E72D297353CC}">
              <c16:uniqueId val="{00000002-E493-4E60-8825-57879330DB28}"/>
            </c:ext>
          </c:extLst>
        </c:ser>
        <c:ser>
          <c:idx val="3"/>
          <c:order val="3"/>
          <c:tx>
            <c:strRef>
              <c:f>Sheet3!$D$56</c:f>
              <c:strCache>
                <c:ptCount val="1"/>
                <c:pt idx="0">
                  <c:v>Total Likes</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Sheet3!$A$57</c:f>
              <c:strCache>
                <c:ptCount val="1"/>
                <c:pt idx="0">
                  <c:v>Total</c:v>
                </c:pt>
              </c:strCache>
            </c:strRef>
          </c:cat>
          <c:val>
            <c:numRef>
              <c:f>Sheet3!$D$57</c:f>
              <c:numCache>
                <c:formatCode>General</c:formatCode>
                <c:ptCount val="1"/>
                <c:pt idx="0">
                  <c:v>7750</c:v>
                </c:pt>
              </c:numCache>
            </c:numRef>
          </c:val>
          <c:extLst>
            <c:ext xmlns:c16="http://schemas.microsoft.com/office/drawing/2014/chart" uri="{C3380CC4-5D6E-409C-BE32-E72D297353CC}">
              <c16:uniqueId val="{00000003-E493-4E60-8825-57879330DB28}"/>
            </c:ext>
          </c:extLst>
        </c:ser>
        <c:ser>
          <c:idx val="4"/>
          <c:order val="4"/>
          <c:tx>
            <c:strRef>
              <c:f>Sheet3!$E$56</c:f>
              <c:strCache>
                <c:ptCount val="1"/>
                <c:pt idx="0">
                  <c:v>Total Reposts</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Sheet3!$A$57</c:f>
              <c:strCache>
                <c:ptCount val="1"/>
                <c:pt idx="0">
                  <c:v>Total</c:v>
                </c:pt>
              </c:strCache>
            </c:strRef>
          </c:cat>
          <c:val>
            <c:numRef>
              <c:f>Sheet3!$E$57</c:f>
              <c:numCache>
                <c:formatCode>General</c:formatCode>
                <c:ptCount val="1"/>
                <c:pt idx="0">
                  <c:v>4513</c:v>
                </c:pt>
              </c:numCache>
            </c:numRef>
          </c:val>
          <c:extLst>
            <c:ext xmlns:c16="http://schemas.microsoft.com/office/drawing/2014/chart" uri="{C3380CC4-5D6E-409C-BE32-E72D297353CC}">
              <c16:uniqueId val="{00000004-E493-4E60-8825-57879330DB28}"/>
            </c:ext>
          </c:extLst>
        </c:ser>
        <c:dLbls>
          <c:showLegendKey val="0"/>
          <c:showVal val="1"/>
          <c:showCatName val="0"/>
          <c:showSerName val="0"/>
          <c:showPercent val="0"/>
          <c:showBubbleSize val="0"/>
        </c:dLbls>
        <c:gapWidth val="355"/>
        <c:shape val="box"/>
        <c:axId val="608186896"/>
        <c:axId val="608184656"/>
        <c:axId val="0"/>
      </c:bar3DChart>
      <c:catAx>
        <c:axId val="60818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08184656"/>
        <c:crosses val="autoZero"/>
        <c:auto val="1"/>
        <c:lblAlgn val="ctr"/>
        <c:lblOffset val="100"/>
        <c:noMultiLvlLbl val="0"/>
      </c:catAx>
      <c:valAx>
        <c:axId val="60818465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0818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a:glow rad="139700">
        <a:schemeClr val="accent5">
          <a:satMod val="175000"/>
          <a:alpha val="40000"/>
        </a:schemeClr>
      </a:glo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[instagramDashboard.xlsx]Sheet3!PivotTable1</c:name>
    <c:fmtId val="9"/>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84147566394756"/>
          <c:y val="3.1575635767764829E-2"/>
          <c:w val="0.85615852433605244"/>
          <c:h val="0.5835048933068977"/>
        </c:manualLayout>
      </c:layout>
      <c:barChart>
        <c:barDir val="col"/>
        <c:grouping val="clustered"/>
        <c:varyColors val="0"/>
        <c:ser>
          <c:idx val="0"/>
          <c:order val="0"/>
          <c:tx>
            <c:strRef>
              <c:f>Sheet3!$A$56</c:f>
              <c:strCache>
                <c:ptCount val="1"/>
                <c:pt idx="0">
                  <c:v>Total Posts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Sheet3!$A$57</c:f>
              <c:strCache>
                <c:ptCount val="1"/>
                <c:pt idx="0">
                  <c:v>Total</c:v>
                </c:pt>
              </c:strCache>
            </c:strRef>
          </c:cat>
          <c:val>
            <c:numRef>
              <c:f>Sheet3!$A$57</c:f>
              <c:numCache>
                <c:formatCode>General</c:formatCode>
                <c:ptCount val="1"/>
                <c:pt idx="0">
                  <c:v>6623</c:v>
                </c:pt>
              </c:numCache>
            </c:numRef>
          </c:val>
          <c:extLst>
            <c:ext xmlns:c16="http://schemas.microsoft.com/office/drawing/2014/chart" uri="{C3380CC4-5D6E-409C-BE32-E72D297353CC}">
              <c16:uniqueId val="{00000000-C4FE-43EC-AAAC-692D039BA22E}"/>
            </c:ext>
          </c:extLst>
        </c:ser>
        <c:ser>
          <c:idx val="1"/>
          <c:order val="1"/>
          <c:tx>
            <c:strRef>
              <c:f>Sheet3!$B$56</c:f>
              <c:strCache>
                <c:ptCount val="1"/>
                <c:pt idx="0">
                  <c:v>Total Reactions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Sheet3!$A$57</c:f>
              <c:strCache>
                <c:ptCount val="1"/>
                <c:pt idx="0">
                  <c:v>Total</c:v>
                </c:pt>
              </c:strCache>
            </c:strRef>
          </c:cat>
          <c:val>
            <c:numRef>
              <c:f>Sheet3!$B$57</c:f>
              <c:numCache>
                <c:formatCode>General</c:formatCode>
                <c:ptCount val="1"/>
                <c:pt idx="0">
                  <c:v>13283</c:v>
                </c:pt>
              </c:numCache>
            </c:numRef>
          </c:val>
          <c:extLst>
            <c:ext xmlns:c16="http://schemas.microsoft.com/office/drawing/2014/chart" uri="{C3380CC4-5D6E-409C-BE32-E72D297353CC}">
              <c16:uniqueId val="{00000001-C4FE-43EC-AAAC-692D039BA22E}"/>
            </c:ext>
          </c:extLst>
        </c:ser>
        <c:ser>
          <c:idx val="2"/>
          <c:order val="2"/>
          <c:tx>
            <c:strRef>
              <c:f>Sheet3!$C$56</c:f>
              <c:strCache>
                <c:ptCount val="1"/>
                <c:pt idx="0">
                  <c:v>Subscribes Total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Sheet3!$A$57</c:f>
              <c:strCache>
                <c:ptCount val="1"/>
                <c:pt idx="0">
                  <c:v>Total</c:v>
                </c:pt>
              </c:strCache>
            </c:strRef>
          </c:cat>
          <c:val>
            <c:numRef>
              <c:f>Sheet3!$C$57</c:f>
              <c:numCache>
                <c:formatCode>General</c:formatCode>
                <c:ptCount val="1"/>
                <c:pt idx="0">
                  <c:v>1051</c:v>
                </c:pt>
              </c:numCache>
            </c:numRef>
          </c:val>
          <c:extLst>
            <c:ext xmlns:c16="http://schemas.microsoft.com/office/drawing/2014/chart" uri="{C3380CC4-5D6E-409C-BE32-E72D297353CC}">
              <c16:uniqueId val="{00000002-C4FE-43EC-AAAC-692D039BA22E}"/>
            </c:ext>
          </c:extLst>
        </c:ser>
        <c:ser>
          <c:idx val="3"/>
          <c:order val="3"/>
          <c:tx>
            <c:strRef>
              <c:f>Sheet3!$D$56</c:f>
              <c:strCache>
                <c:ptCount val="1"/>
                <c:pt idx="0">
                  <c:v>Total Likes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Sheet3!$A$57</c:f>
              <c:strCache>
                <c:ptCount val="1"/>
                <c:pt idx="0">
                  <c:v>Total</c:v>
                </c:pt>
              </c:strCache>
            </c:strRef>
          </c:cat>
          <c:val>
            <c:numRef>
              <c:f>Sheet3!$D$57</c:f>
              <c:numCache>
                <c:formatCode>General</c:formatCode>
                <c:ptCount val="1"/>
                <c:pt idx="0">
                  <c:v>7750</c:v>
                </c:pt>
              </c:numCache>
            </c:numRef>
          </c:val>
          <c:extLst>
            <c:ext xmlns:c16="http://schemas.microsoft.com/office/drawing/2014/chart" uri="{C3380CC4-5D6E-409C-BE32-E72D297353CC}">
              <c16:uniqueId val="{00000003-C4FE-43EC-AAAC-692D039BA22E}"/>
            </c:ext>
          </c:extLst>
        </c:ser>
        <c:ser>
          <c:idx val="4"/>
          <c:order val="4"/>
          <c:tx>
            <c:strRef>
              <c:f>Sheet3!$E$56</c:f>
              <c:strCache>
                <c:ptCount val="1"/>
                <c:pt idx="0">
                  <c:v>Total Reposts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Sheet3!$A$57</c:f>
              <c:strCache>
                <c:ptCount val="1"/>
                <c:pt idx="0">
                  <c:v>Total</c:v>
                </c:pt>
              </c:strCache>
            </c:strRef>
          </c:cat>
          <c:val>
            <c:numRef>
              <c:f>Sheet3!$E$57</c:f>
              <c:numCache>
                <c:formatCode>General</c:formatCode>
                <c:ptCount val="1"/>
                <c:pt idx="0">
                  <c:v>4513</c:v>
                </c:pt>
              </c:numCache>
            </c:numRef>
          </c:val>
          <c:extLst>
            <c:ext xmlns:c16="http://schemas.microsoft.com/office/drawing/2014/chart" uri="{C3380CC4-5D6E-409C-BE32-E72D297353CC}">
              <c16:uniqueId val="{00000001-DA96-4A5E-B71E-BFE05C7F23DA}"/>
            </c:ext>
          </c:extLst>
        </c:ser>
        <c:dLbls>
          <c:dLblPos val="inEnd"/>
          <c:showLegendKey val="0"/>
          <c:showVal val="1"/>
          <c:showCatName val="0"/>
          <c:showSerName val="0"/>
          <c:showPercent val="0"/>
          <c:showBubbleSize val="0"/>
        </c:dLbls>
        <c:gapWidth val="315"/>
        <c:overlap val="-40"/>
        <c:axId val="623776184"/>
        <c:axId val="623774584"/>
      </c:barChart>
      <c:catAx>
        <c:axId val="6237761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3774584"/>
        <c:crosses val="autoZero"/>
        <c:auto val="1"/>
        <c:lblAlgn val="ctr"/>
        <c:lblOffset val="100"/>
        <c:noMultiLvlLbl val="0"/>
      </c:catAx>
      <c:valAx>
        <c:axId val="6237745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3776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[instagramDashboard.xlsx]Sheet3!PivotTable14</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Sheet3!$B$7</c:f>
              <c:strCache>
                <c:ptCount val="1"/>
                <c:pt idx="0">
                  <c:v>Sum of Likes</c:v>
                </c:pt>
              </c:strCache>
            </c:strRef>
          </c:tx>
          <c:spPr>
            <a:solidFill>
              <a:schemeClr val="accent1"/>
            </a:solidFill>
            <a:ln>
              <a:noFill/>
            </a:ln>
            <a:effectLst/>
          </c:spPr>
          <c:invertIfNegative val="0"/>
          <c:cat>
            <c:strRef>
              <c:f>Sheet3!$A$8:$A$9</c:f>
              <c:strCache>
                <c:ptCount val="1"/>
                <c:pt idx="0">
                  <c:v>March</c:v>
                </c:pt>
              </c:strCache>
            </c:strRef>
          </c:cat>
          <c:val>
            <c:numRef>
              <c:f>Sheet3!$B$8:$B$9</c:f>
              <c:numCache>
                <c:formatCode>General</c:formatCode>
                <c:ptCount val="1"/>
                <c:pt idx="0">
                  <c:v>513</c:v>
                </c:pt>
              </c:numCache>
            </c:numRef>
          </c:val>
          <c:extLst>
            <c:ext xmlns:c16="http://schemas.microsoft.com/office/drawing/2014/chart" uri="{C3380CC4-5D6E-409C-BE32-E72D297353CC}">
              <c16:uniqueId val="{00000001-0860-4C18-A8F7-F02A04347BB4}"/>
            </c:ext>
          </c:extLst>
        </c:ser>
        <c:ser>
          <c:idx val="1"/>
          <c:order val="1"/>
          <c:tx>
            <c:strRef>
              <c:f>Sheet3!$C$7</c:f>
              <c:strCache>
                <c:ptCount val="1"/>
                <c:pt idx="0">
                  <c:v>Sum of Subscribes</c:v>
                </c:pt>
              </c:strCache>
            </c:strRef>
          </c:tx>
          <c:spPr>
            <a:solidFill>
              <a:schemeClr val="accent2"/>
            </a:solidFill>
            <a:ln>
              <a:noFill/>
            </a:ln>
            <a:effectLst/>
          </c:spPr>
          <c:invertIfNegative val="0"/>
          <c:cat>
            <c:strRef>
              <c:f>Sheet3!$A$8:$A$9</c:f>
              <c:strCache>
                <c:ptCount val="1"/>
                <c:pt idx="0">
                  <c:v>March</c:v>
                </c:pt>
              </c:strCache>
            </c:strRef>
          </c:cat>
          <c:val>
            <c:numRef>
              <c:f>Sheet3!$C$8:$C$9</c:f>
              <c:numCache>
                <c:formatCode>General</c:formatCode>
                <c:ptCount val="1"/>
                <c:pt idx="0">
                  <c:v>22</c:v>
                </c:pt>
              </c:numCache>
            </c:numRef>
          </c:val>
          <c:extLst>
            <c:ext xmlns:c16="http://schemas.microsoft.com/office/drawing/2014/chart" uri="{C3380CC4-5D6E-409C-BE32-E72D297353CC}">
              <c16:uniqueId val="{00000002-0860-4C18-A8F7-F02A04347BB4}"/>
            </c:ext>
          </c:extLst>
        </c:ser>
        <c:dLbls>
          <c:showLegendKey val="0"/>
          <c:showVal val="0"/>
          <c:showCatName val="0"/>
          <c:showSerName val="0"/>
          <c:showPercent val="0"/>
          <c:showBubbleSize val="0"/>
        </c:dLbls>
        <c:gapWidth val="219"/>
        <c:axId val="642153592"/>
        <c:axId val="642154232"/>
      </c:barChart>
      <c:catAx>
        <c:axId val="642153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54232"/>
        <c:crosses val="autoZero"/>
        <c:auto val="1"/>
        <c:lblAlgn val="ctr"/>
        <c:lblOffset val="100"/>
        <c:noMultiLvlLbl val="0"/>
      </c:catAx>
      <c:valAx>
        <c:axId val="642154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53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[instagramDashboard.xlsx]Sheet3!PivotTable15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Sheet3!$B$27</c:f>
              <c:strCache>
                <c:ptCount val="1"/>
                <c:pt idx="0">
                  <c:v>Postsin month</c:v>
                </c:pt>
              </c:strCache>
            </c:strRef>
          </c:tx>
          <c:spPr>
            <a:solidFill>
              <a:schemeClr val="accent1"/>
            </a:solidFill>
            <a:ln>
              <a:noFill/>
            </a:ln>
            <a:effectLst/>
          </c:spPr>
          <c:invertIfNegative val="0"/>
          <c:cat>
            <c:strRef>
              <c:f>Sheet3!$A$28:$A$29</c:f>
              <c:strCache>
                <c:ptCount val="1"/>
                <c:pt idx="0">
                  <c:v>March</c:v>
                </c:pt>
              </c:strCache>
            </c:strRef>
          </c:cat>
          <c:val>
            <c:numRef>
              <c:f>Sheet3!$B$28:$B$29</c:f>
              <c:numCache>
                <c:formatCode>General</c:formatCode>
                <c:ptCount val="1"/>
                <c:pt idx="0">
                  <c:v>453</c:v>
                </c:pt>
              </c:numCache>
            </c:numRef>
          </c:val>
          <c:extLst>
            <c:ext xmlns:c16="http://schemas.microsoft.com/office/drawing/2014/chart" uri="{C3380CC4-5D6E-409C-BE32-E72D297353CC}">
              <c16:uniqueId val="{00000001-1718-4892-8684-CAC54811A721}"/>
            </c:ext>
          </c:extLst>
        </c:ser>
        <c:ser>
          <c:idx val="1"/>
          <c:order val="1"/>
          <c:tx>
            <c:strRef>
              <c:f>Sheet3!$C$27</c:f>
              <c:strCache>
                <c:ptCount val="1"/>
                <c:pt idx="0">
                  <c:v>Reposts in month</c:v>
                </c:pt>
              </c:strCache>
            </c:strRef>
          </c:tx>
          <c:spPr>
            <a:solidFill>
              <a:schemeClr val="accent2"/>
            </a:solidFill>
            <a:ln>
              <a:noFill/>
            </a:ln>
            <a:effectLst/>
          </c:spPr>
          <c:invertIfNegative val="0"/>
          <c:cat>
            <c:strRef>
              <c:f>Sheet3!$A$28:$A$29</c:f>
              <c:strCache>
                <c:ptCount val="1"/>
                <c:pt idx="0">
                  <c:v>March</c:v>
                </c:pt>
              </c:strCache>
            </c:strRef>
          </c:cat>
          <c:val>
            <c:numRef>
              <c:f>Sheet3!$C$28:$C$29</c:f>
              <c:numCache>
                <c:formatCode>General</c:formatCode>
                <c:ptCount val="1"/>
                <c:pt idx="0">
                  <c:v>267</c:v>
                </c:pt>
              </c:numCache>
            </c:numRef>
          </c:val>
          <c:extLst>
            <c:ext xmlns:c16="http://schemas.microsoft.com/office/drawing/2014/chart" uri="{C3380CC4-5D6E-409C-BE32-E72D297353CC}">
              <c16:uniqueId val="{00000002-1718-4892-8684-CAC54811A721}"/>
            </c:ext>
          </c:extLst>
        </c:ser>
        <c:dLbls>
          <c:showLegendKey val="0"/>
          <c:showVal val="0"/>
          <c:showCatName val="0"/>
          <c:showSerName val="0"/>
          <c:showPercent val="0"/>
          <c:showBubbleSize val="0"/>
        </c:dLbls>
        <c:gapWidth val="219"/>
        <c:axId val="787185528"/>
        <c:axId val="438341712"/>
      </c:barChart>
      <c:catAx>
        <c:axId val="787185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41712"/>
        <c:crosses val="autoZero"/>
        <c:auto val="1"/>
        <c:lblAlgn val="ctr"/>
        <c:lblOffset val="100"/>
        <c:noMultiLvlLbl val="0"/>
      </c:catAx>
      <c:valAx>
        <c:axId val="43834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185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[instagramDashboard.xlsx]Sheet3!PivotTable17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Sheet3!$B$42</c:f>
              <c:strCache>
                <c:ptCount val="1"/>
                <c:pt idx="0">
                  <c:v> Posts</c:v>
                </c:pt>
              </c:strCache>
            </c:strRef>
          </c:tx>
          <c:spPr>
            <a:solidFill>
              <a:schemeClr val="accent1"/>
            </a:solidFill>
            <a:ln>
              <a:noFill/>
            </a:ln>
            <a:effectLst/>
          </c:spPr>
          <c:invertIfNegative val="0"/>
          <c:cat>
            <c:strRef>
              <c:f>Sheet3!$A$43:$A$44</c:f>
              <c:strCache>
                <c:ptCount val="1"/>
                <c:pt idx="0">
                  <c:v>March</c:v>
                </c:pt>
              </c:strCache>
            </c:strRef>
          </c:cat>
          <c:val>
            <c:numRef>
              <c:f>Sheet3!$B$43:$B$44</c:f>
              <c:numCache>
                <c:formatCode>General</c:formatCode>
                <c:ptCount val="1"/>
                <c:pt idx="0">
                  <c:v>453</c:v>
                </c:pt>
              </c:numCache>
            </c:numRef>
          </c:val>
          <c:extLst>
            <c:ext xmlns:c16="http://schemas.microsoft.com/office/drawing/2014/chart" uri="{C3380CC4-5D6E-409C-BE32-E72D297353CC}">
              <c16:uniqueId val="{00000001-7CFB-4C95-A1D6-3DF7DE574705}"/>
            </c:ext>
          </c:extLst>
        </c:ser>
        <c:ser>
          <c:idx val="1"/>
          <c:order val="1"/>
          <c:tx>
            <c:strRef>
              <c:f>Sheet3!$C$42</c:f>
              <c:strCache>
                <c:ptCount val="1"/>
                <c:pt idx="0">
                  <c:v>Total Reactions</c:v>
                </c:pt>
              </c:strCache>
            </c:strRef>
          </c:tx>
          <c:spPr>
            <a:solidFill>
              <a:schemeClr val="accent2"/>
            </a:solidFill>
            <a:ln>
              <a:noFill/>
            </a:ln>
            <a:effectLst/>
          </c:spPr>
          <c:invertIfNegative val="0"/>
          <c:cat>
            <c:strRef>
              <c:f>Sheet3!$A$43:$A$44</c:f>
              <c:strCache>
                <c:ptCount val="1"/>
                <c:pt idx="0">
                  <c:v>March</c:v>
                </c:pt>
              </c:strCache>
            </c:strRef>
          </c:cat>
          <c:val>
            <c:numRef>
              <c:f>Sheet3!$C$43:$C$44</c:f>
              <c:numCache>
                <c:formatCode>General</c:formatCode>
                <c:ptCount val="1"/>
                <c:pt idx="0">
                  <c:v>802</c:v>
                </c:pt>
              </c:numCache>
            </c:numRef>
          </c:val>
          <c:extLst>
            <c:ext xmlns:c16="http://schemas.microsoft.com/office/drawing/2014/chart" uri="{C3380CC4-5D6E-409C-BE32-E72D297353CC}">
              <c16:uniqueId val="{00000002-7CFB-4C95-A1D6-3DF7DE574705}"/>
            </c:ext>
          </c:extLst>
        </c:ser>
        <c:ser>
          <c:idx val="2"/>
          <c:order val="2"/>
          <c:tx>
            <c:strRef>
              <c:f>Sheet3!$D$42</c:f>
              <c:strCache>
                <c:ptCount val="1"/>
                <c:pt idx="0">
                  <c:v>Total Likes</c:v>
                </c:pt>
              </c:strCache>
            </c:strRef>
          </c:tx>
          <c:spPr>
            <a:solidFill>
              <a:schemeClr val="accent3"/>
            </a:solidFill>
            <a:ln>
              <a:noFill/>
            </a:ln>
            <a:effectLst/>
          </c:spPr>
          <c:invertIfNegative val="0"/>
          <c:cat>
            <c:strRef>
              <c:f>Sheet3!$A$43:$A$44</c:f>
              <c:strCache>
                <c:ptCount val="1"/>
                <c:pt idx="0">
                  <c:v>March</c:v>
                </c:pt>
              </c:strCache>
            </c:strRef>
          </c:cat>
          <c:val>
            <c:numRef>
              <c:f>Sheet3!$D$43:$D$44</c:f>
              <c:numCache>
                <c:formatCode>General</c:formatCode>
                <c:ptCount val="1"/>
                <c:pt idx="0">
                  <c:v>513</c:v>
                </c:pt>
              </c:numCache>
            </c:numRef>
          </c:val>
          <c:extLst>
            <c:ext xmlns:c16="http://schemas.microsoft.com/office/drawing/2014/chart" uri="{C3380CC4-5D6E-409C-BE32-E72D297353CC}">
              <c16:uniqueId val="{00000003-7CFB-4C95-A1D6-3DF7DE574705}"/>
            </c:ext>
          </c:extLst>
        </c:ser>
        <c:ser>
          <c:idx val="3"/>
          <c:order val="3"/>
          <c:tx>
            <c:strRef>
              <c:f>Sheet3!$E$42</c:f>
              <c:strCache>
                <c:ptCount val="1"/>
                <c:pt idx="0">
                  <c:v>Subscribes Total</c:v>
                </c:pt>
              </c:strCache>
            </c:strRef>
          </c:tx>
          <c:spPr>
            <a:solidFill>
              <a:schemeClr val="accent4"/>
            </a:solidFill>
            <a:ln>
              <a:noFill/>
            </a:ln>
            <a:effectLst/>
          </c:spPr>
          <c:invertIfNegative val="0"/>
          <c:cat>
            <c:strRef>
              <c:f>Sheet3!$A$43:$A$44</c:f>
              <c:strCache>
                <c:ptCount val="1"/>
                <c:pt idx="0">
                  <c:v>March</c:v>
                </c:pt>
              </c:strCache>
            </c:strRef>
          </c:cat>
          <c:val>
            <c:numRef>
              <c:f>Sheet3!$E$43:$E$44</c:f>
              <c:numCache>
                <c:formatCode>General</c:formatCode>
                <c:ptCount val="1"/>
                <c:pt idx="0">
                  <c:v>22</c:v>
                </c:pt>
              </c:numCache>
            </c:numRef>
          </c:val>
          <c:extLst>
            <c:ext xmlns:c16="http://schemas.microsoft.com/office/drawing/2014/chart" uri="{C3380CC4-5D6E-409C-BE32-E72D297353CC}">
              <c16:uniqueId val="{00000004-7CFB-4C95-A1D6-3DF7DE574705}"/>
            </c:ext>
          </c:extLst>
        </c:ser>
        <c:dLbls>
          <c:showLegendKey val="0"/>
          <c:showVal val="0"/>
          <c:showCatName val="0"/>
          <c:showSerName val="0"/>
          <c:showPercent val="0"/>
          <c:showBubbleSize val="0"/>
        </c:dLbls>
        <c:gapWidth val="219"/>
        <c:overlap val="-27"/>
        <c:axId val="438370192"/>
        <c:axId val="438370832"/>
      </c:barChart>
      <c:catAx>
        <c:axId val="43837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70832"/>
        <c:crosses val="autoZero"/>
        <c:auto val="1"/>
        <c:lblAlgn val="ctr"/>
        <c:lblOffset val="100"/>
        <c:noMultiLvlLbl val="0"/>
      </c:catAx>
      <c:valAx>
        <c:axId val="43837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7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[instagramDashboard.xlsx]Sheet3!PivotTable1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Sheet3!$A$56</c:f>
              <c:strCache>
                <c:ptCount val="1"/>
                <c:pt idx="0">
                  <c:v>Total Posts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Sheet3!$A$57</c:f>
              <c:strCache>
                <c:ptCount val="1"/>
                <c:pt idx="0">
                  <c:v>Total</c:v>
                </c:pt>
              </c:strCache>
            </c:strRef>
          </c:cat>
          <c:val>
            <c:numRef>
              <c:f>Sheet3!$A$57</c:f>
              <c:numCache>
                <c:formatCode>General</c:formatCode>
                <c:ptCount val="1"/>
                <c:pt idx="0">
                  <c:v>6623</c:v>
                </c:pt>
              </c:numCache>
            </c:numRef>
          </c:val>
          <c:extLst>
            <c:ext xmlns:c16="http://schemas.microsoft.com/office/drawing/2014/chart" uri="{C3380CC4-5D6E-409C-BE32-E72D297353CC}">
              <c16:uniqueId val="{00000001-DC64-4192-B17D-F1AE4D655F2D}"/>
            </c:ext>
          </c:extLst>
        </c:ser>
        <c:ser>
          <c:idx val="1"/>
          <c:order val="1"/>
          <c:tx>
            <c:strRef>
              <c:f>Sheet3!$B$56</c:f>
              <c:strCache>
                <c:ptCount val="1"/>
                <c:pt idx="0">
                  <c:v>Total Reactions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Sheet3!$A$57</c:f>
              <c:strCache>
                <c:ptCount val="1"/>
                <c:pt idx="0">
                  <c:v>Total</c:v>
                </c:pt>
              </c:strCache>
            </c:strRef>
          </c:cat>
          <c:val>
            <c:numRef>
              <c:f>Sheet3!$B$57</c:f>
              <c:numCache>
                <c:formatCode>General</c:formatCode>
                <c:ptCount val="1"/>
                <c:pt idx="0">
                  <c:v>13283</c:v>
                </c:pt>
              </c:numCache>
            </c:numRef>
          </c:val>
          <c:extLst>
            <c:ext xmlns:c16="http://schemas.microsoft.com/office/drawing/2014/chart" uri="{C3380CC4-5D6E-409C-BE32-E72D297353CC}">
              <c16:uniqueId val="{00000002-DC64-4192-B17D-F1AE4D655F2D}"/>
            </c:ext>
          </c:extLst>
        </c:ser>
        <c:ser>
          <c:idx val="2"/>
          <c:order val="2"/>
          <c:tx>
            <c:strRef>
              <c:f>Sheet3!$C$56</c:f>
              <c:strCache>
                <c:ptCount val="1"/>
                <c:pt idx="0">
                  <c:v>Subscribes 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Sheet3!$A$57</c:f>
              <c:strCache>
                <c:ptCount val="1"/>
                <c:pt idx="0">
                  <c:v>Total</c:v>
                </c:pt>
              </c:strCache>
            </c:strRef>
          </c:cat>
          <c:val>
            <c:numRef>
              <c:f>Sheet3!$C$57</c:f>
              <c:numCache>
                <c:formatCode>General</c:formatCode>
                <c:ptCount val="1"/>
                <c:pt idx="0">
                  <c:v>1051</c:v>
                </c:pt>
              </c:numCache>
            </c:numRef>
          </c:val>
          <c:extLst>
            <c:ext xmlns:c16="http://schemas.microsoft.com/office/drawing/2014/chart" uri="{C3380CC4-5D6E-409C-BE32-E72D297353CC}">
              <c16:uniqueId val="{00000003-DC64-4192-B17D-F1AE4D655F2D}"/>
            </c:ext>
          </c:extLst>
        </c:ser>
        <c:ser>
          <c:idx val="3"/>
          <c:order val="3"/>
          <c:tx>
            <c:strRef>
              <c:f>Sheet3!$D$56</c:f>
              <c:strCache>
                <c:ptCount val="1"/>
                <c:pt idx="0">
                  <c:v>Total Likes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Sheet3!$A$57</c:f>
              <c:strCache>
                <c:ptCount val="1"/>
                <c:pt idx="0">
                  <c:v>Total</c:v>
                </c:pt>
              </c:strCache>
            </c:strRef>
          </c:cat>
          <c:val>
            <c:numRef>
              <c:f>Sheet3!$D$57</c:f>
              <c:numCache>
                <c:formatCode>General</c:formatCode>
                <c:ptCount val="1"/>
                <c:pt idx="0">
                  <c:v>7750</c:v>
                </c:pt>
              </c:numCache>
            </c:numRef>
          </c:val>
          <c:extLst>
            <c:ext xmlns:c16="http://schemas.microsoft.com/office/drawing/2014/chart" uri="{C3380CC4-5D6E-409C-BE32-E72D297353CC}">
              <c16:uniqueId val="{00000004-DC64-4192-B17D-F1AE4D655F2D}"/>
            </c:ext>
          </c:extLst>
        </c:ser>
        <c:ser>
          <c:idx val="4"/>
          <c:order val="4"/>
          <c:tx>
            <c:strRef>
              <c:f>Sheet3!$E$56</c:f>
              <c:strCache>
                <c:ptCount val="1"/>
                <c:pt idx="0">
                  <c:v>Total Reposts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Sheet3!$A$57</c:f>
              <c:strCache>
                <c:ptCount val="1"/>
                <c:pt idx="0">
                  <c:v>Total</c:v>
                </c:pt>
              </c:strCache>
            </c:strRef>
          </c:cat>
          <c:val>
            <c:numRef>
              <c:f>Sheet3!$E$57</c:f>
              <c:numCache>
                <c:formatCode>General</c:formatCode>
                <c:ptCount val="1"/>
                <c:pt idx="0">
                  <c:v>4513</c:v>
                </c:pt>
              </c:numCache>
            </c:numRef>
          </c:val>
          <c:extLst>
            <c:ext xmlns:c16="http://schemas.microsoft.com/office/drawing/2014/chart" uri="{C3380CC4-5D6E-409C-BE32-E72D297353CC}">
              <c16:uniqueId val="{00000005-DC64-4192-B17D-F1AE4D655F2D}"/>
            </c:ext>
          </c:extLst>
        </c:ser>
        <c:dLbls>
          <c:dLblPos val="outEnd"/>
          <c:showLegendKey val="0"/>
          <c:showVal val="1"/>
          <c:showCatName val="0"/>
          <c:showSerName val="0"/>
          <c:showPercent val="0"/>
          <c:showBubbleSize val="0"/>
        </c:dLbls>
        <c:gapWidth val="219"/>
        <c:overlap val="-27"/>
        <c:axId val="608186896"/>
        <c:axId val="608184656"/>
      </c:barChart>
      <c:catAx>
        <c:axId val="60818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184656"/>
        <c:crosses val="autoZero"/>
        <c:auto val="1"/>
        <c:lblAlgn val="ctr"/>
        <c:lblOffset val="100"/>
        <c:noMultiLvlLbl val="0"/>
      </c:catAx>
      <c:valAx>
        <c:axId val="60818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18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62785</xdr:colOff>
      <xdr:row>1</xdr:row>
      <xdr:rowOff>114300</xdr:rowOff>
    </xdr:from>
    <xdr:to>
      <xdr:col>22</xdr:col>
      <xdr:colOff>224616</xdr:colOff>
      <xdr:row>31</xdr:row>
      <xdr:rowOff>33660</xdr:rowOff>
    </xdr:to>
    <xdr:sp macro="" textlink="">
      <xdr:nvSpPr>
        <xdr:cNvPr id="3" name="Rectangle 2">
          <a:extLst>
            <a:ext uri="{FF2B5EF4-FFF2-40B4-BE49-F238E27FC236}">
              <a16:creationId xmlns:a16="http://schemas.microsoft.com/office/drawing/2014/main" id="{7C6D1657-4878-44E3-9BFB-F3422A3643C5}"/>
            </a:ext>
          </a:extLst>
        </xdr:cNvPr>
        <xdr:cNvSpPr/>
      </xdr:nvSpPr>
      <xdr:spPr>
        <a:xfrm>
          <a:off x="672385" y="114300"/>
          <a:ext cx="12963431" cy="534861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547496</xdr:colOff>
      <xdr:row>3</xdr:row>
      <xdr:rowOff>160020</xdr:rowOff>
    </xdr:from>
    <xdr:to>
      <xdr:col>22</xdr:col>
      <xdr:colOff>40804</xdr:colOff>
      <xdr:row>17</xdr:row>
      <xdr:rowOff>83700</xdr:rowOff>
    </xdr:to>
    <xdr:sp macro="" textlink="">
      <xdr:nvSpPr>
        <xdr:cNvPr id="4" name="Rectangle: Rounded Corners 3">
          <a:extLst>
            <a:ext uri="{FF2B5EF4-FFF2-40B4-BE49-F238E27FC236}">
              <a16:creationId xmlns:a16="http://schemas.microsoft.com/office/drawing/2014/main" id="{3F44B24B-E733-4ADA-8293-12AB9A95CC3F}"/>
            </a:ext>
          </a:extLst>
        </xdr:cNvPr>
        <xdr:cNvSpPr/>
      </xdr:nvSpPr>
      <xdr:spPr>
        <a:xfrm>
          <a:off x="9081896" y="160020"/>
          <a:ext cx="4370108" cy="2457330"/>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547496</xdr:colOff>
      <xdr:row>17</xdr:row>
      <xdr:rowOff>45720</xdr:rowOff>
    </xdr:from>
    <xdr:to>
      <xdr:col>22</xdr:col>
      <xdr:colOff>40804</xdr:colOff>
      <xdr:row>30</xdr:row>
      <xdr:rowOff>152280</xdr:rowOff>
    </xdr:to>
    <xdr:sp macro="" textlink="">
      <xdr:nvSpPr>
        <xdr:cNvPr id="5" name="Rectangle: Rounded Corners 4">
          <a:extLst>
            <a:ext uri="{FF2B5EF4-FFF2-40B4-BE49-F238E27FC236}">
              <a16:creationId xmlns:a16="http://schemas.microsoft.com/office/drawing/2014/main" id="{4D9BF79A-538A-4454-98B2-A770D87CFAC8}"/>
            </a:ext>
          </a:extLst>
        </xdr:cNvPr>
        <xdr:cNvSpPr/>
      </xdr:nvSpPr>
      <xdr:spPr>
        <a:xfrm>
          <a:off x="9081896" y="2579370"/>
          <a:ext cx="4370108" cy="2459235"/>
        </a:xfrm>
        <a:prstGeom prst="round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262681</xdr:colOff>
      <xdr:row>4</xdr:row>
      <xdr:rowOff>76200</xdr:rowOff>
    </xdr:from>
    <xdr:to>
      <xdr:col>14</xdr:col>
      <xdr:colOff>316439</xdr:colOff>
      <xdr:row>30</xdr:row>
      <xdr:rowOff>7620</xdr:rowOff>
    </xdr:to>
    <xdr:sp macro="" textlink="">
      <xdr:nvSpPr>
        <xdr:cNvPr id="9" name="Rectangle 8">
          <a:extLst>
            <a:ext uri="{FF2B5EF4-FFF2-40B4-BE49-F238E27FC236}">
              <a16:creationId xmlns:a16="http://schemas.microsoft.com/office/drawing/2014/main" id="{899F397F-B553-4821-B83F-67ECCC9B45CB}"/>
            </a:ext>
          </a:extLst>
        </xdr:cNvPr>
        <xdr:cNvSpPr/>
      </xdr:nvSpPr>
      <xdr:spPr>
        <a:xfrm>
          <a:off x="1481881" y="257175"/>
          <a:ext cx="7368958" cy="4636770"/>
        </a:xfrm>
        <a:prstGeom prst="rect">
          <a:avLst/>
        </a:prstGeom>
        <a:solidFill>
          <a:schemeClr val="tx1">
            <a:lumMod val="75000"/>
            <a:lumOff val="25000"/>
          </a:schemeClr>
        </a:solidFill>
        <a:effectLst>
          <a:glow rad="101600">
            <a:schemeClr val="bg1">
              <a:alpha val="6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123826</xdr:colOff>
      <xdr:row>11</xdr:row>
      <xdr:rowOff>114300</xdr:rowOff>
    </xdr:from>
    <xdr:to>
      <xdr:col>10</xdr:col>
      <xdr:colOff>219076</xdr:colOff>
      <xdr:row>14</xdr:row>
      <xdr:rowOff>9525</xdr:rowOff>
    </xdr:to>
    <xdr:sp macro="" textlink="">
      <xdr:nvSpPr>
        <xdr:cNvPr id="13" name="TextBox 12">
          <a:extLst>
            <a:ext uri="{FF2B5EF4-FFF2-40B4-BE49-F238E27FC236}">
              <a16:creationId xmlns:a16="http://schemas.microsoft.com/office/drawing/2014/main" id="{317AC460-3C50-47F7-8924-26606A0982E9}"/>
            </a:ext>
          </a:extLst>
        </xdr:cNvPr>
        <xdr:cNvSpPr txBox="1"/>
      </xdr:nvSpPr>
      <xdr:spPr>
        <a:xfrm>
          <a:off x="1952626" y="1562100"/>
          <a:ext cx="4362450" cy="438150"/>
        </a:xfrm>
        <a:prstGeom prst="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a:glow rad="63500">
            <a:schemeClr val="accent5">
              <a:satMod val="175000"/>
              <a:alpha val="40000"/>
            </a:schemeClr>
          </a:glo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r>
            <a:rPr lang="en-IN" sz="2800">
              <a:effectLst>
                <a:glow rad="228600">
                  <a:schemeClr val="accent5">
                    <a:satMod val="175000"/>
                    <a:alpha val="40000"/>
                  </a:schemeClr>
                </a:glow>
              </a:effectLst>
            </a:rPr>
            <a:t>Instagram</a:t>
          </a:r>
          <a:r>
            <a:rPr lang="en-IN" sz="2800" baseline="0">
              <a:effectLst>
                <a:glow rad="228600">
                  <a:schemeClr val="accent5">
                    <a:satMod val="175000"/>
                    <a:alpha val="40000"/>
                  </a:schemeClr>
                </a:glow>
              </a:effectLst>
            </a:rPr>
            <a:t> account  Repoart</a:t>
          </a:r>
          <a:endParaRPr lang="en-IN" sz="2800">
            <a:effectLst>
              <a:glow rad="228600">
                <a:schemeClr val="accent5">
                  <a:satMod val="175000"/>
                  <a:alpha val="40000"/>
                </a:schemeClr>
              </a:glow>
            </a:effectLst>
          </a:endParaRPr>
        </a:p>
      </xdr:txBody>
    </xdr:sp>
    <xdr:clientData/>
  </xdr:twoCellAnchor>
  <xdr:twoCellAnchor>
    <xdr:from>
      <xdr:col>2</xdr:col>
      <xdr:colOff>357931</xdr:colOff>
      <xdr:row>14</xdr:row>
      <xdr:rowOff>152400</xdr:rowOff>
    </xdr:from>
    <xdr:to>
      <xdr:col>9</xdr:col>
      <xdr:colOff>472231</xdr:colOff>
      <xdr:row>30</xdr:row>
      <xdr:rowOff>0</xdr:rowOff>
    </xdr:to>
    <xdr:graphicFrame macro="">
      <xdr:nvGraphicFramePr>
        <xdr:cNvPr id="10" name="Chart 9">
          <a:extLst>
            <a:ext uri="{FF2B5EF4-FFF2-40B4-BE49-F238E27FC236}">
              <a16:creationId xmlns:a16="http://schemas.microsoft.com/office/drawing/2014/main" id="{BFD530FA-5085-47CF-8EC1-4F8CC6C93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219076</xdr:colOff>
      <xdr:row>4</xdr:row>
      <xdr:rowOff>114301</xdr:rowOff>
    </xdr:from>
    <xdr:to>
      <xdr:col>14</xdr:col>
      <xdr:colOff>231004</xdr:colOff>
      <xdr:row>10</xdr:row>
      <xdr:rowOff>57151</xdr:rowOff>
    </xdr:to>
    <mc:AlternateContent xmlns:mc="http://schemas.openxmlformats.org/markup-compatibility/2006" xmlns:a14="http://schemas.microsoft.com/office/drawing/2010/main">
      <mc:Choice Requires="a14">
        <xdr:graphicFrame macro="">
          <xdr:nvGraphicFramePr>
            <xdr:cNvPr id="11" name="month 3">
              <a:extLst>
                <a:ext uri="{FF2B5EF4-FFF2-40B4-BE49-F238E27FC236}">
                  <a16:creationId xmlns:a16="http://schemas.microsoft.com/office/drawing/2014/main" id="{94F52D4C-35B5-480E-B5B4-FC3887DDED3A}"/>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3267076" y="859368"/>
              <a:ext cx="5498328" cy="1060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118871</xdr:colOff>
      <xdr:row>4</xdr:row>
      <xdr:rowOff>102870</xdr:rowOff>
    </xdr:from>
    <xdr:to>
      <xdr:col>21</xdr:col>
      <xdr:colOff>493271</xdr:colOff>
      <xdr:row>16</xdr:row>
      <xdr:rowOff>91170</xdr:rowOff>
    </xdr:to>
    <xdr:graphicFrame macro="">
      <xdr:nvGraphicFramePr>
        <xdr:cNvPr id="12" name="Chart 11">
          <a:extLst>
            <a:ext uri="{FF2B5EF4-FFF2-40B4-BE49-F238E27FC236}">
              <a16:creationId xmlns:a16="http://schemas.microsoft.com/office/drawing/2014/main" id="{708F204B-A630-4A01-9BF2-669B26F34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500807</xdr:colOff>
      <xdr:row>15</xdr:row>
      <xdr:rowOff>0</xdr:rowOff>
    </xdr:from>
    <xdr:to>
      <xdr:col>14</xdr:col>
      <xdr:colOff>247651</xdr:colOff>
      <xdr:row>29</xdr:row>
      <xdr:rowOff>95250</xdr:rowOff>
    </xdr:to>
    <xdr:graphicFrame macro="">
      <xdr:nvGraphicFramePr>
        <xdr:cNvPr id="14" name="Chart 13">
          <a:extLst>
            <a:ext uri="{FF2B5EF4-FFF2-40B4-BE49-F238E27FC236}">
              <a16:creationId xmlns:a16="http://schemas.microsoft.com/office/drawing/2014/main" id="{72E4BB1D-2AD1-4040-AEAF-1FD3B9003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125219</xdr:colOff>
      <xdr:row>17</xdr:row>
      <xdr:rowOff>165314</xdr:rowOff>
    </xdr:from>
    <xdr:to>
      <xdr:col>21</xdr:col>
      <xdr:colOff>349248</xdr:colOff>
      <xdr:row>30</xdr:row>
      <xdr:rowOff>52918</xdr:rowOff>
    </xdr:to>
    <xdr:graphicFrame macro="">
      <xdr:nvGraphicFramePr>
        <xdr:cNvPr id="15" name="Chart 14">
          <a:extLst>
            <a:ext uri="{FF2B5EF4-FFF2-40B4-BE49-F238E27FC236}">
              <a16:creationId xmlns:a16="http://schemas.microsoft.com/office/drawing/2014/main" id="{E3A54DB7-FD33-458A-A411-9FCE15530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601135</xdr:colOff>
      <xdr:row>5</xdr:row>
      <xdr:rowOff>8467</xdr:rowOff>
    </xdr:from>
    <xdr:to>
      <xdr:col>4</xdr:col>
      <xdr:colOff>587181</xdr:colOff>
      <xdr:row>11</xdr:row>
      <xdr:rowOff>59267</xdr:rowOff>
    </xdr:to>
    <xdr:pic>
      <xdr:nvPicPr>
        <xdr:cNvPr id="7" name="Picture 6">
          <a:extLst>
            <a:ext uri="{FF2B5EF4-FFF2-40B4-BE49-F238E27FC236}">
              <a16:creationId xmlns:a16="http://schemas.microsoft.com/office/drawing/2014/main" id="{1D4D1522-E49C-4918-80D4-1E3B4153FEB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820335" y="939800"/>
          <a:ext cx="1205246" cy="1168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6</xdr:row>
      <xdr:rowOff>0</xdr:rowOff>
    </xdr:from>
    <xdr:to>
      <xdr:col>14</xdr:col>
      <xdr:colOff>593242</xdr:colOff>
      <xdr:row>18</xdr:row>
      <xdr:rowOff>14580</xdr:rowOff>
    </xdr:to>
    <xdr:graphicFrame macro="">
      <xdr:nvGraphicFramePr>
        <xdr:cNvPr id="15" name="Chart 1">
          <a:extLst>
            <a:ext uri="{FF2B5EF4-FFF2-40B4-BE49-F238E27FC236}">
              <a16:creationId xmlns:a16="http://schemas.microsoft.com/office/drawing/2014/main" id="{1AE3A8BD-F44A-4222-9B3F-F4902AC4B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106680</xdr:colOff>
      <xdr:row>9</xdr:row>
      <xdr:rowOff>87630</xdr:rowOff>
    </xdr:from>
    <xdr:to>
      <xdr:col>7</xdr:col>
      <xdr:colOff>647700</xdr:colOff>
      <xdr:row>24</xdr:row>
      <xdr:rowOff>87630</xdr:rowOff>
    </xdr:to>
    <xdr:graphicFrame macro="">
      <xdr:nvGraphicFramePr>
        <xdr:cNvPr id="17" name="Chart 16">
          <a:extLst>
            <a:ext uri="{FF2B5EF4-FFF2-40B4-BE49-F238E27FC236}">
              <a16:creationId xmlns:a16="http://schemas.microsoft.com/office/drawing/2014/main" id="{1B4BB263-DFC5-4678-9504-2C22167012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891540</xdr:colOff>
      <xdr:row>24</xdr:row>
      <xdr:rowOff>148590</xdr:rowOff>
    </xdr:from>
    <xdr:to>
      <xdr:col>9</xdr:col>
      <xdr:colOff>304800</xdr:colOff>
      <xdr:row>39</xdr:row>
      <xdr:rowOff>148590</xdr:rowOff>
    </xdr:to>
    <xdr:graphicFrame macro="">
      <xdr:nvGraphicFramePr>
        <xdr:cNvPr id="18" name="Chart 17">
          <a:extLst>
            <a:ext uri="{FF2B5EF4-FFF2-40B4-BE49-F238E27FC236}">
              <a16:creationId xmlns:a16="http://schemas.microsoft.com/office/drawing/2014/main" id="{E7FB3485-40C8-410C-88C1-B9B19D49D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701040</xdr:colOff>
      <xdr:row>13</xdr:row>
      <xdr:rowOff>53340</xdr:rowOff>
    </xdr:from>
    <xdr:to>
      <xdr:col>10</xdr:col>
      <xdr:colOff>144780</xdr:colOff>
      <xdr:row>26</xdr:row>
      <xdr:rowOff>142875</xdr:rowOff>
    </xdr:to>
    <mc:AlternateContent xmlns:mc="http://schemas.openxmlformats.org/markup-compatibility/2006" xmlns:a14="http://schemas.microsoft.com/office/drawing/2010/main">
      <mc:Choice Requires="a14">
        <xdr:graphicFrame macro="">
          <xdr:nvGraphicFramePr>
            <xdr:cNvPr id="19" name="month 2">
              <a:extLst>
                <a:ext uri="{FF2B5EF4-FFF2-40B4-BE49-F238E27FC236}">
                  <a16:creationId xmlns:a16="http://schemas.microsoft.com/office/drawing/2014/main" id="{E375CFD4-C4DB-4536-92A4-18AA6880389B}"/>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7391400" y="2430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236220</xdr:colOff>
      <xdr:row>37</xdr:row>
      <xdr:rowOff>102870</xdr:rowOff>
    </xdr:from>
    <xdr:to>
      <xdr:col>12</xdr:col>
      <xdr:colOff>487680</xdr:colOff>
      <xdr:row>52</xdr:row>
      <xdr:rowOff>102870</xdr:rowOff>
    </xdr:to>
    <xdr:graphicFrame macro="">
      <xdr:nvGraphicFramePr>
        <xdr:cNvPr id="20" name="Chart 19">
          <a:extLst>
            <a:ext uri="{FF2B5EF4-FFF2-40B4-BE49-F238E27FC236}">
              <a16:creationId xmlns:a16="http://schemas.microsoft.com/office/drawing/2014/main" id="{EAE15622-D876-4317-A750-5A59E8ACB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426720</xdr:colOff>
      <xdr:row>52</xdr:row>
      <xdr:rowOff>114300</xdr:rowOff>
    </xdr:from>
    <xdr:to>
      <xdr:col>9</xdr:col>
      <xdr:colOff>175260</xdr:colOff>
      <xdr:row>67</xdr:row>
      <xdr:rowOff>114300</xdr:rowOff>
    </xdr:to>
    <xdr:graphicFrame macro="">
      <xdr:nvGraphicFramePr>
        <xdr:cNvPr id="2" name="Chart 1">
          <a:extLst>
            <a:ext uri="{FF2B5EF4-FFF2-40B4-BE49-F238E27FC236}">
              <a16:creationId xmlns:a16="http://schemas.microsoft.com/office/drawing/2014/main" id="{C0FBEFC8-43EB-4AD0-A2F5-EE389DD8B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236220</xdr:colOff>
      <xdr:row>7</xdr:row>
      <xdr:rowOff>15240</xdr:rowOff>
    </xdr:from>
    <xdr:to>
      <xdr:col>11</xdr:col>
      <xdr:colOff>541020</xdr:colOff>
      <xdr:row>22</xdr:row>
      <xdr:rowOff>15240</xdr:rowOff>
    </xdr:to>
    <xdr:graphicFrame macro="">
      <xdr:nvGraphicFramePr>
        <xdr:cNvPr id="2" name="Chart 1">
          <a:extLst>
            <a:ext uri="{FF2B5EF4-FFF2-40B4-BE49-F238E27FC236}">
              <a16:creationId xmlns:a16="http://schemas.microsoft.com/office/drawing/2014/main" id="{FEF5A9DE-567A-487B-882C-862DCB431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7620</xdr:colOff>
      <xdr:row>2</xdr:row>
      <xdr:rowOff>114300</xdr:rowOff>
    </xdr:from>
    <xdr:to>
      <xdr:col>18</xdr:col>
      <xdr:colOff>7620</xdr:colOff>
      <xdr:row>16</xdr:row>
      <xdr:rowOff>20955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EE2C15F4-A88C-4B2F-8AD3-73A6C0C9EEC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608820" y="480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esh" refreshedDate="44626.731719097224" createdVersion="7" refreshedVersion="7" minRefreshableVersion="3" recordCount="366" xr:uid="{F682866C-DFD5-4243-BD4B-2A3A32972623}">
  <cacheSource type="worksheet">
    <worksheetSource ref="A1:O367" sheet="Data (2)"/>
  </cacheSource>
  <cacheFields count="15">
    <cacheField name="Date" numFmtId="15">
      <sharedItems containsSemiMixedTypes="0" containsNonDate="0" containsDate="1" containsString="0" minDate="2020-01-01T00:00:00" maxDate="2021-01-01T00:00:00"/>
    </cacheField>
    <cacheField name="month" numFmtId="14">
      <sharedItems count="12">
        <s v="January"/>
        <s v="February"/>
        <s v="March"/>
        <s v="April"/>
        <s v="May"/>
        <s v="June"/>
        <s v="July"/>
        <s v="August"/>
        <s v="September"/>
        <s v="October"/>
        <s v="November"/>
        <s v="December"/>
      </sharedItems>
    </cacheField>
    <cacheField name="N week" numFmtId="0">
      <sharedItems containsSemiMixedTypes="0" containsString="0" containsNumber="1" containsInteger="1" minValue="1" maxValue="53"/>
    </cacheField>
    <cacheField name="N day week" numFmtId="0">
      <sharedItems containsSemiMixedTypes="0" containsString="0" containsNumber="1" containsInteger="1" minValue="1" maxValue="7"/>
    </cacheField>
    <cacheField name="Posts" numFmtId="0">
      <sharedItems containsSemiMixedTypes="0" containsString="0" containsNumber="1" containsInteger="1" minValue="1" maxValue="140"/>
    </cacheField>
    <cacheField name="Posts in week" numFmtId="0">
      <sharedItems containsMixedTypes="1" containsNumber="1" containsInteger="1" minValue="25" maxValue="237"/>
    </cacheField>
    <cacheField name="Reactions" numFmtId="0">
      <sharedItems containsSemiMixedTypes="0" containsString="0" containsNumber="1" containsInteger="1" minValue="9" maxValue="260"/>
    </cacheField>
    <cacheField name="Reactions in week" numFmtId="0">
      <sharedItems containsMixedTypes="1" containsNumber="1" containsInteger="1" minValue="56" maxValue="433"/>
    </cacheField>
    <cacheField name="Likes" numFmtId="0">
      <sharedItems containsSemiMixedTypes="0" containsString="0" containsNumber="1" containsInteger="1" minValue="-2" maxValue="180"/>
    </cacheField>
    <cacheField name="Reposts" numFmtId="0">
      <sharedItems containsSemiMixedTypes="0" containsString="0" containsNumber="1" containsInteger="1" minValue="3" maxValue="70"/>
    </cacheField>
    <cacheField name="Subscribes" numFmtId="0">
      <sharedItems containsSemiMixedTypes="0" containsString="0" containsNumber="1" containsInteger="1" minValue="-3" maxValue="12"/>
    </cacheField>
    <cacheField name="Total subscribes" numFmtId="0">
      <sharedItems containsSemiMixedTypes="0" containsString="0" containsNumber="1" containsInteger="1" minValue="3" maxValue="1051"/>
    </cacheField>
    <cacheField name="caption month" numFmtId="0">
      <sharedItems containsMixedTypes="1" containsNumber="1" containsInteger="1" minValue="3" maxValue="3" count="2">
        <e v="#N/A"/>
        <n v="3"/>
      </sharedItems>
    </cacheField>
    <cacheField name="Month2" numFmtId="0">
      <sharedItems/>
    </cacheField>
    <cacheField name="3" numFmtId="0">
      <sharedItems containsNonDate="0" containsString="0" containsBlank="1"/>
    </cacheField>
  </cacheFields>
  <extLst>
    <ext xmlns:x14="http://schemas.microsoft.com/office/spreadsheetml/2009/9/main" uri="{725AE2AE-9491-48be-B2B4-4EB974FC3084}">
      <x14:pivotCacheDefinition pivotCacheId="11140686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esh" refreshedDate="44626.808140624998" createdVersion="7" refreshedVersion="7" minRefreshableVersion="3" recordCount="367" xr:uid="{0E0619C4-3056-43D1-A902-2E33646D4C40}">
  <cacheSource type="worksheet">
    <worksheetSource ref="A1:O368" sheet="Data (2)"/>
  </cacheSource>
  <cacheFields count="15">
    <cacheField name="Date" numFmtId="15">
      <sharedItems containsNonDate="0" containsDate="1" containsString="0" containsBlank="1" minDate="2020-01-01T00:00:00" maxDate="2021-01-01T00:00:00"/>
    </cacheField>
    <cacheField name="month" numFmtId="14">
      <sharedItems containsBlank="1" count="13">
        <s v="January"/>
        <s v="February"/>
        <s v="March"/>
        <s v="April"/>
        <s v="May"/>
        <s v="June"/>
        <s v="July"/>
        <s v="August"/>
        <s v="September"/>
        <s v="October"/>
        <s v="November"/>
        <s v="December"/>
        <m/>
      </sharedItems>
    </cacheField>
    <cacheField name="N week" numFmtId="0">
      <sharedItems containsString="0" containsBlank="1" containsNumber="1" containsInteger="1" minValue="1" maxValue="53"/>
    </cacheField>
    <cacheField name="N day week" numFmtId="0">
      <sharedItems containsString="0" containsBlank="1" containsNumber="1" containsInteger="1" minValue="1" maxValue="7"/>
    </cacheField>
    <cacheField name="Posts" numFmtId="0">
      <sharedItems containsSemiMixedTypes="0" containsString="0" containsNumber="1" containsInteger="1" minValue="1" maxValue="570"/>
    </cacheField>
    <cacheField name="Posts in week" numFmtId="0">
      <sharedItems containsMixedTypes="1" containsNumber="1" containsInteger="1" minValue="25" maxValue="237"/>
    </cacheField>
    <cacheField name="Reactions" numFmtId="0">
      <sharedItems containsSemiMixedTypes="0" containsString="0" containsNumber="1" containsInteger="1" minValue="9" maxValue="1031"/>
    </cacheField>
    <cacheField name="Reactions in week" numFmtId="0">
      <sharedItems containsMixedTypes="1" containsNumber="1" containsInteger="1" minValue="56" maxValue="433"/>
    </cacheField>
    <cacheField name="Likes" numFmtId="0">
      <sharedItems containsSemiMixedTypes="0" containsString="0" containsNumber="1" containsInteger="1" minValue="-2" maxValue="623"/>
    </cacheField>
    <cacheField name="Reposts" numFmtId="0">
      <sharedItems containsSemiMixedTypes="0" containsString="0" containsNumber="1" containsInteger="1" minValue="3" maxValue="356"/>
    </cacheField>
    <cacheField name="Subscribes" numFmtId="0">
      <sharedItems containsSemiMixedTypes="0" containsString="0" containsNumber="1" containsInteger="1" minValue="-3" maxValue="80"/>
    </cacheField>
    <cacheField name="Total subscribes" numFmtId="0">
      <sharedItems containsSemiMixedTypes="0" containsString="0" containsNumber="1" containsInteger="1" minValue="3" maxValue="14227"/>
    </cacheField>
    <cacheField name="caption month" numFmtId="0">
      <sharedItems containsBlank="1" containsMixedTypes="1" containsNumber="1" containsInteger="1" minValue="3" maxValue="3"/>
    </cacheField>
    <cacheField name="Month2" numFmtId="0">
      <sharedItems containsBlank="1"/>
    </cacheField>
    <cacheField name="3" numFmtId="0">
      <sharedItems containsNonDate="0" containsString="0" containsBlank="1"/>
    </cacheField>
  </cacheFields>
  <extLst>
    <ext xmlns:x14="http://schemas.microsoft.com/office/spreadsheetml/2009/9/main" uri="{725AE2AE-9491-48be-B2B4-4EB974FC3084}">
      <x14:pivotCacheDefinition pivotCacheId="816515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d v="2020-01-01T00:00:00"/>
    <x v="0"/>
    <n v="1"/>
    <n v="3"/>
    <n v="6"/>
    <e v="#N/A"/>
    <n v="14"/>
    <e v="#N/A"/>
    <n v="7"/>
    <n v="4"/>
    <n v="3"/>
    <n v="3"/>
    <x v="0"/>
    <e v="#N/A"/>
    <m/>
  </r>
  <r>
    <d v="2020-01-02T00:00:00"/>
    <x v="0"/>
    <n v="1"/>
    <n v="4"/>
    <n v="5"/>
    <e v="#N/A"/>
    <n v="12"/>
    <e v="#N/A"/>
    <n v="7"/>
    <n v="4"/>
    <n v="1"/>
    <n v="4"/>
    <x v="0"/>
    <e v="#N/A"/>
    <m/>
  </r>
  <r>
    <d v="2020-01-03T00:00:00"/>
    <x v="0"/>
    <n v="1"/>
    <n v="5"/>
    <n v="4"/>
    <e v="#N/A"/>
    <n v="9"/>
    <e v="#N/A"/>
    <n v="6"/>
    <n v="3"/>
    <n v="0"/>
    <n v="4"/>
    <x v="0"/>
    <e v="#N/A"/>
    <m/>
  </r>
  <r>
    <d v="2020-01-04T00:00:00"/>
    <x v="0"/>
    <n v="1"/>
    <n v="6"/>
    <n v="5"/>
    <e v="#N/A"/>
    <n v="12"/>
    <e v="#N/A"/>
    <n v="8"/>
    <n v="4"/>
    <n v="0"/>
    <n v="4"/>
    <x v="0"/>
    <e v="#N/A"/>
    <m/>
  </r>
  <r>
    <d v="2020-01-05T00:00:00"/>
    <x v="0"/>
    <n v="1"/>
    <n v="7"/>
    <n v="5"/>
    <n v="25"/>
    <n v="9"/>
    <n v="56"/>
    <n v="5"/>
    <n v="4"/>
    <n v="0"/>
    <n v="4"/>
    <x v="0"/>
    <e v="#N/A"/>
    <m/>
  </r>
  <r>
    <d v="2020-01-06T00:00:00"/>
    <x v="0"/>
    <n v="2"/>
    <n v="1"/>
    <n v="6"/>
    <e v="#N/A"/>
    <n v="9"/>
    <e v="#N/A"/>
    <n v="6"/>
    <n v="3"/>
    <n v="0"/>
    <n v="4"/>
    <x v="0"/>
    <e v="#N/A"/>
    <m/>
  </r>
  <r>
    <d v="2020-01-07T00:00:00"/>
    <x v="0"/>
    <n v="2"/>
    <n v="2"/>
    <n v="5"/>
    <e v="#N/A"/>
    <n v="12"/>
    <e v="#N/A"/>
    <n v="6"/>
    <n v="3"/>
    <n v="3"/>
    <n v="7"/>
    <x v="0"/>
    <e v="#N/A"/>
    <m/>
  </r>
  <r>
    <d v="2020-01-08T00:00:00"/>
    <x v="0"/>
    <n v="2"/>
    <n v="3"/>
    <n v="5"/>
    <e v="#N/A"/>
    <n v="10"/>
    <e v="#N/A"/>
    <n v="6"/>
    <n v="3"/>
    <n v="1"/>
    <n v="8"/>
    <x v="0"/>
    <e v="#N/A"/>
    <m/>
  </r>
  <r>
    <d v="2020-01-09T00:00:00"/>
    <x v="0"/>
    <n v="2"/>
    <n v="4"/>
    <n v="5"/>
    <e v="#N/A"/>
    <n v="9"/>
    <e v="#N/A"/>
    <n v="7"/>
    <n v="3"/>
    <n v="-1"/>
    <n v="7"/>
    <x v="0"/>
    <e v="#N/A"/>
    <m/>
  </r>
  <r>
    <d v="2020-01-10T00:00:00"/>
    <x v="0"/>
    <n v="2"/>
    <n v="5"/>
    <n v="5"/>
    <e v="#N/A"/>
    <n v="12"/>
    <e v="#N/A"/>
    <n v="7"/>
    <n v="4"/>
    <n v="1"/>
    <n v="8"/>
    <x v="0"/>
    <e v="#N/A"/>
    <m/>
  </r>
  <r>
    <d v="2020-01-11T00:00:00"/>
    <x v="0"/>
    <n v="2"/>
    <n v="6"/>
    <n v="6"/>
    <e v="#N/A"/>
    <n v="9"/>
    <e v="#N/A"/>
    <n v="6"/>
    <n v="3"/>
    <n v="0"/>
    <n v="8"/>
    <x v="0"/>
    <e v="#N/A"/>
    <m/>
  </r>
  <r>
    <d v="2020-01-12T00:00:00"/>
    <x v="0"/>
    <n v="2"/>
    <n v="7"/>
    <n v="5"/>
    <n v="37"/>
    <n v="18"/>
    <n v="79"/>
    <n v="15"/>
    <n v="3"/>
    <n v="0"/>
    <n v="8"/>
    <x v="0"/>
    <e v="#N/A"/>
    <m/>
  </r>
  <r>
    <d v="2020-01-13T00:00:00"/>
    <x v="0"/>
    <n v="3"/>
    <n v="1"/>
    <n v="5"/>
    <e v="#N/A"/>
    <n v="10"/>
    <e v="#N/A"/>
    <n v="7"/>
    <n v="3"/>
    <n v="0"/>
    <n v="8"/>
    <x v="0"/>
    <e v="#N/A"/>
    <m/>
  </r>
  <r>
    <d v="2020-01-14T00:00:00"/>
    <x v="0"/>
    <n v="3"/>
    <n v="2"/>
    <n v="5"/>
    <e v="#N/A"/>
    <n v="12"/>
    <e v="#N/A"/>
    <n v="8"/>
    <n v="4"/>
    <n v="0"/>
    <n v="8"/>
    <x v="0"/>
    <e v="#N/A"/>
    <m/>
  </r>
  <r>
    <d v="2020-01-15T00:00:00"/>
    <x v="0"/>
    <n v="3"/>
    <n v="3"/>
    <n v="6"/>
    <e v="#N/A"/>
    <n v="10"/>
    <e v="#N/A"/>
    <n v="7"/>
    <n v="3"/>
    <n v="0"/>
    <n v="8"/>
    <x v="1"/>
    <s v="January"/>
    <m/>
  </r>
  <r>
    <d v="2020-01-16T00:00:00"/>
    <x v="0"/>
    <n v="3"/>
    <n v="4"/>
    <n v="5"/>
    <e v="#N/A"/>
    <n v="12"/>
    <e v="#N/A"/>
    <n v="7"/>
    <n v="4"/>
    <n v="1"/>
    <n v="9"/>
    <x v="0"/>
    <e v="#N/A"/>
    <m/>
  </r>
  <r>
    <d v="2020-01-17T00:00:00"/>
    <x v="0"/>
    <n v="3"/>
    <n v="5"/>
    <n v="6"/>
    <e v="#N/A"/>
    <n v="14"/>
    <e v="#N/A"/>
    <n v="7"/>
    <n v="4"/>
    <n v="3"/>
    <n v="12"/>
    <x v="0"/>
    <e v="#N/A"/>
    <m/>
  </r>
  <r>
    <d v="2020-01-18T00:00:00"/>
    <x v="0"/>
    <n v="3"/>
    <n v="6"/>
    <n v="6"/>
    <e v="#N/A"/>
    <n v="11"/>
    <e v="#N/A"/>
    <n v="7"/>
    <n v="3"/>
    <n v="1"/>
    <n v="13"/>
    <x v="0"/>
    <e v="#N/A"/>
    <m/>
  </r>
  <r>
    <d v="2020-01-19T00:00:00"/>
    <x v="0"/>
    <n v="3"/>
    <n v="7"/>
    <n v="6"/>
    <n v="39"/>
    <n v="13"/>
    <n v="82"/>
    <n v="10"/>
    <n v="4"/>
    <n v="-1"/>
    <n v="12"/>
    <x v="0"/>
    <e v="#N/A"/>
    <m/>
  </r>
  <r>
    <d v="2020-01-20T00:00:00"/>
    <x v="0"/>
    <n v="4"/>
    <n v="1"/>
    <n v="5"/>
    <e v="#N/A"/>
    <n v="13"/>
    <e v="#N/A"/>
    <n v="8"/>
    <n v="4"/>
    <n v="1"/>
    <n v="13"/>
    <x v="0"/>
    <e v="#N/A"/>
    <m/>
  </r>
  <r>
    <d v="2020-01-21T00:00:00"/>
    <x v="0"/>
    <n v="4"/>
    <n v="2"/>
    <n v="5"/>
    <e v="#N/A"/>
    <n v="15"/>
    <e v="#N/A"/>
    <n v="8"/>
    <n v="4"/>
    <n v="3"/>
    <n v="16"/>
    <x v="0"/>
    <e v="#N/A"/>
    <m/>
  </r>
  <r>
    <d v="2020-01-22T00:00:00"/>
    <x v="0"/>
    <n v="4"/>
    <n v="3"/>
    <n v="5"/>
    <e v="#N/A"/>
    <n v="11"/>
    <e v="#N/A"/>
    <n v="7"/>
    <n v="4"/>
    <n v="0"/>
    <n v="16"/>
    <x v="0"/>
    <e v="#N/A"/>
    <m/>
  </r>
  <r>
    <d v="2020-01-23T00:00:00"/>
    <x v="0"/>
    <n v="4"/>
    <n v="4"/>
    <n v="6"/>
    <e v="#N/A"/>
    <n v="11"/>
    <e v="#N/A"/>
    <n v="7"/>
    <n v="4"/>
    <n v="0"/>
    <n v="16"/>
    <x v="0"/>
    <e v="#N/A"/>
    <m/>
  </r>
  <r>
    <d v="2020-01-24T00:00:00"/>
    <x v="0"/>
    <n v="4"/>
    <n v="5"/>
    <n v="5"/>
    <e v="#N/A"/>
    <n v="11"/>
    <e v="#N/A"/>
    <n v="7"/>
    <n v="4"/>
    <n v="0"/>
    <n v="16"/>
    <x v="0"/>
    <e v="#N/A"/>
    <m/>
  </r>
  <r>
    <d v="2020-01-25T00:00:00"/>
    <x v="0"/>
    <n v="4"/>
    <n v="6"/>
    <n v="6"/>
    <e v="#N/A"/>
    <n v="11"/>
    <e v="#N/A"/>
    <n v="7"/>
    <n v="4"/>
    <n v="0"/>
    <n v="16"/>
    <x v="0"/>
    <e v="#N/A"/>
    <m/>
  </r>
  <r>
    <d v="2020-01-26T00:00:00"/>
    <x v="0"/>
    <n v="4"/>
    <n v="7"/>
    <n v="6"/>
    <n v="38"/>
    <n v="21"/>
    <n v="93"/>
    <n v="16"/>
    <n v="4"/>
    <n v="1"/>
    <n v="17"/>
    <x v="0"/>
    <e v="#N/A"/>
    <m/>
  </r>
  <r>
    <d v="2020-01-27T00:00:00"/>
    <x v="0"/>
    <n v="5"/>
    <n v="1"/>
    <n v="6"/>
    <e v="#N/A"/>
    <n v="16"/>
    <e v="#N/A"/>
    <n v="8"/>
    <n v="5"/>
    <n v="3"/>
    <n v="20"/>
    <x v="0"/>
    <e v="#N/A"/>
    <m/>
  </r>
  <r>
    <d v="2020-01-28T00:00:00"/>
    <x v="0"/>
    <n v="5"/>
    <n v="2"/>
    <n v="5"/>
    <e v="#N/A"/>
    <n v="12"/>
    <e v="#N/A"/>
    <n v="8"/>
    <n v="5"/>
    <n v="-1"/>
    <n v="19"/>
    <x v="0"/>
    <e v="#N/A"/>
    <m/>
  </r>
  <r>
    <d v="2020-01-29T00:00:00"/>
    <x v="0"/>
    <n v="5"/>
    <n v="3"/>
    <n v="5"/>
    <e v="#N/A"/>
    <n v="15"/>
    <e v="#N/A"/>
    <n v="8"/>
    <n v="4"/>
    <n v="3"/>
    <n v="22"/>
    <x v="0"/>
    <e v="#N/A"/>
    <m/>
  </r>
  <r>
    <d v="2020-01-30T00:00:00"/>
    <x v="0"/>
    <n v="5"/>
    <n v="4"/>
    <n v="6"/>
    <e v="#N/A"/>
    <n v="13"/>
    <e v="#N/A"/>
    <n v="8"/>
    <n v="5"/>
    <n v="0"/>
    <n v="22"/>
    <x v="0"/>
    <e v="#N/A"/>
    <m/>
  </r>
  <r>
    <d v="2020-01-31T00:00:00"/>
    <x v="0"/>
    <n v="5"/>
    <n v="5"/>
    <n v="6"/>
    <e v="#N/A"/>
    <n v="12"/>
    <e v="#N/A"/>
    <n v="8"/>
    <n v="4"/>
    <n v="0"/>
    <n v="22"/>
    <x v="0"/>
    <e v="#N/A"/>
    <m/>
  </r>
  <r>
    <d v="2020-02-01T00:00:00"/>
    <x v="1"/>
    <n v="5"/>
    <n v="6"/>
    <n v="6"/>
    <e v="#N/A"/>
    <n v="13"/>
    <e v="#N/A"/>
    <n v="8"/>
    <n v="5"/>
    <n v="0"/>
    <n v="22"/>
    <x v="0"/>
    <e v="#N/A"/>
    <m/>
  </r>
  <r>
    <d v="2020-02-02T00:00:00"/>
    <x v="1"/>
    <n v="5"/>
    <n v="7"/>
    <n v="6"/>
    <n v="40"/>
    <n v="12"/>
    <n v="93"/>
    <n v="9"/>
    <n v="4"/>
    <n v="-1"/>
    <n v="21"/>
    <x v="0"/>
    <e v="#N/A"/>
    <m/>
  </r>
  <r>
    <d v="2020-02-03T00:00:00"/>
    <x v="1"/>
    <n v="6"/>
    <n v="1"/>
    <n v="6"/>
    <e v="#N/A"/>
    <n v="12"/>
    <e v="#N/A"/>
    <n v="8"/>
    <n v="4"/>
    <n v="0"/>
    <n v="21"/>
    <x v="0"/>
    <e v="#N/A"/>
    <m/>
  </r>
  <r>
    <d v="2020-02-04T00:00:00"/>
    <x v="1"/>
    <n v="6"/>
    <n v="2"/>
    <n v="7"/>
    <e v="#N/A"/>
    <n v="16"/>
    <e v="#N/A"/>
    <n v="8"/>
    <n v="5"/>
    <n v="3"/>
    <n v="24"/>
    <x v="0"/>
    <e v="#N/A"/>
    <m/>
  </r>
  <r>
    <d v="2020-02-05T00:00:00"/>
    <x v="1"/>
    <n v="6"/>
    <n v="3"/>
    <n v="6"/>
    <e v="#N/A"/>
    <n v="12"/>
    <e v="#N/A"/>
    <n v="7"/>
    <n v="4"/>
    <n v="1"/>
    <n v="25"/>
    <x v="0"/>
    <e v="#N/A"/>
    <m/>
  </r>
  <r>
    <d v="2020-02-06T00:00:00"/>
    <x v="1"/>
    <n v="6"/>
    <n v="4"/>
    <n v="7"/>
    <e v="#N/A"/>
    <n v="16"/>
    <e v="#N/A"/>
    <n v="8"/>
    <n v="5"/>
    <n v="3"/>
    <n v="28"/>
    <x v="0"/>
    <e v="#N/A"/>
    <m/>
  </r>
  <r>
    <d v="2020-02-07T00:00:00"/>
    <x v="1"/>
    <n v="6"/>
    <n v="5"/>
    <n v="7"/>
    <e v="#N/A"/>
    <n v="12"/>
    <e v="#N/A"/>
    <n v="7"/>
    <n v="4"/>
    <n v="1"/>
    <n v="29"/>
    <x v="0"/>
    <e v="#N/A"/>
    <m/>
  </r>
  <r>
    <d v="2020-02-08T00:00:00"/>
    <x v="1"/>
    <n v="6"/>
    <n v="6"/>
    <n v="6"/>
    <e v="#N/A"/>
    <n v="16"/>
    <e v="#N/A"/>
    <n v="8"/>
    <n v="5"/>
    <n v="3"/>
    <n v="32"/>
    <x v="0"/>
    <e v="#N/A"/>
    <m/>
  </r>
  <r>
    <d v="2020-02-09T00:00:00"/>
    <x v="1"/>
    <n v="6"/>
    <n v="7"/>
    <n v="6"/>
    <n v="45"/>
    <n v="17"/>
    <n v="101"/>
    <n v="13"/>
    <n v="4"/>
    <n v="0"/>
    <n v="32"/>
    <x v="0"/>
    <e v="#N/A"/>
    <m/>
  </r>
  <r>
    <d v="2020-02-10T00:00:00"/>
    <x v="1"/>
    <n v="7"/>
    <n v="1"/>
    <n v="7"/>
    <e v="#N/A"/>
    <n v="15"/>
    <e v="#N/A"/>
    <n v="10"/>
    <n v="5"/>
    <n v="0"/>
    <n v="32"/>
    <x v="0"/>
    <e v="#N/A"/>
    <m/>
  </r>
  <r>
    <d v="2020-02-11T00:00:00"/>
    <x v="1"/>
    <n v="7"/>
    <n v="2"/>
    <n v="8"/>
    <e v="#N/A"/>
    <n v="13"/>
    <e v="#N/A"/>
    <n v="8"/>
    <n v="5"/>
    <n v="0"/>
    <n v="32"/>
    <x v="0"/>
    <e v="#N/A"/>
    <m/>
  </r>
  <r>
    <d v="2020-02-12T00:00:00"/>
    <x v="1"/>
    <n v="7"/>
    <n v="3"/>
    <n v="7"/>
    <e v="#N/A"/>
    <n v="11"/>
    <e v="#N/A"/>
    <n v="8"/>
    <n v="4"/>
    <n v="-1"/>
    <n v="31"/>
    <x v="0"/>
    <e v="#N/A"/>
    <m/>
  </r>
  <r>
    <d v="2020-02-13T00:00:00"/>
    <x v="1"/>
    <n v="7"/>
    <n v="4"/>
    <n v="7"/>
    <e v="#N/A"/>
    <n v="14"/>
    <e v="#N/A"/>
    <n v="9"/>
    <n v="5"/>
    <n v="0"/>
    <n v="31"/>
    <x v="0"/>
    <e v="#N/A"/>
    <m/>
  </r>
  <r>
    <d v="2020-02-14T00:00:00"/>
    <x v="1"/>
    <n v="7"/>
    <n v="5"/>
    <n v="7"/>
    <e v="#N/A"/>
    <n v="14"/>
    <e v="#N/A"/>
    <n v="9"/>
    <n v="5"/>
    <n v="0"/>
    <n v="31"/>
    <x v="0"/>
    <e v="#N/A"/>
    <m/>
  </r>
  <r>
    <d v="2020-02-15T00:00:00"/>
    <x v="1"/>
    <n v="7"/>
    <n v="6"/>
    <n v="7"/>
    <e v="#N/A"/>
    <n v="14"/>
    <e v="#N/A"/>
    <n v="8"/>
    <n v="5"/>
    <n v="1"/>
    <n v="32"/>
    <x v="1"/>
    <s v="February"/>
    <m/>
  </r>
  <r>
    <d v="2020-02-16T00:00:00"/>
    <x v="1"/>
    <n v="7"/>
    <n v="7"/>
    <n v="7"/>
    <n v="50"/>
    <n v="23"/>
    <n v="104"/>
    <n v="15"/>
    <n v="5"/>
    <n v="3"/>
    <n v="35"/>
    <x v="0"/>
    <e v="#N/A"/>
    <m/>
  </r>
  <r>
    <d v="2020-02-17T00:00:00"/>
    <x v="1"/>
    <n v="8"/>
    <n v="1"/>
    <n v="6"/>
    <e v="#N/A"/>
    <n v="15"/>
    <e v="#N/A"/>
    <n v="9"/>
    <n v="5"/>
    <n v="1"/>
    <n v="36"/>
    <x v="0"/>
    <e v="#N/A"/>
    <m/>
  </r>
  <r>
    <d v="2020-02-18T00:00:00"/>
    <x v="1"/>
    <n v="8"/>
    <n v="2"/>
    <n v="8"/>
    <e v="#N/A"/>
    <n v="16"/>
    <e v="#N/A"/>
    <n v="8"/>
    <n v="5"/>
    <n v="3"/>
    <n v="39"/>
    <x v="0"/>
    <e v="#N/A"/>
    <m/>
  </r>
  <r>
    <d v="2020-02-19T00:00:00"/>
    <x v="1"/>
    <n v="8"/>
    <n v="3"/>
    <n v="7"/>
    <e v="#N/A"/>
    <n v="15"/>
    <e v="#N/A"/>
    <n v="10"/>
    <n v="5"/>
    <n v="0"/>
    <n v="39"/>
    <x v="0"/>
    <e v="#N/A"/>
    <m/>
  </r>
  <r>
    <d v="2020-02-20T00:00:00"/>
    <x v="1"/>
    <n v="8"/>
    <n v="4"/>
    <n v="7"/>
    <e v="#N/A"/>
    <n v="14"/>
    <e v="#N/A"/>
    <n v="9"/>
    <n v="5"/>
    <n v="0"/>
    <n v="39"/>
    <x v="0"/>
    <e v="#N/A"/>
    <m/>
  </r>
  <r>
    <d v="2020-02-21T00:00:00"/>
    <x v="1"/>
    <n v="8"/>
    <n v="5"/>
    <n v="6"/>
    <e v="#N/A"/>
    <n v="14"/>
    <e v="#N/A"/>
    <n v="9"/>
    <n v="5"/>
    <n v="0"/>
    <n v="39"/>
    <x v="0"/>
    <e v="#N/A"/>
    <m/>
  </r>
  <r>
    <d v="2020-02-22T00:00:00"/>
    <x v="1"/>
    <n v="8"/>
    <n v="6"/>
    <n v="6"/>
    <e v="#N/A"/>
    <n v="16"/>
    <e v="#N/A"/>
    <n v="11"/>
    <n v="5"/>
    <n v="0"/>
    <n v="39"/>
    <x v="0"/>
    <e v="#N/A"/>
    <m/>
  </r>
  <r>
    <d v="2020-02-23T00:00:00"/>
    <x v="1"/>
    <n v="8"/>
    <n v="7"/>
    <n v="7"/>
    <n v="47"/>
    <n v="26"/>
    <n v="116"/>
    <n v="21"/>
    <n v="5"/>
    <n v="0"/>
    <n v="39"/>
    <x v="0"/>
    <e v="#N/A"/>
    <m/>
  </r>
  <r>
    <d v="2020-02-24T00:00:00"/>
    <x v="1"/>
    <n v="9"/>
    <n v="1"/>
    <n v="9"/>
    <e v="#N/A"/>
    <n v="16"/>
    <e v="#N/A"/>
    <n v="10"/>
    <n v="6"/>
    <n v="0"/>
    <n v="39"/>
    <x v="0"/>
    <e v="#N/A"/>
    <m/>
  </r>
  <r>
    <d v="2020-02-25T00:00:00"/>
    <x v="1"/>
    <n v="9"/>
    <n v="2"/>
    <n v="8"/>
    <e v="#N/A"/>
    <n v="15"/>
    <e v="#N/A"/>
    <n v="10"/>
    <n v="5"/>
    <n v="0"/>
    <n v="39"/>
    <x v="0"/>
    <e v="#N/A"/>
    <m/>
  </r>
  <r>
    <d v="2020-02-26T00:00:00"/>
    <x v="1"/>
    <n v="9"/>
    <n v="3"/>
    <n v="9"/>
    <e v="#N/A"/>
    <n v="19"/>
    <e v="#N/A"/>
    <n v="10"/>
    <n v="6"/>
    <n v="3"/>
    <n v="42"/>
    <x v="0"/>
    <e v="#N/A"/>
    <m/>
  </r>
  <r>
    <d v="2020-02-27T00:00:00"/>
    <x v="1"/>
    <n v="9"/>
    <n v="4"/>
    <n v="9"/>
    <e v="#N/A"/>
    <n v="18"/>
    <e v="#N/A"/>
    <n v="11"/>
    <n v="6"/>
    <n v="1"/>
    <n v="43"/>
    <x v="0"/>
    <e v="#N/A"/>
    <m/>
  </r>
  <r>
    <d v="2020-02-28T00:00:00"/>
    <x v="1"/>
    <n v="9"/>
    <n v="5"/>
    <n v="7"/>
    <e v="#N/A"/>
    <n v="19"/>
    <e v="#N/A"/>
    <n v="10"/>
    <n v="6"/>
    <n v="3"/>
    <n v="46"/>
    <x v="0"/>
    <e v="#N/A"/>
    <m/>
  </r>
  <r>
    <d v="2020-02-29T00:00:00"/>
    <x v="1"/>
    <n v="9"/>
    <n v="6"/>
    <n v="8"/>
    <e v="#N/A"/>
    <n v="17"/>
    <e v="#N/A"/>
    <n v="11"/>
    <n v="6"/>
    <n v="0"/>
    <n v="46"/>
    <x v="0"/>
    <e v="#N/A"/>
    <m/>
  </r>
  <r>
    <d v="2020-03-01T00:00:00"/>
    <x v="2"/>
    <n v="9"/>
    <n v="7"/>
    <n v="8"/>
    <n v="58"/>
    <n v="24"/>
    <n v="128"/>
    <n v="18"/>
    <n v="6"/>
    <n v="0"/>
    <n v="46"/>
    <x v="0"/>
    <e v="#N/A"/>
    <m/>
  </r>
  <r>
    <d v="2020-03-02T00:00:00"/>
    <x v="2"/>
    <n v="10"/>
    <n v="1"/>
    <n v="8"/>
    <e v="#N/A"/>
    <n v="17"/>
    <e v="#N/A"/>
    <n v="11"/>
    <n v="7"/>
    <n v="-1"/>
    <n v="45"/>
    <x v="0"/>
    <e v="#N/A"/>
    <m/>
  </r>
  <r>
    <d v="2020-03-03T00:00:00"/>
    <x v="2"/>
    <n v="10"/>
    <n v="2"/>
    <n v="10"/>
    <e v="#N/A"/>
    <n v="20"/>
    <e v="#N/A"/>
    <n v="13"/>
    <n v="7"/>
    <n v="0"/>
    <n v="45"/>
    <x v="0"/>
    <e v="#N/A"/>
    <m/>
  </r>
  <r>
    <d v="2020-03-04T00:00:00"/>
    <x v="2"/>
    <n v="10"/>
    <n v="3"/>
    <n v="10"/>
    <e v="#N/A"/>
    <n v="17"/>
    <e v="#N/A"/>
    <n v="11"/>
    <n v="6"/>
    <n v="0"/>
    <n v="45"/>
    <x v="0"/>
    <e v="#N/A"/>
    <m/>
  </r>
  <r>
    <d v="2020-03-05T00:00:00"/>
    <x v="2"/>
    <n v="10"/>
    <n v="4"/>
    <n v="9"/>
    <e v="#N/A"/>
    <n v="20"/>
    <e v="#N/A"/>
    <n v="13"/>
    <n v="7"/>
    <n v="0"/>
    <n v="45"/>
    <x v="0"/>
    <e v="#N/A"/>
    <m/>
  </r>
  <r>
    <d v="2020-03-06T00:00:00"/>
    <x v="2"/>
    <n v="10"/>
    <n v="5"/>
    <n v="10"/>
    <e v="#N/A"/>
    <n v="17"/>
    <e v="#N/A"/>
    <n v="11"/>
    <n v="6"/>
    <n v="0"/>
    <n v="45"/>
    <x v="0"/>
    <e v="#N/A"/>
    <m/>
  </r>
  <r>
    <d v="2020-03-07T00:00:00"/>
    <x v="2"/>
    <n v="10"/>
    <n v="6"/>
    <n v="9"/>
    <e v="#N/A"/>
    <n v="21"/>
    <e v="#N/A"/>
    <n v="11"/>
    <n v="7"/>
    <n v="3"/>
    <n v="48"/>
    <x v="0"/>
    <e v="#N/A"/>
    <m/>
  </r>
  <r>
    <d v="2020-03-08T00:00:00"/>
    <x v="2"/>
    <n v="10"/>
    <n v="7"/>
    <n v="9"/>
    <n v="65"/>
    <n v="36"/>
    <n v="148"/>
    <n v="28"/>
    <n v="7"/>
    <n v="1"/>
    <n v="49"/>
    <x v="0"/>
    <e v="#N/A"/>
    <m/>
  </r>
  <r>
    <d v="2020-03-09T00:00:00"/>
    <x v="2"/>
    <n v="11"/>
    <n v="1"/>
    <n v="10"/>
    <e v="#N/A"/>
    <n v="25"/>
    <e v="#N/A"/>
    <n v="14"/>
    <n v="8"/>
    <n v="3"/>
    <n v="52"/>
    <x v="0"/>
    <e v="#N/A"/>
    <m/>
  </r>
  <r>
    <d v="2020-03-10T00:00:00"/>
    <x v="2"/>
    <n v="11"/>
    <n v="2"/>
    <n v="11"/>
    <e v="#N/A"/>
    <n v="23"/>
    <e v="#N/A"/>
    <n v="14"/>
    <n v="8"/>
    <n v="1"/>
    <n v="53"/>
    <x v="0"/>
    <e v="#N/A"/>
    <m/>
  </r>
  <r>
    <d v="2020-03-11T00:00:00"/>
    <x v="2"/>
    <n v="11"/>
    <n v="3"/>
    <n v="10"/>
    <e v="#N/A"/>
    <n v="22"/>
    <e v="#N/A"/>
    <n v="14"/>
    <n v="8"/>
    <n v="0"/>
    <n v="53"/>
    <x v="0"/>
    <e v="#N/A"/>
    <m/>
  </r>
  <r>
    <d v="2020-03-12T00:00:00"/>
    <x v="2"/>
    <n v="11"/>
    <n v="4"/>
    <n v="22"/>
    <e v="#N/A"/>
    <n v="22"/>
    <e v="#N/A"/>
    <n v="14"/>
    <n v="8"/>
    <n v="0"/>
    <n v="53"/>
    <x v="0"/>
    <e v="#N/A"/>
    <m/>
  </r>
  <r>
    <d v="2020-03-13T00:00:00"/>
    <x v="2"/>
    <n v="11"/>
    <n v="5"/>
    <n v="10"/>
    <e v="#N/A"/>
    <n v="22"/>
    <e v="#N/A"/>
    <n v="14"/>
    <n v="8"/>
    <n v="0"/>
    <n v="53"/>
    <x v="0"/>
    <e v="#N/A"/>
    <m/>
  </r>
  <r>
    <d v="2020-03-14T00:00:00"/>
    <x v="2"/>
    <n v="11"/>
    <n v="6"/>
    <n v="10"/>
    <e v="#N/A"/>
    <n v="23"/>
    <e v="#N/A"/>
    <n v="14"/>
    <n v="9"/>
    <n v="0"/>
    <n v="53"/>
    <x v="0"/>
    <e v="#N/A"/>
    <m/>
  </r>
  <r>
    <d v="2020-03-15T00:00:00"/>
    <x v="2"/>
    <n v="11"/>
    <n v="7"/>
    <n v="10"/>
    <n v="83"/>
    <n v="35"/>
    <n v="172"/>
    <n v="28"/>
    <n v="8"/>
    <n v="-1"/>
    <n v="52"/>
    <x v="1"/>
    <s v="March"/>
    <m/>
  </r>
  <r>
    <d v="2020-03-16T00:00:00"/>
    <x v="2"/>
    <n v="12"/>
    <n v="1"/>
    <n v="11"/>
    <e v="#N/A"/>
    <n v="24"/>
    <e v="#N/A"/>
    <n v="15"/>
    <n v="9"/>
    <n v="0"/>
    <n v="52"/>
    <x v="0"/>
    <e v="#N/A"/>
    <m/>
  </r>
  <r>
    <d v="2020-03-17T00:00:00"/>
    <x v="2"/>
    <n v="12"/>
    <n v="2"/>
    <n v="11"/>
    <e v="#N/A"/>
    <n v="23"/>
    <e v="#N/A"/>
    <n v="14"/>
    <n v="9"/>
    <n v="0"/>
    <n v="52"/>
    <x v="0"/>
    <e v="#N/A"/>
    <m/>
  </r>
  <r>
    <d v="2020-03-18T00:00:00"/>
    <x v="2"/>
    <n v="12"/>
    <n v="3"/>
    <n v="22"/>
    <e v="#N/A"/>
    <n v="24"/>
    <e v="#N/A"/>
    <n v="14"/>
    <n v="9"/>
    <n v="1"/>
    <n v="53"/>
    <x v="0"/>
    <e v="#N/A"/>
    <m/>
  </r>
  <r>
    <d v="2020-03-19T00:00:00"/>
    <x v="2"/>
    <n v="12"/>
    <n v="4"/>
    <n v="30"/>
    <e v="#N/A"/>
    <n v="27"/>
    <e v="#N/A"/>
    <n v="15"/>
    <n v="9"/>
    <n v="3"/>
    <n v="56"/>
    <x v="0"/>
    <e v="#N/A"/>
    <m/>
  </r>
  <r>
    <d v="2020-03-20T00:00:00"/>
    <x v="2"/>
    <n v="12"/>
    <n v="5"/>
    <n v="12"/>
    <e v="#N/A"/>
    <n v="24"/>
    <e v="#N/A"/>
    <n v="14"/>
    <n v="9"/>
    <n v="1"/>
    <n v="57"/>
    <x v="0"/>
    <e v="#N/A"/>
    <m/>
  </r>
  <r>
    <d v="2020-03-21T00:00:00"/>
    <x v="2"/>
    <n v="12"/>
    <n v="6"/>
    <n v="12"/>
    <e v="#N/A"/>
    <n v="28"/>
    <e v="#N/A"/>
    <n v="16"/>
    <n v="9"/>
    <n v="3"/>
    <n v="60"/>
    <x v="0"/>
    <e v="#N/A"/>
    <m/>
  </r>
  <r>
    <d v="2020-03-22T00:00:00"/>
    <x v="2"/>
    <n v="12"/>
    <n v="7"/>
    <n v="12"/>
    <n v="110"/>
    <n v="38"/>
    <n v="188"/>
    <n v="28"/>
    <n v="9"/>
    <n v="1"/>
    <n v="61"/>
    <x v="0"/>
    <e v="#N/A"/>
    <m/>
  </r>
  <r>
    <d v="2020-03-23T00:00:00"/>
    <x v="2"/>
    <n v="13"/>
    <n v="1"/>
    <n v="21"/>
    <e v="#N/A"/>
    <n v="27"/>
    <e v="#N/A"/>
    <n v="17"/>
    <n v="10"/>
    <n v="0"/>
    <n v="61"/>
    <x v="0"/>
    <e v="#N/A"/>
    <m/>
  </r>
  <r>
    <d v="2020-03-24T00:00:00"/>
    <x v="2"/>
    <n v="13"/>
    <n v="2"/>
    <n v="21"/>
    <e v="#N/A"/>
    <n v="26"/>
    <e v="#N/A"/>
    <n v="16"/>
    <n v="10"/>
    <n v="0"/>
    <n v="61"/>
    <x v="0"/>
    <e v="#N/A"/>
    <m/>
  </r>
  <r>
    <d v="2020-03-25T00:00:00"/>
    <x v="2"/>
    <n v="13"/>
    <n v="3"/>
    <n v="21"/>
    <e v="#N/A"/>
    <n v="29"/>
    <e v="#N/A"/>
    <n v="17"/>
    <n v="11"/>
    <n v="1"/>
    <n v="62"/>
    <x v="0"/>
    <e v="#N/A"/>
    <m/>
  </r>
  <r>
    <d v="2020-03-26T00:00:00"/>
    <x v="2"/>
    <n v="13"/>
    <n v="4"/>
    <n v="21"/>
    <e v="#N/A"/>
    <n v="31"/>
    <e v="#N/A"/>
    <n v="15"/>
    <n v="11"/>
    <n v="5"/>
    <n v="67"/>
    <x v="0"/>
    <e v="#N/A"/>
    <m/>
  </r>
  <r>
    <d v="2020-03-27T00:00:00"/>
    <x v="2"/>
    <n v="13"/>
    <n v="5"/>
    <n v="21"/>
    <e v="#N/A"/>
    <n v="31"/>
    <e v="#N/A"/>
    <n v="18"/>
    <n v="10"/>
    <n v="3"/>
    <n v="70"/>
    <x v="0"/>
    <e v="#N/A"/>
    <m/>
  </r>
  <r>
    <d v="2020-03-28T00:00:00"/>
    <x v="2"/>
    <n v="13"/>
    <n v="6"/>
    <n v="21"/>
    <e v="#N/A"/>
    <n v="28"/>
    <e v="#N/A"/>
    <n v="17"/>
    <n v="11"/>
    <n v="0"/>
    <n v="70"/>
    <x v="0"/>
    <e v="#N/A"/>
    <m/>
  </r>
  <r>
    <d v="2020-03-29T00:00:00"/>
    <x v="2"/>
    <n v="13"/>
    <n v="7"/>
    <n v="21"/>
    <n v="147"/>
    <n v="40"/>
    <n v="212"/>
    <n v="32"/>
    <n v="10"/>
    <n v="-2"/>
    <n v="68"/>
    <x v="0"/>
    <e v="#N/A"/>
    <m/>
  </r>
  <r>
    <d v="2020-03-30T00:00:00"/>
    <x v="2"/>
    <n v="14"/>
    <n v="1"/>
    <n v="20"/>
    <e v="#N/A"/>
    <n v="28"/>
    <e v="#N/A"/>
    <n v="18"/>
    <n v="10"/>
    <n v="0"/>
    <n v="68"/>
    <x v="0"/>
    <e v="#N/A"/>
    <m/>
  </r>
  <r>
    <d v="2020-03-31T00:00:00"/>
    <x v="2"/>
    <n v="14"/>
    <n v="2"/>
    <n v="20"/>
    <e v="#N/A"/>
    <n v="30"/>
    <e v="#N/A"/>
    <n v="19"/>
    <n v="11"/>
    <n v="0"/>
    <n v="68"/>
    <x v="0"/>
    <e v="#N/A"/>
    <m/>
  </r>
  <r>
    <d v="2020-04-01T00:00:00"/>
    <x v="3"/>
    <n v="14"/>
    <n v="3"/>
    <n v="21"/>
    <e v="#N/A"/>
    <n v="31"/>
    <e v="#N/A"/>
    <n v="19"/>
    <n v="10"/>
    <n v="2"/>
    <n v="70"/>
    <x v="0"/>
    <e v="#N/A"/>
    <m/>
  </r>
  <r>
    <d v="2020-04-02T00:00:00"/>
    <x v="3"/>
    <n v="14"/>
    <n v="4"/>
    <n v="21"/>
    <e v="#N/A"/>
    <n v="35"/>
    <e v="#N/A"/>
    <n v="19"/>
    <n v="10"/>
    <n v="6"/>
    <n v="76"/>
    <x v="0"/>
    <e v="#N/A"/>
    <m/>
  </r>
  <r>
    <d v="2020-04-03T00:00:00"/>
    <x v="3"/>
    <n v="14"/>
    <n v="5"/>
    <n v="21"/>
    <e v="#N/A"/>
    <n v="34"/>
    <e v="#N/A"/>
    <n v="22"/>
    <n v="10"/>
    <n v="2"/>
    <n v="78"/>
    <x v="0"/>
    <e v="#N/A"/>
    <m/>
  </r>
  <r>
    <d v="2020-04-04T00:00:00"/>
    <x v="3"/>
    <n v="14"/>
    <n v="6"/>
    <n v="21"/>
    <e v="#N/A"/>
    <n v="30"/>
    <e v="#N/A"/>
    <n v="19"/>
    <n v="11"/>
    <n v="0"/>
    <n v="78"/>
    <x v="0"/>
    <e v="#N/A"/>
    <m/>
  </r>
  <r>
    <d v="2020-04-05T00:00:00"/>
    <x v="3"/>
    <n v="14"/>
    <n v="7"/>
    <n v="21"/>
    <n v="145"/>
    <n v="48"/>
    <n v="236"/>
    <n v="37"/>
    <n v="11"/>
    <n v="0"/>
    <n v="78"/>
    <x v="0"/>
    <e v="#N/A"/>
    <m/>
  </r>
  <r>
    <d v="2020-04-06T00:00:00"/>
    <x v="3"/>
    <n v="15"/>
    <n v="1"/>
    <n v="21"/>
    <e v="#N/A"/>
    <n v="33"/>
    <e v="#N/A"/>
    <n v="21"/>
    <n v="12"/>
    <n v="0"/>
    <n v="78"/>
    <x v="0"/>
    <e v="#N/A"/>
    <m/>
  </r>
  <r>
    <d v="2020-04-07T00:00:00"/>
    <x v="3"/>
    <n v="15"/>
    <n v="2"/>
    <n v="21"/>
    <e v="#N/A"/>
    <n v="35"/>
    <e v="#N/A"/>
    <n v="21"/>
    <n v="12"/>
    <n v="2"/>
    <n v="80"/>
    <x v="0"/>
    <e v="#N/A"/>
    <m/>
  </r>
  <r>
    <d v="2020-04-08T00:00:00"/>
    <x v="3"/>
    <n v="15"/>
    <n v="3"/>
    <n v="21"/>
    <e v="#N/A"/>
    <n v="39"/>
    <e v="#N/A"/>
    <n v="21"/>
    <n v="12"/>
    <n v="6"/>
    <n v="86"/>
    <x v="0"/>
    <e v="#N/A"/>
    <m/>
  </r>
  <r>
    <d v="2020-04-09T00:00:00"/>
    <x v="3"/>
    <n v="15"/>
    <n v="4"/>
    <n v="20"/>
    <e v="#N/A"/>
    <n v="35"/>
    <e v="#N/A"/>
    <n v="21"/>
    <n v="12"/>
    <n v="2"/>
    <n v="88"/>
    <x v="0"/>
    <e v="#N/A"/>
    <m/>
  </r>
  <r>
    <d v="2020-04-10T00:00:00"/>
    <x v="3"/>
    <n v="15"/>
    <n v="5"/>
    <n v="41"/>
    <e v="#N/A"/>
    <n v="40"/>
    <e v="#N/A"/>
    <n v="22"/>
    <n v="12"/>
    <n v="6"/>
    <n v="94"/>
    <x v="0"/>
    <e v="#N/A"/>
    <m/>
  </r>
  <r>
    <d v="2020-04-11T00:00:00"/>
    <x v="3"/>
    <n v="15"/>
    <n v="6"/>
    <n v="21"/>
    <e v="#N/A"/>
    <n v="35"/>
    <e v="#N/A"/>
    <n v="21"/>
    <n v="12"/>
    <n v="2"/>
    <n v="96"/>
    <x v="0"/>
    <e v="#N/A"/>
    <m/>
  </r>
  <r>
    <d v="2020-04-12T00:00:00"/>
    <x v="3"/>
    <n v="15"/>
    <n v="7"/>
    <n v="21"/>
    <n v="166"/>
    <n v="47"/>
    <n v="264"/>
    <n v="29"/>
    <n v="12"/>
    <n v="6"/>
    <n v="102"/>
    <x v="0"/>
    <e v="#N/A"/>
    <m/>
  </r>
  <r>
    <d v="2020-04-13T00:00:00"/>
    <x v="3"/>
    <n v="16"/>
    <n v="1"/>
    <n v="20"/>
    <e v="#N/A"/>
    <n v="40"/>
    <e v="#N/A"/>
    <n v="24"/>
    <n v="14"/>
    <n v="2"/>
    <n v="104"/>
    <x v="0"/>
    <e v="#N/A"/>
    <m/>
  </r>
  <r>
    <d v="2020-04-14T00:00:00"/>
    <x v="3"/>
    <n v="16"/>
    <n v="2"/>
    <n v="21"/>
    <e v="#N/A"/>
    <n v="42"/>
    <e v="#N/A"/>
    <n v="23"/>
    <n v="13"/>
    <n v="6"/>
    <n v="110"/>
    <x v="0"/>
    <e v="#N/A"/>
    <m/>
  </r>
  <r>
    <d v="2020-04-15T00:00:00"/>
    <x v="3"/>
    <n v="16"/>
    <n v="3"/>
    <n v="21"/>
    <e v="#N/A"/>
    <n v="38"/>
    <e v="#N/A"/>
    <n v="24"/>
    <n v="14"/>
    <n v="0"/>
    <n v="110"/>
    <x v="1"/>
    <s v="April"/>
    <m/>
  </r>
  <r>
    <d v="2020-04-16T00:00:00"/>
    <x v="3"/>
    <n v="16"/>
    <n v="4"/>
    <n v="21"/>
    <e v="#N/A"/>
    <n v="34"/>
    <e v="#N/A"/>
    <n v="23"/>
    <n v="13"/>
    <n v="-2"/>
    <n v="108"/>
    <x v="0"/>
    <e v="#N/A"/>
    <m/>
  </r>
  <r>
    <d v="2020-04-17T00:00:00"/>
    <x v="3"/>
    <n v="16"/>
    <n v="5"/>
    <n v="47"/>
    <e v="#N/A"/>
    <n v="40"/>
    <e v="#N/A"/>
    <n v="24"/>
    <n v="14"/>
    <n v="2"/>
    <n v="110"/>
    <x v="0"/>
    <e v="#N/A"/>
    <m/>
  </r>
  <r>
    <d v="2020-04-18T00:00:00"/>
    <x v="3"/>
    <n v="16"/>
    <n v="6"/>
    <n v="21"/>
    <e v="#N/A"/>
    <n v="42"/>
    <e v="#N/A"/>
    <n v="23"/>
    <n v="13"/>
    <n v="6"/>
    <n v="116"/>
    <x v="0"/>
    <e v="#N/A"/>
    <m/>
  </r>
  <r>
    <d v="2020-04-19T00:00:00"/>
    <x v="3"/>
    <n v="16"/>
    <n v="7"/>
    <n v="21"/>
    <n v="172"/>
    <n v="59"/>
    <n v="295"/>
    <n v="43"/>
    <n v="14"/>
    <n v="2"/>
    <n v="118"/>
    <x v="0"/>
    <e v="#N/A"/>
    <m/>
  </r>
  <r>
    <d v="2020-04-20T00:00:00"/>
    <x v="3"/>
    <n v="17"/>
    <n v="1"/>
    <n v="21"/>
    <e v="#N/A"/>
    <n v="49"/>
    <e v="#N/A"/>
    <n v="27"/>
    <n v="16"/>
    <n v="6"/>
    <n v="124"/>
    <x v="0"/>
    <e v="#N/A"/>
    <m/>
  </r>
  <r>
    <d v="2020-04-21T00:00:00"/>
    <x v="3"/>
    <n v="17"/>
    <n v="2"/>
    <n v="21"/>
    <e v="#N/A"/>
    <n v="43"/>
    <e v="#N/A"/>
    <n v="26"/>
    <n v="15"/>
    <n v="2"/>
    <n v="126"/>
    <x v="0"/>
    <e v="#N/A"/>
    <m/>
  </r>
  <r>
    <d v="2020-04-22T00:00:00"/>
    <x v="3"/>
    <n v="17"/>
    <n v="3"/>
    <n v="21"/>
    <e v="#N/A"/>
    <n v="49"/>
    <e v="#N/A"/>
    <n v="27"/>
    <n v="16"/>
    <n v="6"/>
    <n v="132"/>
    <x v="0"/>
    <e v="#N/A"/>
    <m/>
  </r>
  <r>
    <d v="2020-04-23T00:00:00"/>
    <x v="3"/>
    <n v="17"/>
    <n v="4"/>
    <n v="23"/>
    <e v="#N/A"/>
    <n v="42"/>
    <e v="#N/A"/>
    <n v="26"/>
    <n v="16"/>
    <n v="0"/>
    <n v="132"/>
    <x v="0"/>
    <e v="#N/A"/>
    <m/>
  </r>
  <r>
    <d v="2020-04-24T00:00:00"/>
    <x v="3"/>
    <n v="17"/>
    <n v="5"/>
    <n v="22"/>
    <e v="#N/A"/>
    <n v="43"/>
    <e v="#N/A"/>
    <n v="27"/>
    <n v="16"/>
    <n v="0"/>
    <n v="132"/>
    <x v="0"/>
    <e v="#N/A"/>
    <m/>
  </r>
  <r>
    <d v="2020-04-25T00:00:00"/>
    <x v="3"/>
    <n v="17"/>
    <n v="6"/>
    <n v="23"/>
    <e v="#N/A"/>
    <n v="42"/>
    <e v="#N/A"/>
    <n v="26"/>
    <n v="16"/>
    <n v="0"/>
    <n v="132"/>
    <x v="0"/>
    <e v="#N/A"/>
    <m/>
  </r>
  <r>
    <d v="2020-04-26T00:00:00"/>
    <x v="3"/>
    <n v="17"/>
    <n v="7"/>
    <n v="23"/>
    <n v="154"/>
    <n v="47"/>
    <n v="315"/>
    <n v="31"/>
    <n v="16"/>
    <n v="0"/>
    <n v="132"/>
    <x v="0"/>
    <e v="#N/A"/>
    <m/>
  </r>
  <r>
    <d v="2020-04-27T00:00:00"/>
    <x v="3"/>
    <n v="18"/>
    <n v="1"/>
    <n v="23"/>
    <e v="#N/A"/>
    <n v="45"/>
    <e v="#N/A"/>
    <n v="27"/>
    <n v="16"/>
    <n v="2"/>
    <n v="134"/>
    <x v="0"/>
    <e v="#N/A"/>
    <m/>
  </r>
  <r>
    <d v="2020-04-28T00:00:00"/>
    <x v="3"/>
    <n v="18"/>
    <n v="2"/>
    <n v="23"/>
    <e v="#N/A"/>
    <n v="51"/>
    <e v="#N/A"/>
    <n v="28"/>
    <n v="17"/>
    <n v="6"/>
    <n v="140"/>
    <x v="0"/>
    <e v="#N/A"/>
    <m/>
  </r>
  <r>
    <d v="2020-04-29T00:00:00"/>
    <x v="3"/>
    <n v="18"/>
    <n v="3"/>
    <n v="24"/>
    <e v="#N/A"/>
    <n v="47"/>
    <e v="#N/A"/>
    <n v="28"/>
    <n v="17"/>
    <n v="2"/>
    <n v="142"/>
    <x v="0"/>
    <e v="#N/A"/>
    <m/>
  </r>
  <r>
    <d v="2020-04-30T00:00:00"/>
    <x v="3"/>
    <n v="18"/>
    <n v="4"/>
    <n v="22"/>
    <e v="#N/A"/>
    <n v="51"/>
    <e v="#N/A"/>
    <n v="28"/>
    <n v="17"/>
    <n v="6"/>
    <n v="148"/>
    <x v="0"/>
    <e v="#N/A"/>
    <m/>
  </r>
  <r>
    <d v="2020-05-01T00:00:00"/>
    <x v="4"/>
    <n v="18"/>
    <n v="5"/>
    <n v="23"/>
    <e v="#N/A"/>
    <n v="43"/>
    <e v="#N/A"/>
    <n v="27"/>
    <n v="16"/>
    <n v="0"/>
    <n v="148"/>
    <x v="0"/>
    <e v="#N/A"/>
    <m/>
  </r>
  <r>
    <d v="2020-05-02T00:00:00"/>
    <x v="4"/>
    <n v="18"/>
    <n v="6"/>
    <n v="23"/>
    <e v="#N/A"/>
    <n v="44"/>
    <e v="#N/A"/>
    <n v="28"/>
    <n v="16"/>
    <n v="0"/>
    <n v="148"/>
    <x v="0"/>
    <e v="#N/A"/>
    <m/>
  </r>
  <r>
    <d v="2020-05-03T00:00:00"/>
    <x v="4"/>
    <n v="18"/>
    <n v="7"/>
    <n v="23"/>
    <n v="161"/>
    <n v="45"/>
    <n v="326"/>
    <n v="27"/>
    <n v="16"/>
    <n v="2"/>
    <n v="150"/>
    <x v="0"/>
    <e v="#N/A"/>
    <m/>
  </r>
  <r>
    <d v="2020-05-04T00:00:00"/>
    <x v="4"/>
    <n v="19"/>
    <n v="1"/>
    <n v="23"/>
    <e v="#N/A"/>
    <n v="50"/>
    <e v="#N/A"/>
    <n v="28"/>
    <n v="16"/>
    <n v="6"/>
    <n v="156"/>
    <x v="0"/>
    <e v="#N/A"/>
    <m/>
  </r>
  <r>
    <d v="2020-05-05T00:00:00"/>
    <x v="4"/>
    <n v="19"/>
    <n v="2"/>
    <n v="23"/>
    <e v="#N/A"/>
    <n v="47"/>
    <e v="#N/A"/>
    <n v="28"/>
    <n v="17"/>
    <n v="2"/>
    <n v="158"/>
    <x v="0"/>
    <e v="#N/A"/>
    <m/>
  </r>
  <r>
    <d v="2020-05-06T00:00:00"/>
    <x v="4"/>
    <n v="19"/>
    <n v="3"/>
    <n v="5"/>
    <e v="#N/A"/>
    <n v="49"/>
    <e v="#N/A"/>
    <n v="27"/>
    <n v="16"/>
    <n v="6"/>
    <n v="164"/>
    <x v="0"/>
    <e v="#N/A"/>
    <m/>
  </r>
  <r>
    <d v="2020-05-07T00:00:00"/>
    <x v="4"/>
    <n v="19"/>
    <n v="4"/>
    <n v="23"/>
    <e v="#N/A"/>
    <n v="44"/>
    <e v="#N/A"/>
    <n v="28"/>
    <n v="16"/>
    <n v="0"/>
    <n v="164"/>
    <x v="0"/>
    <e v="#N/A"/>
    <m/>
  </r>
  <r>
    <d v="2020-05-08T00:00:00"/>
    <x v="4"/>
    <n v="19"/>
    <n v="5"/>
    <n v="23"/>
    <e v="#N/A"/>
    <n v="52"/>
    <e v="#N/A"/>
    <n v="33"/>
    <n v="19"/>
    <n v="0"/>
    <n v="164"/>
    <x v="0"/>
    <e v="#N/A"/>
    <m/>
  </r>
  <r>
    <d v="2020-05-09T00:00:00"/>
    <x v="4"/>
    <n v="19"/>
    <n v="6"/>
    <n v="23"/>
    <e v="#N/A"/>
    <n v="48"/>
    <e v="#N/A"/>
    <n v="29"/>
    <n v="17"/>
    <n v="2"/>
    <n v="166"/>
    <x v="0"/>
    <e v="#N/A"/>
    <m/>
  </r>
  <r>
    <d v="2020-05-10T00:00:00"/>
    <x v="4"/>
    <n v="19"/>
    <n v="7"/>
    <n v="23"/>
    <n v="143"/>
    <n v="41"/>
    <n v="331"/>
    <n v="18"/>
    <n v="17"/>
    <n v="6"/>
    <n v="172"/>
    <x v="0"/>
    <e v="#N/A"/>
    <m/>
  </r>
  <r>
    <d v="2020-05-11T00:00:00"/>
    <x v="4"/>
    <n v="20"/>
    <n v="1"/>
    <n v="22"/>
    <e v="#N/A"/>
    <n v="47"/>
    <e v="#N/A"/>
    <n v="28"/>
    <n v="17"/>
    <n v="2"/>
    <n v="174"/>
    <x v="0"/>
    <e v="#N/A"/>
    <m/>
  </r>
  <r>
    <d v="2020-05-12T00:00:00"/>
    <x v="4"/>
    <n v="20"/>
    <n v="2"/>
    <n v="23"/>
    <e v="#N/A"/>
    <n v="51"/>
    <e v="#N/A"/>
    <n v="28"/>
    <n v="17"/>
    <n v="6"/>
    <n v="180"/>
    <x v="0"/>
    <e v="#N/A"/>
    <m/>
  </r>
  <r>
    <d v="2020-05-13T00:00:00"/>
    <x v="4"/>
    <n v="20"/>
    <n v="3"/>
    <n v="7"/>
    <e v="#N/A"/>
    <n v="48"/>
    <e v="#N/A"/>
    <n v="29"/>
    <n v="17"/>
    <n v="2"/>
    <n v="182"/>
    <x v="0"/>
    <e v="#N/A"/>
    <m/>
  </r>
  <r>
    <d v="2020-05-14T00:00:00"/>
    <x v="4"/>
    <n v="20"/>
    <n v="4"/>
    <n v="11"/>
    <e v="#N/A"/>
    <n v="47"/>
    <e v="#N/A"/>
    <n v="29"/>
    <n v="18"/>
    <n v="0"/>
    <n v="182"/>
    <x v="0"/>
    <e v="#N/A"/>
    <m/>
  </r>
  <r>
    <d v="2020-05-15T00:00:00"/>
    <x v="4"/>
    <n v="20"/>
    <n v="5"/>
    <n v="23"/>
    <e v="#N/A"/>
    <n v="45"/>
    <e v="#N/A"/>
    <n v="28"/>
    <n v="17"/>
    <n v="0"/>
    <n v="182"/>
    <x v="1"/>
    <s v="May"/>
    <m/>
  </r>
  <r>
    <d v="2020-05-16T00:00:00"/>
    <x v="4"/>
    <n v="20"/>
    <n v="6"/>
    <n v="22"/>
    <e v="#N/A"/>
    <n v="46"/>
    <e v="#N/A"/>
    <n v="29"/>
    <n v="17"/>
    <n v="0"/>
    <n v="182"/>
    <x v="0"/>
    <e v="#N/A"/>
    <m/>
  </r>
  <r>
    <d v="2020-05-17T00:00:00"/>
    <x v="4"/>
    <n v="20"/>
    <n v="7"/>
    <n v="23"/>
    <n v="131"/>
    <n v="53"/>
    <n v="337"/>
    <n v="34"/>
    <n v="17"/>
    <n v="2"/>
    <n v="184"/>
    <x v="0"/>
    <e v="#N/A"/>
    <m/>
  </r>
  <r>
    <d v="2020-05-18T00:00:00"/>
    <x v="4"/>
    <n v="21"/>
    <n v="1"/>
    <n v="22"/>
    <e v="#N/A"/>
    <n v="51"/>
    <e v="#N/A"/>
    <n v="28"/>
    <n v="17"/>
    <n v="6"/>
    <n v="190"/>
    <x v="0"/>
    <e v="#N/A"/>
    <m/>
  </r>
  <r>
    <d v="2020-05-19T00:00:00"/>
    <x v="4"/>
    <n v="21"/>
    <n v="2"/>
    <n v="23"/>
    <e v="#N/A"/>
    <n v="48"/>
    <e v="#N/A"/>
    <n v="29"/>
    <n v="17"/>
    <n v="2"/>
    <n v="192"/>
    <x v="0"/>
    <e v="#N/A"/>
    <m/>
  </r>
  <r>
    <d v="2020-05-20T00:00:00"/>
    <x v="4"/>
    <n v="21"/>
    <n v="3"/>
    <n v="23"/>
    <e v="#N/A"/>
    <n v="51"/>
    <e v="#N/A"/>
    <n v="28"/>
    <n v="17"/>
    <n v="6"/>
    <n v="198"/>
    <x v="0"/>
    <e v="#N/A"/>
    <m/>
  </r>
  <r>
    <d v="2020-05-21T00:00:00"/>
    <x v="4"/>
    <n v="21"/>
    <n v="4"/>
    <n v="5"/>
    <e v="#N/A"/>
    <n v="46"/>
    <e v="#N/A"/>
    <n v="29"/>
    <n v="17"/>
    <n v="0"/>
    <n v="198"/>
    <x v="0"/>
    <e v="#N/A"/>
    <m/>
  </r>
  <r>
    <d v="2020-05-22T00:00:00"/>
    <x v="4"/>
    <n v="21"/>
    <n v="5"/>
    <n v="23"/>
    <e v="#N/A"/>
    <n v="44"/>
    <e v="#N/A"/>
    <n v="28"/>
    <n v="16"/>
    <n v="0"/>
    <n v="198"/>
    <x v="0"/>
    <e v="#N/A"/>
    <m/>
  </r>
  <r>
    <d v="2020-05-23T00:00:00"/>
    <x v="4"/>
    <n v="21"/>
    <n v="6"/>
    <n v="23"/>
    <e v="#N/A"/>
    <n v="48"/>
    <e v="#N/A"/>
    <n v="29"/>
    <n v="17"/>
    <n v="2"/>
    <n v="200"/>
    <x v="0"/>
    <e v="#N/A"/>
    <m/>
  </r>
  <r>
    <d v="2020-05-24T00:00:00"/>
    <x v="4"/>
    <n v="21"/>
    <n v="7"/>
    <n v="23"/>
    <n v="142"/>
    <n v="51"/>
    <n v="339"/>
    <n v="28"/>
    <n v="17"/>
    <n v="6"/>
    <n v="206"/>
    <x v="0"/>
    <e v="#N/A"/>
    <m/>
  </r>
  <r>
    <d v="2020-05-25T00:00:00"/>
    <x v="4"/>
    <n v="22"/>
    <n v="1"/>
    <n v="24"/>
    <e v="#N/A"/>
    <n v="49"/>
    <e v="#N/A"/>
    <n v="29"/>
    <n v="18"/>
    <n v="2"/>
    <n v="208"/>
    <x v="0"/>
    <e v="#N/A"/>
    <m/>
  </r>
  <r>
    <d v="2020-05-26T00:00:00"/>
    <x v="4"/>
    <n v="22"/>
    <n v="2"/>
    <n v="24"/>
    <e v="#N/A"/>
    <n v="51"/>
    <e v="#N/A"/>
    <n v="28"/>
    <n v="17"/>
    <n v="6"/>
    <n v="214"/>
    <x v="0"/>
    <e v="#N/A"/>
    <m/>
  </r>
  <r>
    <d v="2020-05-27T00:00:00"/>
    <x v="4"/>
    <n v="22"/>
    <n v="3"/>
    <n v="23"/>
    <e v="#N/A"/>
    <n v="48"/>
    <e v="#N/A"/>
    <n v="29"/>
    <n v="17"/>
    <n v="2"/>
    <n v="216"/>
    <x v="0"/>
    <e v="#N/A"/>
    <m/>
  </r>
  <r>
    <d v="2020-05-28T00:00:00"/>
    <x v="4"/>
    <n v="22"/>
    <n v="4"/>
    <n v="24"/>
    <e v="#N/A"/>
    <n v="46"/>
    <e v="#N/A"/>
    <n v="29"/>
    <n v="17"/>
    <n v="0"/>
    <n v="216"/>
    <x v="0"/>
    <e v="#N/A"/>
    <m/>
  </r>
  <r>
    <d v="2020-05-29T00:00:00"/>
    <x v="4"/>
    <n v="22"/>
    <n v="5"/>
    <n v="23"/>
    <e v="#N/A"/>
    <n v="46"/>
    <e v="#N/A"/>
    <n v="29"/>
    <n v="17"/>
    <n v="0"/>
    <n v="216"/>
    <x v="0"/>
    <e v="#N/A"/>
    <m/>
  </r>
  <r>
    <d v="2020-05-30T00:00:00"/>
    <x v="4"/>
    <n v="22"/>
    <n v="6"/>
    <n v="23"/>
    <e v="#N/A"/>
    <n v="50"/>
    <e v="#N/A"/>
    <n v="28"/>
    <n v="16"/>
    <n v="6"/>
    <n v="222"/>
    <x v="0"/>
    <e v="#N/A"/>
    <m/>
  </r>
  <r>
    <d v="2020-05-31T00:00:00"/>
    <x v="4"/>
    <n v="22"/>
    <n v="7"/>
    <n v="23"/>
    <n v="164"/>
    <n v="48"/>
    <n v="338"/>
    <n v="29"/>
    <n v="17"/>
    <n v="2"/>
    <n v="224"/>
    <x v="0"/>
    <e v="#N/A"/>
    <m/>
  </r>
  <r>
    <d v="2020-06-01T00:00:00"/>
    <x v="5"/>
    <n v="23"/>
    <n v="1"/>
    <n v="24"/>
    <e v="#N/A"/>
    <n v="50"/>
    <e v="#N/A"/>
    <n v="28"/>
    <n v="16"/>
    <n v="6"/>
    <n v="230"/>
    <x v="0"/>
    <e v="#N/A"/>
    <m/>
  </r>
  <r>
    <d v="2020-06-02T00:00:00"/>
    <x v="5"/>
    <n v="23"/>
    <n v="2"/>
    <n v="24"/>
    <e v="#N/A"/>
    <n v="45"/>
    <e v="#N/A"/>
    <n v="27"/>
    <n v="16"/>
    <n v="2"/>
    <n v="232"/>
    <x v="0"/>
    <e v="#N/A"/>
    <m/>
  </r>
  <r>
    <d v="2020-06-03T00:00:00"/>
    <x v="5"/>
    <n v="23"/>
    <n v="3"/>
    <n v="24"/>
    <e v="#N/A"/>
    <n v="52"/>
    <e v="#N/A"/>
    <n v="29"/>
    <n v="17"/>
    <n v="6"/>
    <n v="238"/>
    <x v="0"/>
    <e v="#N/A"/>
    <m/>
  </r>
  <r>
    <d v="2020-06-04T00:00:00"/>
    <x v="5"/>
    <n v="23"/>
    <n v="4"/>
    <n v="23"/>
    <e v="#N/A"/>
    <n v="46"/>
    <e v="#N/A"/>
    <n v="29"/>
    <n v="17"/>
    <n v="0"/>
    <n v="238"/>
    <x v="0"/>
    <e v="#N/A"/>
    <m/>
  </r>
  <r>
    <d v="2020-06-05T00:00:00"/>
    <x v="5"/>
    <n v="23"/>
    <n v="5"/>
    <n v="23"/>
    <e v="#N/A"/>
    <n v="45"/>
    <e v="#N/A"/>
    <n v="28"/>
    <n v="17"/>
    <n v="0"/>
    <n v="238"/>
    <x v="0"/>
    <e v="#N/A"/>
    <m/>
  </r>
  <r>
    <d v="2020-06-06T00:00:00"/>
    <x v="5"/>
    <n v="23"/>
    <n v="6"/>
    <n v="23"/>
    <e v="#N/A"/>
    <n v="44"/>
    <e v="#N/A"/>
    <n v="28"/>
    <n v="16"/>
    <n v="0"/>
    <n v="238"/>
    <x v="0"/>
    <e v="#N/A"/>
    <m/>
  </r>
  <r>
    <d v="2020-06-07T00:00:00"/>
    <x v="5"/>
    <n v="23"/>
    <n v="7"/>
    <n v="24"/>
    <n v="165"/>
    <n v="51"/>
    <n v="333"/>
    <n v="28"/>
    <n v="17"/>
    <n v="6"/>
    <n v="244"/>
    <x v="0"/>
    <e v="#N/A"/>
    <m/>
  </r>
  <r>
    <d v="2020-06-08T00:00:00"/>
    <x v="5"/>
    <n v="24"/>
    <n v="1"/>
    <n v="23"/>
    <e v="#N/A"/>
    <n v="48"/>
    <e v="#N/A"/>
    <n v="29"/>
    <n v="17"/>
    <n v="2"/>
    <n v="246"/>
    <x v="0"/>
    <e v="#N/A"/>
    <m/>
  </r>
  <r>
    <d v="2020-06-09T00:00:00"/>
    <x v="5"/>
    <n v="24"/>
    <n v="2"/>
    <n v="22"/>
    <e v="#N/A"/>
    <n v="51"/>
    <e v="#N/A"/>
    <n v="28"/>
    <n v="17"/>
    <n v="6"/>
    <n v="252"/>
    <x v="0"/>
    <e v="#N/A"/>
    <m/>
  </r>
  <r>
    <d v="2020-06-10T00:00:00"/>
    <x v="5"/>
    <n v="24"/>
    <n v="3"/>
    <n v="23"/>
    <e v="#N/A"/>
    <n v="51"/>
    <e v="#N/A"/>
    <n v="31"/>
    <n v="17"/>
    <n v="3"/>
    <n v="255"/>
    <x v="0"/>
    <e v="#N/A"/>
    <m/>
  </r>
  <r>
    <d v="2020-06-11T00:00:00"/>
    <x v="5"/>
    <n v="24"/>
    <n v="4"/>
    <n v="23"/>
    <e v="#N/A"/>
    <n v="44"/>
    <e v="#N/A"/>
    <n v="28"/>
    <n v="16"/>
    <n v="0"/>
    <n v="255"/>
    <x v="0"/>
    <e v="#N/A"/>
    <m/>
  </r>
  <r>
    <d v="2020-06-12T00:00:00"/>
    <x v="5"/>
    <n v="24"/>
    <n v="5"/>
    <n v="14"/>
    <e v="#N/A"/>
    <n v="45"/>
    <e v="#N/A"/>
    <n v="28"/>
    <n v="17"/>
    <n v="0"/>
    <n v="255"/>
    <x v="0"/>
    <e v="#N/A"/>
    <m/>
  </r>
  <r>
    <d v="2020-06-13T00:00:00"/>
    <x v="5"/>
    <n v="24"/>
    <n v="6"/>
    <n v="14"/>
    <e v="#N/A"/>
    <n v="41"/>
    <e v="#N/A"/>
    <n v="28"/>
    <n v="16"/>
    <n v="-3"/>
    <n v="252"/>
    <x v="0"/>
    <e v="#N/A"/>
    <m/>
  </r>
  <r>
    <d v="2020-06-14T00:00:00"/>
    <x v="5"/>
    <n v="24"/>
    <n v="7"/>
    <n v="13"/>
    <n v="132"/>
    <n v="52"/>
    <n v="332"/>
    <n v="33"/>
    <n v="17"/>
    <n v="2"/>
    <n v="254"/>
    <x v="0"/>
    <e v="#N/A"/>
    <m/>
  </r>
  <r>
    <d v="2020-06-15T00:00:00"/>
    <x v="5"/>
    <n v="25"/>
    <n v="1"/>
    <n v="14"/>
    <e v="#N/A"/>
    <n v="51"/>
    <e v="#N/A"/>
    <n v="28"/>
    <n v="17"/>
    <n v="6"/>
    <n v="260"/>
    <x v="1"/>
    <s v="June"/>
    <m/>
  </r>
  <r>
    <d v="2020-06-16T00:00:00"/>
    <x v="5"/>
    <n v="25"/>
    <n v="2"/>
    <n v="13"/>
    <e v="#N/A"/>
    <n v="45"/>
    <e v="#N/A"/>
    <n v="27"/>
    <n v="16"/>
    <n v="2"/>
    <n v="262"/>
    <x v="0"/>
    <e v="#N/A"/>
    <m/>
  </r>
  <r>
    <d v="2020-06-17T00:00:00"/>
    <x v="5"/>
    <n v="25"/>
    <n v="3"/>
    <n v="14"/>
    <e v="#N/A"/>
    <n v="49"/>
    <e v="#N/A"/>
    <n v="27"/>
    <n v="16"/>
    <n v="6"/>
    <n v="268"/>
    <x v="0"/>
    <e v="#N/A"/>
    <m/>
  </r>
  <r>
    <d v="2020-06-18T00:00:00"/>
    <x v="5"/>
    <n v="25"/>
    <n v="4"/>
    <n v="14"/>
    <e v="#N/A"/>
    <n v="41"/>
    <e v="#N/A"/>
    <n v="29"/>
    <n v="17"/>
    <n v="2"/>
    <n v="270"/>
    <x v="0"/>
    <e v="#N/A"/>
    <m/>
  </r>
  <r>
    <d v="2020-06-19T00:00:00"/>
    <x v="5"/>
    <n v="25"/>
    <n v="5"/>
    <n v="14"/>
    <e v="#N/A"/>
    <n v="51"/>
    <e v="#N/A"/>
    <n v="28"/>
    <n v="17"/>
    <n v="6"/>
    <n v="276"/>
    <x v="0"/>
    <e v="#N/A"/>
    <m/>
  </r>
  <r>
    <d v="2020-06-20T00:00:00"/>
    <x v="5"/>
    <n v="25"/>
    <n v="6"/>
    <n v="14"/>
    <e v="#N/A"/>
    <n v="50"/>
    <e v="#N/A"/>
    <n v="30"/>
    <n v="17"/>
    <n v="3"/>
    <n v="279"/>
    <x v="0"/>
    <e v="#N/A"/>
    <m/>
  </r>
  <r>
    <d v="2020-06-21T00:00:00"/>
    <x v="5"/>
    <n v="25"/>
    <n v="7"/>
    <n v="13"/>
    <n v="96"/>
    <n v="42"/>
    <n v="329"/>
    <n v="20"/>
    <n v="16"/>
    <n v="6"/>
    <n v="285"/>
    <x v="0"/>
    <e v="#N/A"/>
    <m/>
  </r>
  <r>
    <d v="2020-06-22T00:00:00"/>
    <x v="5"/>
    <n v="26"/>
    <n v="1"/>
    <n v="14"/>
    <e v="#N/A"/>
    <n v="43"/>
    <e v="#N/A"/>
    <n v="26"/>
    <n v="15"/>
    <n v="2"/>
    <n v="287"/>
    <x v="0"/>
    <e v="#N/A"/>
    <m/>
  </r>
  <r>
    <d v="2020-06-23T00:00:00"/>
    <x v="5"/>
    <n v="26"/>
    <n v="2"/>
    <n v="14"/>
    <e v="#N/A"/>
    <n v="49"/>
    <e v="#N/A"/>
    <n v="27"/>
    <n v="16"/>
    <n v="6"/>
    <n v="293"/>
    <x v="0"/>
    <e v="#N/A"/>
    <m/>
  </r>
  <r>
    <d v="2020-06-24T00:00:00"/>
    <x v="5"/>
    <n v="26"/>
    <n v="3"/>
    <n v="15"/>
    <e v="#N/A"/>
    <n v="44"/>
    <e v="#N/A"/>
    <n v="26"/>
    <n v="16"/>
    <n v="2"/>
    <n v="295"/>
    <x v="0"/>
    <e v="#N/A"/>
    <m/>
  </r>
  <r>
    <d v="2020-06-25T00:00:00"/>
    <x v="5"/>
    <n v="26"/>
    <n v="4"/>
    <n v="14"/>
    <e v="#N/A"/>
    <n v="48"/>
    <e v="#N/A"/>
    <n v="26"/>
    <n v="16"/>
    <n v="6"/>
    <n v="301"/>
    <x v="0"/>
    <e v="#N/A"/>
    <m/>
  </r>
  <r>
    <d v="2020-06-26T00:00:00"/>
    <x v="5"/>
    <n v="26"/>
    <n v="5"/>
    <n v="14"/>
    <e v="#N/A"/>
    <n v="47"/>
    <e v="#N/A"/>
    <n v="26"/>
    <n v="15"/>
    <n v="2"/>
    <n v="303"/>
    <x v="0"/>
    <e v="#N/A"/>
    <m/>
  </r>
  <r>
    <d v="2020-06-27T00:00:00"/>
    <x v="5"/>
    <n v="26"/>
    <n v="6"/>
    <n v="14"/>
    <e v="#N/A"/>
    <n v="48"/>
    <e v="#N/A"/>
    <n v="26"/>
    <n v="16"/>
    <n v="6"/>
    <n v="309"/>
    <x v="0"/>
    <e v="#N/A"/>
    <m/>
  </r>
  <r>
    <d v="2020-06-28T00:00:00"/>
    <x v="5"/>
    <n v="26"/>
    <n v="7"/>
    <n v="14"/>
    <n v="99"/>
    <n v="47"/>
    <n v="326"/>
    <n v="29"/>
    <n v="16"/>
    <n v="2"/>
    <n v="311"/>
    <x v="0"/>
    <e v="#N/A"/>
    <m/>
  </r>
  <r>
    <d v="2020-06-29T00:00:00"/>
    <x v="5"/>
    <n v="27"/>
    <n v="1"/>
    <n v="14"/>
    <e v="#N/A"/>
    <n v="47"/>
    <e v="#N/A"/>
    <n v="26"/>
    <n v="15"/>
    <n v="6"/>
    <n v="317"/>
    <x v="0"/>
    <e v="#N/A"/>
    <m/>
  </r>
  <r>
    <d v="2020-06-30T00:00:00"/>
    <x v="5"/>
    <n v="27"/>
    <n v="2"/>
    <n v="14"/>
    <e v="#N/A"/>
    <n v="42"/>
    <e v="#N/A"/>
    <n v="25"/>
    <n v="15"/>
    <n v="2"/>
    <n v="319"/>
    <x v="0"/>
    <e v="#N/A"/>
    <m/>
  </r>
  <r>
    <d v="2020-07-01T00:00:00"/>
    <x v="6"/>
    <n v="27"/>
    <n v="3"/>
    <n v="13"/>
    <e v="#N/A"/>
    <n v="44"/>
    <e v="#N/A"/>
    <n v="24"/>
    <n v="14"/>
    <n v="6"/>
    <n v="325"/>
    <x v="0"/>
    <e v="#N/A"/>
    <m/>
  </r>
  <r>
    <d v="2020-07-02T00:00:00"/>
    <x v="6"/>
    <n v="27"/>
    <n v="4"/>
    <n v="14"/>
    <e v="#N/A"/>
    <n v="42"/>
    <e v="#N/A"/>
    <n v="25"/>
    <n v="15"/>
    <n v="2"/>
    <n v="327"/>
    <x v="0"/>
    <e v="#N/A"/>
    <m/>
  </r>
  <r>
    <d v="2020-07-03T00:00:00"/>
    <x v="6"/>
    <n v="27"/>
    <n v="5"/>
    <n v="15"/>
    <e v="#N/A"/>
    <n v="45"/>
    <e v="#N/A"/>
    <n v="25"/>
    <n v="14"/>
    <n v="6"/>
    <n v="333"/>
    <x v="0"/>
    <e v="#N/A"/>
    <m/>
  </r>
  <r>
    <d v="2020-07-04T00:00:00"/>
    <x v="6"/>
    <n v="27"/>
    <n v="6"/>
    <n v="15"/>
    <e v="#N/A"/>
    <n v="42"/>
    <e v="#N/A"/>
    <n v="25"/>
    <n v="15"/>
    <n v="2"/>
    <n v="335"/>
    <x v="0"/>
    <e v="#N/A"/>
    <m/>
  </r>
  <r>
    <d v="2020-07-05T00:00:00"/>
    <x v="6"/>
    <n v="27"/>
    <n v="7"/>
    <n v="14"/>
    <n v="99"/>
    <n v="58"/>
    <n v="320"/>
    <n v="37"/>
    <n v="15"/>
    <n v="6"/>
    <n v="341"/>
    <x v="0"/>
    <e v="#N/A"/>
    <m/>
  </r>
  <r>
    <d v="2020-07-06T00:00:00"/>
    <x v="6"/>
    <n v="28"/>
    <n v="1"/>
    <n v="14"/>
    <e v="#N/A"/>
    <n v="36"/>
    <e v="#N/A"/>
    <n v="25"/>
    <n v="14"/>
    <n v="-3"/>
    <n v="338"/>
    <x v="0"/>
    <e v="#N/A"/>
    <m/>
  </r>
  <r>
    <d v="2020-07-07T00:00:00"/>
    <x v="6"/>
    <n v="28"/>
    <n v="2"/>
    <n v="15"/>
    <e v="#N/A"/>
    <n v="45"/>
    <e v="#N/A"/>
    <n v="25"/>
    <n v="14"/>
    <n v="6"/>
    <n v="344"/>
    <x v="0"/>
    <e v="#N/A"/>
    <m/>
  </r>
  <r>
    <d v="2020-07-08T00:00:00"/>
    <x v="6"/>
    <n v="28"/>
    <n v="3"/>
    <n v="14"/>
    <e v="#N/A"/>
    <n v="40"/>
    <e v="#N/A"/>
    <n v="24"/>
    <n v="14"/>
    <n v="2"/>
    <n v="346"/>
    <x v="0"/>
    <e v="#N/A"/>
    <m/>
  </r>
  <r>
    <d v="2020-07-09T00:00:00"/>
    <x v="6"/>
    <n v="28"/>
    <n v="4"/>
    <n v="15"/>
    <e v="#N/A"/>
    <n v="42"/>
    <e v="#N/A"/>
    <n v="23"/>
    <n v="13"/>
    <n v="6"/>
    <n v="352"/>
    <x v="0"/>
    <e v="#N/A"/>
    <m/>
  </r>
  <r>
    <d v="2020-07-10T00:00:00"/>
    <x v="6"/>
    <n v="28"/>
    <n v="5"/>
    <n v="13"/>
    <e v="#N/A"/>
    <n v="39"/>
    <e v="#N/A"/>
    <n v="23"/>
    <n v="14"/>
    <n v="2"/>
    <n v="354"/>
    <x v="0"/>
    <e v="#N/A"/>
    <m/>
  </r>
  <r>
    <d v="2020-07-11T00:00:00"/>
    <x v="6"/>
    <n v="28"/>
    <n v="6"/>
    <n v="14"/>
    <e v="#N/A"/>
    <n v="42"/>
    <e v="#N/A"/>
    <n v="23"/>
    <n v="13"/>
    <n v="6"/>
    <n v="360"/>
    <x v="0"/>
    <e v="#N/A"/>
    <m/>
  </r>
  <r>
    <d v="2020-07-12T00:00:00"/>
    <x v="6"/>
    <n v="28"/>
    <n v="7"/>
    <n v="14"/>
    <n v="99"/>
    <n v="57"/>
    <n v="301"/>
    <n v="41"/>
    <n v="14"/>
    <n v="2"/>
    <n v="362"/>
    <x v="0"/>
    <e v="#N/A"/>
    <m/>
  </r>
  <r>
    <d v="2020-07-13T00:00:00"/>
    <x v="6"/>
    <n v="29"/>
    <n v="1"/>
    <n v="14"/>
    <e v="#N/A"/>
    <n v="40"/>
    <e v="#N/A"/>
    <n v="22"/>
    <n v="12"/>
    <n v="6"/>
    <n v="368"/>
    <x v="0"/>
    <e v="#N/A"/>
    <m/>
  </r>
  <r>
    <d v="2020-07-14T00:00:00"/>
    <x v="6"/>
    <n v="29"/>
    <n v="2"/>
    <n v="14"/>
    <e v="#N/A"/>
    <n v="35"/>
    <e v="#N/A"/>
    <n v="21"/>
    <n v="12"/>
    <n v="2"/>
    <n v="370"/>
    <x v="0"/>
    <e v="#N/A"/>
    <m/>
  </r>
  <r>
    <d v="2020-07-15T00:00:00"/>
    <x v="6"/>
    <n v="29"/>
    <n v="3"/>
    <n v="13"/>
    <e v="#N/A"/>
    <n v="42"/>
    <e v="#N/A"/>
    <n v="23"/>
    <n v="13"/>
    <n v="6"/>
    <n v="376"/>
    <x v="1"/>
    <s v="July"/>
    <m/>
  </r>
  <r>
    <d v="2020-07-16T00:00:00"/>
    <x v="6"/>
    <n v="29"/>
    <n v="4"/>
    <n v="13"/>
    <e v="#N/A"/>
    <n v="36"/>
    <e v="#N/A"/>
    <n v="22"/>
    <n v="12"/>
    <n v="2"/>
    <n v="378"/>
    <x v="0"/>
    <e v="#N/A"/>
    <m/>
  </r>
  <r>
    <d v="2020-07-17T00:00:00"/>
    <x v="6"/>
    <n v="29"/>
    <n v="5"/>
    <n v="14"/>
    <e v="#N/A"/>
    <n v="40"/>
    <e v="#N/A"/>
    <n v="22"/>
    <n v="12"/>
    <n v="6"/>
    <n v="384"/>
    <x v="0"/>
    <e v="#N/A"/>
    <m/>
  </r>
  <r>
    <d v="2020-07-18T00:00:00"/>
    <x v="6"/>
    <n v="29"/>
    <n v="6"/>
    <n v="14"/>
    <e v="#N/A"/>
    <n v="36"/>
    <e v="#N/A"/>
    <n v="22"/>
    <n v="12"/>
    <n v="2"/>
    <n v="386"/>
    <x v="0"/>
    <e v="#N/A"/>
    <m/>
  </r>
  <r>
    <d v="2020-07-19T00:00:00"/>
    <x v="6"/>
    <n v="29"/>
    <n v="7"/>
    <n v="13"/>
    <n v="95"/>
    <n v="54"/>
    <n v="283"/>
    <n v="36"/>
    <n v="12"/>
    <n v="6"/>
    <n v="392"/>
    <x v="0"/>
    <e v="#N/A"/>
    <m/>
  </r>
  <r>
    <d v="2020-07-20T00:00:00"/>
    <x v="6"/>
    <n v="30"/>
    <n v="1"/>
    <n v="14"/>
    <e v="#N/A"/>
    <n v="34"/>
    <e v="#N/A"/>
    <n v="20"/>
    <n v="12"/>
    <n v="2"/>
    <n v="394"/>
    <x v="0"/>
    <e v="#N/A"/>
    <m/>
  </r>
  <r>
    <d v="2020-07-21T00:00:00"/>
    <x v="6"/>
    <n v="30"/>
    <n v="2"/>
    <n v="14"/>
    <e v="#N/A"/>
    <n v="36"/>
    <e v="#N/A"/>
    <n v="19"/>
    <n v="11"/>
    <n v="6"/>
    <n v="400"/>
    <x v="0"/>
    <e v="#N/A"/>
    <m/>
  </r>
  <r>
    <d v="2020-07-22T00:00:00"/>
    <x v="6"/>
    <n v="30"/>
    <n v="3"/>
    <n v="15"/>
    <e v="#N/A"/>
    <n v="32"/>
    <e v="#N/A"/>
    <n v="19"/>
    <n v="11"/>
    <n v="2"/>
    <n v="402"/>
    <x v="0"/>
    <e v="#N/A"/>
    <m/>
  </r>
  <r>
    <d v="2020-07-23T00:00:00"/>
    <x v="6"/>
    <n v="30"/>
    <n v="4"/>
    <n v="15"/>
    <e v="#N/A"/>
    <n v="37"/>
    <e v="#N/A"/>
    <n v="20"/>
    <n v="11"/>
    <n v="6"/>
    <n v="408"/>
    <x v="0"/>
    <e v="#N/A"/>
    <m/>
  </r>
  <r>
    <d v="2020-07-24T00:00:00"/>
    <x v="6"/>
    <n v="30"/>
    <n v="5"/>
    <n v="14"/>
    <e v="#N/A"/>
    <n v="32"/>
    <e v="#N/A"/>
    <n v="19"/>
    <n v="11"/>
    <n v="2"/>
    <n v="410"/>
    <x v="0"/>
    <e v="#N/A"/>
    <m/>
  </r>
  <r>
    <d v="2020-07-25T00:00:00"/>
    <x v="6"/>
    <n v="30"/>
    <n v="6"/>
    <n v="14"/>
    <e v="#N/A"/>
    <n v="37"/>
    <e v="#N/A"/>
    <n v="20"/>
    <n v="11"/>
    <n v="6"/>
    <n v="416"/>
    <x v="0"/>
    <e v="#N/A"/>
    <m/>
  </r>
  <r>
    <d v="2020-07-26T00:00:00"/>
    <x v="6"/>
    <n v="30"/>
    <n v="7"/>
    <n v="15"/>
    <n v="101"/>
    <n v="58"/>
    <n v="266"/>
    <n v="45"/>
    <n v="11"/>
    <n v="2"/>
    <n v="418"/>
    <x v="0"/>
    <e v="#N/A"/>
    <m/>
  </r>
  <r>
    <d v="2020-07-27T00:00:00"/>
    <x v="6"/>
    <n v="31"/>
    <n v="1"/>
    <n v="14"/>
    <e v="#N/A"/>
    <n v="36"/>
    <e v="#N/A"/>
    <n v="19"/>
    <n v="11"/>
    <n v="6"/>
    <n v="424"/>
    <x v="0"/>
    <e v="#N/A"/>
    <m/>
  </r>
  <r>
    <d v="2020-07-28T00:00:00"/>
    <x v="6"/>
    <n v="31"/>
    <n v="2"/>
    <n v="15"/>
    <e v="#N/A"/>
    <n v="32"/>
    <e v="#N/A"/>
    <n v="19"/>
    <n v="11"/>
    <n v="2"/>
    <n v="426"/>
    <x v="0"/>
    <e v="#N/A"/>
    <m/>
  </r>
  <r>
    <d v="2020-07-29T00:00:00"/>
    <x v="6"/>
    <n v="31"/>
    <n v="3"/>
    <n v="14"/>
    <e v="#N/A"/>
    <n v="34"/>
    <e v="#N/A"/>
    <n v="18"/>
    <n v="10"/>
    <n v="6"/>
    <n v="432"/>
    <x v="0"/>
    <e v="#N/A"/>
    <m/>
  </r>
  <r>
    <d v="2020-07-30T00:00:00"/>
    <x v="6"/>
    <n v="31"/>
    <n v="4"/>
    <n v="14"/>
    <e v="#N/A"/>
    <n v="30"/>
    <e v="#N/A"/>
    <n v="18"/>
    <n v="10"/>
    <n v="2"/>
    <n v="434"/>
    <x v="0"/>
    <e v="#N/A"/>
    <m/>
  </r>
  <r>
    <d v="2020-07-31T00:00:00"/>
    <x v="6"/>
    <n v="31"/>
    <n v="5"/>
    <n v="15"/>
    <e v="#N/A"/>
    <n v="34"/>
    <e v="#N/A"/>
    <n v="18"/>
    <n v="10"/>
    <n v="6"/>
    <n v="440"/>
    <x v="0"/>
    <e v="#N/A"/>
    <m/>
  </r>
  <r>
    <d v="2020-08-01T00:00:00"/>
    <x v="7"/>
    <n v="31"/>
    <n v="6"/>
    <n v="15"/>
    <e v="#N/A"/>
    <n v="32"/>
    <e v="#N/A"/>
    <n v="19"/>
    <n v="11"/>
    <n v="2"/>
    <n v="442"/>
    <x v="0"/>
    <e v="#N/A"/>
    <m/>
  </r>
  <r>
    <d v="2020-08-02T00:00:00"/>
    <x v="7"/>
    <n v="31"/>
    <n v="7"/>
    <n v="13"/>
    <n v="100"/>
    <n v="51"/>
    <n v="249"/>
    <n v="35"/>
    <n v="10"/>
    <n v="6"/>
    <n v="448"/>
    <x v="0"/>
    <e v="#N/A"/>
    <m/>
  </r>
  <r>
    <d v="2020-08-03T00:00:00"/>
    <x v="7"/>
    <n v="32"/>
    <n v="1"/>
    <n v="14"/>
    <e v="#N/A"/>
    <n v="30"/>
    <e v="#N/A"/>
    <n v="18"/>
    <n v="10"/>
    <n v="2"/>
    <n v="450"/>
    <x v="0"/>
    <e v="#N/A"/>
    <m/>
  </r>
  <r>
    <d v="2020-08-04T00:00:00"/>
    <x v="7"/>
    <n v="32"/>
    <n v="2"/>
    <n v="14"/>
    <e v="#N/A"/>
    <n v="34"/>
    <e v="#N/A"/>
    <n v="18"/>
    <n v="10"/>
    <n v="6"/>
    <n v="456"/>
    <x v="0"/>
    <e v="#N/A"/>
    <m/>
  </r>
  <r>
    <d v="2020-08-05T00:00:00"/>
    <x v="7"/>
    <n v="32"/>
    <n v="3"/>
    <n v="18"/>
    <e v="#N/A"/>
    <n v="29"/>
    <e v="#N/A"/>
    <n v="17"/>
    <n v="11"/>
    <n v="1"/>
    <n v="457"/>
    <x v="0"/>
    <e v="#N/A"/>
    <m/>
  </r>
  <r>
    <d v="2020-08-06T00:00:00"/>
    <x v="7"/>
    <n v="32"/>
    <n v="4"/>
    <n v="14"/>
    <e v="#N/A"/>
    <n v="35"/>
    <e v="#N/A"/>
    <n v="19"/>
    <n v="10"/>
    <n v="6"/>
    <n v="463"/>
    <x v="0"/>
    <e v="#N/A"/>
    <m/>
  </r>
  <r>
    <d v="2020-08-07T00:00:00"/>
    <x v="7"/>
    <n v="32"/>
    <n v="5"/>
    <n v="14"/>
    <e v="#N/A"/>
    <n v="30"/>
    <e v="#N/A"/>
    <n v="18"/>
    <n v="10"/>
    <n v="2"/>
    <n v="465"/>
    <x v="0"/>
    <e v="#N/A"/>
    <m/>
  </r>
  <r>
    <d v="2020-08-08T00:00:00"/>
    <x v="7"/>
    <n v="32"/>
    <n v="6"/>
    <n v="14"/>
    <e v="#N/A"/>
    <n v="34"/>
    <e v="#N/A"/>
    <n v="18"/>
    <n v="10"/>
    <n v="6"/>
    <n v="471"/>
    <x v="0"/>
    <e v="#N/A"/>
    <m/>
  </r>
  <r>
    <d v="2020-08-09T00:00:00"/>
    <x v="7"/>
    <n v="32"/>
    <n v="7"/>
    <n v="14"/>
    <n v="102"/>
    <n v="36"/>
    <n v="228"/>
    <n v="28"/>
    <n v="10"/>
    <n v="-2"/>
    <n v="469"/>
    <x v="0"/>
    <e v="#N/A"/>
    <m/>
  </r>
  <r>
    <d v="2020-08-10T00:00:00"/>
    <x v="7"/>
    <n v="33"/>
    <n v="1"/>
    <n v="15"/>
    <e v="#N/A"/>
    <n v="34"/>
    <e v="#N/A"/>
    <n v="18"/>
    <n v="10"/>
    <n v="6"/>
    <n v="475"/>
    <x v="0"/>
    <e v="#N/A"/>
    <m/>
  </r>
  <r>
    <d v="2020-08-11T00:00:00"/>
    <x v="7"/>
    <n v="33"/>
    <n v="2"/>
    <n v="14"/>
    <e v="#N/A"/>
    <n v="28"/>
    <e v="#N/A"/>
    <n v="17"/>
    <n v="10"/>
    <n v="1"/>
    <n v="476"/>
    <x v="0"/>
    <e v="#N/A"/>
    <m/>
  </r>
  <r>
    <d v="2020-08-12T00:00:00"/>
    <x v="7"/>
    <n v="33"/>
    <n v="3"/>
    <n v="1"/>
    <e v="#N/A"/>
    <n v="30"/>
    <e v="#N/A"/>
    <n v="17"/>
    <n v="10"/>
    <n v="3"/>
    <n v="479"/>
    <x v="0"/>
    <e v="#N/A"/>
    <m/>
  </r>
  <r>
    <d v="2020-08-13T00:00:00"/>
    <x v="7"/>
    <n v="33"/>
    <n v="4"/>
    <n v="22"/>
    <e v="#N/A"/>
    <n v="30"/>
    <e v="#N/A"/>
    <n v="18"/>
    <n v="10"/>
    <n v="2"/>
    <n v="481"/>
    <x v="0"/>
    <e v="#N/A"/>
    <m/>
  </r>
  <r>
    <d v="2020-08-14T00:00:00"/>
    <x v="7"/>
    <n v="33"/>
    <n v="5"/>
    <n v="14"/>
    <e v="#N/A"/>
    <n v="31"/>
    <e v="#N/A"/>
    <n v="17"/>
    <n v="11"/>
    <n v="3"/>
    <n v="484"/>
    <x v="0"/>
    <e v="#N/A"/>
    <m/>
  </r>
  <r>
    <d v="2020-08-15T00:00:00"/>
    <x v="7"/>
    <n v="33"/>
    <n v="6"/>
    <n v="14"/>
    <e v="#N/A"/>
    <n v="27"/>
    <e v="#N/A"/>
    <n v="16"/>
    <n v="10"/>
    <n v="1"/>
    <n v="485"/>
    <x v="1"/>
    <s v="August"/>
    <m/>
  </r>
  <r>
    <d v="2020-08-16T00:00:00"/>
    <x v="7"/>
    <n v="33"/>
    <n v="7"/>
    <n v="14"/>
    <n v="94"/>
    <n v="37"/>
    <n v="217"/>
    <n v="23"/>
    <n v="11"/>
    <n v="3"/>
    <n v="488"/>
    <x v="0"/>
    <e v="#N/A"/>
    <m/>
  </r>
  <r>
    <d v="2020-08-17T00:00:00"/>
    <x v="7"/>
    <n v="34"/>
    <n v="1"/>
    <n v="14"/>
    <e v="#N/A"/>
    <n v="27"/>
    <e v="#N/A"/>
    <n v="16"/>
    <n v="10"/>
    <n v="1"/>
    <n v="489"/>
    <x v="0"/>
    <e v="#N/A"/>
    <m/>
  </r>
  <r>
    <d v="2020-08-18T00:00:00"/>
    <x v="7"/>
    <n v="34"/>
    <n v="2"/>
    <n v="13"/>
    <e v="#N/A"/>
    <n v="30"/>
    <e v="#N/A"/>
    <n v="17"/>
    <n v="10"/>
    <n v="3"/>
    <n v="492"/>
    <x v="0"/>
    <e v="#N/A"/>
    <m/>
  </r>
  <r>
    <d v="2020-08-19T00:00:00"/>
    <x v="7"/>
    <n v="34"/>
    <n v="3"/>
    <n v="22"/>
    <e v="#N/A"/>
    <n v="29"/>
    <e v="#N/A"/>
    <n v="17"/>
    <n v="11"/>
    <n v="1"/>
    <n v="493"/>
    <x v="0"/>
    <e v="#N/A"/>
    <m/>
  </r>
  <r>
    <d v="2020-08-20T00:00:00"/>
    <x v="7"/>
    <n v="34"/>
    <n v="4"/>
    <n v="37"/>
    <e v="#N/A"/>
    <n v="34"/>
    <e v="#N/A"/>
    <n v="18"/>
    <n v="10"/>
    <n v="6"/>
    <n v="499"/>
    <x v="0"/>
    <e v="#N/A"/>
    <m/>
  </r>
  <r>
    <d v="2020-08-21T00:00:00"/>
    <x v="7"/>
    <n v="34"/>
    <n v="5"/>
    <n v="14"/>
    <e v="#N/A"/>
    <n v="29"/>
    <e v="#N/A"/>
    <n v="17"/>
    <n v="11"/>
    <n v="1"/>
    <n v="500"/>
    <x v="0"/>
    <e v="#N/A"/>
    <m/>
  </r>
  <r>
    <d v="2020-08-22T00:00:00"/>
    <x v="7"/>
    <n v="34"/>
    <n v="6"/>
    <n v="13"/>
    <e v="#N/A"/>
    <n v="31"/>
    <e v="#N/A"/>
    <n v="17"/>
    <n v="11"/>
    <n v="3"/>
    <n v="503"/>
    <x v="0"/>
    <e v="#N/A"/>
    <m/>
  </r>
  <r>
    <d v="2020-08-23T00:00:00"/>
    <x v="7"/>
    <n v="34"/>
    <n v="7"/>
    <n v="14"/>
    <n v="127"/>
    <n v="25"/>
    <n v="205"/>
    <n v="13"/>
    <n v="11"/>
    <n v="1"/>
    <n v="504"/>
    <x v="0"/>
    <e v="#N/A"/>
    <m/>
  </r>
  <r>
    <d v="2020-08-24T00:00:00"/>
    <x v="7"/>
    <n v="35"/>
    <n v="1"/>
    <n v="14"/>
    <e v="#N/A"/>
    <n v="30"/>
    <e v="#N/A"/>
    <n v="17"/>
    <n v="10"/>
    <n v="3"/>
    <n v="507"/>
    <x v="0"/>
    <e v="#N/A"/>
    <m/>
  </r>
  <r>
    <d v="2020-08-25T00:00:00"/>
    <x v="7"/>
    <n v="35"/>
    <n v="2"/>
    <n v="14"/>
    <e v="#N/A"/>
    <n v="30"/>
    <e v="#N/A"/>
    <n v="18"/>
    <n v="10"/>
    <n v="2"/>
    <n v="509"/>
    <x v="0"/>
    <e v="#N/A"/>
    <m/>
  </r>
  <r>
    <d v="2020-08-26T00:00:00"/>
    <x v="7"/>
    <n v="35"/>
    <n v="3"/>
    <n v="20"/>
    <e v="#N/A"/>
    <n v="34"/>
    <e v="#N/A"/>
    <n v="18"/>
    <n v="10"/>
    <n v="6"/>
    <n v="515"/>
    <x v="0"/>
    <e v="#N/A"/>
    <m/>
  </r>
  <r>
    <d v="2020-08-27T00:00:00"/>
    <x v="7"/>
    <n v="35"/>
    <n v="4"/>
    <n v="41"/>
    <e v="#N/A"/>
    <n v="29"/>
    <e v="#N/A"/>
    <n v="17"/>
    <n v="11"/>
    <n v="1"/>
    <n v="516"/>
    <x v="0"/>
    <e v="#N/A"/>
    <m/>
  </r>
  <r>
    <d v="2020-08-28T00:00:00"/>
    <x v="7"/>
    <n v="35"/>
    <n v="5"/>
    <n v="14"/>
    <e v="#N/A"/>
    <n v="31"/>
    <e v="#N/A"/>
    <n v="17"/>
    <n v="11"/>
    <n v="3"/>
    <n v="519"/>
    <x v="0"/>
    <e v="#N/A"/>
    <m/>
  </r>
  <r>
    <d v="2020-08-29T00:00:00"/>
    <x v="7"/>
    <n v="35"/>
    <n v="6"/>
    <n v="14"/>
    <e v="#N/A"/>
    <n v="29"/>
    <e v="#N/A"/>
    <n v="17"/>
    <n v="11"/>
    <n v="1"/>
    <n v="520"/>
    <x v="0"/>
    <e v="#N/A"/>
    <m/>
  </r>
  <r>
    <d v="2020-08-30T00:00:00"/>
    <x v="7"/>
    <n v="35"/>
    <n v="7"/>
    <n v="14"/>
    <n v="131"/>
    <n v="21"/>
    <n v="204"/>
    <n v="12"/>
    <n v="11"/>
    <n v="-2"/>
    <n v="518"/>
    <x v="0"/>
    <e v="#N/A"/>
    <m/>
  </r>
  <r>
    <d v="2020-08-31T00:00:00"/>
    <x v="7"/>
    <n v="36"/>
    <n v="1"/>
    <n v="14"/>
    <e v="#N/A"/>
    <n v="31"/>
    <e v="#N/A"/>
    <n v="19"/>
    <n v="10"/>
    <n v="2"/>
    <n v="520"/>
    <x v="0"/>
    <e v="#N/A"/>
    <m/>
  </r>
  <r>
    <d v="2020-09-01T00:00:00"/>
    <x v="8"/>
    <n v="36"/>
    <n v="2"/>
    <n v="14"/>
    <e v="#N/A"/>
    <n v="31"/>
    <e v="#N/A"/>
    <n v="17"/>
    <n v="11"/>
    <n v="3"/>
    <n v="523"/>
    <x v="0"/>
    <e v="#N/A"/>
    <m/>
  </r>
  <r>
    <d v="2020-09-02T00:00:00"/>
    <x v="8"/>
    <n v="36"/>
    <n v="3"/>
    <n v="50"/>
    <e v="#N/A"/>
    <n v="29"/>
    <e v="#N/A"/>
    <n v="17"/>
    <n v="11"/>
    <n v="1"/>
    <n v="524"/>
    <x v="0"/>
    <e v="#N/A"/>
    <m/>
  </r>
  <r>
    <d v="2020-09-03T00:00:00"/>
    <x v="8"/>
    <n v="36"/>
    <n v="4"/>
    <n v="14"/>
    <e v="#N/A"/>
    <n v="34"/>
    <e v="#N/A"/>
    <n v="18"/>
    <n v="10"/>
    <n v="6"/>
    <n v="530"/>
    <x v="0"/>
    <e v="#N/A"/>
    <m/>
  </r>
  <r>
    <d v="2020-09-04T00:00:00"/>
    <x v="8"/>
    <n v="36"/>
    <n v="5"/>
    <n v="22"/>
    <e v="#N/A"/>
    <n v="32"/>
    <e v="#N/A"/>
    <n v="19"/>
    <n v="11"/>
    <n v="2"/>
    <n v="532"/>
    <x v="0"/>
    <e v="#N/A"/>
    <m/>
  </r>
  <r>
    <d v="2020-09-05T00:00:00"/>
    <x v="8"/>
    <n v="36"/>
    <n v="6"/>
    <n v="15"/>
    <e v="#N/A"/>
    <n v="34"/>
    <e v="#N/A"/>
    <n v="18"/>
    <n v="10"/>
    <n v="6"/>
    <n v="538"/>
    <x v="0"/>
    <e v="#N/A"/>
    <m/>
  </r>
  <r>
    <d v="2020-09-06T00:00:00"/>
    <x v="8"/>
    <n v="36"/>
    <n v="7"/>
    <n v="14"/>
    <n v="143"/>
    <n v="15"/>
    <n v="206"/>
    <n v="3"/>
    <n v="10"/>
    <n v="2"/>
    <n v="540"/>
    <x v="0"/>
    <e v="#N/A"/>
    <m/>
  </r>
  <r>
    <d v="2020-09-07T00:00:00"/>
    <x v="8"/>
    <n v="37"/>
    <n v="1"/>
    <n v="14"/>
    <e v="#N/A"/>
    <n v="31"/>
    <e v="#N/A"/>
    <n v="17"/>
    <n v="11"/>
    <n v="3"/>
    <n v="543"/>
    <x v="0"/>
    <e v="#N/A"/>
    <m/>
  </r>
  <r>
    <d v="2020-09-08T00:00:00"/>
    <x v="8"/>
    <n v="37"/>
    <n v="2"/>
    <n v="34"/>
    <e v="#N/A"/>
    <n v="30"/>
    <e v="#N/A"/>
    <n v="18"/>
    <n v="10"/>
    <n v="2"/>
    <n v="545"/>
    <x v="0"/>
    <e v="#N/A"/>
    <m/>
  </r>
  <r>
    <d v="2020-09-09T00:00:00"/>
    <x v="8"/>
    <n v="37"/>
    <n v="3"/>
    <n v="31"/>
    <e v="#N/A"/>
    <n v="35"/>
    <e v="#N/A"/>
    <n v="19"/>
    <n v="10"/>
    <n v="6"/>
    <n v="551"/>
    <x v="0"/>
    <e v="#N/A"/>
    <m/>
  </r>
  <r>
    <d v="2020-09-10T00:00:00"/>
    <x v="8"/>
    <n v="37"/>
    <n v="4"/>
    <n v="17"/>
    <e v="#N/A"/>
    <n v="30"/>
    <e v="#N/A"/>
    <n v="18"/>
    <n v="10"/>
    <n v="2"/>
    <n v="553"/>
    <x v="0"/>
    <e v="#N/A"/>
    <m/>
  </r>
  <r>
    <d v="2020-09-11T00:00:00"/>
    <x v="8"/>
    <n v="37"/>
    <n v="5"/>
    <n v="15"/>
    <e v="#N/A"/>
    <n v="35"/>
    <e v="#N/A"/>
    <n v="19"/>
    <n v="10"/>
    <n v="6"/>
    <n v="559"/>
    <x v="0"/>
    <e v="#N/A"/>
    <m/>
  </r>
  <r>
    <d v="2020-09-12T00:00:00"/>
    <x v="8"/>
    <n v="37"/>
    <n v="6"/>
    <n v="15"/>
    <e v="#N/A"/>
    <n v="31"/>
    <e v="#N/A"/>
    <n v="19"/>
    <n v="10"/>
    <n v="2"/>
    <n v="561"/>
    <x v="0"/>
    <e v="#N/A"/>
    <m/>
  </r>
  <r>
    <d v="2020-09-13T00:00:00"/>
    <x v="8"/>
    <n v="37"/>
    <n v="7"/>
    <n v="16"/>
    <n v="142"/>
    <n v="15"/>
    <n v="207"/>
    <n v="-1"/>
    <n v="10"/>
    <n v="6"/>
    <n v="567"/>
    <x v="0"/>
    <e v="#N/A"/>
    <m/>
  </r>
  <r>
    <d v="2020-09-14T00:00:00"/>
    <x v="8"/>
    <n v="38"/>
    <n v="1"/>
    <n v="16"/>
    <e v="#N/A"/>
    <n v="29"/>
    <e v="#N/A"/>
    <n v="19"/>
    <n v="11"/>
    <n v="-1"/>
    <n v="566"/>
    <x v="0"/>
    <e v="#N/A"/>
    <m/>
  </r>
  <r>
    <d v="2020-09-15T00:00:00"/>
    <x v="8"/>
    <n v="38"/>
    <n v="2"/>
    <n v="15"/>
    <e v="#N/A"/>
    <n v="35"/>
    <e v="#N/A"/>
    <n v="19"/>
    <n v="10"/>
    <n v="6"/>
    <n v="572"/>
    <x v="1"/>
    <s v="September"/>
    <m/>
  </r>
  <r>
    <d v="2020-09-16T00:00:00"/>
    <x v="8"/>
    <n v="38"/>
    <n v="3"/>
    <n v="16"/>
    <e v="#N/A"/>
    <n v="31"/>
    <e v="#N/A"/>
    <n v="19"/>
    <n v="10"/>
    <n v="2"/>
    <n v="574"/>
    <x v="0"/>
    <e v="#N/A"/>
    <m/>
  </r>
  <r>
    <d v="2020-09-17T00:00:00"/>
    <x v="8"/>
    <n v="38"/>
    <n v="4"/>
    <n v="15"/>
    <e v="#N/A"/>
    <n v="35"/>
    <e v="#N/A"/>
    <n v="19"/>
    <n v="10"/>
    <n v="6"/>
    <n v="580"/>
    <x v="0"/>
    <e v="#N/A"/>
    <m/>
  </r>
  <r>
    <d v="2020-09-18T00:00:00"/>
    <x v="8"/>
    <n v="38"/>
    <n v="5"/>
    <n v="16"/>
    <e v="#N/A"/>
    <n v="31"/>
    <e v="#N/A"/>
    <n v="19"/>
    <n v="10"/>
    <n v="2"/>
    <n v="582"/>
    <x v="0"/>
    <e v="#N/A"/>
    <m/>
  </r>
  <r>
    <d v="2020-09-19T00:00:00"/>
    <x v="8"/>
    <n v="38"/>
    <n v="6"/>
    <n v="16"/>
    <e v="#N/A"/>
    <n v="35"/>
    <e v="#N/A"/>
    <n v="19"/>
    <n v="10"/>
    <n v="6"/>
    <n v="588"/>
    <x v="0"/>
    <e v="#N/A"/>
    <m/>
  </r>
  <r>
    <d v="2020-09-20T00:00:00"/>
    <x v="8"/>
    <n v="38"/>
    <n v="7"/>
    <n v="17"/>
    <n v="111"/>
    <n v="19"/>
    <n v="215"/>
    <n v="7"/>
    <n v="10"/>
    <n v="2"/>
    <n v="590"/>
    <x v="0"/>
    <e v="#N/A"/>
    <m/>
  </r>
  <r>
    <d v="2020-09-21T00:00:00"/>
    <x v="8"/>
    <n v="39"/>
    <n v="1"/>
    <n v="16"/>
    <e v="#N/A"/>
    <n v="36"/>
    <e v="#N/A"/>
    <n v="19"/>
    <n v="11"/>
    <n v="6"/>
    <n v="596"/>
    <x v="0"/>
    <e v="#N/A"/>
    <m/>
  </r>
  <r>
    <d v="2020-09-22T00:00:00"/>
    <x v="8"/>
    <n v="39"/>
    <n v="2"/>
    <n v="17"/>
    <e v="#N/A"/>
    <n v="33"/>
    <e v="#N/A"/>
    <n v="20"/>
    <n v="11"/>
    <n v="2"/>
    <n v="598"/>
    <x v="0"/>
    <e v="#N/A"/>
    <m/>
  </r>
  <r>
    <d v="2020-09-23T00:00:00"/>
    <x v="8"/>
    <n v="39"/>
    <n v="3"/>
    <n v="16"/>
    <e v="#N/A"/>
    <n v="35"/>
    <e v="#N/A"/>
    <n v="19"/>
    <n v="10"/>
    <n v="6"/>
    <n v="604"/>
    <x v="0"/>
    <e v="#N/A"/>
    <m/>
  </r>
  <r>
    <d v="2020-09-24T00:00:00"/>
    <x v="8"/>
    <n v="39"/>
    <n v="4"/>
    <n v="16"/>
    <e v="#N/A"/>
    <n v="32"/>
    <e v="#N/A"/>
    <n v="19"/>
    <n v="11"/>
    <n v="2"/>
    <n v="606"/>
    <x v="0"/>
    <e v="#N/A"/>
    <m/>
  </r>
  <r>
    <d v="2020-09-25T00:00:00"/>
    <x v="8"/>
    <n v="39"/>
    <n v="5"/>
    <n v="16"/>
    <e v="#N/A"/>
    <n v="37"/>
    <e v="#N/A"/>
    <n v="20"/>
    <n v="11"/>
    <n v="6"/>
    <n v="612"/>
    <x v="0"/>
    <e v="#N/A"/>
    <m/>
  </r>
  <r>
    <d v="2020-09-26T00:00:00"/>
    <x v="8"/>
    <n v="39"/>
    <n v="6"/>
    <n v="15"/>
    <e v="#N/A"/>
    <n v="33"/>
    <e v="#N/A"/>
    <n v="20"/>
    <n v="11"/>
    <n v="2"/>
    <n v="614"/>
    <x v="0"/>
    <e v="#N/A"/>
    <m/>
  </r>
  <r>
    <d v="2020-09-27T00:00:00"/>
    <x v="8"/>
    <n v="39"/>
    <n v="7"/>
    <n v="16"/>
    <n v="112"/>
    <n v="19"/>
    <n v="225"/>
    <n v="2"/>
    <n v="11"/>
    <n v="6"/>
    <n v="620"/>
    <x v="0"/>
    <e v="#N/A"/>
    <m/>
  </r>
  <r>
    <d v="2020-09-28T00:00:00"/>
    <x v="8"/>
    <n v="40"/>
    <n v="1"/>
    <n v="15"/>
    <e v="#N/A"/>
    <n v="31"/>
    <e v="#N/A"/>
    <n v="19"/>
    <n v="10"/>
    <n v="2"/>
    <n v="622"/>
    <x v="0"/>
    <e v="#N/A"/>
    <m/>
  </r>
  <r>
    <d v="2020-09-29T00:00:00"/>
    <x v="8"/>
    <n v="40"/>
    <n v="2"/>
    <n v="17"/>
    <e v="#N/A"/>
    <n v="37"/>
    <e v="#N/A"/>
    <n v="20"/>
    <n v="11"/>
    <n v="6"/>
    <n v="628"/>
    <x v="0"/>
    <e v="#N/A"/>
    <m/>
  </r>
  <r>
    <d v="2020-09-30T00:00:00"/>
    <x v="8"/>
    <n v="40"/>
    <n v="3"/>
    <n v="16"/>
    <e v="#N/A"/>
    <n v="33"/>
    <e v="#N/A"/>
    <n v="20"/>
    <n v="11"/>
    <n v="2"/>
    <n v="630"/>
    <x v="0"/>
    <e v="#N/A"/>
    <m/>
  </r>
  <r>
    <d v="2020-10-01T00:00:00"/>
    <x v="9"/>
    <n v="40"/>
    <n v="4"/>
    <n v="16"/>
    <e v="#N/A"/>
    <n v="35"/>
    <e v="#N/A"/>
    <n v="19"/>
    <n v="10"/>
    <n v="6"/>
    <n v="636"/>
    <x v="0"/>
    <e v="#N/A"/>
    <m/>
  </r>
  <r>
    <d v="2020-10-02T00:00:00"/>
    <x v="9"/>
    <n v="40"/>
    <n v="5"/>
    <n v="16"/>
    <e v="#N/A"/>
    <n v="34"/>
    <e v="#N/A"/>
    <n v="20"/>
    <n v="12"/>
    <n v="2"/>
    <n v="638"/>
    <x v="0"/>
    <e v="#N/A"/>
    <m/>
  </r>
  <r>
    <d v="2020-10-03T00:00:00"/>
    <x v="9"/>
    <n v="40"/>
    <n v="6"/>
    <n v="17"/>
    <e v="#N/A"/>
    <n v="36"/>
    <e v="#N/A"/>
    <n v="19"/>
    <n v="11"/>
    <n v="6"/>
    <n v="644"/>
    <x v="0"/>
    <e v="#N/A"/>
    <m/>
  </r>
  <r>
    <d v="2020-10-04T00:00:00"/>
    <x v="9"/>
    <n v="40"/>
    <n v="7"/>
    <n v="16"/>
    <n v="113"/>
    <n v="22"/>
    <n v="228"/>
    <n v="9"/>
    <n v="11"/>
    <n v="2"/>
    <n v="646"/>
    <x v="0"/>
    <e v="#N/A"/>
    <m/>
  </r>
  <r>
    <d v="2020-10-05T00:00:00"/>
    <x v="9"/>
    <n v="41"/>
    <n v="1"/>
    <n v="16"/>
    <e v="#N/A"/>
    <n v="38"/>
    <e v="#N/A"/>
    <n v="20"/>
    <n v="12"/>
    <n v="6"/>
    <n v="652"/>
    <x v="0"/>
    <e v="#N/A"/>
    <m/>
  </r>
  <r>
    <d v="2020-10-06T00:00:00"/>
    <x v="9"/>
    <n v="41"/>
    <n v="2"/>
    <n v="17"/>
    <e v="#N/A"/>
    <n v="35"/>
    <e v="#N/A"/>
    <n v="21"/>
    <n v="12"/>
    <n v="2"/>
    <n v="654"/>
    <x v="0"/>
    <e v="#N/A"/>
    <m/>
  </r>
  <r>
    <d v="2020-10-07T00:00:00"/>
    <x v="9"/>
    <n v="41"/>
    <n v="3"/>
    <n v="15"/>
    <e v="#N/A"/>
    <n v="39"/>
    <e v="#N/A"/>
    <n v="21"/>
    <n v="12"/>
    <n v="6"/>
    <n v="660"/>
    <x v="0"/>
    <e v="#N/A"/>
    <m/>
  </r>
  <r>
    <d v="2020-10-08T00:00:00"/>
    <x v="9"/>
    <n v="41"/>
    <n v="4"/>
    <n v="16"/>
    <e v="#N/A"/>
    <n v="34"/>
    <e v="#N/A"/>
    <n v="20"/>
    <n v="12"/>
    <n v="2"/>
    <n v="662"/>
    <x v="0"/>
    <e v="#N/A"/>
    <m/>
  </r>
  <r>
    <d v="2020-10-09T00:00:00"/>
    <x v="9"/>
    <n v="41"/>
    <n v="5"/>
    <n v="16"/>
    <e v="#N/A"/>
    <n v="39"/>
    <e v="#N/A"/>
    <n v="21"/>
    <n v="12"/>
    <n v="6"/>
    <n v="668"/>
    <x v="0"/>
    <e v="#N/A"/>
    <m/>
  </r>
  <r>
    <d v="2020-10-10T00:00:00"/>
    <x v="9"/>
    <n v="41"/>
    <n v="6"/>
    <n v="17"/>
    <e v="#N/A"/>
    <n v="30"/>
    <e v="#N/A"/>
    <n v="20"/>
    <n v="11"/>
    <n v="-1"/>
    <n v="667"/>
    <x v="0"/>
    <e v="#N/A"/>
    <m/>
  </r>
  <r>
    <d v="2020-10-11T00:00:00"/>
    <x v="9"/>
    <n v="41"/>
    <n v="7"/>
    <n v="16"/>
    <n v="113"/>
    <n v="21"/>
    <n v="236"/>
    <n v="3"/>
    <n v="12"/>
    <n v="6"/>
    <n v="673"/>
    <x v="0"/>
    <e v="#N/A"/>
    <m/>
  </r>
  <r>
    <d v="2020-10-12T00:00:00"/>
    <x v="9"/>
    <n v="42"/>
    <n v="1"/>
    <n v="16"/>
    <e v="#N/A"/>
    <n v="36"/>
    <e v="#N/A"/>
    <n v="22"/>
    <n v="12"/>
    <n v="2"/>
    <n v="675"/>
    <x v="0"/>
    <e v="#N/A"/>
    <m/>
  </r>
  <r>
    <d v="2020-10-13T00:00:00"/>
    <x v="9"/>
    <n v="42"/>
    <n v="2"/>
    <n v="15"/>
    <e v="#N/A"/>
    <n v="38"/>
    <e v="#N/A"/>
    <n v="20"/>
    <n v="12"/>
    <n v="6"/>
    <n v="681"/>
    <x v="0"/>
    <e v="#N/A"/>
    <m/>
  </r>
  <r>
    <d v="2020-10-14T00:00:00"/>
    <x v="9"/>
    <n v="42"/>
    <n v="3"/>
    <n v="16"/>
    <e v="#N/A"/>
    <n v="33"/>
    <e v="#N/A"/>
    <n v="20"/>
    <n v="11"/>
    <n v="2"/>
    <n v="683"/>
    <x v="0"/>
    <e v="#N/A"/>
    <m/>
  </r>
  <r>
    <d v="2020-10-15T00:00:00"/>
    <x v="9"/>
    <n v="42"/>
    <n v="4"/>
    <n v="18"/>
    <e v="#N/A"/>
    <n v="40"/>
    <e v="#N/A"/>
    <n v="22"/>
    <n v="12"/>
    <n v="6"/>
    <n v="689"/>
    <x v="1"/>
    <s v="October"/>
    <m/>
  </r>
  <r>
    <d v="2020-10-16T00:00:00"/>
    <x v="9"/>
    <n v="42"/>
    <n v="5"/>
    <n v="19"/>
    <e v="#N/A"/>
    <n v="36"/>
    <e v="#N/A"/>
    <n v="22"/>
    <n v="12"/>
    <n v="2"/>
    <n v="691"/>
    <x v="0"/>
    <e v="#N/A"/>
    <m/>
  </r>
  <r>
    <d v="2020-10-17T00:00:00"/>
    <x v="9"/>
    <n v="42"/>
    <n v="6"/>
    <n v="19"/>
    <e v="#N/A"/>
    <n v="38"/>
    <e v="#N/A"/>
    <n v="20"/>
    <n v="12"/>
    <n v="6"/>
    <n v="697"/>
    <x v="0"/>
    <e v="#N/A"/>
    <m/>
  </r>
  <r>
    <d v="2020-10-18T00:00:00"/>
    <x v="9"/>
    <n v="42"/>
    <n v="7"/>
    <n v="19"/>
    <n v="122"/>
    <n v="22"/>
    <n v="243"/>
    <n v="8"/>
    <n v="12"/>
    <n v="2"/>
    <n v="699"/>
    <x v="0"/>
    <e v="#N/A"/>
    <m/>
  </r>
  <r>
    <d v="2020-10-19T00:00:00"/>
    <x v="9"/>
    <n v="43"/>
    <n v="1"/>
    <n v="20"/>
    <e v="#N/A"/>
    <n v="39"/>
    <e v="#N/A"/>
    <n v="21"/>
    <n v="12"/>
    <n v="6"/>
    <n v="705"/>
    <x v="0"/>
    <e v="#N/A"/>
    <m/>
  </r>
  <r>
    <d v="2020-10-20T00:00:00"/>
    <x v="9"/>
    <n v="43"/>
    <n v="2"/>
    <n v="20"/>
    <e v="#N/A"/>
    <n v="37"/>
    <e v="#N/A"/>
    <n v="22"/>
    <n v="13"/>
    <n v="2"/>
    <n v="707"/>
    <x v="0"/>
    <e v="#N/A"/>
    <m/>
  </r>
  <r>
    <d v="2020-10-21T00:00:00"/>
    <x v="9"/>
    <n v="43"/>
    <n v="3"/>
    <n v="18"/>
    <e v="#N/A"/>
    <n v="40"/>
    <e v="#N/A"/>
    <n v="22"/>
    <n v="12"/>
    <n v="6"/>
    <n v="713"/>
    <x v="0"/>
    <e v="#N/A"/>
    <m/>
  </r>
  <r>
    <d v="2020-10-22T00:00:00"/>
    <x v="9"/>
    <n v="43"/>
    <n v="4"/>
    <n v="19"/>
    <e v="#N/A"/>
    <n v="35"/>
    <e v="#N/A"/>
    <n v="21"/>
    <n v="12"/>
    <n v="2"/>
    <n v="715"/>
    <x v="0"/>
    <e v="#N/A"/>
    <m/>
  </r>
  <r>
    <d v="2020-10-23T00:00:00"/>
    <x v="9"/>
    <n v="43"/>
    <n v="5"/>
    <n v="19"/>
    <e v="#N/A"/>
    <n v="40"/>
    <e v="#N/A"/>
    <n v="22"/>
    <n v="12"/>
    <n v="6"/>
    <n v="721"/>
    <x v="0"/>
    <e v="#N/A"/>
    <m/>
  </r>
  <r>
    <d v="2020-10-24T00:00:00"/>
    <x v="9"/>
    <n v="43"/>
    <n v="6"/>
    <n v="19"/>
    <e v="#N/A"/>
    <n v="33"/>
    <e v="#N/A"/>
    <n v="22"/>
    <n v="12"/>
    <n v="-1"/>
    <n v="720"/>
    <x v="0"/>
    <e v="#N/A"/>
    <m/>
  </r>
  <r>
    <d v="2020-10-25T00:00:00"/>
    <x v="9"/>
    <n v="43"/>
    <n v="7"/>
    <n v="18"/>
    <n v="133"/>
    <n v="26"/>
    <n v="250"/>
    <n v="8"/>
    <n v="12"/>
    <n v="6"/>
    <n v="726"/>
    <x v="0"/>
    <e v="#N/A"/>
    <m/>
  </r>
  <r>
    <d v="2020-10-26T00:00:00"/>
    <x v="9"/>
    <n v="44"/>
    <n v="1"/>
    <n v="19"/>
    <e v="#N/A"/>
    <n v="38"/>
    <e v="#N/A"/>
    <n v="23"/>
    <n v="13"/>
    <n v="2"/>
    <n v="728"/>
    <x v="0"/>
    <e v="#N/A"/>
    <m/>
  </r>
  <r>
    <d v="2020-10-27T00:00:00"/>
    <x v="9"/>
    <n v="44"/>
    <n v="2"/>
    <n v="20"/>
    <e v="#N/A"/>
    <n v="44"/>
    <e v="#N/A"/>
    <n v="24"/>
    <n v="14"/>
    <n v="6"/>
    <n v="734"/>
    <x v="0"/>
    <e v="#N/A"/>
    <m/>
  </r>
  <r>
    <d v="2020-10-28T00:00:00"/>
    <x v="9"/>
    <n v="44"/>
    <n v="3"/>
    <n v="19"/>
    <e v="#N/A"/>
    <n v="38"/>
    <e v="#N/A"/>
    <n v="23"/>
    <n v="13"/>
    <n v="2"/>
    <n v="736"/>
    <x v="0"/>
    <e v="#N/A"/>
    <m/>
  </r>
  <r>
    <d v="2020-10-29T00:00:00"/>
    <x v="9"/>
    <n v="44"/>
    <n v="4"/>
    <n v="19"/>
    <e v="#N/A"/>
    <n v="42"/>
    <e v="#N/A"/>
    <n v="23"/>
    <n v="13"/>
    <n v="6"/>
    <n v="742"/>
    <x v="0"/>
    <e v="#N/A"/>
    <m/>
  </r>
  <r>
    <d v="2020-10-30T00:00:00"/>
    <x v="9"/>
    <n v="44"/>
    <n v="5"/>
    <n v="19"/>
    <e v="#N/A"/>
    <n v="39"/>
    <e v="#N/A"/>
    <n v="23"/>
    <n v="14"/>
    <n v="2"/>
    <n v="744"/>
    <x v="0"/>
    <e v="#N/A"/>
    <m/>
  </r>
  <r>
    <d v="2020-10-31T00:00:00"/>
    <x v="9"/>
    <n v="44"/>
    <n v="6"/>
    <n v="19"/>
    <e v="#N/A"/>
    <n v="43"/>
    <e v="#N/A"/>
    <n v="23"/>
    <n v="14"/>
    <n v="6"/>
    <n v="750"/>
    <x v="0"/>
    <e v="#N/A"/>
    <m/>
  </r>
  <r>
    <d v="2020-11-01T00:00:00"/>
    <x v="10"/>
    <n v="44"/>
    <n v="7"/>
    <n v="20"/>
    <n v="135"/>
    <n v="18"/>
    <n v="262"/>
    <n v="3"/>
    <n v="13"/>
    <n v="2"/>
    <n v="752"/>
    <x v="0"/>
    <e v="#N/A"/>
    <m/>
  </r>
  <r>
    <d v="2020-11-02T00:00:00"/>
    <x v="10"/>
    <n v="45"/>
    <n v="1"/>
    <n v="18"/>
    <e v="#N/A"/>
    <n v="44"/>
    <e v="#N/A"/>
    <n v="24"/>
    <n v="14"/>
    <n v="6"/>
    <n v="758"/>
    <x v="0"/>
    <e v="#N/A"/>
    <m/>
  </r>
  <r>
    <d v="2020-11-03T00:00:00"/>
    <x v="10"/>
    <n v="45"/>
    <n v="2"/>
    <n v="20"/>
    <e v="#N/A"/>
    <n v="40"/>
    <e v="#N/A"/>
    <n v="24"/>
    <n v="14"/>
    <n v="2"/>
    <n v="760"/>
    <x v="0"/>
    <e v="#N/A"/>
    <m/>
  </r>
  <r>
    <d v="2020-11-04T00:00:00"/>
    <x v="10"/>
    <n v="45"/>
    <n v="3"/>
    <n v="19"/>
    <e v="#N/A"/>
    <n v="43"/>
    <e v="#N/A"/>
    <n v="23"/>
    <n v="14"/>
    <n v="6"/>
    <n v="766"/>
    <x v="0"/>
    <e v="#N/A"/>
    <m/>
  </r>
  <r>
    <d v="2020-11-05T00:00:00"/>
    <x v="10"/>
    <n v="45"/>
    <n v="4"/>
    <n v="19"/>
    <e v="#N/A"/>
    <n v="41"/>
    <e v="#N/A"/>
    <n v="25"/>
    <n v="14"/>
    <n v="2"/>
    <n v="768"/>
    <x v="0"/>
    <e v="#N/A"/>
    <m/>
  </r>
  <r>
    <d v="2020-11-06T00:00:00"/>
    <x v="10"/>
    <n v="45"/>
    <n v="5"/>
    <n v="20"/>
    <e v="#N/A"/>
    <n v="45"/>
    <e v="#N/A"/>
    <n v="25"/>
    <n v="14"/>
    <n v="6"/>
    <n v="774"/>
    <x v="0"/>
    <e v="#N/A"/>
    <m/>
  </r>
  <r>
    <d v="2020-11-07T00:00:00"/>
    <x v="10"/>
    <n v="45"/>
    <n v="6"/>
    <n v="19"/>
    <e v="#N/A"/>
    <n v="42"/>
    <e v="#N/A"/>
    <n v="25"/>
    <n v="15"/>
    <n v="2"/>
    <n v="776"/>
    <x v="0"/>
    <e v="#N/A"/>
    <m/>
  </r>
  <r>
    <d v="2020-11-08T00:00:00"/>
    <x v="10"/>
    <n v="45"/>
    <n v="7"/>
    <n v="19"/>
    <n v="134"/>
    <n v="20"/>
    <n v="275"/>
    <n v="0"/>
    <n v="14"/>
    <n v="6"/>
    <n v="782"/>
    <x v="0"/>
    <e v="#N/A"/>
    <m/>
  </r>
  <r>
    <d v="2020-11-09T00:00:00"/>
    <x v="10"/>
    <n v="46"/>
    <n v="1"/>
    <n v="30"/>
    <e v="#N/A"/>
    <n v="46"/>
    <e v="#N/A"/>
    <n v="28"/>
    <n v="16"/>
    <n v="2"/>
    <n v="784"/>
    <x v="0"/>
    <e v="#N/A"/>
    <m/>
  </r>
  <r>
    <d v="2020-11-10T00:00:00"/>
    <x v="10"/>
    <n v="46"/>
    <n v="2"/>
    <n v="30"/>
    <e v="#N/A"/>
    <n v="49"/>
    <e v="#N/A"/>
    <n v="27"/>
    <n v="16"/>
    <n v="6"/>
    <n v="790"/>
    <x v="0"/>
    <e v="#N/A"/>
    <m/>
  </r>
  <r>
    <d v="2020-11-11T00:00:00"/>
    <x v="10"/>
    <n v="46"/>
    <n v="3"/>
    <n v="30"/>
    <e v="#N/A"/>
    <n v="43"/>
    <e v="#N/A"/>
    <n v="26"/>
    <n v="15"/>
    <n v="2"/>
    <n v="792"/>
    <x v="0"/>
    <e v="#N/A"/>
    <m/>
  </r>
  <r>
    <d v="2020-11-12T00:00:00"/>
    <x v="10"/>
    <n v="46"/>
    <n v="4"/>
    <n v="31"/>
    <e v="#N/A"/>
    <n v="50"/>
    <e v="#N/A"/>
    <n v="28"/>
    <n v="16"/>
    <n v="6"/>
    <n v="798"/>
    <x v="0"/>
    <e v="#N/A"/>
    <m/>
  </r>
  <r>
    <d v="2020-11-13T00:00:00"/>
    <x v="10"/>
    <n v="46"/>
    <n v="5"/>
    <n v="30"/>
    <e v="#N/A"/>
    <n v="45"/>
    <e v="#N/A"/>
    <n v="27"/>
    <n v="16"/>
    <n v="2"/>
    <n v="800"/>
    <x v="0"/>
    <e v="#N/A"/>
    <m/>
  </r>
  <r>
    <d v="2020-11-14T00:00:00"/>
    <x v="10"/>
    <n v="46"/>
    <n v="6"/>
    <n v="30"/>
    <e v="#N/A"/>
    <n v="42"/>
    <e v="#N/A"/>
    <n v="27"/>
    <n v="16"/>
    <n v="-1"/>
    <n v="799"/>
    <x v="0"/>
    <e v="#N/A"/>
    <m/>
  </r>
  <r>
    <d v="2020-11-15T00:00:00"/>
    <x v="10"/>
    <n v="46"/>
    <n v="7"/>
    <n v="30"/>
    <n v="211"/>
    <n v="23"/>
    <n v="298"/>
    <n v="5"/>
    <n v="16"/>
    <n v="2"/>
    <n v="801"/>
    <x v="1"/>
    <s v="November"/>
    <m/>
  </r>
  <r>
    <d v="2020-11-16T00:00:00"/>
    <x v="10"/>
    <n v="47"/>
    <n v="1"/>
    <n v="31"/>
    <e v="#N/A"/>
    <n v="51"/>
    <e v="#N/A"/>
    <n v="28"/>
    <n v="17"/>
    <n v="6"/>
    <n v="807"/>
    <x v="0"/>
    <e v="#N/A"/>
    <m/>
  </r>
  <r>
    <d v="2020-11-17T00:00:00"/>
    <x v="10"/>
    <n v="47"/>
    <n v="2"/>
    <n v="30"/>
    <e v="#N/A"/>
    <n v="47"/>
    <e v="#N/A"/>
    <n v="28"/>
    <n v="17"/>
    <n v="2"/>
    <n v="809"/>
    <x v="0"/>
    <e v="#N/A"/>
    <m/>
  </r>
  <r>
    <d v="2020-11-18T00:00:00"/>
    <x v="10"/>
    <n v="47"/>
    <n v="3"/>
    <n v="31"/>
    <e v="#N/A"/>
    <n v="50"/>
    <e v="#N/A"/>
    <n v="28"/>
    <n v="16"/>
    <n v="6"/>
    <n v="815"/>
    <x v="0"/>
    <e v="#N/A"/>
    <m/>
  </r>
  <r>
    <d v="2020-11-19T00:00:00"/>
    <x v="10"/>
    <n v="47"/>
    <n v="4"/>
    <n v="29"/>
    <e v="#N/A"/>
    <n v="48"/>
    <e v="#N/A"/>
    <n v="29"/>
    <n v="17"/>
    <n v="2"/>
    <n v="817"/>
    <x v="0"/>
    <e v="#N/A"/>
    <m/>
  </r>
  <r>
    <d v="2020-11-20T00:00:00"/>
    <x v="10"/>
    <n v="47"/>
    <n v="5"/>
    <n v="30"/>
    <e v="#N/A"/>
    <n v="51"/>
    <e v="#N/A"/>
    <n v="28"/>
    <n v="17"/>
    <n v="6"/>
    <n v="823"/>
    <x v="0"/>
    <e v="#N/A"/>
    <m/>
  </r>
  <r>
    <d v="2020-11-21T00:00:00"/>
    <x v="10"/>
    <n v="47"/>
    <n v="6"/>
    <n v="30"/>
    <e v="#N/A"/>
    <n v="49"/>
    <e v="#N/A"/>
    <n v="29"/>
    <n v="18"/>
    <n v="2"/>
    <n v="825"/>
    <x v="0"/>
    <e v="#N/A"/>
    <m/>
  </r>
  <r>
    <d v="2020-11-22T00:00:00"/>
    <x v="10"/>
    <n v="47"/>
    <n v="7"/>
    <n v="30"/>
    <n v="211"/>
    <n v="25"/>
    <n v="321"/>
    <n v="2"/>
    <n v="17"/>
    <n v="6"/>
    <n v="831"/>
    <x v="0"/>
    <e v="#N/A"/>
    <m/>
  </r>
  <r>
    <d v="2020-11-23T00:00:00"/>
    <x v="10"/>
    <n v="48"/>
    <n v="1"/>
    <n v="30"/>
    <e v="#N/A"/>
    <n v="51"/>
    <e v="#N/A"/>
    <n v="31"/>
    <n v="17"/>
    <n v="3"/>
    <n v="834"/>
    <x v="0"/>
    <e v="#N/A"/>
    <m/>
  </r>
  <r>
    <d v="2020-11-24T00:00:00"/>
    <x v="10"/>
    <n v="48"/>
    <n v="2"/>
    <n v="30"/>
    <e v="#N/A"/>
    <n v="58"/>
    <e v="#N/A"/>
    <n v="31"/>
    <n v="18"/>
    <n v="9"/>
    <n v="843"/>
    <x v="0"/>
    <e v="#N/A"/>
    <m/>
  </r>
  <r>
    <d v="2020-11-25T00:00:00"/>
    <x v="10"/>
    <n v="48"/>
    <n v="3"/>
    <n v="31"/>
    <e v="#N/A"/>
    <n v="52"/>
    <e v="#N/A"/>
    <n v="31"/>
    <n v="18"/>
    <n v="3"/>
    <n v="846"/>
    <x v="0"/>
    <e v="#N/A"/>
    <m/>
  </r>
  <r>
    <d v="2020-11-26T00:00:00"/>
    <x v="10"/>
    <n v="48"/>
    <n v="4"/>
    <n v="30"/>
    <e v="#N/A"/>
    <n v="58"/>
    <e v="#N/A"/>
    <n v="31"/>
    <n v="18"/>
    <n v="9"/>
    <n v="855"/>
    <x v="0"/>
    <e v="#N/A"/>
    <m/>
  </r>
  <r>
    <d v="2020-11-27T00:00:00"/>
    <x v="10"/>
    <n v="48"/>
    <n v="5"/>
    <n v="31"/>
    <e v="#N/A"/>
    <n v="51"/>
    <e v="#N/A"/>
    <n v="31"/>
    <n v="17"/>
    <n v="3"/>
    <n v="858"/>
    <x v="0"/>
    <e v="#N/A"/>
    <m/>
  </r>
  <r>
    <d v="2020-11-28T00:00:00"/>
    <x v="10"/>
    <n v="48"/>
    <n v="6"/>
    <n v="31"/>
    <e v="#N/A"/>
    <n v="53"/>
    <e v="#N/A"/>
    <n v="29"/>
    <n v="18"/>
    <n v="6"/>
    <n v="864"/>
    <x v="0"/>
    <e v="#N/A"/>
    <m/>
  </r>
  <r>
    <d v="2020-11-29T00:00:00"/>
    <x v="10"/>
    <n v="48"/>
    <n v="7"/>
    <n v="31"/>
    <n v="214"/>
    <n v="23"/>
    <n v="346"/>
    <n v="3"/>
    <n v="17"/>
    <n v="3"/>
    <n v="867"/>
    <x v="0"/>
    <e v="#N/A"/>
    <m/>
  </r>
  <r>
    <d v="2020-11-30T00:00:00"/>
    <x v="10"/>
    <n v="49"/>
    <n v="1"/>
    <n v="30"/>
    <e v="#N/A"/>
    <n v="61"/>
    <e v="#N/A"/>
    <n v="33"/>
    <n v="19"/>
    <n v="9"/>
    <n v="876"/>
    <x v="0"/>
    <e v="#N/A"/>
    <m/>
  </r>
  <r>
    <d v="2020-12-01T00:00:00"/>
    <x v="11"/>
    <n v="49"/>
    <n v="2"/>
    <n v="30"/>
    <e v="#N/A"/>
    <n v="48"/>
    <e v="#N/A"/>
    <n v="31"/>
    <n v="18"/>
    <n v="-1"/>
    <n v="875"/>
    <x v="0"/>
    <e v="#N/A"/>
    <m/>
  </r>
  <r>
    <d v="2020-12-02T00:00:00"/>
    <x v="11"/>
    <n v="49"/>
    <n v="3"/>
    <n v="30"/>
    <e v="#N/A"/>
    <n v="58"/>
    <e v="#N/A"/>
    <n v="31"/>
    <n v="18"/>
    <n v="9"/>
    <n v="884"/>
    <x v="0"/>
    <e v="#N/A"/>
    <m/>
  </r>
  <r>
    <d v="2020-12-03T00:00:00"/>
    <x v="11"/>
    <n v="49"/>
    <n v="4"/>
    <n v="30"/>
    <e v="#N/A"/>
    <n v="54"/>
    <e v="#N/A"/>
    <n v="32"/>
    <n v="19"/>
    <n v="3"/>
    <n v="887"/>
    <x v="0"/>
    <e v="#N/A"/>
    <m/>
  </r>
  <r>
    <d v="2020-12-04T00:00:00"/>
    <x v="11"/>
    <n v="49"/>
    <n v="5"/>
    <n v="30"/>
    <e v="#N/A"/>
    <n v="60"/>
    <e v="#N/A"/>
    <n v="32"/>
    <n v="19"/>
    <n v="9"/>
    <n v="896"/>
    <x v="0"/>
    <e v="#N/A"/>
    <m/>
  </r>
  <r>
    <d v="2020-12-05T00:00:00"/>
    <x v="11"/>
    <n v="49"/>
    <n v="6"/>
    <n v="30"/>
    <e v="#N/A"/>
    <n v="55"/>
    <e v="#N/A"/>
    <n v="33"/>
    <n v="19"/>
    <n v="3"/>
    <n v="899"/>
    <x v="0"/>
    <e v="#N/A"/>
    <m/>
  </r>
  <r>
    <d v="2020-12-06T00:00:00"/>
    <x v="11"/>
    <n v="49"/>
    <n v="7"/>
    <n v="30"/>
    <n v="210"/>
    <n v="26"/>
    <n v="362"/>
    <n v="-2"/>
    <n v="19"/>
    <n v="9"/>
    <n v="908"/>
    <x v="0"/>
    <e v="#N/A"/>
    <m/>
  </r>
  <r>
    <d v="2020-12-07T00:00:00"/>
    <x v="11"/>
    <n v="50"/>
    <n v="1"/>
    <n v="32"/>
    <e v="#N/A"/>
    <n v="56"/>
    <e v="#N/A"/>
    <n v="34"/>
    <n v="19"/>
    <n v="3"/>
    <n v="911"/>
    <x v="0"/>
    <e v="#N/A"/>
    <m/>
  </r>
  <r>
    <d v="2020-12-08T00:00:00"/>
    <x v="11"/>
    <n v="50"/>
    <n v="2"/>
    <n v="32"/>
    <e v="#N/A"/>
    <n v="61"/>
    <e v="#N/A"/>
    <n v="33"/>
    <n v="19"/>
    <n v="9"/>
    <n v="920"/>
    <x v="0"/>
    <e v="#N/A"/>
    <m/>
  </r>
  <r>
    <d v="2020-12-09T00:00:00"/>
    <x v="11"/>
    <n v="50"/>
    <n v="3"/>
    <n v="32"/>
    <e v="#N/A"/>
    <n v="57"/>
    <e v="#N/A"/>
    <n v="34"/>
    <n v="20"/>
    <n v="3"/>
    <n v="923"/>
    <x v="0"/>
    <e v="#N/A"/>
    <m/>
  </r>
  <r>
    <d v="2020-12-10T00:00:00"/>
    <x v="11"/>
    <n v="50"/>
    <n v="4"/>
    <n v="31"/>
    <e v="#N/A"/>
    <n v="61"/>
    <e v="#N/A"/>
    <n v="33"/>
    <n v="19"/>
    <n v="9"/>
    <n v="932"/>
    <x v="0"/>
    <e v="#N/A"/>
    <m/>
  </r>
  <r>
    <d v="2020-12-11T00:00:00"/>
    <x v="11"/>
    <n v="50"/>
    <n v="5"/>
    <n v="32"/>
    <e v="#N/A"/>
    <n v="57"/>
    <e v="#N/A"/>
    <n v="34"/>
    <n v="20"/>
    <n v="3"/>
    <n v="935"/>
    <x v="0"/>
    <e v="#N/A"/>
    <m/>
  </r>
  <r>
    <d v="2020-12-12T00:00:00"/>
    <x v="11"/>
    <n v="50"/>
    <n v="6"/>
    <n v="32"/>
    <e v="#N/A"/>
    <n v="62"/>
    <e v="#N/A"/>
    <n v="34"/>
    <n v="19"/>
    <n v="9"/>
    <n v="944"/>
    <x v="0"/>
    <e v="#N/A"/>
    <m/>
  </r>
  <r>
    <d v="2020-12-13T00:00:00"/>
    <x v="11"/>
    <n v="50"/>
    <n v="7"/>
    <n v="30"/>
    <n v="221"/>
    <n v="31"/>
    <n v="385"/>
    <n v="9"/>
    <n v="19"/>
    <n v="3"/>
    <n v="947"/>
    <x v="0"/>
    <e v="#N/A"/>
    <m/>
  </r>
  <r>
    <d v="2020-12-14T00:00:00"/>
    <x v="11"/>
    <n v="51"/>
    <n v="1"/>
    <n v="34"/>
    <e v="#N/A"/>
    <n v="64"/>
    <e v="#N/A"/>
    <n v="35"/>
    <n v="20"/>
    <n v="9"/>
    <n v="956"/>
    <x v="0"/>
    <e v="#N/A"/>
    <m/>
  </r>
  <r>
    <d v="2020-12-15T00:00:00"/>
    <x v="11"/>
    <n v="51"/>
    <n v="2"/>
    <n v="31"/>
    <e v="#N/A"/>
    <n v="60"/>
    <e v="#N/A"/>
    <n v="36"/>
    <n v="21"/>
    <n v="3"/>
    <n v="959"/>
    <x v="1"/>
    <s v="December"/>
    <m/>
  </r>
  <r>
    <d v="2020-12-16T00:00:00"/>
    <x v="11"/>
    <n v="51"/>
    <n v="3"/>
    <n v="30"/>
    <e v="#N/A"/>
    <n v="64"/>
    <e v="#N/A"/>
    <n v="35"/>
    <n v="20"/>
    <n v="9"/>
    <n v="968"/>
    <x v="0"/>
    <e v="#N/A"/>
    <m/>
  </r>
  <r>
    <d v="2020-12-17T00:00:00"/>
    <x v="11"/>
    <n v="51"/>
    <n v="4"/>
    <n v="31"/>
    <e v="#N/A"/>
    <n v="59"/>
    <e v="#N/A"/>
    <n v="35"/>
    <n v="21"/>
    <n v="3"/>
    <n v="971"/>
    <x v="0"/>
    <e v="#N/A"/>
    <m/>
  </r>
  <r>
    <d v="2020-12-18T00:00:00"/>
    <x v="11"/>
    <n v="51"/>
    <n v="5"/>
    <n v="30"/>
    <e v="#N/A"/>
    <n v="64"/>
    <e v="#N/A"/>
    <n v="35"/>
    <n v="20"/>
    <n v="9"/>
    <n v="980"/>
    <x v="0"/>
    <e v="#N/A"/>
    <m/>
  </r>
  <r>
    <d v="2020-12-19T00:00:00"/>
    <x v="11"/>
    <n v="51"/>
    <n v="6"/>
    <n v="30"/>
    <e v="#N/A"/>
    <n v="60"/>
    <e v="#N/A"/>
    <n v="36"/>
    <n v="21"/>
    <n v="3"/>
    <n v="983"/>
    <x v="0"/>
    <e v="#N/A"/>
    <m/>
  </r>
  <r>
    <d v="2020-12-20T00:00:00"/>
    <x v="11"/>
    <n v="51"/>
    <n v="7"/>
    <n v="29"/>
    <n v="215"/>
    <n v="34"/>
    <n v="405"/>
    <n v="4"/>
    <n v="21"/>
    <n v="9"/>
    <n v="992"/>
    <x v="0"/>
    <e v="#N/A"/>
    <m/>
  </r>
  <r>
    <d v="2020-12-21T00:00:00"/>
    <x v="11"/>
    <n v="52"/>
    <n v="1"/>
    <n v="35"/>
    <e v="#N/A"/>
    <n v="66"/>
    <e v="#N/A"/>
    <n v="40"/>
    <n v="23"/>
    <n v="3"/>
    <n v="995"/>
    <x v="0"/>
    <e v="#N/A"/>
    <m/>
  </r>
  <r>
    <d v="2020-12-22T00:00:00"/>
    <x v="11"/>
    <n v="52"/>
    <n v="2"/>
    <n v="35"/>
    <e v="#N/A"/>
    <n v="71"/>
    <e v="#N/A"/>
    <n v="39"/>
    <n v="23"/>
    <n v="9"/>
    <n v="1004"/>
    <x v="0"/>
    <e v="#N/A"/>
    <m/>
  </r>
  <r>
    <d v="2020-12-23T00:00:00"/>
    <x v="11"/>
    <n v="52"/>
    <n v="3"/>
    <n v="34"/>
    <e v="#N/A"/>
    <n v="70"/>
    <e v="#N/A"/>
    <n v="42"/>
    <n v="24"/>
    <n v="4"/>
    <n v="1008"/>
    <x v="0"/>
    <e v="#N/A"/>
    <m/>
  </r>
  <r>
    <d v="2020-12-24T00:00:00"/>
    <x v="11"/>
    <n v="52"/>
    <n v="4"/>
    <n v="35"/>
    <e v="#N/A"/>
    <n v="79"/>
    <e v="#N/A"/>
    <n v="43"/>
    <n v="24"/>
    <n v="12"/>
    <n v="1020"/>
    <x v="0"/>
    <e v="#N/A"/>
    <m/>
  </r>
  <r>
    <d v="2020-12-25T00:00:00"/>
    <x v="11"/>
    <n v="52"/>
    <n v="5"/>
    <n v="34"/>
    <e v="#N/A"/>
    <n v="80"/>
    <e v="#N/A"/>
    <n v="47"/>
    <n v="27"/>
    <n v="4"/>
    <n v="1024"/>
    <x v="0"/>
    <e v="#N/A"/>
    <m/>
  </r>
  <r>
    <d v="2020-12-26T00:00:00"/>
    <x v="11"/>
    <n v="52"/>
    <n v="6"/>
    <n v="34"/>
    <e v="#N/A"/>
    <n v="19"/>
    <e v="#N/A"/>
    <n v="13"/>
    <n v="7"/>
    <n v="-1"/>
    <n v="1023"/>
    <x v="0"/>
    <e v="#N/A"/>
    <m/>
  </r>
  <r>
    <d v="2020-12-27T00:00:00"/>
    <x v="11"/>
    <n v="52"/>
    <n v="7"/>
    <n v="30"/>
    <n v="237"/>
    <n v="48"/>
    <n v="433"/>
    <n v="22"/>
    <n v="23"/>
    <n v="3"/>
    <n v="1026"/>
    <x v="0"/>
    <e v="#N/A"/>
    <m/>
  </r>
  <r>
    <d v="2020-12-28T00:00:00"/>
    <x v="11"/>
    <n v="53"/>
    <n v="1"/>
    <n v="35"/>
    <e v="#N/A"/>
    <n v="73"/>
    <e v="#N/A"/>
    <n v="40"/>
    <n v="24"/>
    <n v="9"/>
    <n v="1035"/>
    <x v="0"/>
    <e v="#N/A"/>
    <m/>
  </r>
  <r>
    <d v="2020-12-29T00:00:00"/>
    <x v="11"/>
    <n v="53"/>
    <n v="2"/>
    <n v="35"/>
    <e v="#N/A"/>
    <n v="68"/>
    <e v="#N/A"/>
    <n v="41"/>
    <n v="24"/>
    <n v="3"/>
    <n v="1038"/>
    <x v="0"/>
    <e v="#N/A"/>
    <m/>
  </r>
  <r>
    <d v="2020-12-30T00:00:00"/>
    <x v="11"/>
    <n v="53"/>
    <n v="3"/>
    <n v="140"/>
    <e v="#N/A"/>
    <n v="260"/>
    <e v="#N/A"/>
    <n v="180"/>
    <n v="70"/>
    <n v="10"/>
    <n v="1048"/>
    <x v="0"/>
    <e v="#N/A"/>
    <m/>
  </r>
  <r>
    <d v="2020-12-31T00:00:00"/>
    <x v="11"/>
    <n v="53"/>
    <n v="4"/>
    <n v="34"/>
    <e v="#N/A"/>
    <n v="39"/>
    <e v="#N/A"/>
    <n v="41"/>
    <n v="25"/>
    <n v="3"/>
    <n v="1051"/>
    <x v="0"/>
    <e v="#N/A"/>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
  <r>
    <d v="2020-01-01T00:00:00"/>
    <x v="0"/>
    <n v="1"/>
    <n v="3"/>
    <n v="6"/>
    <e v="#N/A"/>
    <n v="14"/>
    <e v="#N/A"/>
    <n v="7"/>
    <n v="4"/>
    <n v="3"/>
    <n v="3"/>
    <e v="#N/A"/>
    <e v="#N/A"/>
    <m/>
  </r>
  <r>
    <d v="2020-01-02T00:00:00"/>
    <x v="0"/>
    <n v="1"/>
    <n v="4"/>
    <n v="5"/>
    <e v="#N/A"/>
    <n v="12"/>
    <e v="#N/A"/>
    <n v="7"/>
    <n v="4"/>
    <n v="1"/>
    <n v="4"/>
    <e v="#N/A"/>
    <e v="#N/A"/>
    <m/>
  </r>
  <r>
    <d v="2020-01-03T00:00:00"/>
    <x v="0"/>
    <n v="1"/>
    <n v="5"/>
    <n v="4"/>
    <e v="#N/A"/>
    <n v="9"/>
    <e v="#N/A"/>
    <n v="6"/>
    <n v="3"/>
    <n v="0"/>
    <n v="4"/>
    <e v="#N/A"/>
    <e v="#N/A"/>
    <m/>
  </r>
  <r>
    <d v="2020-01-04T00:00:00"/>
    <x v="0"/>
    <n v="1"/>
    <n v="6"/>
    <n v="5"/>
    <e v="#N/A"/>
    <n v="12"/>
    <e v="#N/A"/>
    <n v="8"/>
    <n v="4"/>
    <n v="0"/>
    <n v="4"/>
    <e v="#N/A"/>
    <e v="#N/A"/>
    <m/>
  </r>
  <r>
    <d v="2020-01-05T00:00:00"/>
    <x v="0"/>
    <n v="1"/>
    <n v="7"/>
    <n v="5"/>
    <n v="25"/>
    <n v="9"/>
    <n v="56"/>
    <n v="5"/>
    <n v="4"/>
    <n v="0"/>
    <n v="4"/>
    <e v="#N/A"/>
    <e v="#N/A"/>
    <m/>
  </r>
  <r>
    <d v="2020-01-06T00:00:00"/>
    <x v="0"/>
    <n v="2"/>
    <n v="1"/>
    <n v="6"/>
    <e v="#N/A"/>
    <n v="9"/>
    <e v="#N/A"/>
    <n v="6"/>
    <n v="3"/>
    <n v="0"/>
    <n v="4"/>
    <e v="#N/A"/>
    <e v="#N/A"/>
    <m/>
  </r>
  <r>
    <d v="2020-01-07T00:00:00"/>
    <x v="0"/>
    <n v="2"/>
    <n v="2"/>
    <n v="5"/>
    <e v="#N/A"/>
    <n v="12"/>
    <e v="#N/A"/>
    <n v="6"/>
    <n v="3"/>
    <n v="3"/>
    <n v="7"/>
    <e v="#N/A"/>
    <e v="#N/A"/>
    <m/>
  </r>
  <r>
    <d v="2020-01-08T00:00:00"/>
    <x v="0"/>
    <n v="2"/>
    <n v="3"/>
    <n v="5"/>
    <e v="#N/A"/>
    <n v="10"/>
    <e v="#N/A"/>
    <n v="6"/>
    <n v="3"/>
    <n v="1"/>
    <n v="8"/>
    <e v="#N/A"/>
    <e v="#N/A"/>
    <m/>
  </r>
  <r>
    <d v="2020-01-09T00:00:00"/>
    <x v="0"/>
    <n v="2"/>
    <n v="4"/>
    <n v="5"/>
    <e v="#N/A"/>
    <n v="9"/>
    <e v="#N/A"/>
    <n v="7"/>
    <n v="3"/>
    <n v="-1"/>
    <n v="7"/>
    <e v="#N/A"/>
    <e v="#N/A"/>
    <m/>
  </r>
  <r>
    <d v="2020-01-10T00:00:00"/>
    <x v="0"/>
    <n v="2"/>
    <n v="5"/>
    <n v="5"/>
    <e v="#N/A"/>
    <n v="12"/>
    <e v="#N/A"/>
    <n v="7"/>
    <n v="4"/>
    <n v="1"/>
    <n v="8"/>
    <e v="#N/A"/>
    <e v="#N/A"/>
    <m/>
  </r>
  <r>
    <d v="2020-01-11T00:00:00"/>
    <x v="0"/>
    <n v="2"/>
    <n v="6"/>
    <n v="6"/>
    <e v="#N/A"/>
    <n v="9"/>
    <e v="#N/A"/>
    <n v="6"/>
    <n v="3"/>
    <n v="0"/>
    <n v="8"/>
    <e v="#N/A"/>
    <e v="#N/A"/>
    <m/>
  </r>
  <r>
    <d v="2020-01-12T00:00:00"/>
    <x v="0"/>
    <n v="2"/>
    <n v="7"/>
    <n v="5"/>
    <n v="37"/>
    <n v="18"/>
    <n v="79"/>
    <n v="15"/>
    <n v="3"/>
    <n v="0"/>
    <n v="8"/>
    <e v="#N/A"/>
    <e v="#N/A"/>
    <m/>
  </r>
  <r>
    <d v="2020-01-13T00:00:00"/>
    <x v="0"/>
    <n v="3"/>
    <n v="1"/>
    <n v="5"/>
    <e v="#N/A"/>
    <n v="10"/>
    <e v="#N/A"/>
    <n v="7"/>
    <n v="3"/>
    <n v="0"/>
    <n v="8"/>
    <e v="#N/A"/>
    <e v="#N/A"/>
    <m/>
  </r>
  <r>
    <d v="2020-01-14T00:00:00"/>
    <x v="0"/>
    <n v="3"/>
    <n v="2"/>
    <n v="5"/>
    <e v="#N/A"/>
    <n v="12"/>
    <e v="#N/A"/>
    <n v="8"/>
    <n v="4"/>
    <n v="0"/>
    <n v="8"/>
    <e v="#N/A"/>
    <e v="#N/A"/>
    <m/>
  </r>
  <r>
    <d v="2020-01-15T00:00:00"/>
    <x v="0"/>
    <n v="3"/>
    <n v="3"/>
    <n v="6"/>
    <e v="#N/A"/>
    <n v="10"/>
    <e v="#N/A"/>
    <n v="7"/>
    <n v="3"/>
    <n v="0"/>
    <n v="8"/>
    <n v="3"/>
    <s v="January"/>
    <m/>
  </r>
  <r>
    <d v="2020-01-16T00:00:00"/>
    <x v="0"/>
    <n v="3"/>
    <n v="4"/>
    <n v="5"/>
    <e v="#N/A"/>
    <n v="12"/>
    <e v="#N/A"/>
    <n v="7"/>
    <n v="4"/>
    <n v="1"/>
    <n v="9"/>
    <e v="#N/A"/>
    <e v="#N/A"/>
    <m/>
  </r>
  <r>
    <d v="2020-01-17T00:00:00"/>
    <x v="0"/>
    <n v="3"/>
    <n v="5"/>
    <n v="6"/>
    <e v="#N/A"/>
    <n v="14"/>
    <e v="#N/A"/>
    <n v="7"/>
    <n v="4"/>
    <n v="3"/>
    <n v="12"/>
    <e v="#N/A"/>
    <e v="#N/A"/>
    <m/>
  </r>
  <r>
    <d v="2020-01-18T00:00:00"/>
    <x v="0"/>
    <n v="3"/>
    <n v="6"/>
    <n v="6"/>
    <e v="#N/A"/>
    <n v="11"/>
    <e v="#N/A"/>
    <n v="7"/>
    <n v="3"/>
    <n v="1"/>
    <n v="13"/>
    <e v="#N/A"/>
    <e v="#N/A"/>
    <m/>
  </r>
  <r>
    <d v="2020-01-19T00:00:00"/>
    <x v="0"/>
    <n v="3"/>
    <n v="7"/>
    <n v="6"/>
    <n v="39"/>
    <n v="13"/>
    <n v="82"/>
    <n v="10"/>
    <n v="4"/>
    <n v="-1"/>
    <n v="12"/>
    <e v="#N/A"/>
    <e v="#N/A"/>
    <m/>
  </r>
  <r>
    <d v="2020-01-20T00:00:00"/>
    <x v="0"/>
    <n v="4"/>
    <n v="1"/>
    <n v="5"/>
    <e v="#N/A"/>
    <n v="13"/>
    <e v="#N/A"/>
    <n v="8"/>
    <n v="4"/>
    <n v="1"/>
    <n v="13"/>
    <e v="#N/A"/>
    <e v="#N/A"/>
    <m/>
  </r>
  <r>
    <d v="2020-01-21T00:00:00"/>
    <x v="0"/>
    <n v="4"/>
    <n v="2"/>
    <n v="5"/>
    <e v="#N/A"/>
    <n v="15"/>
    <e v="#N/A"/>
    <n v="8"/>
    <n v="4"/>
    <n v="3"/>
    <n v="16"/>
    <e v="#N/A"/>
    <e v="#N/A"/>
    <m/>
  </r>
  <r>
    <d v="2020-01-22T00:00:00"/>
    <x v="0"/>
    <n v="4"/>
    <n v="3"/>
    <n v="5"/>
    <e v="#N/A"/>
    <n v="11"/>
    <e v="#N/A"/>
    <n v="7"/>
    <n v="4"/>
    <n v="0"/>
    <n v="16"/>
    <e v="#N/A"/>
    <e v="#N/A"/>
    <m/>
  </r>
  <r>
    <d v="2020-01-23T00:00:00"/>
    <x v="0"/>
    <n v="4"/>
    <n v="4"/>
    <n v="6"/>
    <e v="#N/A"/>
    <n v="11"/>
    <e v="#N/A"/>
    <n v="7"/>
    <n v="4"/>
    <n v="0"/>
    <n v="16"/>
    <e v="#N/A"/>
    <e v="#N/A"/>
    <m/>
  </r>
  <r>
    <d v="2020-01-24T00:00:00"/>
    <x v="0"/>
    <n v="4"/>
    <n v="5"/>
    <n v="5"/>
    <e v="#N/A"/>
    <n v="11"/>
    <e v="#N/A"/>
    <n v="7"/>
    <n v="4"/>
    <n v="0"/>
    <n v="16"/>
    <e v="#N/A"/>
    <e v="#N/A"/>
    <m/>
  </r>
  <r>
    <d v="2020-01-25T00:00:00"/>
    <x v="0"/>
    <n v="4"/>
    <n v="6"/>
    <n v="6"/>
    <e v="#N/A"/>
    <n v="11"/>
    <e v="#N/A"/>
    <n v="7"/>
    <n v="4"/>
    <n v="0"/>
    <n v="16"/>
    <e v="#N/A"/>
    <e v="#N/A"/>
    <m/>
  </r>
  <r>
    <d v="2020-01-26T00:00:00"/>
    <x v="0"/>
    <n v="4"/>
    <n v="7"/>
    <n v="6"/>
    <n v="38"/>
    <n v="21"/>
    <n v="93"/>
    <n v="16"/>
    <n v="4"/>
    <n v="1"/>
    <n v="17"/>
    <e v="#N/A"/>
    <e v="#N/A"/>
    <m/>
  </r>
  <r>
    <d v="2020-01-27T00:00:00"/>
    <x v="0"/>
    <n v="5"/>
    <n v="1"/>
    <n v="6"/>
    <e v="#N/A"/>
    <n v="16"/>
    <e v="#N/A"/>
    <n v="8"/>
    <n v="5"/>
    <n v="3"/>
    <n v="20"/>
    <e v="#N/A"/>
    <e v="#N/A"/>
    <m/>
  </r>
  <r>
    <d v="2020-01-28T00:00:00"/>
    <x v="0"/>
    <n v="5"/>
    <n v="2"/>
    <n v="5"/>
    <e v="#N/A"/>
    <n v="12"/>
    <e v="#N/A"/>
    <n v="8"/>
    <n v="5"/>
    <n v="-1"/>
    <n v="19"/>
    <e v="#N/A"/>
    <e v="#N/A"/>
    <m/>
  </r>
  <r>
    <d v="2020-01-29T00:00:00"/>
    <x v="0"/>
    <n v="5"/>
    <n v="3"/>
    <n v="5"/>
    <e v="#N/A"/>
    <n v="15"/>
    <e v="#N/A"/>
    <n v="8"/>
    <n v="4"/>
    <n v="3"/>
    <n v="22"/>
    <e v="#N/A"/>
    <e v="#N/A"/>
    <m/>
  </r>
  <r>
    <d v="2020-01-30T00:00:00"/>
    <x v="0"/>
    <n v="5"/>
    <n v="4"/>
    <n v="6"/>
    <e v="#N/A"/>
    <n v="13"/>
    <e v="#N/A"/>
    <n v="8"/>
    <n v="5"/>
    <n v="0"/>
    <n v="22"/>
    <e v="#N/A"/>
    <e v="#N/A"/>
    <m/>
  </r>
  <r>
    <d v="2020-01-31T00:00:00"/>
    <x v="0"/>
    <n v="5"/>
    <n v="5"/>
    <n v="6"/>
    <e v="#N/A"/>
    <n v="12"/>
    <e v="#N/A"/>
    <n v="8"/>
    <n v="4"/>
    <n v="0"/>
    <n v="22"/>
    <e v="#N/A"/>
    <e v="#N/A"/>
    <m/>
  </r>
  <r>
    <d v="2020-02-01T00:00:00"/>
    <x v="1"/>
    <n v="5"/>
    <n v="6"/>
    <n v="6"/>
    <e v="#N/A"/>
    <n v="13"/>
    <e v="#N/A"/>
    <n v="8"/>
    <n v="5"/>
    <n v="0"/>
    <n v="22"/>
    <e v="#N/A"/>
    <e v="#N/A"/>
    <m/>
  </r>
  <r>
    <d v="2020-02-02T00:00:00"/>
    <x v="1"/>
    <n v="5"/>
    <n v="7"/>
    <n v="6"/>
    <n v="40"/>
    <n v="12"/>
    <n v="93"/>
    <n v="9"/>
    <n v="4"/>
    <n v="-1"/>
    <n v="21"/>
    <e v="#N/A"/>
    <e v="#N/A"/>
    <m/>
  </r>
  <r>
    <d v="2020-02-03T00:00:00"/>
    <x v="1"/>
    <n v="6"/>
    <n v="1"/>
    <n v="6"/>
    <e v="#N/A"/>
    <n v="12"/>
    <e v="#N/A"/>
    <n v="8"/>
    <n v="4"/>
    <n v="0"/>
    <n v="21"/>
    <e v="#N/A"/>
    <e v="#N/A"/>
    <m/>
  </r>
  <r>
    <d v="2020-02-04T00:00:00"/>
    <x v="1"/>
    <n v="6"/>
    <n v="2"/>
    <n v="7"/>
    <e v="#N/A"/>
    <n v="16"/>
    <e v="#N/A"/>
    <n v="8"/>
    <n v="5"/>
    <n v="3"/>
    <n v="24"/>
    <e v="#N/A"/>
    <e v="#N/A"/>
    <m/>
  </r>
  <r>
    <d v="2020-02-05T00:00:00"/>
    <x v="1"/>
    <n v="6"/>
    <n v="3"/>
    <n v="6"/>
    <e v="#N/A"/>
    <n v="12"/>
    <e v="#N/A"/>
    <n v="7"/>
    <n v="4"/>
    <n v="1"/>
    <n v="25"/>
    <e v="#N/A"/>
    <e v="#N/A"/>
    <m/>
  </r>
  <r>
    <d v="2020-02-06T00:00:00"/>
    <x v="1"/>
    <n v="6"/>
    <n v="4"/>
    <n v="7"/>
    <e v="#N/A"/>
    <n v="16"/>
    <e v="#N/A"/>
    <n v="8"/>
    <n v="5"/>
    <n v="3"/>
    <n v="28"/>
    <e v="#N/A"/>
    <e v="#N/A"/>
    <m/>
  </r>
  <r>
    <d v="2020-02-07T00:00:00"/>
    <x v="1"/>
    <n v="6"/>
    <n v="5"/>
    <n v="7"/>
    <e v="#N/A"/>
    <n v="12"/>
    <e v="#N/A"/>
    <n v="7"/>
    <n v="4"/>
    <n v="1"/>
    <n v="29"/>
    <e v="#N/A"/>
    <e v="#N/A"/>
    <m/>
  </r>
  <r>
    <d v="2020-02-08T00:00:00"/>
    <x v="1"/>
    <n v="6"/>
    <n v="6"/>
    <n v="6"/>
    <e v="#N/A"/>
    <n v="16"/>
    <e v="#N/A"/>
    <n v="8"/>
    <n v="5"/>
    <n v="3"/>
    <n v="32"/>
    <e v="#N/A"/>
    <e v="#N/A"/>
    <m/>
  </r>
  <r>
    <d v="2020-02-09T00:00:00"/>
    <x v="1"/>
    <n v="6"/>
    <n v="7"/>
    <n v="6"/>
    <n v="45"/>
    <n v="17"/>
    <n v="101"/>
    <n v="13"/>
    <n v="4"/>
    <n v="0"/>
    <n v="32"/>
    <e v="#N/A"/>
    <e v="#N/A"/>
    <m/>
  </r>
  <r>
    <d v="2020-02-10T00:00:00"/>
    <x v="1"/>
    <n v="7"/>
    <n v="1"/>
    <n v="7"/>
    <e v="#N/A"/>
    <n v="15"/>
    <e v="#N/A"/>
    <n v="10"/>
    <n v="5"/>
    <n v="0"/>
    <n v="32"/>
    <e v="#N/A"/>
    <e v="#N/A"/>
    <m/>
  </r>
  <r>
    <d v="2020-02-11T00:00:00"/>
    <x v="1"/>
    <n v="7"/>
    <n v="2"/>
    <n v="8"/>
    <e v="#N/A"/>
    <n v="13"/>
    <e v="#N/A"/>
    <n v="8"/>
    <n v="5"/>
    <n v="0"/>
    <n v="32"/>
    <e v="#N/A"/>
    <e v="#N/A"/>
    <m/>
  </r>
  <r>
    <d v="2020-02-12T00:00:00"/>
    <x v="1"/>
    <n v="7"/>
    <n v="3"/>
    <n v="7"/>
    <e v="#N/A"/>
    <n v="11"/>
    <e v="#N/A"/>
    <n v="8"/>
    <n v="4"/>
    <n v="-1"/>
    <n v="31"/>
    <e v="#N/A"/>
    <e v="#N/A"/>
    <m/>
  </r>
  <r>
    <d v="2020-02-13T00:00:00"/>
    <x v="1"/>
    <n v="7"/>
    <n v="4"/>
    <n v="7"/>
    <e v="#N/A"/>
    <n v="14"/>
    <e v="#N/A"/>
    <n v="9"/>
    <n v="5"/>
    <n v="0"/>
    <n v="31"/>
    <e v="#N/A"/>
    <e v="#N/A"/>
    <m/>
  </r>
  <r>
    <d v="2020-02-14T00:00:00"/>
    <x v="1"/>
    <n v="7"/>
    <n v="5"/>
    <n v="7"/>
    <e v="#N/A"/>
    <n v="14"/>
    <e v="#N/A"/>
    <n v="9"/>
    <n v="5"/>
    <n v="0"/>
    <n v="31"/>
    <e v="#N/A"/>
    <e v="#N/A"/>
    <m/>
  </r>
  <r>
    <d v="2020-02-15T00:00:00"/>
    <x v="1"/>
    <n v="7"/>
    <n v="6"/>
    <n v="7"/>
    <e v="#N/A"/>
    <n v="14"/>
    <e v="#N/A"/>
    <n v="8"/>
    <n v="5"/>
    <n v="1"/>
    <n v="32"/>
    <n v="3"/>
    <s v="February"/>
    <m/>
  </r>
  <r>
    <d v="2020-02-16T00:00:00"/>
    <x v="1"/>
    <n v="7"/>
    <n v="7"/>
    <n v="7"/>
    <n v="50"/>
    <n v="23"/>
    <n v="104"/>
    <n v="15"/>
    <n v="5"/>
    <n v="3"/>
    <n v="35"/>
    <e v="#N/A"/>
    <e v="#N/A"/>
    <m/>
  </r>
  <r>
    <d v="2020-02-17T00:00:00"/>
    <x v="1"/>
    <n v="8"/>
    <n v="1"/>
    <n v="6"/>
    <e v="#N/A"/>
    <n v="15"/>
    <e v="#N/A"/>
    <n v="9"/>
    <n v="5"/>
    <n v="1"/>
    <n v="36"/>
    <e v="#N/A"/>
    <e v="#N/A"/>
    <m/>
  </r>
  <r>
    <d v="2020-02-18T00:00:00"/>
    <x v="1"/>
    <n v="8"/>
    <n v="2"/>
    <n v="8"/>
    <e v="#N/A"/>
    <n v="16"/>
    <e v="#N/A"/>
    <n v="8"/>
    <n v="5"/>
    <n v="3"/>
    <n v="39"/>
    <e v="#N/A"/>
    <e v="#N/A"/>
    <m/>
  </r>
  <r>
    <d v="2020-02-19T00:00:00"/>
    <x v="1"/>
    <n v="8"/>
    <n v="3"/>
    <n v="7"/>
    <e v="#N/A"/>
    <n v="15"/>
    <e v="#N/A"/>
    <n v="10"/>
    <n v="5"/>
    <n v="0"/>
    <n v="39"/>
    <e v="#N/A"/>
    <e v="#N/A"/>
    <m/>
  </r>
  <r>
    <d v="2020-02-20T00:00:00"/>
    <x v="1"/>
    <n v="8"/>
    <n v="4"/>
    <n v="7"/>
    <e v="#N/A"/>
    <n v="14"/>
    <e v="#N/A"/>
    <n v="9"/>
    <n v="5"/>
    <n v="0"/>
    <n v="39"/>
    <e v="#N/A"/>
    <e v="#N/A"/>
    <m/>
  </r>
  <r>
    <d v="2020-02-21T00:00:00"/>
    <x v="1"/>
    <n v="8"/>
    <n v="5"/>
    <n v="6"/>
    <e v="#N/A"/>
    <n v="14"/>
    <e v="#N/A"/>
    <n v="9"/>
    <n v="5"/>
    <n v="0"/>
    <n v="39"/>
    <e v="#N/A"/>
    <e v="#N/A"/>
    <m/>
  </r>
  <r>
    <d v="2020-02-22T00:00:00"/>
    <x v="1"/>
    <n v="8"/>
    <n v="6"/>
    <n v="6"/>
    <e v="#N/A"/>
    <n v="16"/>
    <e v="#N/A"/>
    <n v="11"/>
    <n v="5"/>
    <n v="0"/>
    <n v="39"/>
    <e v="#N/A"/>
    <e v="#N/A"/>
    <m/>
  </r>
  <r>
    <d v="2020-02-23T00:00:00"/>
    <x v="1"/>
    <n v="8"/>
    <n v="7"/>
    <n v="7"/>
    <n v="47"/>
    <n v="26"/>
    <n v="116"/>
    <n v="21"/>
    <n v="5"/>
    <n v="0"/>
    <n v="39"/>
    <e v="#N/A"/>
    <e v="#N/A"/>
    <m/>
  </r>
  <r>
    <d v="2020-02-24T00:00:00"/>
    <x v="1"/>
    <n v="9"/>
    <n v="1"/>
    <n v="9"/>
    <e v="#N/A"/>
    <n v="16"/>
    <e v="#N/A"/>
    <n v="10"/>
    <n v="6"/>
    <n v="0"/>
    <n v="39"/>
    <e v="#N/A"/>
    <e v="#N/A"/>
    <m/>
  </r>
  <r>
    <d v="2020-02-25T00:00:00"/>
    <x v="1"/>
    <n v="9"/>
    <n v="2"/>
    <n v="8"/>
    <e v="#N/A"/>
    <n v="15"/>
    <e v="#N/A"/>
    <n v="10"/>
    <n v="5"/>
    <n v="0"/>
    <n v="39"/>
    <e v="#N/A"/>
    <e v="#N/A"/>
    <m/>
  </r>
  <r>
    <d v="2020-02-26T00:00:00"/>
    <x v="1"/>
    <n v="9"/>
    <n v="3"/>
    <n v="9"/>
    <e v="#N/A"/>
    <n v="19"/>
    <e v="#N/A"/>
    <n v="10"/>
    <n v="6"/>
    <n v="3"/>
    <n v="42"/>
    <e v="#N/A"/>
    <e v="#N/A"/>
    <m/>
  </r>
  <r>
    <d v="2020-02-27T00:00:00"/>
    <x v="1"/>
    <n v="9"/>
    <n v="4"/>
    <n v="9"/>
    <e v="#N/A"/>
    <n v="18"/>
    <e v="#N/A"/>
    <n v="11"/>
    <n v="6"/>
    <n v="1"/>
    <n v="43"/>
    <e v="#N/A"/>
    <e v="#N/A"/>
    <m/>
  </r>
  <r>
    <d v="2020-02-28T00:00:00"/>
    <x v="1"/>
    <n v="9"/>
    <n v="5"/>
    <n v="7"/>
    <e v="#N/A"/>
    <n v="19"/>
    <e v="#N/A"/>
    <n v="10"/>
    <n v="6"/>
    <n v="3"/>
    <n v="46"/>
    <e v="#N/A"/>
    <e v="#N/A"/>
    <m/>
  </r>
  <r>
    <d v="2020-02-29T00:00:00"/>
    <x v="1"/>
    <n v="9"/>
    <n v="6"/>
    <n v="8"/>
    <e v="#N/A"/>
    <n v="17"/>
    <e v="#N/A"/>
    <n v="11"/>
    <n v="6"/>
    <n v="0"/>
    <n v="46"/>
    <e v="#N/A"/>
    <e v="#N/A"/>
    <m/>
  </r>
  <r>
    <d v="2020-03-01T00:00:00"/>
    <x v="2"/>
    <n v="9"/>
    <n v="7"/>
    <n v="8"/>
    <n v="58"/>
    <n v="24"/>
    <n v="128"/>
    <n v="18"/>
    <n v="6"/>
    <n v="0"/>
    <n v="46"/>
    <e v="#N/A"/>
    <e v="#N/A"/>
    <m/>
  </r>
  <r>
    <d v="2020-03-02T00:00:00"/>
    <x v="2"/>
    <n v="10"/>
    <n v="1"/>
    <n v="8"/>
    <e v="#N/A"/>
    <n v="17"/>
    <e v="#N/A"/>
    <n v="11"/>
    <n v="7"/>
    <n v="-1"/>
    <n v="45"/>
    <e v="#N/A"/>
    <e v="#N/A"/>
    <m/>
  </r>
  <r>
    <d v="2020-03-03T00:00:00"/>
    <x v="2"/>
    <n v="10"/>
    <n v="2"/>
    <n v="10"/>
    <e v="#N/A"/>
    <n v="20"/>
    <e v="#N/A"/>
    <n v="13"/>
    <n v="7"/>
    <n v="0"/>
    <n v="45"/>
    <e v="#N/A"/>
    <e v="#N/A"/>
    <m/>
  </r>
  <r>
    <d v="2020-03-04T00:00:00"/>
    <x v="2"/>
    <n v="10"/>
    <n v="3"/>
    <n v="10"/>
    <e v="#N/A"/>
    <n v="17"/>
    <e v="#N/A"/>
    <n v="11"/>
    <n v="6"/>
    <n v="0"/>
    <n v="45"/>
    <e v="#N/A"/>
    <e v="#N/A"/>
    <m/>
  </r>
  <r>
    <d v="2020-03-05T00:00:00"/>
    <x v="2"/>
    <n v="10"/>
    <n v="4"/>
    <n v="9"/>
    <e v="#N/A"/>
    <n v="20"/>
    <e v="#N/A"/>
    <n v="13"/>
    <n v="7"/>
    <n v="0"/>
    <n v="45"/>
    <e v="#N/A"/>
    <e v="#N/A"/>
    <m/>
  </r>
  <r>
    <d v="2020-03-06T00:00:00"/>
    <x v="2"/>
    <n v="10"/>
    <n v="5"/>
    <n v="10"/>
    <e v="#N/A"/>
    <n v="17"/>
    <e v="#N/A"/>
    <n v="11"/>
    <n v="6"/>
    <n v="0"/>
    <n v="45"/>
    <e v="#N/A"/>
    <e v="#N/A"/>
    <m/>
  </r>
  <r>
    <d v="2020-03-07T00:00:00"/>
    <x v="2"/>
    <n v="10"/>
    <n v="6"/>
    <n v="9"/>
    <e v="#N/A"/>
    <n v="21"/>
    <e v="#N/A"/>
    <n v="11"/>
    <n v="7"/>
    <n v="3"/>
    <n v="48"/>
    <e v="#N/A"/>
    <e v="#N/A"/>
    <m/>
  </r>
  <r>
    <d v="2020-03-08T00:00:00"/>
    <x v="2"/>
    <n v="10"/>
    <n v="7"/>
    <n v="9"/>
    <n v="65"/>
    <n v="36"/>
    <n v="148"/>
    <n v="28"/>
    <n v="7"/>
    <n v="1"/>
    <n v="49"/>
    <e v="#N/A"/>
    <e v="#N/A"/>
    <m/>
  </r>
  <r>
    <d v="2020-03-09T00:00:00"/>
    <x v="2"/>
    <n v="11"/>
    <n v="1"/>
    <n v="10"/>
    <e v="#N/A"/>
    <n v="25"/>
    <e v="#N/A"/>
    <n v="14"/>
    <n v="8"/>
    <n v="3"/>
    <n v="52"/>
    <e v="#N/A"/>
    <e v="#N/A"/>
    <m/>
  </r>
  <r>
    <d v="2020-03-10T00:00:00"/>
    <x v="2"/>
    <n v="11"/>
    <n v="2"/>
    <n v="11"/>
    <e v="#N/A"/>
    <n v="23"/>
    <e v="#N/A"/>
    <n v="14"/>
    <n v="8"/>
    <n v="1"/>
    <n v="53"/>
    <e v="#N/A"/>
    <e v="#N/A"/>
    <m/>
  </r>
  <r>
    <d v="2020-03-11T00:00:00"/>
    <x v="2"/>
    <n v="11"/>
    <n v="3"/>
    <n v="10"/>
    <e v="#N/A"/>
    <n v="22"/>
    <e v="#N/A"/>
    <n v="14"/>
    <n v="8"/>
    <n v="0"/>
    <n v="53"/>
    <e v="#N/A"/>
    <e v="#N/A"/>
    <m/>
  </r>
  <r>
    <d v="2020-03-12T00:00:00"/>
    <x v="2"/>
    <n v="11"/>
    <n v="4"/>
    <n v="22"/>
    <e v="#N/A"/>
    <n v="22"/>
    <e v="#N/A"/>
    <n v="14"/>
    <n v="8"/>
    <n v="0"/>
    <n v="53"/>
    <e v="#N/A"/>
    <e v="#N/A"/>
    <m/>
  </r>
  <r>
    <d v="2020-03-13T00:00:00"/>
    <x v="2"/>
    <n v="11"/>
    <n v="5"/>
    <n v="10"/>
    <e v="#N/A"/>
    <n v="22"/>
    <e v="#N/A"/>
    <n v="14"/>
    <n v="8"/>
    <n v="0"/>
    <n v="53"/>
    <e v="#N/A"/>
    <e v="#N/A"/>
    <m/>
  </r>
  <r>
    <d v="2020-03-14T00:00:00"/>
    <x v="2"/>
    <n v="11"/>
    <n v="6"/>
    <n v="10"/>
    <e v="#N/A"/>
    <n v="23"/>
    <e v="#N/A"/>
    <n v="14"/>
    <n v="9"/>
    <n v="0"/>
    <n v="53"/>
    <e v="#N/A"/>
    <e v="#N/A"/>
    <m/>
  </r>
  <r>
    <d v="2020-03-15T00:00:00"/>
    <x v="2"/>
    <n v="11"/>
    <n v="7"/>
    <n v="10"/>
    <n v="83"/>
    <n v="35"/>
    <n v="172"/>
    <n v="28"/>
    <n v="8"/>
    <n v="-1"/>
    <n v="52"/>
    <n v="3"/>
    <s v="March"/>
    <m/>
  </r>
  <r>
    <d v="2020-03-16T00:00:00"/>
    <x v="2"/>
    <n v="12"/>
    <n v="1"/>
    <n v="11"/>
    <e v="#N/A"/>
    <n v="24"/>
    <e v="#N/A"/>
    <n v="15"/>
    <n v="9"/>
    <n v="0"/>
    <n v="52"/>
    <e v="#N/A"/>
    <e v="#N/A"/>
    <m/>
  </r>
  <r>
    <d v="2020-03-17T00:00:00"/>
    <x v="2"/>
    <n v="12"/>
    <n v="2"/>
    <n v="11"/>
    <e v="#N/A"/>
    <n v="23"/>
    <e v="#N/A"/>
    <n v="14"/>
    <n v="9"/>
    <n v="0"/>
    <n v="52"/>
    <e v="#N/A"/>
    <e v="#N/A"/>
    <m/>
  </r>
  <r>
    <d v="2020-03-18T00:00:00"/>
    <x v="2"/>
    <n v="12"/>
    <n v="3"/>
    <n v="22"/>
    <e v="#N/A"/>
    <n v="24"/>
    <e v="#N/A"/>
    <n v="14"/>
    <n v="9"/>
    <n v="1"/>
    <n v="53"/>
    <e v="#N/A"/>
    <e v="#N/A"/>
    <m/>
  </r>
  <r>
    <d v="2020-03-19T00:00:00"/>
    <x v="2"/>
    <n v="12"/>
    <n v="4"/>
    <n v="30"/>
    <e v="#N/A"/>
    <n v="27"/>
    <e v="#N/A"/>
    <n v="15"/>
    <n v="9"/>
    <n v="3"/>
    <n v="56"/>
    <e v="#N/A"/>
    <e v="#N/A"/>
    <m/>
  </r>
  <r>
    <d v="2020-03-20T00:00:00"/>
    <x v="2"/>
    <n v="12"/>
    <n v="5"/>
    <n v="12"/>
    <e v="#N/A"/>
    <n v="24"/>
    <e v="#N/A"/>
    <n v="14"/>
    <n v="9"/>
    <n v="1"/>
    <n v="57"/>
    <e v="#N/A"/>
    <e v="#N/A"/>
    <m/>
  </r>
  <r>
    <d v="2020-03-21T00:00:00"/>
    <x v="2"/>
    <n v="12"/>
    <n v="6"/>
    <n v="12"/>
    <e v="#N/A"/>
    <n v="28"/>
    <e v="#N/A"/>
    <n v="16"/>
    <n v="9"/>
    <n v="3"/>
    <n v="60"/>
    <e v="#N/A"/>
    <e v="#N/A"/>
    <m/>
  </r>
  <r>
    <d v="2020-03-22T00:00:00"/>
    <x v="2"/>
    <n v="12"/>
    <n v="7"/>
    <n v="12"/>
    <n v="110"/>
    <n v="38"/>
    <n v="188"/>
    <n v="28"/>
    <n v="9"/>
    <n v="1"/>
    <n v="61"/>
    <e v="#N/A"/>
    <e v="#N/A"/>
    <m/>
  </r>
  <r>
    <d v="2020-03-23T00:00:00"/>
    <x v="2"/>
    <n v="13"/>
    <n v="1"/>
    <n v="21"/>
    <e v="#N/A"/>
    <n v="27"/>
    <e v="#N/A"/>
    <n v="17"/>
    <n v="10"/>
    <n v="0"/>
    <n v="61"/>
    <e v="#N/A"/>
    <e v="#N/A"/>
    <m/>
  </r>
  <r>
    <d v="2020-03-24T00:00:00"/>
    <x v="2"/>
    <n v="13"/>
    <n v="2"/>
    <n v="21"/>
    <e v="#N/A"/>
    <n v="26"/>
    <e v="#N/A"/>
    <n v="16"/>
    <n v="10"/>
    <n v="0"/>
    <n v="61"/>
    <e v="#N/A"/>
    <e v="#N/A"/>
    <m/>
  </r>
  <r>
    <d v="2020-03-25T00:00:00"/>
    <x v="2"/>
    <n v="13"/>
    <n v="3"/>
    <n v="21"/>
    <e v="#N/A"/>
    <n v="29"/>
    <e v="#N/A"/>
    <n v="17"/>
    <n v="11"/>
    <n v="1"/>
    <n v="62"/>
    <e v="#N/A"/>
    <e v="#N/A"/>
    <m/>
  </r>
  <r>
    <d v="2020-03-26T00:00:00"/>
    <x v="2"/>
    <n v="13"/>
    <n v="4"/>
    <n v="21"/>
    <e v="#N/A"/>
    <n v="31"/>
    <e v="#N/A"/>
    <n v="15"/>
    <n v="11"/>
    <n v="5"/>
    <n v="67"/>
    <e v="#N/A"/>
    <e v="#N/A"/>
    <m/>
  </r>
  <r>
    <d v="2020-03-27T00:00:00"/>
    <x v="2"/>
    <n v="13"/>
    <n v="5"/>
    <n v="21"/>
    <e v="#N/A"/>
    <n v="31"/>
    <e v="#N/A"/>
    <n v="18"/>
    <n v="10"/>
    <n v="3"/>
    <n v="70"/>
    <e v="#N/A"/>
    <e v="#N/A"/>
    <m/>
  </r>
  <r>
    <d v="2020-03-28T00:00:00"/>
    <x v="2"/>
    <n v="13"/>
    <n v="6"/>
    <n v="21"/>
    <e v="#N/A"/>
    <n v="28"/>
    <e v="#N/A"/>
    <n v="17"/>
    <n v="11"/>
    <n v="0"/>
    <n v="70"/>
    <e v="#N/A"/>
    <e v="#N/A"/>
    <m/>
  </r>
  <r>
    <d v="2020-03-29T00:00:00"/>
    <x v="2"/>
    <n v="13"/>
    <n v="7"/>
    <n v="21"/>
    <n v="147"/>
    <n v="40"/>
    <n v="212"/>
    <n v="32"/>
    <n v="10"/>
    <n v="-2"/>
    <n v="68"/>
    <e v="#N/A"/>
    <e v="#N/A"/>
    <m/>
  </r>
  <r>
    <d v="2020-03-30T00:00:00"/>
    <x v="2"/>
    <n v="14"/>
    <n v="1"/>
    <n v="20"/>
    <e v="#N/A"/>
    <n v="28"/>
    <e v="#N/A"/>
    <n v="18"/>
    <n v="10"/>
    <n v="0"/>
    <n v="68"/>
    <e v="#N/A"/>
    <e v="#N/A"/>
    <m/>
  </r>
  <r>
    <d v="2020-03-31T00:00:00"/>
    <x v="2"/>
    <n v="14"/>
    <n v="2"/>
    <n v="20"/>
    <e v="#N/A"/>
    <n v="30"/>
    <e v="#N/A"/>
    <n v="19"/>
    <n v="11"/>
    <n v="0"/>
    <n v="68"/>
    <e v="#N/A"/>
    <e v="#N/A"/>
    <m/>
  </r>
  <r>
    <d v="2020-04-01T00:00:00"/>
    <x v="3"/>
    <n v="14"/>
    <n v="3"/>
    <n v="21"/>
    <e v="#N/A"/>
    <n v="31"/>
    <e v="#N/A"/>
    <n v="19"/>
    <n v="10"/>
    <n v="2"/>
    <n v="70"/>
    <e v="#N/A"/>
    <e v="#N/A"/>
    <m/>
  </r>
  <r>
    <d v="2020-04-02T00:00:00"/>
    <x v="3"/>
    <n v="14"/>
    <n v="4"/>
    <n v="21"/>
    <e v="#N/A"/>
    <n v="35"/>
    <e v="#N/A"/>
    <n v="19"/>
    <n v="10"/>
    <n v="6"/>
    <n v="76"/>
    <e v="#N/A"/>
    <e v="#N/A"/>
    <m/>
  </r>
  <r>
    <d v="2020-04-03T00:00:00"/>
    <x v="3"/>
    <n v="14"/>
    <n v="5"/>
    <n v="21"/>
    <e v="#N/A"/>
    <n v="34"/>
    <e v="#N/A"/>
    <n v="22"/>
    <n v="10"/>
    <n v="2"/>
    <n v="78"/>
    <e v="#N/A"/>
    <e v="#N/A"/>
    <m/>
  </r>
  <r>
    <d v="2020-04-04T00:00:00"/>
    <x v="3"/>
    <n v="14"/>
    <n v="6"/>
    <n v="21"/>
    <e v="#N/A"/>
    <n v="30"/>
    <e v="#N/A"/>
    <n v="19"/>
    <n v="11"/>
    <n v="0"/>
    <n v="78"/>
    <e v="#N/A"/>
    <e v="#N/A"/>
    <m/>
  </r>
  <r>
    <d v="2020-04-05T00:00:00"/>
    <x v="3"/>
    <n v="14"/>
    <n v="7"/>
    <n v="21"/>
    <n v="145"/>
    <n v="48"/>
    <n v="236"/>
    <n v="37"/>
    <n v="11"/>
    <n v="0"/>
    <n v="78"/>
    <e v="#N/A"/>
    <e v="#N/A"/>
    <m/>
  </r>
  <r>
    <d v="2020-04-06T00:00:00"/>
    <x v="3"/>
    <n v="15"/>
    <n v="1"/>
    <n v="21"/>
    <e v="#N/A"/>
    <n v="33"/>
    <e v="#N/A"/>
    <n v="21"/>
    <n v="12"/>
    <n v="0"/>
    <n v="78"/>
    <e v="#N/A"/>
    <e v="#N/A"/>
    <m/>
  </r>
  <r>
    <d v="2020-04-07T00:00:00"/>
    <x v="3"/>
    <n v="15"/>
    <n v="2"/>
    <n v="21"/>
    <e v="#N/A"/>
    <n v="35"/>
    <e v="#N/A"/>
    <n v="21"/>
    <n v="12"/>
    <n v="2"/>
    <n v="80"/>
    <e v="#N/A"/>
    <e v="#N/A"/>
    <m/>
  </r>
  <r>
    <d v="2020-04-08T00:00:00"/>
    <x v="3"/>
    <n v="15"/>
    <n v="3"/>
    <n v="21"/>
    <e v="#N/A"/>
    <n v="39"/>
    <e v="#N/A"/>
    <n v="21"/>
    <n v="12"/>
    <n v="6"/>
    <n v="86"/>
    <e v="#N/A"/>
    <e v="#N/A"/>
    <m/>
  </r>
  <r>
    <d v="2020-04-09T00:00:00"/>
    <x v="3"/>
    <n v="15"/>
    <n v="4"/>
    <n v="20"/>
    <e v="#N/A"/>
    <n v="35"/>
    <e v="#N/A"/>
    <n v="21"/>
    <n v="12"/>
    <n v="2"/>
    <n v="88"/>
    <e v="#N/A"/>
    <e v="#N/A"/>
    <m/>
  </r>
  <r>
    <d v="2020-04-10T00:00:00"/>
    <x v="3"/>
    <n v="15"/>
    <n v="5"/>
    <n v="41"/>
    <e v="#N/A"/>
    <n v="40"/>
    <e v="#N/A"/>
    <n v="22"/>
    <n v="12"/>
    <n v="6"/>
    <n v="94"/>
    <e v="#N/A"/>
    <e v="#N/A"/>
    <m/>
  </r>
  <r>
    <d v="2020-04-11T00:00:00"/>
    <x v="3"/>
    <n v="15"/>
    <n v="6"/>
    <n v="21"/>
    <e v="#N/A"/>
    <n v="35"/>
    <e v="#N/A"/>
    <n v="21"/>
    <n v="12"/>
    <n v="2"/>
    <n v="96"/>
    <e v="#N/A"/>
    <e v="#N/A"/>
    <m/>
  </r>
  <r>
    <d v="2020-04-12T00:00:00"/>
    <x v="3"/>
    <n v="15"/>
    <n v="7"/>
    <n v="21"/>
    <n v="166"/>
    <n v="47"/>
    <n v="264"/>
    <n v="29"/>
    <n v="12"/>
    <n v="6"/>
    <n v="102"/>
    <e v="#N/A"/>
    <e v="#N/A"/>
    <m/>
  </r>
  <r>
    <d v="2020-04-13T00:00:00"/>
    <x v="3"/>
    <n v="16"/>
    <n v="1"/>
    <n v="20"/>
    <e v="#N/A"/>
    <n v="40"/>
    <e v="#N/A"/>
    <n v="24"/>
    <n v="14"/>
    <n v="2"/>
    <n v="104"/>
    <e v="#N/A"/>
    <e v="#N/A"/>
    <m/>
  </r>
  <r>
    <d v="2020-04-14T00:00:00"/>
    <x v="3"/>
    <n v="16"/>
    <n v="2"/>
    <n v="21"/>
    <e v="#N/A"/>
    <n v="42"/>
    <e v="#N/A"/>
    <n v="23"/>
    <n v="13"/>
    <n v="6"/>
    <n v="110"/>
    <e v="#N/A"/>
    <e v="#N/A"/>
    <m/>
  </r>
  <r>
    <d v="2020-04-15T00:00:00"/>
    <x v="3"/>
    <n v="16"/>
    <n v="3"/>
    <n v="21"/>
    <e v="#N/A"/>
    <n v="38"/>
    <e v="#N/A"/>
    <n v="24"/>
    <n v="14"/>
    <n v="0"/>
    <n v="110"/>
    <n v="3"/>
    <s v="April"/>
    <m/>
  </r>
  <r>
    <d v="2020-04-16T00:00:00"/>
    <x v="3"/>
    <n v="16"/>
    <n v="4"/>
    <n v="21"/>
    <e v="#N/A"/>
    <n v="34"/>
    <e v="#N/A"/>
    <n v="23"/>
    <n v="13"/>
    <n v="-2"/>
    <n v="108"/>
    <e v="#N/A"/>
    <e v="#N/A"/>
    <m/>
  </r>
  <r>
    <d v="2020-04-17T00:00:00"/>
    <x v="3"/>
    <n v="16"/>
    <n v="5"/>
    <n v="47"/>
    <e v="#N/A"/>
    <n v="40"/>
    <e v="#N/A"/>
    <n v="24"/>
    <n v="14"/>
    <n v="2"/>
    <n v="110"/>
    <e v="#N/A"/>
    <e v="#N/A"/>
    <m/>
  </r>
  <r>
    <d v="2020-04-18T00:00:00"/>
    <x v="3"/>
    <n v="16"/>
    <n v="6"/>
    <n v="21"/>
    <e v="#N/A"/>
    <n v="42"/>
    <e v="#N/A"/>
    <n v="23"/>
    <n v="13"/>
    <n v="6"/>
    <n v="116"/>
    <e v="#N/A"/>
    <e v="#N/A"/>
    <m/>
  </r>
  <r>
    <d v="2020-04-19T00:00:00"/>
    <x v="3"/>
    <n v="16"/>
    <n v="7"/>
    <n v="21"/>
    <n v="172"/>
    <n v="59"/>
    <n v="295"/>
    <n v="43"/>
    <n v="14"/>
    <n v="2"/>
    <n v="118"/>
    <e v="#N/A"/>
    <e v="#N/A"/>
    <m/>
  </r>
  <r>
    <d v="2020-04-20T00:00:00"/>
    <x v="3"/>
    <n v="17"/>
    <n v="1"/>
    <n v="21"/>
    <e v="#N/A"/>
    <n v="49"/>
    <e v="#N/A"/>
    <n v="27"/>
    <n v="16"/>
    <n v="6"/>
    <n v="124"/>
    <e v="#N/A"/>
    <e v="#N/A"/>
    <m/>
  </r>
  <r>
    <d v="2020-04-21T00:00:00"/>
    <x v="3"/>
    <n v="17"/>
    <n v="2"/>
    <n v="21"/>
    <e v="#N/A"/>
    <n v="43"/>
    <e v="#N/A"/>
    <n v="26"/>
    <n v="15"/>
    <n v="2"/>
    <n v="126"/>
    <e v="#N/A"/>
    <e v="#N/A"/>
    <m/>
  </r>
  <r>
    <d v="2020-04-22T00:00:00"/>
    <x v="3"/>
    <n v="17"/>
    <n v="3"/>
    <n v="21"/>
    <e v="#N/A"/>
    <n v="49"/>
    <e v="#N/A"/>
    <n v="27"/>
    <n v="16"/>
    <n v="6"/>
    <n v="132"/>
    <e v="#N/A"/>
    <e v="#N/A"/>
    <m/>
  </r>
  <r>
    <d v="2020-04-23T00:00:00"/>
    <x v="3"/>
    <n v="17"/>
    <n v="4"/>
    <n v="23"/>
    <e v="#N/A"/>
    <n v="42"/>
    <e v="#N/A"/>
    <n v="26"/>
    <n v="16"/>
    <n v="0"/>
    <n v="132"/>
    <e v="#N/A"/>
    <e v="#N/A"/>
    <m/>
  </r>
  <r>
    <d v="2020-04-24T00:00:00"/>
    <x v="3"/>
    <n v="17"/>
    <n v="5"/>
    <n v="22"/>
    <e v="#N/A"/>
    <n v="43"/>
    <e v="#N/A"/>
    <n v="27"/>
    <n v="16"/>
    <n v="0"/>
    <n v="132"/>
    <e v="#N/A"/>
    <e v="#N/A"/>
    <m/>
  </r>
  <r>
    <d v="2020-04-25T00:00:00"/>
    <x v="3"/>
    <n v="17"/>
    <n v="6"/>
    <n v="23"/>
    <e v="#N/A"/>
    <n v="42"/>
    <e v="#N/A"/>
    <n v="26"/>
    <n v="16"/>
    <n v="0"/>
    <n v="132"/>
    <e v="#N/A"/>
    <e v="#N/A"/>
    <m/>
  </r>
  <r>
    <d v="2020-04-26T00:00:00"/>
    <x v="3"/>
    <n v="17"/>
    <n v="7"/>
    <n v="23"/>
    <n v="154"/>
    <n v="47"/>
    <n v="315"/>
    <n v="31"/>
    <n v="16"/>
    <n v="0"/>
    <n v="132"/>
    <e v="#N/A"/>
    <e v="#N/A"/>
    <m/>
  </r>
  <r>
    <d v="2020-04-27T00:00:00"/>
    <x v="3"/>
    <n v="18"/>
    <n v="1"/>
    <n v="23"/>
    <e v="#N/A"/>
    <n v="45"/>
    <e v="#N/A"/>
    <n v="27"/>
    <n v="16"/>
    <n v="2"/>
    <n v="134"/>
    <e v="#N/A"/>
    <e v="#N/A"/>
    <m/>
  </r>
  <r>
    <d v="2020-04-28T00:00:00"/>
    <x v="3"/>
    <n v="18"/>
    <n v="2"/>
    <n v="23"/>
    <e v="#N/A"/>
    <n v="51"/>
    <e v="#N/A"/>
    <n v="28"/>
    <n v="17"/>
    <n v="6"/>
    <n v="140"/>
    <e v="#N/A"/>
    <e v="#N/A"/>
    <m/>
  </r>
  <r>
    <d v="2020-04-29T00:00:00"/>
    <x v="3"/>
    <n v="18"/>
    <n v="3"/>
    <n v="24"/>
    <e v="#N/A"/>
    <n v="47"/>
    <e v="#N/A"/>
    <n v="28"/>
    <n v="17"/>
    <n v="2"/>
    <n v="142"/>
    <e v="#N/A"/>
    <e v="#N/A"/>
    <m/>
  </r>
  <r>
    <d v="2020-04-30T00:00:00"/>
    <x v="3"/>
    <n v="18"/>
    <n v="4"/>
    <n v="22"/>
    <e v="#N/A"/>
    <n v="51"/>
    <e v="#N/A"/>
    <n v="28"/>
    <n v="17"/>
    <n v="6"/>
    <n v="148"/>
    <e v="#N/A"/>
    <e v="#N/A"/>
    <m/>
  </r>
  <r>
    <d v="2020-05-01T00:00:00"/>
    <x v="4"/>
    <n v="18"/>
    <n v="5"/>
    <n v="23"/>
    <e v="#N/A"/>
    <n v="43"/>
    <e v="#N/A"/>
    <n v="27"/>
    <n v="16"/>
    <n v="0"/>
    <n v="148"/>
    <e v="#N/A"/>
    <e v="#N/A"/>
    <m/>
  </r>
  <r>
    <d v="2020-05-02T00:00:00"/>
    <x v="4"/>
    <n v="18"/>
    <n v="6"/>
    <n v="23"/>
    <e v="#N/A"/>
    <n v="44"/>
    <e v="#N/A"/>
    <n v="28"/>
    <n v="16"/>
    <n v="0"/>
    <n v="148"/>
    <e v="#N/A"/>
    <e v="#N/A"/>
    <m/>
  </r>
  <r>
    <d v="2020-05-03T00:00:00"/>
    <x v="4"/>
    <n v="18"/>
    <n v="7"/>
    <n v="23"/>
    <n v="161"/>
    <n v="45"/>
    <n v="326"/>
    <n v="27"/>
    <n v="16"/>
    <n v="2"/>
    <n v="150"/>
    <e v="#N/A"/>
    <e v="#N/A"/>
    <m/>
  </r>
  <r>
    <d v="2020-05-04T00:00:00"/>
    <x v="4"/>
    <n v="19"/>
    <n v="1"/>
    <n v="23"/>
    <e v="#N/A"/>
    <n v="50"/>
    <e v="#N/A"/>
    <n v="28"/>
    <n v="16"/>
    <n v="6"/>
    <n v="156"/>
    <e v="#N/A"/>
    <e v="#N/A"/>
    <m/>
  </r>
  <r>
    <d v="2020-05-05T00:00:00"/>
    <x v="4"/>
    <n v="19"/>
    <n v="2"/>
    <n v="23"/>
    <e v="#N/A"/>
    <n v="47"/>
    <e v="#N/A"/>
    <n v="28"/>
    <n v="17"/>
    <n v="2"/>
    <n v="158"/>
    <e v="#N/A"/>
    <e v="#N/A"/>
    <m/>
  </r>
  <r>
    <d v="2020-05-06T00:00:00"/>
    <x v="4"/>
    <n v="19"/>
    <n v="3"/>
    <n v="5"/>
    <e v="#N/A"/>
    <n v="49"/>
    <e v="#N/A"/>
    <n v="27"/>
    <n v="16"/>
    <n v="6"/>
    <n v="164"/>
    <e v="#N/A"/>
    <e v="#N/A"/>
    <m/>
  </r>
  <r>
    <d v="2020-05-07T00:00:00"/>
    <x v="4"/>
    <n v="19"/>
    <n v="4"/>
    <n v="23"/>
    <e v="#N/A"/>
    <n v="44"/>
    <e v="#N/A"/>
    <n v="28"/>
    <n v="16"/>
    <n v="0"/>
    <n v="164"/>
    <e v="#N/A"/>
    <e v="#N/A"/>
    <m/>
  </r>
  <r>
    <d v="2020-05-08T00:00:00"/>
    <x v="4"/>
    <n v="19"/>
    <n v="5"/>
    <n v="23"/>
    <e v="#N/A"/>
    <n v="52"/>
    <e v="#N/A"/>
    <n v="33"/>
    <n v="19"/>
    <n v="0"/>
    <n v="164"/>
    <e v="#N/A"/>
    <e v="#N/A"/>
    <m/>
  </r>
  <r>
    <d v="2020-05-09T00:00:00"/>
    <x v="4"/>
    <n v="19"/>
    <n v="6"/>
    <n v="23"/>
    <e v="#N/A"/>
    <n v="48"/>
    <e v="#N/A"/>
    <n v="29"/>
    <n v="17"/>
    <n v="2"/>
    <n v="166"/>
    <e v="#N/A"/>
    <e v="#N/A"/>
    <m/>
  </r>
  <r>
    <d v="2020-05-10T00:00:00"/>
    <x v="4"/>
    <n v="19"/>
    <n v="7"/>
    <n v="23"/>
    <n v="143"/>
    <n v="41"/>
    <n v="331"/>
    <n v="18"/>
    <n v="17"/>
    <n v="6"/>
    <n v="172"/>
    <e v="#N/A"/>
    <e v="#N/A"/>
    <m/>
  </r>
  <r>
    <d v="2020-05-11T00:00:00"/>
    <x v="4"/>
    <n v="20"/>
    <n v="1"/>
    <n v="22"/>
    <e v="#N/A"/>
    <n v="47"/>
    <e v="#N/A"/>
    <n v="28"/>
    <n v="17"/>
    <n v="2"/>
    <n v="174"/>
    <e v="#N/A"/>
    <e v="#N/A"/>
    <m/>
  </r>
  <r>
    <d v="2020-05-12T00:00:00"/>
    <x v="4"/>
    <n v="20"/>
    <n v="2"/>
    <n v="23"/>
    <e v="#N/A"/>
    <n v="51"/>
    <e v="#N/A"/>
    <n v="28"/>
    <n v="17"/>
    <n v="6"/>
    <n v="180"/>
    <e v="#N/A"/>
    <e v="#N/A"/>
    <m/>
  </r>
  <r>
    <d v="2020-05-13T00:00:00"/>
    <x v="4"/>
    <n v="20"/>
    <n v="3"/>
    <n v="7"/>
    <e v="#N/A"/>
    <n v="48"/>
    <e v="#N/A"/>
    <n v="29"/>
    <n v="17"/>
    <n v="2"/>
    <n v="182"/>
    <e v="#N/A"/>
    <e v="#N/A"/>
    <m/>
  </r>
  <r>
    <d v="2020-05-14T00:00:00"/>
    <x v="4"/>
    <n v="20"/>
    <n v="4"/>
    <n v="11"/>
    <e v="#N/A"/>
    <n v="47"/>
    <e v="#N/A"/>
    <n v="29"/>
    <n v="18"/>
    <n v="0"/>
    <n v="182"/>
    <e v="#N/A"/>
    <e v="#N/A"/>
    <m/>
  </r>
  <r>
    <d v="2020-05-15T00:00:00"/>
    <x v="4"/>
    <n v="20"/>
    <n v="5"/>
    <n v="23"/>
    <e v="#N/A"/>
    <n v="45"/>
    <e v="#N/A"/>
    <n v="28"/>
    <n v="17"/>
    <n v="0"/>
    <n v="182"/>
    <n v="3"/>
    <s v="May"/>
    <m/>
  </r>
  <r>
    <d v="2020-05-16T00:00:00"/>
    <x v="4"/>
    <n v="20"/>
    <n v="6"/>
    <n v="22"/>
    <e v="#N/A"/>
    <n v="46"/>
    <e v="#N/A"/>
    <n v="29"/>
    <n v="17"/>
    <n v="0"/>
    <n v="182"/>
    <e v="#N/A"/>
    <e v="#N/A"/>
    <m/>
  </r>
  <r>
    <d v="2020-05-17T00:00:00"/>
    <x v="4"/>
    <n v="20"/>
    <n v="7"/>
    <n v="23"/>
    <n v="131"/>
    <n v="53"/>
    <n v="337"/>
    <n v="34"/>
    <n v="17"/>
    <n v="2"/>
    <n v="184"/>
    <e v="#N/A"/>
    <e v="#N/A"/>
    <m/>
  </r>
  <r>
    <d v="2020-05-18T00:00:00"/>
    <x v="4"/>
    <n v="21"/>
    <n v="1"/>
    <n v="22"/>
    <e v="#N/A"/>
    <n v="51"/>
    <e v="#N/A"/>
    <n v="28"/>
    <n v="17"/>
    <n v="6"/>
    <n v="190"/>
    <e v="#N/A"/>
    <e v="#N/A"/>
    <m/>
  </r>
  <r>
    <d v="2020-05-19T00:00:00"/>
    <x v="4"/>
    <n v="21"/>
    <n v="2"/>
    <n v="23"/>
    <e v="#N/A"/>
    <n v="48"/>
    <e v="#N/A"/>
    <n v="29"/>
    <n v="17"/>
    <n v="2"/>
    <n v="192"/>
    <e v="#N/A"/>
    <e v="#N/A"/>
    <m/>
  </r>
  <r>
    <d v="2020-05-20T00:00:00"/>
    <x v="4"/>
    <n v="21"/>
    <n v="3"/>
    <n v="23"/>
    <e v="#N/A"/>
    <n v="51"/>
    <e v="#N/A"/>
    <n v="28"/>
    <n v="17"/>
    <n v="6"/>
    <n v="198"/>
    <e v="#N/A"/>
    <e v="#N/A"/>
    <m/>
  </r>
  <r>
    <d v="2020-05-21T00:00:00"/>
    <x v="4"/>
    <n v="21"/>
    <n v="4"/>
    <n v="5"/>
    <e v="#N/A"/>
    <n v="46"/>
    <e v="#N/A"/>
    <n v="29"/>
    <n v="17"/>
    <n v="0"/>
    <n v="198"/>
    <e v="#N/A"/>
    <e v="#N/A"/>
    <m/>
  </r>
  <r>
    <d v="2020-05-22T00:00:00"/>
    <x v="4"/>
    <n v="21"/>
    <n v="5"/>
    <n v="23"/>
    <e v="#N/A"/>
    <n v="44"/>
    <e v="#N/A"/>
    <n v="28"/>
    <n v="16"/>
    <n v="0"/>
    <n v="198"/>
    <e v="#N/A"/>
    <e v="#N/A"/>
    <m/>
  </r>
  <r>
    <d v="2020-05-23T00:00:00"/>
    <x v="4"/>
    <n v="21"/>
    <n v="6"/>
    <n v="23"/>
    <e v="#N/A"/>
    <n v="48"/>
    <e v="#N/A"/>
    <n v="29"/>
    <n v="17"/>
    <n v="2"/>
    <n v="200"/>
    <e v="#N/A"/>
    <e v="#N/A"/>
    <m/>
  </r>
  <r>
    <d v="2020-05-24T00:00:00"/>
    <x v="4"/>
    <n v="21"/>
    <n v="7"/>
    <n v="23"/>
    <n v="142"/>
    <n v="51"/>
    <n v="339"/>
    <n v="28"/>
    <n v="17"/>
    <n v="6"/>
    <n v="206"/>
    <e v="#N/A"/>
    <e v="#N/A"/>
    <m/>
  </r>
  <r>
    <d v="2020-05-25T00:00:00"/>
    <x v="4"/>
    <n v="22"/>
    <n v="1"/>
    <n v="24"/>
    <e v="#N/A"/>
    <n v="49"/>
    <e v="#N/A"/>
    <n v="29"/>
    <n v="18"/>
    <n v="2"/>
    <n v="208"/>
    <e v="#N/A"/>
    <e v="#N/A"/>
    <m/>
  </r>
  <r>
    <d v="2020-05-26T00:00:00"/>
    <x v="4"/>
    <n v="22"/>
    <n v="2"/>
    <n v="24"/>
    <e v="#N/A"/>
    <n v="51"/>
    <e v="#N/A"/>
    <n v="28"/>
    <n v="17"/>
    <n v="6"/>
    <n v="214"/>
    <e v="#N/A"/>
    <e v="#N/A"/>
    <m/>
  </r>
  <r>
    <d v="2020-05-27T00:00:00"/>
    <x v="4"/>
    <n v="22"/>
    <n v="3"/>
    <n v="23"/>
    <e v="#N/A"/>
    <n v="48"/>
    <e v="#N/A"/>
    <n v="29"/>
    <n v="17"/>
    <n v="2"/>
    <n v="216"/>
    <e v="#N/A"/>
    <e v="#N/A"/>
    <m/>
  </r>
  <r>
    <d v="2020-05-28T00:00:00"/>
    <x v="4"/>
    <n v="22"/>
    <n v="4"/>
    <n v="24"/>
    <e v="#N/A"/>
    <n v="46"/>
    <e v="#N/A"/>
    <n v="29"/>
    <n v="17"/>
    <n v="0"/>
    <n v="216"/>
    <e v="#N/A"/>
    <e v="#N/A"/>
    <m/>
  </r>
  <r>
    <d v="2020-05-29T00:00:00"/>
    <x v="4"/>
    <n v="22"/>
    <n v="5"/>
    <n v="23"/>
    <e v="#N/A"/>
    <n v="46"/>
    <e v="#N/A"/>
    <n v="29"/>
    <n v="17"/>
    <n v="0"/>
    <n v="216"/>
    <e v="#N/A"/>
    <e v="#N/A"/>
    <m/>
  </r>
  <r>
    <d v="2020-05-30T00:00:00"/>
    <x v="4"/>
    <n v="22"/>
    <n v="6"/>
    <n v="23"/>
    <e v="#N/A"/>
    <n v="50"/>
    <e v="#N/A"/>
    <n v="28"/>
    <n v="16"/>
    <n v="6"/>
    <n v="222"/>
    <e v="#N/A"/>
    <e v="#N/A"/>
    <m/>
  </r>
  <r>
    <d v="2020-05-31T00:00:00"/>
    <x v="4"/>
    <n v="22"/>
    <n v="7"/>
    <n v="23"/>
    <n v="164"/>
    <n v="48"/>
    <n v="338"/>
    <n v="29"/>
    <n v="17"/>
    <n v="2"/>
    <n v="224"/>
    <e v="#N/A"/>
    <e v="#N/A"/>
    <m/>
  </r>
  <r>
    <d v="2020-06-01T00:00:00"/>
    <x v="5"/>
    <n v="23"/>
    <n v="1"/>
    <n v="24"/>
    <e v="#N/A"/>
    <n v="50"/>
    <e v="#N/A"/>
    <n v="28"/>
    <n v="16"/>
    <n v="6"/>
    <n v="230"/>
    <e v="#N/A"/>
    <e v="#N/A"/>
    <m/>
  </r>
  <r>
    <d v="2020-06-02T00:00:00"/>
    <x v="5"/>
    <n v="23"/>
    <n v="2"/>
    <n v="24"/>
    <e v="#N/A"/>
    <n v="45"/>
    <e v="#N/A"/>
    <n v="27"/>
    <n v="16"/>
    <n v="2"/>
    <n v="232"/>
    <e v="#N/A"/>
    <e v="#N/A"/>
    <m/>
  </r>
  <r>
    <d v="2020-06-03T00:00:00"/>
    <x v="5"/>
    <n v="23"/>
    <n v="3"/>
    <n v="24"/>
    <e v="#N/A"/>
    <n v="52"/>
    <e v="#N/A"/>
    <n v="29"/>
    <n v="17"/>
    <n v="6"/>
    <n v="238"/>
    <e v="#N/A"/>
    <e v="#N/A"/>
    <m/>
  </r>
  <r>
    <d v="2020-06-04T00:00:00"/>
    <x v="5"/>
    <n v="23"/>
    <n v="4"/>
    <n v="23"/>
    <e v="#N/A"/>
    <n v="46"/>
    <e v="#N/A"/>
    <n v="29"/>
    <n v="17"/>
    <n v="0"/>
    <n v="238"/>
    <e v="#N/A"/>
    <e v="#N/A"/>
    <m/>
  </r>
  <r>
    <d v="2020-06-05T00:00:00"/>
    <x v="5"/>
    <n v="23"/>
    <n v="5"/>
    <n v="23"/>
    <e v="#N/A"/>
    <n v="45"/>
    <e v="#N/A"/>
    <n v="28"/>
    <n v="17"/>
    <n v="0"/>
    <n v="238"/>
    <e v="#N/A"/>
    <e v="#N/A"/>
    <m/>
  </r>
  <r>
    <d v="2020-06-06T00:00:00"/>
    <x v="5"/>
    <n v="23"/>
    <n v="6"/>
    <n v="23"/>
    <e v="#N/A"/>
    <n v="44"/>
    <e v="#N/A"/>
    <n v="28"/>
    <n v="16"/>
    <n v="0"/>
    <n v="238"/>
    <e v="#N/A"/>
    <e v="#N/A"/>
    <m/>
  </r>
  <r>
    <d v="2020-06-07T00:00:00"/>
    <x v="5"/>
    <n v="23"/>
    <n v="7"/>
    <n v="24"/>
    <n v="165"/>
    <n v="51"/>
    <n v="333"/>
    <n v="28"/>
    <n v="17"/>
    <n v="6"/>
    <n v="244"/>
    <e v="#N/A"/>
    <e v="#N/A"/>
    <m/>
  </r>
  <r>
    <d v="2020-06-08T00:00:00"/>
    <x v="5"/>
    <n v="24"/>
    <n v="1"/>
    <n v="23"/>
    <e v="#N/A"/>
    <n v="48"/>
    <e v="#N/A"/>
    <n v="29"/>
    <n v="17"/>
    <n v="2"/>
    <n v="246"/>
    <e v="#N/A"/>
    <e v="#N/A"/>
    <m/>
  </r>
  <r>
    <d v="2020-06-09T00:00:00"/>
    <x v="5"/>
    <n v="24"/>
    <n v="2"/>
    <n v="22"/>
    <e v="#N/A"/>
    <n v="51"/>
    <e v="#N/A"/>
    <n v="28"/>
    <n v="17"/>
    <n v="6"/>
    <n v="252"/>
    <e v="#N/A"/>
    <e v="#N/A"/>
    <m/>
  </r>
  <r>
    <d v="2020-06-10T00:00:00"/>
    <x v="5"/>
    <n v="24"/>
    <n v="3"/>
    <n v="23"/>
    <e v="#N/A"/>
    <n v="51"/>
    <e v="#N/A"/>
    <n v="31"/>
    <n v="17"/>
    <n v="3"/>
    <n v="255"/>
    <e v="#N/A"/>
    <e v="#N/A"/>
    <m/>
  </r>
  <r>
    <d v="2020-06-11T00:00:00"/>
    <x v="5"/>
    <n v="24"/>
    <n v="4"/>
    <n v="23"/>
    <e v="#N/A"/>
    <n v="44"/>
    <e v="#N/A"/>
    <n v="28"/>
    <n v="16"/>
    <n v="0"/>
    <n v="255"/>
    <e v="#N/A"/>
    <e v="#N/A"/>
    <m/>
  </r>
  <r>
    <d v="2020-06-12T00:00:00"/>
    <x v="5"/>
    <n v="24"/>
    <n v="5"/>
    <n v="14"/>
    <e v="#N/A"/>
    <n v="45"/>
    <e v="#N/A"/>
    <n v="28"/>
    <n v="17"/>
    <n v="0"/>
    <n v="255"/>
    <e v="#N/A"/>
    <e v="#N/A"/>
    <m/>
  </r>
  <r>
    <d v="2020-06-13T00:00:00"/>
    <x v="5"/>
    <n v="24"/>
    <n v="6"/>
    <n v="14"/>
    <e v="#N/A"/>
    <n v="41"/>
    <e v="#N/A"/>
    <n v="28"/>
    <n v="16"/>
    <n v="-3"/>
    <n v="252"/>
    <e v="#N/A"/>
    <e v="#N/A"/>
    <m/>
  </r>
  <r>
    <d v="2020-06-14T00:00:00"/>
    <x v="5"/>
    <n v="24"/>
    <n v="7"/>
    <n v="13"/>
    <n v="132"/>
    <n v="52"/>
    <n v="332"/>
    <n v="33"/>
    <n v="17"/>
    <n v="2"/>
    <n v="254"/>
    <e v="#N/A"/>
    <e v="#N/A"/>
    <m/>
  </r>
  <r>
    <d v="2020-06-15T00:00:00"/>
    <x v="5"/>
    <n v="25"/>
    <n v="1"/>
    <n v="14"/>
    <e v="#N/A"/>
    <n v="51"/>
    <e v="#N/A"/>
    <n v="28"/>
    <n v="17"/>
    <n v="6"/>
    <n v="260"/>
    <n v="3"/>
    <s v="June"/>
    <m/>
  </r>
  <r>
    <d v="2020-06-16T00:00:00"/>
    <x v="5"/>
    <n v="25"/>
    <n v="2"/>
    <n v="13"/>
    <e v="#N/A"/>
    <n v="45"/>
    <e v="#N/A"/>
    <n v="27"/>
    <n v="16"/>
    <n v="2"/>
    <n v="262"/>
    <e v="#N/A"/>
    <e v="#N/A"/>
    <m/>
  </r>
  <r>
    <d v="2020-06-17T00:00:00"/>
    <x v="5"/>
    <n v="25"/>
    <n v="3"/>
    <n v="14"/>
    <e v="#N/A"/>
    <n v="49"/>
    <e v="#N/A"/>
    <n v="27"/>
    <n v="16"/>
    <n v="6"/>
    <n v="268"/>
    <e v="#N/A"/>
    <e v="#N/A"/>
    <m/>
  </r>
  <r>
    <d v="2020-06-18T00:00:00"/>
    <x v="5"/>
    <n v="25"/>
    <n v="4"/>
    <n v="14"/>
    <e v="#N/A"/>
    <n v="41"/>
    <e v="#N/A"/>
    <n v="29"/>
    <n v="17"/>
    <n v="2"/>
    <n v="270"/>
    <e v="#N/A"/>
    <e v="#N/A"/>
    <m/>
  </r>
  <r>
    <d v="2020-06-19T00:00:00"/>
    <x v="5"/>
    <n v="25"/>
    <n v="5"/>
    <n v="14"/>
    <e v="#N/A"/>
    <n v="51"/>
    <e v="#N/A"/>
    <n v="28"/>
    <n v="17"/>
    <n v="6"/>
    <n v="276"/>
    <e v="#N/A"/>
    <e v="#N/A"/>
    <m/>
  </r>
  <r>
    <d v="2020-06-20T00:00:00"/>
    <x v="5"/>
    <n v="25"/>
    <n v="6"/>
    <n v="14"/>
    <e v="#N/A"/>
    <n v="50"/>
    <e v="#N/A"/>
    <n v="30"/>
    <n v="17"/>
    <n v="3"/>
    <n v="279"/>
    <e v="#N/A"/>
    <e v="#N/A"/>
    <m/>
  </r>
  <r>
    <d v="2020-06-21T00:00:00"/>
    <x v="5"/>
    <n v="25"/>
    <n v="7"/>
    <n v="13"/>
    <n v="96"/>
    <n v="42"/>
    <n v="329"/>
    <n v="20"/>
    <n v="16"/>
    <n v="6"/>
    <n v="285"/>
    <e v="#N/A"/>
    <e v="#N/A"/>
    <m/>
  </r>
  <r>
    <d v="2020-06-22T00:00:00"/>
    <x v="5"/>
    <n v="26"/>
    <n v="1"/>
    <n v="14"/>
    <e v="#N/A"/>
    <n v="43"/>
    <e v="#N/A"/>
    <n v="26"/>
    <n v="15"/>
    <n v="2"/>
    <n v="287"/>
    <e v="#N/A"/>
    <e v="#N/A"/>
    <m/>
  </r>
  <r>
    <d v="2020-06-23T00:00:00"/>
    <x v="5"/>
    <n v="26"/>
    <n v="2"/>
    <n v="14"/>
    <e v="#N/A"/>
    <n v="49"/>
    <e v="#N/A"/>
    <n v="27"/>
    <n v="16"/>
    <n v="6"/>
    <n v="293"/>
    <e v="#N/A"/>
    <e v="#N/A"/>
    <m/>
  </r>
  <r>
    <d v="2020-06-24T00:00:00"/>
    <x v="5"/>
    <n v="26"/>
    <n v="3"/>
    <n v="15"/>
    <e v="#N/A"/>
    <n v="44"/>
    <e v="#N/A"/>
    <n v="26"/>
    <n v="16"/>
    <n v="2"/>
    <n v="295"/>
    <e v="#N/A"/>
    <e v="#N/A"/>
    <m/>
  </r>
  <r>
    <d v="2020-06-25T00:00:00"/>
    <x v="5"/>
    <n v="26"/>
    <n v="4"/>
    <n v="14"/>
    <e v="#N/A"/>
    <n v="48"/>
    <e v="#N/A"/>
    <n v="26"/>
    <n v="16"/>
    <n v="6"/>
    <n v="301"/>
    <e v="#N/A"/>
    <e v="#N/A"/>
    <m/>
  </r>
  <r>
    <d v="2020-06-26T00:00:00"/>
    <x v="5"/>
    <n v="26"/>
    <n v="5"/>
    <n v="14"/>
    <e v="#N/A"/>
    <n v="47"/>
    <e v="#N/A"/>
    <n v="26"/>
    <n v="15"/>
    <n v="2"/>
    <n v="303"/>
    <e v="#N/A"/>
    <e v="#N/A"/>
    <m/>
  </r>
  <r>
    <d v="2020-06-27T00:00:00"/>
    <x v="5"/>
    <n v="26"/>
    <n v="6"/>
    <n v="14"/>
    <e v="#N/A"/>
    <n v="48"/>
    <e v="#N/A"/>
    <n v="26"/>
    <n v="16"/>
    <n v="6"/>
    <n v="309"/>
    <e v="#N/A"/>
    <e v="#N/A"/>
    <m/>
  </r>
  <r>
    <d v="2020-06-28T00:00:00"/>
    <x v="5"/>
    <n v="26"/>
    <n v="7"/>
    <n v="14"/>
    <n v="99"/>
    <n v="47"/>
    <n v="326"/>
    <n v="29"/>
    <n v="16"/>
    <n v="2"/>
    <n v="311"/>
    <e v="#N/A"/>
    <e v="#N/A"/>
    <m/>
  </r>
  <r>
    <d v="2020-06-29T00:00:00"/>
    <x v="5"/>
    <n v="27"/>
    <n v="1"/>
    <n v="14"/>
    <e v="#N/A"/>
    <n v="47"/>
    <e v="#N/A"/>
    <n v="26"/>
    <n v="15"/>
    <n v="6"/>
    <n v="317"/>
    <e v="#N/A"/>
    <e v="#N/A"/>
    <m/>
  </r>
  <r>
    <d v="2020-06-30T00:00:00"/>
    <x v="5"/>
    <n v="27"/>
    <n v="2"/>
    <n v="14"/>
    <e v="#N/A"/>
    <n v="42"/>
    <e v="#N/A"/>
    <n v="25"/>
    <n v="15"/>
    <n v="2"/>
    <n v="319"/>
    <e v="#N/A"/>
    <e v="#N/A"/>
    <m/>
  </r>
  <r>
    <d v="2020-07-01T00:00:00"/>
    <x v="6"/>
    <n v="27"/>
    <n v="3"/>
    <n v="13"/>
    <e v="#N/A"/>
    <n v="44"/>
    <e v="#N/A"/>
    <n v="24"/>
    <n v="14"/>
    <n v="6"/>
    <n v="325"/>
    <e v="#N/A"/>
    <e v="#N/A"/>
    <m/>
  </r>
  <r>
    <d v="2020-07-02T00:00:00"/>
    <x v="6"/>
    <n v="27"/>
    <n v="4"/>
    <n v="14"/>
    <e v="#N/A"/>
    <n v="42"/>
    <e v="#N/A"/>
    <n v="25"/>
    <n v="15"/>
    <n v="2"/>
    <n v="327"/>
    <e v="#N/A"/>
    <e v="#N/A"/>
    <m/>
  </r>
  <r>
    <d v="2020-07-03T00:00:00"/>
    <x v="6"/>
    <n v="27"/>
    <n v="5"/>
    <n v="15"/>
    <e v="#N/A"/>
    <n v="45"/>
    <e v="#N/A"/>
    <n v="25"/>
    <n v="14"/>
    <n v="6"/>
    <n v="333"/>
    <e v="#N/A"/>
    <e v="#N/A"/>
    <m/>
  </r>
  <r>
    <d v="2020-07-04T00:00:00"/>
    <x v="6"/>
    <n v="27"/>
    <n v="6"/>
    <n v="15"/>
    <e v="#N/A"/>
    <n v="42"/>
    <e v="#N/A"/>
    <n v="25"/>
    <n v="15"/>
    <n v="2"/>
    <n v="335"/>
    <e v="#N/A"/>
    <e v="#N/A"/>
    <m/>
  </r>
  <r>
    <d v="2020-07-05T00:00:00"/>
    <x v="6"/>
    <n v="27"/>
    <n v="7"/>
    <n v="14"/>
    <n v="99"/>
    <n v="58"/>
    <n v="320"/>
    <n v="37"/>
    <n v="15"/>
    <n v="6"/>
    <n v="341"/>
    <e v="#N/A"/>
    <e v="#N/A"/>
    <m/>
  </r>
  <r>
    <d v="2020-07-06T00:00:00"/>
    <x v="6"/>
    <n v="28"/>
    <n v="1"/>
    <n v="14"/>
    <e v="#N/A"/>
    <n v="36"/>
    <e v="#N/A"/>
    <n v="25"/>
    <n v="14"/>
    <n v="-3"/>
    <n v="338"/>
    <e v="#N/A"/>
    <e v="#N/A"/>
    <m/>
  </r>
  <r>
    <d v="2020-07-07T00:00:00"/>
    <x v="6"/>
    <n v="28"/>
    <n v="2"/>
    <n v="15"/>
    <e v="#N/A"/>
    <n v="45"/>
    <e v="#N/A"/>
    <n v="25"/>
    <n v="14"/>
    <n v="6"/>
    <n v="344"/>
    <e v="#N/A"/>
    <e v="#N/A"/>
    <m/>
  </r>
  <r>
    <d v="2020-07-08T00:00:00"/>
    <x v="6"/>
    <n v="28"/>
    <n v="3"/>
    <n v="14"/>
    <e v="#N/A"/>
    <n v="40"/>
    <e v="#N/A"/>
    <n v="24"/>
    <n v="14"/>
    <n v="2"/>
    <n v="346"/>
    <e v="#N/A"/>
    <e v="#N/A"/>
    <m/>
  </r>
  <r>
    <d v="2020-07-09T00:00:00"/>
    <x v="6"/>
    <n v="28"/>
    <n v="4"/>
    <n v="15"/>
    <e v="#N/A"/>
    <n v="42"/>
    <e v="#N/A"/>
    <n v="23"/>
    <n v="13"/>
    <n v="6"/>
    <n v="352"/>
    <e v="#N/A"/>
    <e v="#N/A"/>
    <m/>
  </r>
  <r>
    <d v="2020-07-10T00:00:00"/>
    <x v="6"/>
    <n v="28"/>
    <n v="5"/>
    <n v="13"/>
    <e v="#N/A"/>
    <n v="39"/>
    <e v="#N/A"/>
    <n v="23"/>
    <n v="14"/>
    <n v="2"/>
    <n v="354"/>
    <e v="#N/A"/>
    <e v="#N/A"/>
    <m/>
  </r>
  <r>
    <d v="2020-07-11T00:00:00"/>
    <x v="6"/>
    <n v="28"/>
    <n v="6"/>
    <n v="14"/>
    <e v="#N/A"/>
    <n v="42"/>
    <e v="#N/A"/>
    <n v="23"/>
    <n v="13"/>
    <n v="6"/>
    <n v="360"/>
    <e v="#N/A"/>
    <e v="#N/A"/>
    <m/>
  </r>
  <r>
    <d v="2020-07-12T00:00:00"/>
    <x v="6"/>
    <n v="28"/>
    <n v="7"/>
    <n v="14"/>
    <n v="99"/>
    <n v="57"/>
    <n v="301"/>
    <n v="41"/>
    <n v="14"/>
    <n v="2"/>
    <n v="362"/>
    <e v="#N/A"/>
    <e v="#N/A"/>
    <m/>
  </r>
  <r>
    <d v="2020-07-13T00:00:00"/>
    <x v="6"/>
    <n v="29"/>
    <n v="1"/>
    <n v="14"/>
    <e v="#N/A"/>
    <n v="40"/>
    <e v="#N/A"/>
    <n v="22"/>
    <n v="12"/>
    <n v="6"/>
    <n v="368"/>
    <e v="#N/A"/>
    <e v="#N/A"/>
    <m/>
  </r>
  <r>
    <d v="2020-07-14T00:00:00"/>
    <x v="6"/>
    <n v="29"/>
    <n v="2"/>
    <n v="14"/>
    <e v="#N/A"/>
    <n v="35"/>
    <e v="#N/A"/>
    <n v="21"/>
    <n v="12"/>
    <n v="2"/>
    <n v="370"/>
    <e v="#N/A"/>
    <e v="#N/A"/>
    <m/>
  </r>
  <r>
    <d v="2020-07-15T00:00:00"/>
    <x v="6"/>
    <n v="29"/>
    <n v="3"/>
    <n v="13"/>
    <e v="#N/A"/>
    <n v="42"/>
    <e v="#N/A"/>
    <n v="23"/>
    <n v="13"/>
    <n v="6"/>
    <n v="376"/>
    <n v="3"/>
    <s v="July"/>
    <m/>
  </r>
  <r>
    <d v="2020-07-16T00:00:00"/>
    <x v="6"/>
    <n v="29"/>
    <n v="4"/>
    <n v="13"/>
    <e v="#N/A"/>
    <n v="36"/>
    <e v="#N/A"/>
    <n v="22"/>
    <n v="12"/>
    <n v="2"/>
    <n v="378"/>
    <e v="#N/A"/>
    <e v="#N/A"/>
    <m/>
  </r>
  <r>
    <d v="2020-07-17T00:00:00"/>
    <x v="6"/>
    <n v="29"/>
    <n v="5"/>
    <n v="14"/>
    <e v="#N/A"/>
    <n v="40"/>
    <e v="#N/A"/>
    <n v="22"/>
    <n v="12"/>
    <n v="6"/>
    <n v="384"/>
    <e v="#N/A"/>
    <e v="#N/A"/>
    <m/>
  </r>
  <r>
    <d v="2020-07-18T00:00:00"/>
    <x v="6"/>
    <n v="29"/>
    <n v="6"/>
    <n v="14"/>
    <e v="#N/A"/>
    <n v="36"/>
    <e v="#N/A"/>
    <n v="22"/>
    <n v="12"/>
    <n v="2"/>
    <n v="386"/>
    <e v="#N/A"/>
    <e v="#N/A"/>
    <m/>
  </r>
  <r>
    <d v="2020-07-19T00:00:00"/>
    <x v="6"/>
    <n v="29"/>
    <n v="7"/>
    <n v="13"/>
    <n v="95"/>
    <n v="54"/>
    <n v="283"/>
    <n v="36"/>
    <n v="12"/>
    <n v="6"/>
    <n v="392"/>
    <e v="#N/A"/>
    <e v="#N/A"/>
    <m/>
  </r>
  <r>
    <d v="2020-07-20T00:00:00"/>
    <x v="6"/>
    <n v="30"/>
    <n v="1"/>
    <n v="14"/>
    <e v="#N/A"/>
    <n v="34"/>
    <e v="#N/A"/>
    <n v="20"/>
    <n v="12"/>
    <n v="2"/>
    <n v="394"/>
    <e v="#N/A"/>
    <e v="#N/A"/>
    <m/>
  </r>
  <r>
    <d v="2020-07-21T00:00:00"/>
    <x v="6"/>
    <n v="30"/>
    <n v="2"/>
    <n v="14"/>
    <e v="#N/A"/>
    <n v="36"/>
    <e v="#N/A"/>
    <n v="19"/>
    <n v="11"/>
    <n v="6"/>
    <n v="400"/>
    <e v="#N/A"/>
    <e v="#N/A"/>
    <m/>
  </r>
  <r>
    <d v="2020-07-22T00:00:00"/>
    <x v="6"/>
    <n v="30"/>
    <n v="3"/>
    <n v="15"/>
    <e v="#N/A"/>
    <n v="32"/>
    <e v="#N/A"/>
    <n v="19"/>
    <n v="11"/>
    <n v="2"/>
    <n v="402"/>
    <e v="#N/A"/>
    <e v="#N/A"/>
    <m/>
  </r>
  <r>
    <d v="2020-07-23T00:00:00"/>
    <x v="6"/>
    <n v="30"/>
    <n v="4"/>
    <n v="15"/>
    <e v="#N/A"/>
    <n v="37"/>
    <e v="#N/A"/>
    <n v="20"/>
    <n v="11"/>
    <n v="6"/>
    <n v="408"/>
    <e v="#N/A"/>
    <e v="#N/A"/>
    <m/>
  </r>
  <r>
    <d v="2020-07-24T00:00:00"/>
    <x v="6"/>
    <n v="30"/>
    <n v="5"/>
    <n v="14"/>
    <e v="#N/A"/>
    <n v="32"/>
    <e v="#N/A"/>
    <n v="19"/>
    <n v="11"/>
    <n v="2"/>
    <n v="410"/>
    <e v="#N/A"/>
    <e v="#N/A"/>
    <m/>
  </r>
  <r>
    <d v="2020-07-25T00:00:00"/>
    <x v="6"/>
    <n v="30"/>
    <n v="6"/>
    <n v="14"/>
    <e v="#N/A"/>
    <n v="37"/>
    <e v="#N/A"/>
    <n v="20"/>
    <n v="11"/>
    <n v="6"/>
    <n v="416"/>
    <e v="#N/A"/>
    <e v="#N/A"/>
    <m/>
  </r>
  <r>
    <d v="2020-07-26T00:00:00"/>
    <x v="6"/>
    <n v="30"/>
    <n v="7"/>
    <n v="15"/>
    <n v="101"/>
    <n v="58"/>
    <n v="266"/>
    <n v="45"/>
    <n v="11"/>
    <n v="2"/>
    <n v="418"/>
    <e v="#N/A"/>
    <e v="#N/A"/>
    <m/>
  </r>
  <r>
    <d v="2020-07-27T00:00:00"/>
    <x v="6"/>
    <n v="31"/>
    <n v="1"/>
    <n v="14"/>
    <e v="#N/A"/>
    <n v="36"/>
    <e v="#N/A"/>
    <n v="19"/>
    <n v="11"/>
    <n v="6"/>
    <n v="424"/>
    <e v="#N/A"/>
    <e v="#N/A"/>
    <m/>
  </r>
  <r>
    <d v="2020-07-28T00:00:00"/>
    <x v="6"/>
    <n v="31"/>
    <n v="2"/>
    <n v="15"/>
    <e v="#N/A"/>
    <n v="32"/>
    <e v="#N/A"/>
    <n v="19"/>
    <n v="11"/>
    <n v="2"/>
    <n v="426"/>
    <e v="#N/A"/>
    <e v="#N/A"/>
    <m/>
  </r>
  <r>
    <d v="2020-07-29T00:00:00"/>
    <x v="6"/>
    <n v="31"/>
    <n v="3"/>
    <n v="14"/>
    <e v="#N/A"/>
    <n v="34"/>
    <e v="#N/A"/>
    <n v="18"/>
    <n v="10"/>
    <n v="6"/>
    <n v="432"/>
    <e v="#N/A"/>
    <e v="#N/A"/>
    <m/>
  </r>
  <r>
    <d v="2020-07-30T00:00:00"/>
    <x v="6"/>
    <n v="31"/>
    <n v="4"/>
    <n v="14"/>
    <e v="#N/A"/>
    <n v="30"/>
    <e v="#N/A"/>
    <n v="18"/>
    <n v="10"/>
    <n v="2"/>
    <n v="434"/>
    <e v="#N/A"/>
    <e v="#N/A"/>
    <m/>
  </r>
  <r>
    <d v="2020-07-31T00:00:00"/>
    <x v="6"/>
    <n v="31"/>
    <n v="5"/>
    <n v="15"/>
    <e v="#N/A"/>
    <n v="34"/>
    <e v="#N/A"/>
    <n v="18"/>
    <n v="10"/>
    <n v="6"/>
    <n v="440"/>
    <e v="#N/A"/>
    <e v="#N/A"/>
    <m/>
  </r>
  <r>
    <d v="2020-08-01T00:00:00"/>
    <x v="7"/>
    <n v="31"/>
    <n v="6"/>
    <n v="15"/>
    <e v="#N/A"/>
    <n v="32"/>
    <e v="#N/A"/>
    <n v="19"/>
    <n v="11"/>
    <n v="2"/>
    <n v="442"/>
    <e v="#N/A"/>
    <e v="#N/A"/>
    <m/>
  </r>
  <r>
    <d v="2020-08-02T00:00:00"/>
    <x v="7"/>
    <n v="31"/>
    <n v="7"/>
    <n v="13"/>
    <n v="100"/>
    <n v="51"/>
    <n v="249"/>
    <n v="35"/>
    <n v="10"/>
    <n v="6"/>
    <n v="448"/>
    <e v="#N/A"/>
    <e v="#N/A"/>
    <m/>
  </r>
  <r>
    <d v="2020-08-03T00:00:00"/>
    <x v="7"/>
    <n v="32"/>
    <n v="1"/>
    <n v="14"/>
    <e v="#N/A"/>
    <n v="30"/>
    <e v="#N/A"/>
    <n v="18"/>
    <n v="10"/>
    <n v="2"/>
    <n v="450"/>
    <e v="#N/A"/>
    <e v="#N/A"/>
    <m/>
  </r>
  <r>
    <d v="2020-08-04T00:00:00"/>
    <x v="7"/>
    <n v="32"/>
    <n v="2"/>
    <n v="14"/>
    <e v="#N/A"/>
    <n v="34"/>
    <e v="#N/A"/>
    <n v="18"/>
    <n v="10"/>
    <n v="6"/>
    <n v="456"/>
    <e v="#N/A"/>
    <e v="#N/A"/>
    <m/>
  </r>
  <r>
    <d v="2020-08-05T00:00:00"/>
    <x v="7"/>
    <n v="32"/>
    <n v="3"/>
    <n v="18"/>
    <e v="#N/A"/>
    <n v="29"/>
    <e v="#N/A"/>
    <n v="17"/>
    <n v="11"/>
    <n v="1"/>
    <n v="457"/>
    <e v="#N/A"/>
    <e v="#N/A"/>
    <m/>
  </r>
  <r>
    <d v="2020-08-06T00:00:00"/>
    <x v="7"/>
    <n v="32"/>
    <n v="4"/>
    <n v="14"/>
    <e v="#N/A"/>
    <n v="35"/>
    <e v="#N/A"/>
    <n v="19"/>
    <n v="10"/>
    <n v="6"/>
    <n v="463"/>
    <e v="#N/A"/>
    <e v="#N/A"/>
    <m/>
  </r>
  <r>
    <d v="2020-08-07T00:00:00"/>
    <x v="7"/>
    <n v="32"/>
    <n v="5"/>
    <n v="14"/>
    <e v="#N/A"/>
    <n v="30"/>
    <e v="#N/A"/>
    <n v="18"/>
    <n v="10"/>
    <n v="2"/>
    <n v="465"/>
    <e v="#N/A"/>
    <e v="#N/A"/>
    <m/>
  </r>
  <r>
    <d v="2020-08-08T00:00:00"/>
    <x v="7"/>
    <n v="32"/>
    <n v="6"/>
    <n v="14"/>
    <e v="#N/A"/>
    <n v="34"/>
    <e v="#N/A"/>
    <n v="18"/>
    <n v="10"/>
    <n v="6"/>
    <n v="471"/>
    <e v="#N/A"/>
    <e v="#N/A"/>
    <m/>
  </r>
  <r>
    <d v="2020-08-09T00:00:00"/>
    <x v="7"/>
    <n v="32"/>
    <n v="7"/>
    <n v="14"/>
    <n v="102"/>
    <n v="36"/>
    <n v="228"/>
    <n v="28"/>
    <n v="10"/>
    <n v="-2"/>
    <n v="469"/>
    <e v="#N/A"/>
    <e v="#N/A"/>
    <m/>
  </r>
  <r>
    <d v="2020-08-10T00:00:00"/>
    <x v="7"/>
    <n v="33"/>
    <n v="1"/>
    <n v="15"/>
    <e v="#N/A"/>
    <n v="34"/>
    <e v="#N/A"/>
    <n v="18"/>
    <n v="10"/>
    <n v="6"/>
    <n v="475"/>
    <e v="#N/A"/>
    <e v="#N/A"/>
    <m/>
  </r>
  <r>
    <d v="2020-08-11T00:00:00"/>
    <x v="7"/>
    <n v="33"/>
    <n v="2"/>
    <n v="14"/>
    <e v="#N/A"/>
    <n v="28"/>
    <e v="#N/A"/>
    <n v="17"/>
    <n v="10"/>
    <n v="1"/>
    <n v="476"/>
    <e v="#N/A"/>
    <e v="#N/A"/>
    <m/>
  </r>
  <r>
    <d v="2020-08-12T00:00:00"/>
    <x v="7"/>
    <n v="33"/>
    <n v="3"/>
    <n v="1"/>
    <e v="#N/A"/>
    <n v="30"/>
    <e v="#N/A"/>
    <n v="17"/>
    <n v="10"/>
    <n v="3"/>
    <n v="479"/>
    <e v="#N/A"/>
    <e v="#N/A"/>
    <m/>
  </r>
  <r>
    <d v="2020-08-13T00:00:00"/>
    <x v="7"/>
    <n v="33"/>
    <n v="4"/>
    <n v="22"/>
    <e v="#N/A"/>
    <n v="30"/>
    <e v="#N/A"/>
    <n v="18"/>
    <n v="10"/>
    <n v="2"/>
    <n v="481"/>
    <e v="#N/A"/>
    <e v="#N/A"/>
    <m/>
  </r>
  <r>
    <d v="2020-08-14T00:00:00"/>
    <x v="7"/>
    <n v="33"/>
    <n v="5"/>
    <n v="14"/>
    <e v="#N/A"/>
    <n v="31"/>
    <e v="#N/A"/>
    <n v="17"/>
    <n v="11"/>
    <n v="3"/>
    <n v="484"/>
    <e v="#N/A"/>
    <e v="#N/A"/>
    <m/>
  </r>
  <r>
    <d v="2020-08-15T00:00:00"/>
    <x v="7"/>
    <n v="33"/>
    <n v="6"/>
    <n v="14"/>
    <e v="#N/A"/>
    <n v="27"/>
    <e v="#N/A"/>
    <n v="16"/>
    <n v="10"/>
    <n v="1"/>
    <n v="485"/>
    <n v="3"/>
    <s v="August"/>
    <m/>
  </r>
  <r>
    <d v="2020-08-16T00:00:00"/>
    <x v="7"/>
    <n v="33"/>
    <n v="7"/>
    <n v="14"/>
    <n v="94"/>
    <n v="37"/>
    <n v="217"/>
    <n v="23"/>
    <n v="11"/>
    <n v="3"/>
    <n v="488"/>
    <e v="#N/A"/>
    <e v="#N/A"/>
    <m/>
  </r>
  <r>
    <d v="2020-08-17T00:00:00"/>
    <x v="7"/>
    <n v="34"/>
    <n v="1"/>
    <n v="14"/>
    <e v="#N/A"/>
    <n v="27"/>
    <e v="#N/A"/>
    <n v="16"/>
    <n v="10"/>
    <n v="1"/>
    <n v="489"/>
    <e v="#N/A"/>
    <e v="#N/A"/>
    <m/>
  </r>
  <r>
    <d v="2020-08-18T00:00:00"/>
    <x v="7"/>
    <n v="34"/>
    <n v="2"/>
    <n v="13"/>
    <e v="#N/A"/>
    <n v="30"/>
    <e v="#N/A"/>
    <n v="17"/>
    <n v="10"/>
    <n v="3"/>
    <n v="492"/>
    <e v="#N/A"/>
    <e v="#N/A"/>
    <m/>
  </r>
  <r>
    <d v="2020-08-19T00:00:00"/>
    <x v="7"/>
    <n v="34"/>
    <n v="3"/>
    <n v="22"/>
    <e v="#N/A"/>
    <n v="29"/>
    <e v="#N/A"/>
    <n v="17"/>
    <n v="11"/>
    <n v="1"/>
    <n v="493"/>
    <e v="#N/A"/>
    <e v="#N/A"/>
    <m/>
  </r>
  <r>
    <d v="2020-08-20T00:00:00"/>
    <x v="7"/>
    <n v="34"/>
    <n v="4"/>
    <n v="37"/>
    <e v="#N/A"/>
    <n v="34"/>
    <e v="#N/A"/>
    <n v="18"/>
    <n v="10"/>
    <n v="6"/>
    <n v="499"/>
    <e v="#N/A"/>
    <e v="#N/A"/>
    <m/>
  </r>
  <r>
    <d v="2020-08-21T00:00:00"/>
    <x v="7"/>
    <n v="34"/>
    <n v="5"/>
    <n v="14"/>
    <e v="#N/A"/>
    <n v="29"/>
    <e v="#N/A"/>
    <n v="17"/>
    <n v="11"/>
    <n v="1"/>
    <n v="500"/>
    <e v="#N/A"/>
    <e v="#N/A"/>
    <m/>
  </r>
  <r>
    <d v="2020-08-22T00:00:00"/>
    <x v="7"/>
    <n v="34"/>
    <n v="6"/>
    <n v="13"/>
    <e v="#N/A"/>
    <n v="31"/>
    <e v="#N/A"/>
    <n v="17"/>
    <n v="11"/>
    <n v="3"/>
    <n v="503"/>
    <e v="#N/A"/>
    <e v="#N/A"/>
    <m/>
  </r>
  <r>
    <d v="2020-08-23T00:00:00"/>
    <x v="7"/>
    <n v="34"/>
    <n v="7"/>
    <n v="14"/>
    <n v="127"/>
    <n v="25"/>
    <n v="205"/>
    <n v="13"/>
    <n v="11"/>
    <n v="1"/>
    <n v="504"/>
    <e v="#N/A"/>
    <e v="#N/A"/>
    <m/>
  </r>
  <r>
    <d v="2020-08-24T00:00:00"/>
    <x v="7"/>
    <n v="35"/>
    <n v="1"/>
    <n v="14"/>
    <e v="#N/A"/>
    <n v="30"/>
    <e v="#N/A"/>
    <n v="17"/>
    <n v="10"/>
    <n v="3"/>
    <n v="507"/>
    <e v="#N/A"/>
    <e v="#N/A"/>
    <m/>
  </r>
  <r>
    <d v="2020-08-25T00:00:00"/>
    <x v="7"/>
    <n v="35"/>
    <n v="2"/>
    <n v="14"/>
    <e v="#N/A"/>
    <n v="30"/>
    <e v="#N/A"/>
    <n v="18"/>
    <n v="10"/>
    <n v="2"/>
    <n v="509"/>
    <e v="#N/A"/>
    <e v="#N/A"/>
    <m/>
  </r>
  <r>
    <d v="2020-08-26T00:00:00"/>
    <x v="7"/>
    <n v="35"/>
    <n v="3"/>
    <n v="20"/>
    <e v="#N/A"/>
    <n v="34"/>
    <e v="#N/A"/>
    <n v="18"/>
    <n v="10"/>
    <n v="6"/>
    <n v="515"/>
    <e v="#N/A"/>
    <e v="#N/A"/>
    <m/>
  </r>
  <r>
    <d v="2020-08-27T00:00:00"/>
    <x v="7"/>
    <n v="35"/>
    <n v="4"/>
    <n v="41"/>
    <e v="#N/A"/>
    <n v="29"/>
    <e v="#N/A"/>
    <n v="17"/>
    <n v="11"/>
    <n v="1"/>
    <n v="516"/>
    <e v="#N/A"/>
    <e v="#N/A"/>
    <m/>
  </r>
  <r>
    <d v="2020-08-28T00:00:00"/>
    <x v="7"/>
    <n v="35"/>
    <n v="5"/>
    <n v="14"/>
    <e v="#N/A"/>
    <n v="31"/>
    <e v="#N/A"/>
    <n v="17"/>
    <n v="11"/>
    <n v="3"/>
    <n v="519"/>
    <e v="#N/A"/>
    <e v="#N/A"/>
    <m/>
  </r>
  <r>
    <d v="2020-08-29T00:00:00"/>
    <x v="7"/>
    <n v="35"/>
    <n v="6"/>
    <n v="14"/>
    <e v="#N/A"/>
    <n v="29"/>
    <e v="#N/A"/>
    <n v="17"/>
    <n v="11"/>
    <n v="1"/>
    <n v="520"/>
    <e v="#N/A"/>
    <e v="#N/A"/>
    <m/>
  </r>
  <r>
    <d v="2020-08-30T00:00:00"/>
    <x v="7"/>
    <n v="35"/>
    <n v="7"/>
    <n v="14"/>
    <n v="131"/>
    <n v="21"/>
    <n v="204"/>
    <n v="12"/>
    <n v="11"/>
    <n v="-2"/>
    <n v="518"/>
    <e v="#N/A"/>
    <e v="#N/A"/>
    <m/>
  </r>
  <r>
    <d v="2020-08-31T00:00:00"/>
    <x v="7"/>
    <n v="36"/>
    <n v="1"/>
    <n v="14"/>
    <e v="#N/A"/>
    <n v="31"/>
    <e v="#N/A"/>
    <n v="19"/>
    <n v="10"/>
    <n v="2"/>
    <n v="520"/>
    <e v="#N/A"/>
    <e v="#N/A"/>
    <m/>
  </r>
  <r>
    <d v="2020-09-01T00:00:00"/>
    <x v="8"/>
    <n v="36"/>
    <n v="2"/>
    <n v="14"/>
    <e v="#N/A"/>
    <n v="31"/>
    <e v="#N/A"/>
    <n v="17"/>
    <n v="11"/>
    <n v="3"/>
    <n v="523"/>
    <e v="#N/A"/>
    <e v="#N/A"/>
    <m/>
  </r>
  <r>
    <d v="2020-09-02T00:00:00"/>
    <x v="8"/>
    <n v="36"/>
    <n v="3"/>
    <n v="50"/>
    <e v="#N/A"/>
    <n v="29"/>
    <e v="#N/A"/>
    <n v="17"/>
    <n v="11"/>
    <n v="1"/>
    <n v="524"/>
    <e v="#N/A"/>
    <e v="#N/A"/>
    <m/>
  </r>
  <r>
    <d v="2020-09-03T00:00:00"/>
    <x v="8"/>
    <n v="36"/>
    <n v="4"/>
    <n v="14"/>
    <e v="#N/A"/>
    <n v="34"/>
    <e v="#N/A"/>
    <n v="18"/>
    <n v="10"/>
    <n v="6"/>
    <n v="530"/>
    <e v="#N/A"/>
    <e v="#N/A"/>
    <m/>
  </r>
  <r>
    <d v="2020-09-04T00:00:00"/>
    <x v="8"/>
    <n v="36"/>
    <n v="5"/>
    <n v="22"/>
    <e v="#N/A"/>
    <n v="32"/>
    <e v="#N/A"/>
    <n v="19"/>
    <n v="11"/>
    <n v="2"/>
    <n v="532"/>
    <e v="#N/A"/>
    <e v="#N/A"/>
    <m/>
  </r>
  <r>
    <d v="2020-09-05T00:00:00"/>
    <x v="8"/>
    <n v="36"/>
    <n v="6"/>
    <n v="15"/>
    <e v="#N/A"/>
    <n v="34"/>
    <e v="#N/A"/>
    <n v="18"/>
    <n v="10"/>
    <n v="6"/>
    <n v="538"/>
    <e v="#N/A"/>
    <e v="#N/A"/>
    <m/>
  </r>
  <r>
    <d v="2020-09-06T00:00:00"/>
    <x v="8"/>
    <n v="36"/>
    <n v="7"/>
    <n v="14"/>
    <n v="143"/>
    <n v="15"/>
    <n v="206"/>
    <n v="3"/>
    <n v="10"/>
    <n v="2"/>
    <n v="540"/>
    <e v="#N/A"/>
    <e v="#N/A"/>
    <m/>
  </r>
  <r>
    <d v="2020-09-07T00:00:00"/>
    <x v="8"/>
    <n v="37"/>
    <n v="1"/>
    <n v="14"/>
    <e v="#N/A"/>
    <n v="31"/>
    <e v="#N/A"/>
    <n v="17"/>
    <n v="11"/>
    <n v="3"/>
    <n v="543"/>
    <e v="#N/A"/>
    <e v="#N/A"/>
    <m/>
  </r>
  <r>
    <d v="2020-09-08T00:00:00"/>
    <x v="8"/>
    <n v="37"/>
    <n v="2"/>
    <n v="34"/>
    <e v="#N/A"/>
    <n v="30"/>
    <e v="#N/A"/>
    <n v="18"/>
    <n v="10"/>
    <n v="2"/>
    <n v="545"/>
    <e v="#N/A"/>
    <e v="#N/A"/>
    <m/>
  </r>
  <r>
    <d v="2020-09-09T00:00:00"/>
    <x v="8"/>
    <n v="37"/>
    <n v="3"/>
    <n v="31"/>
    <e v="#N/A"/>
    <n v="35"/>
    <e v="#N/A"/>
    <n v="19"/>
    <n v="10"/>
    <n v="6"/>
    <n v="551"/>
    <e v="#N/A"/>
    <e v="#N/A"/>
    <m/>
  </r>
  <r>
    <d v="2020-09-10T00:00:00"/>
    <x v="8"/>
    <n v="37"/>
    <n v="4"/>
    <n v="17"/>
    <e v="#N/A"/>
    <n v="30"/>
    <e v="#N/A"/>
    <n v="18"/>
    <n v="10"/>
    <n v="2"/>
    <n v="553"/>
    <e v="#N/A"/>
    <e v="#N/A"/>
    <m/>
  </r>
  <r>
    <d v="2020-09-11T00:00:00"/>
    <x v="8"/>
    <n v="37"/>
    <n v="5"/>
    <n v="15"/>
    <e v="#N/A"/>
    <n v="35"/>
    <e v="#N/A"/>
    <n v="19"/>
    <n v="10"/>
    <n v="6"/>
    <n v="559"/>
    <e v="#N/A"/>
    <e v="#N/A"/>
    <m/>
  </r>
  <r>
    <d v="2020-09-12T00:00:00"/>
    <x v="8"/>
    <n v="37"/>
    <n v="6"/>
    <n v="15"/>
    <e v="#N/A"/>
    <n v="31"/>
    <e v="#N/A"/>
    <n v="19"/>
    <n v="10"/>
    <n v="2"/>
    <n v="561"/>
    <e v="#N/A"/>
    <e v="#N/A"/>
    <m/>
  </r>
  <r>
    <d v="2020-09-13T00:00:00"/>
    <x v="8"/>
    <n v="37"/>
    <n v="7"/>
    <n v="16"/>
    <n v="142"/>
    <n v="15"/>
    <n v="207"/>
    <n v="-1"/>
    <n v="10"/>
    <n v="6"/>
    <n v="567"/>
    <e v="#N/A"/>
    <e v="#N/A"/>
    <m/>
  </r>
  <r>
    <d v="2020-09-14T00:00:00"/>
    <x v="8"/>
    <n v="38"/>
    <n v="1"/>
    <n v="16"/>
    <e v="#N/A"/>
    <n v="29"/>
    <e v="#N/A"/>
    <n v="19"/>
    <n v="11"/>
    <n v="-1"/>
    <n v="566"/>
    <e v="#N/A"/>
    <e v="#N/A"/>
    <m/>
  </r>
  <r>
    <d v="2020-09-15T00:00:00"/>
    <x v="8"/>
    <n v="38"/>
    <n v="2"/>
    <n v="15"/>
    <e v="#N/A"/>
    <n v="35"/>
    <e v="#N/A"/>
    <n v="19"/>
    <n v="10"/>
    <n v="6"/>
    <n v="572"/>
    <n v="3"/>
    <s v="September"/>
    <m/>
  </r>
  <r>
    <d v="2020-09-16T00:00:00"/>
    <x v="8"/>
    <n v="38"/>
    <n v="3"/>
    <n v="16"/>
    <e v="#N/A"/>
    <n v="31"/>
    <e v="#N/A"/>
    <n v="19"/>
    <n v="10"/>
    <n v="2"/>
    <n v="574"/>
    <e v="#N/A"/>
    <e v="#N/A"/>
    <m/>
  </r>
  <r>
    <d v="2020-09-17T00:00:00"/>
    <x v="8"/>
    <n v="38"/>
    <n v="4"/>
    <n v="15"/>
    <e v="#N/A"/>
    <n v="35"/>
    <e v="#N/A"/>
    <n v="19"/>
    <n v="10"/>
    <n v="6"/>
    <n v="580"/>
    <e v="#N/A"/>
    <e v="#N/A"/>
    <m/>
  </r>
  <r>
    <d v="2020-09-18T00:00:00"/>
    <x v="8"/>
    <n v="38"/>
    <n v="5"/>
    <n v="16"/>
    <e v="#N/A"/>
    <n v="31"/>
    <e v="#N/A"/>
    <n v="19"/>
    <n v="10"/>
    <n v="2"/>
    <n v="582"/>
    <e v="#N/A"/>
    <e v="#N/A"/>
    <m/>
  </r>
  <r>
    <d v="2020-09-19T00:00:00"/>
    <x v="8"/>
    <n v="38"/>
    <n v="6"/>
    <n v="16"/>
    <e v="#N/A"/>
    <n v="35"/>
    <e v="#N/A"/>
    <n v="19"/>
    <n v="10"/>
    <n v="6"/>
    <n v="588"/>
    <e v="#N/A"/>
    <e v="#N/A"/>
    <m/>
  </r>
  <r>
    <d v="2020-09-20T00:00:00"/>
    <x v="8"/>
    <n v="38"/>
    <n v="7"/>
    <n v="17"/>
    <n v="111"/>
    <n v="19"/>
    <n v="215"/>
    <n v="7"/>
    <n v="10"/>
    <n v="2"/>
    <n v="590"/>
    <e v="#N/A"/>
    <e v="#N/A"/>
    <m/>
  </r>
  <r>
    <d v="2020-09-21T00:00:00"/>
    <x v="8"/>
    <n v="39"/>
    <n v="1"/>
    <n v="16"/>
    <e v="#N/A"/>
    <n v="36"/>
    <e v="#N/A"/>
    <n v="19"/>
    <n v="11"/>
    <n v="6"/>
    <n v="596"/>
    <e v="#N/A"/>
    <e v="#N/A"/>
    <m/>
  </r>
  <r>
    <d v="2020-09-22T00:00:00"/>
    <x v="8"/>
    <n v="39"/>
    <n v="2"/>
    <n v="17"/>
    <e v="#N/A"/>
    <n v="33"/>
    <e v="#N/A"/>
    <n v="20"/>
    <n v="11"/>
    <n v="2"/>
    <n v="598"/>
    <e v="#N/A"/>
    <e v="#N/A"/>
    <m/>
  </r>
  <r>
    <d v="2020-09-23T00:00:00"/>
    <x v="8"/>
    <n v="39"/>
    <n v="3"/>
    <n v="16"/>
    <e v="#N/A"/>
    <n v="35"/>
    <e v="#N/A"/>
    <n v="19"/>
    <n v="10"/>
    <n v="6"/>
    <n v="604"/>
    <e v="#N/A"/>
    <e v="#N/A"/>
    <m/>
  </r>
  <r>
    <d v="2020-09-24T00:00:00"/>
    <x v="8"/>
    <n v="39"/>
    <n v="4"/>
    <n v="16"/>
    <e v="#N/A"/>
    <n v="32"/>
    <e v="#N/A"/>
    <n v="19"/>
    <n v="11"/>
    <n v="2"/>
    <n v="606"/>
    <e v="#N/A"/>
    <e v="#N/A"/>
    <m/>
  </r>
  <r>
    <d v="2020-09-25T00:00:00"/>
    <x v="8"/>
    <n v="39"/>
    <n v="5"/>
    <n v="16"/>
    <e v="#N/A"/>
    <n v="37"/>
    <e v="#N/A"/>
    <n v="20"/>
    <n v="11"/>
    <n v="6"/>
    <n v="612"/>
    <e v="#N/A"/>
    <e v="#N/A"/>
    <m/>
  </r>
  <r>
    <d v="2020-09-26T00:00:00"/>
    <x v="8"/>
    <n v="39"/>
    <n v="6"/>
    <n v="15"/>
    <e v="#N/A"/>
    <n v="33"/>
    <e v="#N/A"/>
    <n v="20"/>
    <n v="11"/>
    <n v="2"/>
    <n v="614"/>
    <e v="#N/A"/>
    <e v="#N/A"/>
    <m/>
  </r>
  <r>
    <d v="2020-09-27T00:00:00"/>
    <x v="8"/>
    <n v="39"/>
    <n v="7"/>
    <n v="16"/>
    <n v="112"/>
    <n v="19"/>
    <n v="225"/>
    <n v="2"/>
    <n v="11"/>
    <n v="6"/>
    <n v="620"/>
    <e v="#N/A"/>
    <e v="#N/A"/>
    <m/>
  </r>
  <r>
    <d v="2020-09-28T00:00:00"/>
    <x v="8"/>
    <n v="40"/>
    <n v="1"/>
    <n v="15"/>
    <e v="#N/A"/>
    <n v="31"/>
    <e v="#N/A"/>
    <n v="19"/>
    <n v="10"/>
    <n v="2"/>
    <n v="622"/>
    <e v="#N/A"/>
    <e v="#N/A"/>
    <m/>
  </r>
  <r>
    <d v="2020-09-29T00:00:00"/>
    <x v="8"/>
    <n v="40"/>
    <n v="2"/>
    <n v="17"/>
    <e v="#N/A"/>
    <n v="37"/>
    <e v="#N/A"/>
    <n v="20"/>
    <n v="11"/>
    <n v="6"/>
    <n v="628"/>
    <e v="#N/A"/>
    <e v="#N/A"/>
    <m/>
  </r>
  <r>
    <d v="2020-09-30T00:00:00"/>
    <x v="8"/>
    <n v="40"/>
    <n v="3"/>
    <n v="16"/>
    <e v="#N/A"/>
    <n v="33"/>
    <e v="#N/A"/>
    <n v="20"/>
    <n v="11"/>
    <n v="2"/>
    <n v="630"/>
    <e v="#N/A"/>
    <e v="#N/A"/>
    <m/>
  </r>
  <r>
    <d v="2020-10-01T00:00:00"/>
    <x v="9"/>
    <n v="40"/>
    <n v="4"/>
    <n v="16"/>
    <e v="#N/A"/>
    <n v="35"/>
    <e v="#N/A"/>
    <n v="19"/>
    <n v="10"/>
    <n v="6"/>
    <n v="636"/>
    <e v="#N/A"/>
    <e v="#N/A"/>
    <m/>
  </r>
  <r>
    <d v="2020-10-02T00:00:00"/>
    <x v="9"/>
    <n v="40"/>
    <n v="5"/>
    <n v="16"/>
    <e v="#N/A"/>
    <n v="34"/>
    <e v="#N/A"/>
    <n v="20"/>
    <n v="12"/>
    <n v="2"/>
    <n v="638"/>
    <e v="#N/A"/>
    <e v="#N/A"/>
    <m/>
  </r>
  <r>
    <d v="2020-10-03T00:00:00"/>
    <x v="9"/>
    <n v="40"/>
    <n v="6"/>
    <n v="17"/>
    <e v="#N/A"/>
    <n v="36"/>
    <e v="#N/A"/>
    <n v="19"/>
    <n v="11"/>
    <n v="6"/>
    <n v="644"/>
    <e v="#N/A"/>
    <e v="#N/A"/>
    <m/>
  </r>
  <r>
    <d v="2020-10-04T00:00:00"/>
    <x v="9"/>
    <n v="40"/>
    <n v="7"/>
    <n v="16"/>
    <n v="113"/>
    <n v="22"/>
    <n v="228"/>
    <n v="9"/>
    <n v="11"/>
    <n v="2"/>
    <n v="646"/>
    <e v="#N/A"/>
    <e v="#N/A"/>
    <m/>
  </r>
  <r>
    <d v="2020-10-05T00:00:00"/>
    <x v="9"/>
    <n v="41"/>
    <n v="1"/>
    <n v="16"/>
    <e v="#N/A"/>
    <n v="38"/>
    <e v="#N/A"/>
    <n v="20"/>
    <n v="12"/>
    <n v="6"/>
    <n v="652"/>
    <e v="#N/A"/>
    <e v="#N/A"/>
    <m/>
  </r>
  <r>
    <d v="2020-10-06T00:00:00"/>
    <x v="9"/>
    <n v="41"/>
    <n v="2"/>
    <n v="17"/>
    <e v="#N/A"/>
    <n v="35"/>
    <e v="#N/A"/>
    <n v="21"/>
    <n v="12"/>
    <n v="2"/>
    <n v="654"/>
    <e v="#N/A"/>
    <e v="#N/A"/>
    <m/>
  </r>
  <r>
    <d v="2020-10-07T00:00:00"/>
    <x v="9"/>
    <n v="41"/>
    <n v="3"/>
    <n v="15"/>
    <e v="#N/A"/>
    <n v="39"/>
    <e v="#N/A"/>
    <n v="21"/>
    <n v="12"/>
    <n v="6"/>
    <n v="660"/>
    <e v="#N/A"/>
    <e v="#N/A"/>
    <m/>
  </r>
  <r>
    <d v="2020-10-08T00:00:00"/>
    <x v="9"/>
    <n v="41"/>
    <n v="4"/>
    <n v="16"/>
    <e v="#N/A"/>
    <n v="34"/>
    <e v="#N/A"/>
    <n v="20"/>
    <n v="12"/>
    <n v="2"/>
    <n v="662"/>
    <e v="#N/A"/>
    <e v="#N/A"/>
    <m/>
  </r>
  <r>
    <d v="2020-10-09T00:00:00"/>
    <x v="9"/>
    <n v="41"/>
    <n v="5"/>
    <n v="16"/>
    <e v="#N/A"/>
    <n v="39"/>
    <e v="#N/A"/>
    <n v="21"/>
    <n v="12"/>
    <n v="6"/>
    <n v="668"/>
    <e v="#N/A"/>
    <e v="#N/A"/>
    <m/>
  </r>
  <r>
    <d v="2020-10-10T00:00:00"/>
    <x v="9"/>
    <n v="41"/>
    <n v="6"/>
    <n v="17"/>
    <e v="#N/A"/>
    <n v="30"/>
    <e v="#N/A"/>
    <n v="20"/>
    <n v="11"/>
    <n v="-1"/>
    <n v="667"/>
    <e v="#N/A"/>
    <e v="#N/A"/>
    <m/>
  </r>
  <r>
    <d v="2020-10-11T00:00:00"/>
    <x v="9"/>
    <n v="41"/>
    <n v="7"/>
    <n v="16"/>
    <n v="113"/>
    <n v="21"/>
    <n v="236"/>
    <n v="3"/>
    <n v="12"/>
    <n v="6"/>
    <n v="673"/>
    <e v="#N/A"/>
    <e v="#N/A"/>
    <m/>
  </r>
  <r>
    <d v="2020-10-12T00:00:00"/>
    <x v="9"/>
    <n v="42"/>
    <n v="1"/>
    <n v="16"/>
    <e v="#N/A"/>
    <n v="36"/>
    <e v="#N/A"/>
    <n v="22"/>
    <n v="12"/>
    <n v="2"/>
    <n v="675"/>
    <e v="#N/A"/>
    <e v="#N/A"/>
    <m/>
  </r>
  <r>
    <d v="2020-10-13T00:00:00"/>
    <x v="9"/>
    <n v="42"/>
    <n v="2"/>
    <n v="15"/>
    <e v="#N/A"/>
    <n v="38"/>
    <e v="#N/A"/>
    <n v="20"/>
    <n v="12"/>
    <n v="6"/>
    <n v="681"/>
    <e v="#N/A"/>
    <e v="#N/A"/>
    <m/>
  </r>
  <r>
    <d v="2020-10-14T00:00:00"/>
    <x v="9"/>
    <n v="42"/>
    <n v="3"/>
    <n v="16"/>
    <e v="#N/A"/>
    <n v="33"/>
    <e v="#N/A"/>
    <n v="20"/>
    <n v="11"/>
    <n v="2"/>
    <n v="683"/>
    <e v="#N/A"/>
    <e v="#N/A"/>
    <m/>
  </r>
  <r>
    <d v="2020-10-15T00:00:00"/>
    <x v="9"/>
    <n v="42"/>
    <n v="4"/>
    <n v="18"/>
    <e v="#N/A"/>
    <n v="40"/>
    <e v="#N/A"/>
    <n v="22"/>
    <n v="12"/>
    <n v="6"/>
    <n v="689"/>
    <n v="3"/>
    <s v="October"/>
    <m/>
  </r>
  <r>
    <d v="2020-10-16T00:00:00"/>
    <x v="9"/>
    <n v="42"/>
    <n v="5"/>
    <n v="19"/>
    <e v="#N/A"/>
    <n v="36"/>
    <e v="#N/A"/>
    <n v="22"/>
    <n v="12"/>
    <n v="2"/>
    <n v="691"/>
    <e v="#N/A"/>
    <e v="#N/A"/>
    <m/>
  </r>
  <r>
    <d v="2020-10-17T00:00:00"/>
    <x v="9"/>
    <n v="42"/>
    <n v="6"/>
    <n v="19"/>
    <e v="#N/A"/>
    <n v="38"/>
    <e v="#N/A"/>
    <n v="20"/>
    <n v="12"/>
    <n v="6"/>
    <n v="697"/>
    <e v="#N/A"/>
    <e v="#N/A"/>
    <m/>
  </r>
  <r>
    <d v="2020-10-18T00:00:00"/>
    <x v="9"/>
    <n v="42"/>
    <n v="7"/>
    <n v="19"/>
    <n v="122"/>
    <n v="22"/>
    <n v="243"/>
    <n v="8"/>
    <n v="12"/>
    <n v="2"/>
    <n v="699"/>
    <e v="#N/A"/>
    <e v="#N/A"/>
    <m/>
  </r>
  <r>
    <d v="2020-10-19T00:00:00"/>
    <x v="9"/>
    <n v="43"/>
    <n v="1"/>
    <n v="20"/>
    <e v="#N/A"/>
    <n v="39"/>
    <e v="#N/A"/>
    <n v="21"/>
    <n v="12"/>
    <n v="6"/>
    <n v="705"/>
    <e v="#N/A"/>
    <e v="#N/A"/>
    <m/>
  </r>
  <r>
    <d v="2020-10-20T00:00:00"/>
    <x v="9"/>
    <n v="43"/>
    <n v="2"/>
    <n v="20"/>
    <e v="#N/A"/>
    <n v="37"/>
    <e v="#N/A"/>
    <n v="22"/>
    <n v="13"/>
    <n v="2"/>
    <n v="707"/>
    <e v="#N/A"/>
    <e v="#N/A"/>
    <m/>
  </r>
  <r>
    <d v="2020-10-21T00:00:00"/>
    <x v="9"/>
    <n v="43"/>
    <n v="3"/>
    <n v="18"/>
    <e v="#N/A"/>
    <n v="40"/>
    <e v="#N/A"/>
    <n v="22"/>
    <n v="12"/>
    <n v="6"/>
    <n v="713"/>
    <e v="#N/A"/>
    <e v="#N/A"/>
    <m/>
  </r>
  <r>
    <d v="2020-10-22T00:00:00"/>
    <x v="9"/>
    <n v="43"/>
    <n v="4"/>
    <n v="19"/>
    <e v="#N/A"/>
    <n v="35"/>
    <e v="#N/A"/>
    <n v="21"/>
    <n v="12"/>
    <n v="2"/>
    <n v="715"/>
    <e v="#N/A"/>
    <e v="#N/A"/>
    <m/>
  </r>
  <r>
    <d v="2020-10-23T00:00:00"/>
    <x v="9"/>
    <n v="43"/>
    <n v="5"/>
    <n v="19"/>
    <e v="#N/A"/>
    <n v="40"/>
    <e v="#N/A"/>
    <n v="22"/>
    <n v="12"/>
    <n v="6"/>
    <n v="721"/>
    <e v="#N/A"/>
    <e v="#N/A"/>
    <m/>
  </r>
  <r>
    <d v="2020-10-24T00:00:00"/>
    <x v="9"/>
    <n v="43"/>
    <n v="6"/>
    <n v="19"/>
    <e v="#N/A"/>
    <n v="33"/>
    <e v="#N/A"/>
    <n v="22"/>
    <n v="12"/>
    <n v="-1"/>
    <n v="720"/>
    <e v="#N/A"/>
    <e v="#N/A"/>
    <m/>
  </r>
  <r>
    <d v="2020-10-25T00:00:00"/>
    <x v="9"/>
    <n v="43"/>
    <n v="7"/>
    <n v="18"/>
    <n v="133"/>
    <n v="26"/>
    <n v="250"/>
    <n v="8"/>
    <n v="12"/>
    <n v="6"/>
    <n v="726"/>
    <e v="#N/A"/>
    <e v="#N/A"/>
    <m/>
  </r>
  <r>
    <d v="2020-10-26T00:00:00"/>
    <x v="9"/>
    <n v="44"/>
    <n v="1"/>
    <n v="19"/>
    <e v="#N/A"/>
    <n v="38"/>
    <e v="#N/A"/>
    <n v="23"/>
    <n v="13"/>
    <n v="2"/>
    <n v="728"/>
    <e v="#N/A"/>
    <e v="#N/A"/>
    <m/>
  </r>
  <r>
    <d v="2020-10-27T00:00:00"/>
    <x v="9"/>
    <n v="44"/>
    <n v="2"/>
    <n v="20"/>
    <e v="#N/A"/>
    <n v="44"/>
    <e v="#N/A"/>
    <n v="24"/>
    <n v="14"/>
    <n v="6"/>
    <n v="734"/>
    <e v="#N/A"/>
    <e v="#N/A"/>
    <m/>
  </r>
  <r>
    <d v="2020-10-28T00:00:00"/>
    <x v="9"/>
    <n v="44"/>
    <n v="3"/>
    <n v="19"/>
    <e v="#N/A"/>
    <n v="38"/>
    <e v="#N/A"/>
    <n v="23"/>
    <n v="13"/>
    <n v="2"/>
    <n v="736"/>
    <e v="#N/A"/>
    <e v="#N/A"/>
    <m/>
  </r>
  <r>
    <d v="2020-10-29T00:00:00"/>
    <x v="9"/>
    <n v="44"/>
    <n v="4"/>
    <n v="19"/>
    <e v="#N/A"/>
    <n v="42"/>
    <e v="#N/A"/>
    <n v="23"/>
    <n v="13"/>
    <n v="6"/>
    <n v="742"/>
    <e v="#N/A"/>
    <e v="#N/A"/>
    <m/>
  </r>
  <r>
    <d v="2020-10-30T00:00:00"/>
    <x v="9"/>
    <n v="44"/>
    <n v="5"/>
    <n v="19"/>
    <e v="#N/A"/>
    <n v="39"/>
    <e v="#N/A"/>
    <n v="23"/>
    <n v="14"/>
    <n v="2"/>
    <n v="744"/>
    <e v="#N/A"/>
    <e v="#N/A"/>
    <m/>
  </r>
  <r>
    <d v="2020-10-31T00:00:00"/>
    <x v="9"/>
    <n v="44"/>
    <n v="6"/>
    <n v="19"/>
    <e v="#N/A"/>
    <n v="43"/>
    <e v="#N/A"/>
    <n v="23"/>
    <n v="14"/>
    <n v="6"/>
    <n v="750"/>
    <e v="#N/A"/>
    <e v="#N/A"/>
    <m/>
  </r>
  <r>
    <d v="2020-11-01T00:00:00"/>
    <x v="10"/>
    <n v="44"/>
    <n v="7"/>
    <n v="20"/>
    <n v="135"/>
    <n v="18"/>
    <n v="262"/>
    <n v="3"/>
    <n v="13"/>
    <n v="2"/>
    <n v="752"/>
    <e v="#N/A"/>
    <e v="#N/A"/>
    <m/>
  </r>
  <r>
    <d v="2020-11-02T00:00:00"/>
    <x v="10"/>
    <n v="45"/>
    <n v="1"/>
    <n v="18"/>
    <e v="#N/A"/>
    <n v="44"/>
    <e v="#N/A"/>
    <n v="24"/>
    <n v="14"/>
    <n v="6"/>
    <n v="758"/>
    <e v="#N/A"/>
    <e v="#N/A"/>
    <m/>
  </r>
  <r>
    <d v="2020-11-03T00:00:00"/>
    <x v="10"/>
    <n v="45"/>
    <n v="2"/>
    <n v="20"/>
    <e v="#N/A"/>
    <n v="40"/>
    <e v="#N/A"/>
    <n v="24"/>
    <n v="14"/>
    <n v="2"/>
    <n v="760"/>
    <e v="#N/A"/>
    <e v="#N/A"/>
    <m/>
  </r>
  <r>
    <d v="2020-11-04T00:00:00"/>
    <x v="10"/>
    <n v="45"/>
    <n v="3"/>
    <n v="19"/>
    <e v="#N/A"/>
    <n v="43"/>
    <e v="#N/A"/>
    <n v="23"/>
    <n v="14"/>
    <n v="6"/>
    <n v="766"/>
    <e v="#N/A"/>
    <e v="#N/A"/>
    <m/>
  </r>
  <r>
    <d v="2020-11-05T00:00:00"/>
    <x v="10"/>
    <n v="45"/>
    <n v="4"/>
    <n v="19"/>
    <e v="#N/A"/>
    <n v="41"/>
    <e v="#N/A"/>
    <n v="25"/>
    <n v="14"/>
    <n v="2"/>
    <n v="768"/>
    <e v="#N/A"/>
    <e v="#N/A"/>
    <m/>
  </r>
  <r>
    <d v="2020-11-06T00:00:00"/>
    <x v="10"/>
    <n v="45"/>
    <n v="5"/>
    <n v="20"/>
    <e v="#N/A"/>
    <n v="45"/>
    <e v="#N/A"/>
    <n v="25"/>
    <n v="14"/>
    <n v="6"/>
    <n v="774"/>
    <e v="#N/A"/>
    <e v="#N/A"/>
    <m/>
  </r>
  <r>
    <d v="2020-11-07T00:00:00"/>
    <x v="10"/>
    <n v="45"/>
    <n v="6"/>
    <n v="19"/>
    <e v="#N/A"/>
    <n v="42"/>
    <e v="#N/A"/>
    <n v="25"/>
    <n v="15"/>
    <n v="2"/>
    <n v="776"/>
    <e v="#N/A"/>
    <e v="#N/A"/>
    <m/>
  </r>
  <r>
    <d v="2020-11-08T00:00:00"/>
    <x v="10"/>
    <n v="45"/>
    <n v="7"/>
    <n v="19"/>
    <n v="134"/>
    <n v="20"/>
    <n v="275"/>
    <n v="0"/>
    <n v="14"/>
    <n v="6"/>
    <n v="782"/>
    <e v="#N/A"/>
    <e v="#N/A"/>
    <m/>
  </r>
  <r>
    <d v="2020-11-09T00:00:00"/>
    <x v="10"/>
    <n v="46"/>
    <n v="1"/>
    <n v="30"/>
    <e v="#N/A"/>
    <n v="46"/>
    <e v="#N/A"/>
    <n v="28"/>
    <n v="16"/>
    <n v="2"/>
    <n v="784"/>
    <e v="#N/A"/>
    <e v="#N/A"/>
    <m/>
  </r>
  <r>
    <d v="2020-11-10T00:00:00"/>
    <x v="10"/>
    <n v="46"/>
    <n v="2"/>
    <n v="30"/>
    <e v="#N/A"/>
    <n v="49"/>
    <e v="#N/A"/>
    <n v="27"/>
    <n v="16"/>
    <n v="6"/>
    <n v="790"/>
    <e v="#N/A"/>
    <e v="#N/A"/>
    <m/>
  </r>
  <r>
    <d v="2020-11-11T00:00:00"/>
    <x v="10"/>
    <n v="46"/>
    <n v="3"/>
    <n v="30"/>
    <e v="#N/A"/>
    <n v="43"/>
    <e v="#N/A"/>
    <n v="26"/>
    <n v="15"/>
    <n v="2"/>
    <n v="792"/>
    <e v="#N/A"/>
    <e v="#N/A"/>
    <m/>
  </r>
  <r>
    <d v="2020-11-12T00:00:00"/>
    <x v="10"/>
    <n v="46"/>
    <n v="4"/>
    <n v="31"/>
    <e v="#N/A"/>
    <n v="50"/>
    <e v="#N/A"/>
    <n v="28"/>
    <n v="16"/>
    <n v="6"/>
    <n v="798"/>
    <e v="#N/A"/>
    <e v="#N/A"/>
    <m/>
  </r>
  <r>
    <d v="2020-11-13T00:00:00"/>
    <x v="10"/>
    <n v="46"/>
    <n v="5"/>
    <n v="30"/>
    <e v="#N/A"/>
    <n v="45"/>
    <e v="#N/A"/>
    <n v="27"/>
    <n v="16"/>
    <n v="2"/>
    <n v="800"/>
    <e v="#N/A"/>
    <e v="#N/A"/>
    <m/>
  </r>
  <r>
    <d v="2020-11-14T00:00:00"/>
    <x v="10"/>
    <n v="46"/>
    <n v="6"/>
    <n v="30"/>
    <e v="#N/A"/>
    <n v="42"/>
    <e v="#N/A"/>
    <n v="27"/>
    <n v="16"/>
    <n v="-1"/>
    <n v="799"/>
    <e v="#N/A"/>
    <e v="#N/A"/>
    <m/>
  </r>
  <r>
    <d v="2020-11-15T00:00:00"/>
    <x v="10"/>
    <n v="46"/>
    <n v="7"/>
    <n v="30"/>
    <n v="211"/>
    <n v="23"/>
    <n v="298"/>
    <n v="5"/>
    <n v="16"/>
    <n v="2"/>
    <n v="801"/>
    <n v="3"/>
    <s v="November"/>
    <m/>
  </r>
  <r>
    <d v="2020-11-16T00:00:00"/>
    <x v="10"/>
    <n v="47"/>
    <n v="1"/>
    <n v="31"/>
    <e v="#N/A"/>
    <n v="51"/>
    <e v="#N/A"/>
    <n v="28"/>
    <n v="17"/>
    <n v="6"/>
    <n v="807"/>
    <e v="#N/A"/>
    <e v="#N/A"/>
    <m/>
  </r>
  <r>
    <d v="2020-11-17T00:00:00"/>
    <x v="10"/>
    <n v="47"/>
    <n v="2"/>
    <n v="30"/>
    <e v="#N/A"/>
    <n v="47"/>
    <e v="#N/A"/>
    <n v="28"/>
    <n v="17"/>
    <n v="2"/>
    <n v="809"/>
    <e v="#N/A"/>
    <e v="#N/A"/>
    <m/>
  </r>
  <r>
    <d v="2020-11-18T00:00:00"/>
    <x v="10"/>
    <n v="47"/>
    <n v="3"/>
    <n v="31"/>
    <e v="#N/A"/>
    <n v="50"/>
    <e v="#N/A"/>
    <n v="28"/>
    <n v="16"/>
    <n v="6"/>
    <n v="815"/>
    <e v="#N/A"/>
    <e v="#N/A"/>
    <m/>
  </r>
  <r>
    <d v="2020-11-19T00:00:00"/>
    <x v="10"/>
    <n v="47"/>
    <n v="4"/>
    <n v="29"/>
    <e v="#N/A"/>
    <n v="48"/>
    <e v="#N/A"/>
    <n v="29"/>
    <n v="17"/>
    <n v="2"/>
    <n v="817"/>
    <e v="#N/A"/>
    <e v="#N/A"/>
    <m/>
  </r>
  <r>
    <d v="2020-11-20T00:00:00"/>
    <x v="10"/>
    <n v="47"/>
    <n v="5"/>
    <n v="30"/>
    <e v="#N/A"/>
    <n v="51"/>
    <e v="#N/A"/>
    <n v="28"/>
    <n v="17"/>
    <n v="6"/>
    <n v="823"/>
    <e v="#N/A"/>
    <e v="#N/A"/>
    <m/>
  </r>
  <r>
    <d v="2020-11-21T00:00:00"/>
    <x v="10"/>
    <n v="47"/>
    <n v="6"/>
    <n v="30"/>
    <e v="#N/A"/>
    <n v="49"/>
    <e v="#N/A"/>
    <n v="29"/>
    <n v="18"/>
    <n v="2"/>
    <n v="825"/>
    <e v="#N/A"/>
    <e v="#N/A"/>
    <m/>
  </r>
  <r>
    <d v="2020-11-22T00:00:00"/>
    <x v="10"/>
    <n v="47"/>
    <n v="7"/>
    <n v="30"/>
    <n v="211"/>
    <n v="25"/>
    <n v="321"/>
    <n v="2"/>
    <n v="17"/>
    <n v="6"/>
    <n v="831"/>
    <e v="#N/A"/>
    <e v="#N/A"/>
    <m/>
  </r>
  <r>
    <d v="2020-11-23T00:00:00"/>
    <x v="10"/>
    <n v="48"/>
    <n v="1"/>
    <n v="30"/>
    <e v="#N/A"/>
    <n v="51"/>
    <e v="#N/A"/>
    <n v="31"/>
    <n v="17"/>
    <n v="3"/>
    <n v="834"/>
    <e v="#N/A"/>
    <e v="#N/A"/>
    <m/>
  </r>
  <r>
    <d v="2020-11-24T00:00:00"/>
    <x v="10"/>
    <n v="48"/>
    <n v="2"/>
    <n v="30"/>
    <e v="#N/A"/>
    <n v="58"/>
    <e v="#N/A"/>
    <n v="31"/>
    <n v="18"/>
    <n v="9"/>
    <n v="843"/>
    <e v="#N/A"/>
    <e v="#N/A"/>
    <m/>
  </r>
  <r>
    <d v="2020-11-25T00:00:00"/>
    <x v="10"/>
    <n v="48"/>
    <n v="3"/>
    <n v="31"/>
    <e v="#N/A"/>
    <n v="52"/>
    <e v="#N/A"/>
    <n v="31"/>
    <n v="18"/>
    <n v="3"/>
    <n v="846"/>
    <e v="#N/A"/>
    <e v="#N/A"/>
    <m/>
  </r>
  <r>
    <d v="2020-11-26T00:00:00"/>
    <x v="10"/>
    <n v="48"/>
    <n v="4"/>
    <n v="30"/>
    <e v="#N/A"/>
    <n v="58"/>
    <e v="#N/A"/>
    <n v="31"/>
    <n v="18"/>
    <n v="9"/>
    <n v="855"/>
    <e v="#N/A"/>
    <e v="#N/A"/>
    <m/>
  </r>
  <r>
    <d v="2020-11-27T00:00:00"/>
    <x v="10"/>
    <n v="48"/>
    <n v="5"/>
    <n v="31"/>
    <e v="#N/A"/>
    <n v="51"/>
    <e v="#N/A"/>
    <n v="31"/>
    <n v="17"/>
    <n v="3"/>
    <n v="858"/>
    <e v="#N/A"/>
    <e v="#N/A"/>
    <m/>
  </r>
  <r>
    <d v="2020-11-28T00:00:00"/>
    <x v="10"/>
    <n v="48"/>
    <n v="6"/>
    <n v="31"/>
    <e v="#N/A"/>
    <n v="53"/>
    <e v="#N/A"/>
    <n v="29"/>
    <n v="18"/>
    <n v="6"/>
    <n v="864"/>
    <e v="#N/A"/>
    <e v="#N/A"/>
    <m/>
  </r>
  <r>
    <d v="2020-11-29T00:00:00"/>
    <x v="10"/>
    <n v="48"/>
    <n v="7"/>
    <n v="31"/>
    <n v="214"/>
    <n v="23"/>
    <n v="346"/>
    <n v="3"/>
    <n v="17"/>
    <n v="3"/>
    <n v="867"/>
    <e v="#N/A"/>
    <e v="#N/A"/>
    <m/>
  </r>
  <r>
    <d v="2020-11-30T00:00:00"/>
    <x v="10"/>
    <n v="49"/>
    <n v="1"/>
    <n v="30"/>
    <e v="#N/A"/>
    <n v="61"/>
    <e v="#N/A"/>
    <n v="33"/>
    <n v="19"/>
    <n v="9"/>
    <n v="876"/>
    <e v="#N/A"/>
    <e v="#N/A"/>
    <m/>
  </r>
  <r>
    <d v="2020-12-01T00:00:00"/>
    <x v="11"/>
    <n v="49"/>
    <n v="2"/>
    <n v="30"/>
    <e v="#N/A"/>
    <n v="48"/>
    <e v="#N/A"/>
    <n v="31"/>
    <n v="18"/>
    <n v="-1"/>
    <n v="875"/>
    <e v="#N/A"/>
    <e v="#N/A"/>
    <m/>
  </r>
  <r>
    <d v="2020-12-02T00:00:00"/>
    <x v="11"/>
    <n v="49"/>
    <n v="3"/>
    <n v="30"/>
    <e v="#N/A"/>
    <n v="58"/>
    <e v="#N/A"/>
    <n v="31"/>
    <n v="18"/>
    <n v="9"/>
    <n v="884"/>
    <e v="#N/A"/>
    <e v="#N/A"/>
    <m/>
  </r>
  <r>
    <d v="2020-12-03T00:00:00"/>
    <x v="11"/>
    <n v="49"/>
    <n v="4"/>
    <n v="30"/>
    <e v="#N/A"/>
    <n v="54"/>
    <e v="#N/A"/>
    <n v="32"/>
    <n v="19"/>
    <n v="3"/>
    <n v="887"/>
    <e v="#N/A"/>
    <e v="#N/A"/>
    <m/>
  </r>
  <r>
    <d v="2020-12-04T00:00:00"/>
    <x v="11"/>
    <n v="49"/>
    <n v="5"/>
    <n v="30"/>
    <e v="#N/A"/>
    <n v="60"/>
    <e v="#N/A"/>
    <n v="32"/>
    <n v="19"/>
    <n v="9"/>
    <n v="896"/>
    <e v="#N/A"/>
    <e v="#N/A"/>
    <m/>
  </r>
  <r>
    <d v="2020-12-05T00:00:00"/>
    <x v="11"/>
    <n v="49"/>
    <n v="6"/>
    <n v="30"/>
    <e v="#N/A"/>
    <n v="55"/>
    <e v="#N/A"/>
    <n v="33"/>
    <n v="19"/>
    <n v="3"/>
    <n v="899"/>
    <e v="#N/A"/>
    <e v="#N/A"/>
    <m/>
  </r>
  <r>
    <d v="2020-12-06T00:00:00"/>
    <x v="11"/>
    <n v="49"/>
    <n v="7"/>
    <n v="30"/>
    <n v="210"/>
    <n v="26"/>
    <n v="362"/>
    <n v="-2"/>
    <n v="19"/>
    <n v="9"/>
    <n v="908"/>
    <e v="#N/A"/>
    <e v="#N/A"/>
    <m/>
  </r>
  <r>
    <d v="2020-12-07T00:00:00"/>
    <x v="11"/>
    <n v="50"/>
    <n v="1"/>
    <n v="32"/>
    <e v="#N/A"/>
    <n v="56"/>
    <e v="#N/A"/>
    <n v="34"/>
    <n v="19"/>
    <n v="3"/>
    <n v="911"/>
    <e v="#N/A"/>
    <e v="#N/A"/>
    <m/>
  </r>
  <r>
    <d v="2020-12-08T00:00:00"/>
    <x v="11"/>
    <n v="50"/>
    <n v="2"/>
    <n v="32"/>
    <e v="#N/A"/>
    <n v="61"/>
    <e v="#N/A"/>
    <n v="33"/>
    <n v="19"/>
    <n v="9"/>
    <n v="920"/>
    <e v="#N/A"/>
    <e v="#N/A"/>
    <m/>
  </r>
  <r>
    <d v="2020-12-09T00:00:00"/>
    <x v="11"/>
    <n v="50"/>
    <n v="3"/>
    <n v="32"/>
    <e v="#N/A"/>
    <n v="57"/>
    <e v="#N/A"/>
    <n v="34"/>
    <n v="20"/>
    <n v="3"/>
    <n v="923"/>
    <e v="#N/A"/>
    <e v="#N/A"/>
    <m/>
  </r>
  <r>
    <d v="2020-12-10T00:00:00"/>
    <x v="11"/>
    <n v="50"/>
    <n v="4"/>
    <n v="31"/>
    <e v="#N/A"/>
    <n v="61"/>
    <e v="#N/A"/>
    <n v="33"/>
    <n v="19"/>
    <n v="9"/>
    <n v="932"/>
    <e v="#N/A"/>
    <e v="#N/A"/>
    <m/>
  </r>
  <r>
    <d v="2020-12-11T00:00:00"/>
    <x v="11"/>
    <n v="50"/>
    <n v="5"/>
    <n v="32"/>
    <e v="#N/A"/>
    <n v="57"/>
    <e v="#N/A"/>
    <n v="34"/>
    <n v="20"/>
    <n v="3"/>
    <n v="935"/>
    <e v="#N/A"/>
    <e v="#N/A"/>
    <m/>
  </r>
  <r>
    <d v="2020-12-12T00:00:00"/>
    <x v="11"/>
    <n v="50"/>
    <n v="6"/>
    <n v="32"/>
    <e v="#N/A"/>
    <n v="62"/>
    <e v="#N/A"/>
    <n v="34"/>
    <n v="19"/>
    <n v="9"/>
    <n v="944"/>
    <e v="#N/A"/>
    <e v="#N/A"/>
    <m/>
  </r>
  <r>
    <d v="2020-12-13T00:00:00"/>
    <x v="11"/>
    <n v="50"/>
    <n v="7"/>
    <n v="30"/>
    <n v="221"/>
    <n v="31"/>
    <n v="385"/>
    <n v="9"/>
    <n v="19"/>
    <n v="3"/>
    <n v="947"/>
    <e v="#N/A"/>
    <e v="#N/A"/>
    <m/>
  </r>
  <r>
    <d v="2020-12-14T00:00:00"/>
    <x v="11"/>
    <n v="51"/>
    <n v="1"/>
    <n v="34"/>
    <e v="#N/A"/>
    <n v="64"/>
    <e v="#N/A"/>
    <n v="35"/>
    <n v="20"/>
    <n v="9"/>
    <n v="956"/>
    <e v="#N/A"/>
    <e v="#N/A"/>
    <m/>
  </r>
  <r>
    <d v="2020-12-15T00:00:00"/>
    <x v="11"/>
    <n v="51"/>
    <n v="2"/>
    <n v="31"/>
    <e v="#N/A"/>
    <n v="60"/>
    <e v="#N/A"/>
    <n v="36"/>
    <n v="21"/>
    <n v="3"/>
    <n v="959"/>
    <n v="3"/>
    <s v="December"/>
    <m/>
  </r>
  <r>
    <d v="2020-12-16T00:00:00"/>
    <x v="11"/>
    <n v="51"/>
    <n v="3"/>
    <n v="30"/>
    <e v="#N/A"/>
    <n v="64"/>
    <e v="#N/A"/>
    <n v="35"/>
    <n v="20"/>
    <n v="9"/>
    <n v="968"/>
    <e v="#N/A"/>
    <e v="#N/A"/>
    <m/>
  </r>
  <r>
    <d v="2020-12-17T00:00:00"/>
    <x v="11"/>
    <n v="51"/>
    <n v="4"/>
    <n v="31"/>
    <e v="#N/A"/>
    <n v="59"/>
    <e v="#N/A"/>
    <n v="35"/>
    <n v="21"/>
    <n v="3"/>
    <n v="971"/>
    <e v="#N/A"/>
    <e v="#N/A"/>
    <m/>
  </r>
  <r>
    <d v="2020-12-18T00:00:00"/>
    <x v="11"/>
    <n v="51"/>
    <n v="5"/>
    <n v="30"/>
    <e v="#N/A"/>
    <n v="64"/>
    <e v="#N/A"/>
    <n v="35"/>
    <n v="20"/>
    <n v="9"/>
    <n v="980"/>
    <e v="#N/A"/>
    <e v="#N/A"/>
    <m/>
  </r>
  <r>
    <d v="2020-12-19T00:00:00"/>
    <x v="11"/>
    <n v="51"/>
    <n v="6"/>
    <n v="30"/>
    <e v="#N/A"/>
    <n v="60"/>
    <e v="#N/A"/>
    <n v="36"/>
    <n v="21"/>
    <n v="3"/>
    <n v="983"/>
    <e v="#N/A"/>
    <e v="#N/A"/>
    <m/>
  </r>
  <r>
    <d v="2020-12-20T00:00:00"/>
    <x v="11"/>
    <n v="51"/>
    <n v="7"/>
    <n v="29"/>
    <n v="215"/>
    <n v="34"/>
    <n v="405"/>
    <n v="4"/>
    <n v="21"/>
    <n v="9"/>
    <n v="992"/>
    <e v="#N/A"/>
    <e v="#N/A"/>
    <m/>
  </r>
  <r>
    <d v="2020-12-21T00:00:00"/>
    <x v="11"/>
    <n v="52"/>
    <n v="1"/>
    <n v="35"/>
    <e v="#N/A"/>
    <n v="66"/>
    <e v="#N/A"/>
    <n v="40"/>
    <n v="23"/>
    <n v="3"/>
    <n v="995"/>
    <e v="#N/A"/>
    <e v="#N/A"/>
    <m/>
  </r>
  <r>
    <d v="2020-12-22T00:00:00"/>
    <x v="11"/>
    <n v="52"/>
    <n v="2"/>
    <n v="35"/>
    <e v="#N/A"/>
    <n v="71"/>
    <e v="#N/A"/>
    <n v="39"/>
    <n v="23"/>
    <n v="9"/>
    <n v="1004"/>
    <e v="#N/A"/>
    <e v="#N/A"/>
    <m/>
  </r>
  <r>
    <d v="2020-12-23T00:00:00"/>
    <x v="11"/>
    <n v="52"/>
    <n v="3"/>
    <n v="34"/>
    <e v="#N/A"/>
    <n v="70"/>
    <e v="#N/A"/>
    <n v="42"/>
    <n v="24"/>
    <n v="4"/>
    <n v="1008"/>
    <e v="#N/A"/>
    <e v="#N/A"/>
    <m/>
  </r>
  <r>
    <d v="2020-12-24T00:00:00"/>
    <x v="11"/>
    <n v="52"/>
    <n v="4"/>
    <n v="35"/>
    <e v="#N/A"/>
    <n v="79"/>
    <e v="#N/A"/>
    <n v="43"/>
    <n v="24"/>
    <n v="12"/>
    <n v="1020"/>
    <e v="#N/A"/>
    <e v="#N/A"/>
    <m/>
  </r>
  <r>
    <d v="2020-12-25T00:00:00"/>
    <x v="11"/>
    <n v="52"/>
    <n v="5"/>
    <n v="34"/>
    <e v="#N/A"/>
    <n v="80"/>
    <e v="#N/A"/>
    <n v="47"/>
    <n v="27"/>
    <n v="4"/>
    <n v="1024"/>
    <e v="#N/A"/>
    <e v="#N/A"/>
    <m/>
  </r>
  <r>
    <d v="2020-12-26T00:00:00"/>
    <x v="11"/>
    <n v="52"/>
    <n v="6"/>
    <n v="34"/>
    <e v="#N/A"/>
    <n v="19"/>
    <e v="#N/A"/>
    <n v="13"/>
    <n v="7"/>
    <n v="-1"/>
    <n v="1023"/>
    <e v="#N/A"/>
    <e v="#N/A"/>
    <m/>
  </r>
  <r>
    <d v="2020-12-27T00:00:00"/>
    <x v="11"/>
    <n v="52"/>
    <n v="7"/>
    <n v="30"/>
    <n v="237"/>
    <n v="48"/>
    <n v="433"/>
    <n v="22"/>
    <n v="23"/>
    <n v="3"/>
    <n v="1026"/>
    <e v="#N/A"/>
    <e v="#N/A"/>
    <m/>
  </r>
  <r>
    <d v="2020-12-28T00:00:00"/>
    <x v="11"/>
    <n v="53"/>
    <n v="1"/>
    <n v="35"/>
    <e v="#N/A"/>
    <n v="73"/>
    <e v="#N/A"/>
    <n v="40"/>
    <n v="24"/>
    <n v="9"/>
    <n v="1035"/>
    <e v="#N/A"/>
    <e v="#N/A"/>
    <m/>
  </r>
  <r>
    <d v="2020-12-29T00:00:00"/>
    <x v="11"/>
    <n v="53"/>
    <n v="2"/>
    <n v="35"/>
    <e v="#N/A"/>
    <n v="68"/>
    <e v="#N/A"/>
    <n v="41"/>
    <n v="24"/>
    <n v="3"/>
    <n v="1038"/>
    <e v="#N/A"/>
    <e v="#N/A"/>
    <m/>
  </r>
  <r>
    <d v="2020-12-30T00:00:00"/>
    <x v="11"/>
    <n v="53"/>
    <n v="3"/>
    <n v="140"/>
    <e v="#N/A"/>
    <n v="260"/>
    <e v="#N/A"/>
    <n v="180"/>
    <n v="70"/>
    <n v="10"/>
    <n v="1048"/>
    <e v="#N/A"/>
    <e v="#N/A"/>
    <m/>
  </r>
  <r>
    <d v="2020-12-31T00:00:00"/>
    <x v="11"/>
    <n v="53"/>
    <n v="4"/>
    <n v="34"/>
    <e v="#N/A"/>
    <n v="39"/>
    <e v="#N/A"/>
    <n v="41"/>
    <n v="25"/>
    <n v="3"/>
    <n v="1051"/>
    <e v="#N/A"/>
    <e v="#N/A"/>
    <m/>
  </r>
  <r>
    <m/>
    <x v="12"/>
    <m/>
    <m/>
    <n v="570"/>
    <e v="#N/A"/>
    <n v="1031"/>
    <e v="#N/A"/>
    <n v="623"/>
    <n v="356"/>
    <n v="80"/>
    <n v="14227"/>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BCC1DB-C387-461B-A7DA-1C2A7E7155B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56:E57" firstHeaderRow="0" firstDataRow="1" firstDataCol="0"/>
  <pivotFields count="15">
    <pivotField numFmtId="15" showAll="0"/>
    <pivotField showAll="0"/>
    <pivotField showAll="0"/>
    <pivotField showAll="0"/>
    <pivotField dataField="1" showAll="0"/>
    <pivotField showAll="0"/>
    <pivotField dataField="1" showAll="0"/>
    <pivotField showAll="0"/>
    <pivotField dataField="1" showAll="0"/>
    <pivotField dataField="1" showAll="0"/>
    <pivotField dataField="1" showAll="0"/>
    <pivotField showAll="0"/>
    <pivotField showAll="0"/>
    <pivotField showAll="0"/>
    <pivotField showAll="0"/>
  </pivotFields>
  <rowItems count="1">
    <i/>
  </rowItems>
  <colFields count="1">
    <field x="-2"/>
  </colFields>
  <colItems count="5">
    <i>
      <x/>
    </i>
    <i i="1">
      <x v="1"/>
    </i>
    <i i="2">
      <x v="2"/>
    </i>
    <i i="3">
      <x v="3"/>
    </i>
    <i i="4">
      <x v="4"/>
    </i>
  </colItems>
  <dataFields count="5">
    <dataField name="Total Posts" fld="4" baseField="0" baseItem="1"/>
    <dataField name="Total Reactions" fld="6" baseField="0" baseItem="1"/>
    <dataField name="Subscribes Total" fld="10" baseField="0" baseItem="2"/>
    <dataField name="Total Likes" fld="8" baseField="0" baseItem="3"/>
    <dataField name="Total Reposts" fld="9" baseField="0" baseItem="4"/>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2"/>
          </reference>
        </references>
      </pivotArea>
    </chartFormat>
    <chartFormat chart="4" format="13" series="1">
      <pivotArea type="data" outline="0" fieldPosition="0">
        <references count="1">
          <reference field="4294967294" count="1" selected="0">
            <x v="3"/>
          </reference>
        </references>
      </pivotArea>
    </chartFormat>
    <chartFormat chart="4" format="14" series="1">
      <pivotArea type="data" outline="0" fieldPosition="0">
        <references count="1">
          <reference field="4294967294" count="1" selected="0">
            <x v="4"/>
          </reference>
        </references>
      </pivotArea>
    </chartFormat>
    <chartFormat chart="9" format="15" series="1">
      <pivotArea type="data" outline="0" fieldPosition="0">
        <references count="1">
          <reference field="4294967294" count="1" selected="0">
            <x v="0"/>
          </reference>
        </references>
      </pivotArea>
    </chartFormat>
    <chartFormat chart="9" format="16" series="1">
      <pivotArea type="data" outline="0" fieldPosition="0">
        <references count="1">
          <reference field="4294967294" count="1" selected="0">
            <x v="1"/>
          </reference>
        </references>
      </pivotArea>
    </chartFormat>
    <chartFormat chart="9" format="17" series="1">
      <pivotArea type="data" outline="0" fieldPosition="0">
        <references count="1">
          <reference field="4294967294" count="1" selected="0">
            <x v="2"/>
          </reference>
        </references>
      </pivotArea>
    </chartFormat>
    <chartFormat chart="9" format="18" series="1">
      <pivotArea type="data" outline="0" fieldPosition="0">
        <references count="1">
          <reference field="4294967294" count="1" selected="0">
            <x v="3"/>
          </reference>
        </references>
      </pivotArea>
    </chartFormat>
    <chartFormat chart="9" format="1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5AFCF5-209F-4DB4-89E8-E12D187E3666}"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E2:G4" firstHeaderRow="0" firstDataRow="1" firstDataCol="1"/>
  <pivotFields count="15">
    <pivotField numFmtId="15" showAll="0"/>
    <pivotField axis="axisRow" showAll="0">
      <items count="13">
        <item h="1" x="0"/>
        <item h="1" x="1"/>
        <item x="2"/>
        <item h="1" x="3"/>
        <item h="1" x="4"/>
        <item h="1" x="5"/>
        <item h="1" x="6"/>
        <item h="1" x="7"/>
        <item h="1" x="8"/>
        <item h="1" x="9"/>
        <item h="1" x="10"/>
        <item h="1" x="11"/>
        <item t="default"/>
      </items>
    </pivotField>
    <pivotField showAll="0"/>
    <pivotField showAll="0"/>
    <pivotField showAll="0"/>
    <pivotField showAll="0"/>
    <pivotField showAll="0"/>
    <pivotField showAll="0"/>
    <pivotField dataField="1" showAll="0"/>
    <pivotField showAll="0"/>
    <pivotField dataField="1" showAll="0"/>
    <pivotField showAll="0"/>
    <pivotField showAll="0">
      <items count="3">
        <item x="1"/>
        <item x="0"/>
        <item t="default"/>
      </items>
    </pivotField>
    <pivotField showAll="0"/>
    <pivotField showAll="0"/>
  </pivotFields>
  <rowFields count="1">
    <field x="1"/>
  </rowFields>
  <rowItems count="2">
    <i>
      <x v="2"/>
    </i>
    <i t="grand">
      <x/>
    </i>
  </rowItems>
  <colFields count="1">
    <field x="-2"/>
  </colFields>
  <colItems count="2">
    <i>
      <x/>
    </i>
    <i i="1">
      <x v="1"/>
    </i>
  </colItems>
  <dataFields count="2">
    <dataField name="Sum of Likes" fld="8" baseField="0" baseItem="0"/>
    <dataField name="Sum of Subscribes" fld="10" baseField="0" baseItem="0"/>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17BB37-4634-4B6D-81E5-921D1E004DF2}"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7:C29" firstHeaderRow="0" firstDataRow="1" firstDataCol="1"/>
  <pivotFields count="15">
    <pivotField numFmtId="15" showAll="0"/>
    <pivotField axis="axisRow" showAll="0">
      <items count="13">
        <item h="1" x="0"/>
        <item h="1" x="1"/>
        <item x="2"/>
        <item h="1" x="3"/>
        <item h="1" x="4"/>
        <item h="1" x="5"/>
        <item h="1" x="6"/>
        <item h="1" x="7"/>
        <item h="1" x="8"/>
        <item h="1" x="9"/>
        <item h="1" x="10"/>
        <item h="1" x="11"/>
        <item t="default"/>
      </items>
    </pivotField>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s>
  <rowFields count="1">
    <field x="1"/>
  </rowFields>
  <rowItems count="2">
    <i>
      <x v="2"/>
    </i>
    <i t="grand">
      <x/>
    </i>
  </rowItems>
  <colFields count="1">
    <field x="-2"/>
  </colFields>
  <colItems count="2">
    <i>
      <x/>
    </i>
    <i i="1">
      <x v="1"/>
    </i>
  </colItems>
  <dataFields count="2">
    <dataField name="Postsin month" fld="4" baseField="1" baseItem="2"/>
    <dataField name="Reposts in month" fld="9" baseField="1" baseItem="2"/>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6CFC99-64BD-41DB-B818-B68FDD16B94C}"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C9" firstHeaderRow="0" firstDataRow="1" firstDataCol="1"/>
  <pivotFields count="15">
    <pivotField numFmtId="15" showAll="0"/>
    <pivotField axis="axisRow" showAll="0">
      <items count="13">
        <item h="1" x="0"/>
        <item h="1" x="1"/>
        <item x="2"/>
        <item h="1" x="3"/>
        <item h="1" x="4"/>
        <item h="1" x="5"/>
        <item h="1" x="6"/>
        <item h="1" x="7"/>
        <item h="1" x="8"/>
        <item h="1" x="9"/>
        <item h="1" x="10"/>
        <item h="1" x="11"/>
        <item t="default"/>
      </items>
    </pivotField>
    <pivotField showAll="0"/>
    <pivotField showAll="0"/>
    <pivotField showAll="0"/>
    <pivotField showAll="0"/>
    <pivotField showAll="0"/>
    <pivotField showAll="0"/>
    <pivotField dataField="1" showAll="0"/>
    <pivotField showAll="0"/>
    <pivotField dataField="1" showAll="0"/>
    <pivotField showAll="0"/>
    <pivotField showAll="0">
      <items count="3">
        <item x="1"/>
        <item x="0"/>
        <item t="default"/>
      </items>
    </pivotField>
    <pivotField showAll="0"/>
    <pivotField showAll="0"/>
  </pivotFields>
  <rowFields count="1">
    <field x="1"/>
  </rowFields>
  <rowItems count="2">
    <i>
      <x v="2"/>
    </i>
    <i t="grand">
      <x/>
    </i>
  </rowItems>
  <colFields count="1">
    <field x="-2"/>
  </colFields>
  <colItems count="2">
    <i>
      <x/>
    </i>
    <i i="1">
      <x v="1"/>
    </i>
  </colItems>
  <dataFields count="2">
    <dataField name="Sum of Likes" fld="8" baseField="0" baseItem="0"/>
    <dataField name="Sum of Subscribes" fld="10"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0F92EE-F91B-4536-B1FE-5418E16829EA}"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2:E44" firstHeaderRow="0" firstDataRow="1" firstDataCol="1"/>
  <pivotFields count="15">
    <pivotField numFmtId="15" showAll="0"/>
    <pivotField axis="axisRow" showAll="0">
      <items count="13">
        <item h="1" x="0"/>
        <item h="1" x="1"/>
        <item x="2"/>
        <item h="1" x="3"/>
        <item h="1" x="4"/>
        <item h="1" x="5"/>
        <item h="1" x="6"/>
        <item h="1" x="7"/>
        <item h="1" x="8"/>
        <item h="1" x="9"/>
        <item h="1" x="10"/>
        <item h="1" x="11"/>
        <item t="default"/>
      </items>
    </pivotField>
    <pivotField showAll="0"/>
    <pivotField showAll="0"/>
    <pivotField dataField="1" showAll="0"/>
    <pivotField showAll="0"/>
    <pivotField dataField="1" showAll="0"/>
    <pivotField showAll="0"/>
    <pivotField dataField="1" showAll="0"/>
    <pivotField showAll="0"/>
    <pivotField dataField="1" showAll="0"/>
    <pivotField showAll="0"/>
    <pivotField showAll="0"/>
    <pivotField showAll="0"/>
    <pivotField showAll="0"/>
  </pivotFields>
  <rowFields count="1">
    <field x="1"/>
  </rowFields>
  <rowItems count="2">
    <i>
      <x v="2"/>
    </i>
    <i t="grand">
      <x/>
    </i>
  </rowItems>
  <colFields count="1">
    <field x="-2"/>
  </colFields>
  <colItems count="4">
    <i>
      <x/>
    </i>
    <i i="1">
      <x v="1"/>
    </i>
    <i i="2">
      <x v="2"/>
    </i>
    <i i="3">
      <x v="3"/>
    </i>
  </colItems>
  <dataFields count="4">
    <dataField name=" Posts" fld="4" baseField="1" baseItem="10"/>
    <dataField name="Total Reactions" fld="6" baseField="1" baseItem="10"/>
    <dataField name="Total Likes" fld="8" baseField="1" baseItem="10"/>
    <dataField name="Subscribes Total" fld="10" baseField="1" baseItem="1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4A13F3-CB2A-4942-8D64-DDF66CE07E2D}"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5" firstHeaderRow="1" firstDataRow="1" firstDataCol="1"/>
  <pivotFields count="15">
    <pivotField showAll="0"/>
    <pivotField axis="axisRow" showAll="0">
      <items count="14">
        <item x="0"/>
        <item h="1" x="1"/>
        <item h="1" x="2"/>
        <item h="1" x="3"/>
        <item h="1" x="4"/>
        <item h="1" x="5"/>
        <item h="1" x="6"/>
        <item h="1" x="7"/>
        <item h="1" x="8"/>
        <item h="1" x="9"/>
        <item h="1" x="10"/>
        <item h="1" x="11"/>
        <item h="1" x="1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
    <i>
      <x/>
    </i>
    <i t="grand">
      <x/>
    </i>
  </rowItems>
  <colItems count="1">
    <i/>
  </colItems>
  <dataFields count="1">
    <dataField name="Sum of Posts"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811FE270-3379-4825-A22A-2ED4A7AE396D}" sourceName="month">
  <pivotTables>
    <pivotTable tabId="6" name="PivotTable15"/>
    <pivotTable tabId="6" name="PivotTable14"/>
    <pivotTable tabId="6" name="PivotTable16"/>
    <pivotTable tabId="6" name="PivotTable17"/>
  </pivotTables>
  <data>
    <tabular pivotCacheId="1114068636">
      <items count="12">
        <i x="0"/>
        <i x="1"/>
        <i x="2" s="1"/>
        <i x="3"/>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44BE25D-8C9B-4281-9338-CB8ABF757B0F}" sourceName="month">
  <pivotTables>
    <pivotTable tabId="20" name="PivotTable2"/>
  </pivotTables>
  <data>
    <tabular pivotCacheId="816515152">
      <items count="13">
        <i x="0" s="1"/>
        <i x="1"/>
        <i x="2"/>
        <i x="3"/>
        <i x="4"/>
        <i x="5"/>
        <i x="6"/>
        <i x="7"/>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43BA46B9-4AAE-47AA-B333-18AD21BA4625}" cache="Slicer_month1" caption="month" columnCount="6" style="SlicerStyleDark6"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286DF0CC-F667-49F9-8228-C2E69C41B81C}" cache="Slicer_month1" caption="month"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2C2581F-8FE1-473C-9136-3B3D97670C71}" cache="Slicer_month" caption="month" rowHeight="234950"/>
</slicer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xceltable.com/en/templates/how-make-dashboard-report-instagram-in-excel" TargetMode="External"/><Relationship Id="rId1" Type="http://schemas.openxmlformats.org/officeDocument/2006/relationships/hyperlink" Target="https://exceltable.com/en/templates/how-make-dashboard-report-instagram-in-exce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exceltable.com/en/templates/how-make-dashboard-report-instagram-in-excel" TargetMode="External"/><Relationship Id="rId1" Type="http://schemas.openxmlformats.org/officeDocument/2006/relationships/hyperlink" Target="https://exceltable.com/en/templates/how-make-dashboard-report-instagram-in-exc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D809D-CEED-41D9-9D6A-2C541EC1F51B}">
  <sheetPr codeName="Sheet4">
    <tabColor theme="1" tint="0.34998626667073579"/>
  </sheetPr>
  <dimension ref="A1:A3"/>
  <sheetViews>
    <sheetView tabSelected="1" topLeftCell="C1" zoomScale="90" zoomScaleNormal="90" workbookViewId="0">
      <selection activeCell="X3" sqref="X3"/>
    </sheetView>
  </sheetViews>
  <sheetFormatPr defaultRowHeight="14.4" x14ac:dyDescent="0.3"/>
  <sheetData>
    <row r="1" customFormat="1" x14ac:dyDescent="0.3"/>
    <row r="2" customFormat="1" x14ac:dyDescent="0.3"/>
    <row r="3"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C85AE-59CF-4344-9222-7C058EBDE39B}">
  <sheetPr codeName="Sheet3"/>
  <dimension ref="A2:G57"/>
  <sheetViews>
    <sheetView topLeftCell="A19" workbookViewId="0">
      <selection activeCell="B48" sqref="B48"/>
    </sheetView>
  </sheetViews>
  <sheetFormatPr defaultRowHeight="14.4" x14ac:dyDescent="0.3"/>
  <cols>
    <col min="1" max="1" width="12.5546875" bestFit="1" customWidth="1"/>
    <col min="2" max="2" width="5.88671875" bestFit="1" customWidth="1"/>
    <col min="3" max="3" width="13.88671875" bestFit="1" customWidth="1"/>
    <col min="4" max="4" width="9.77734375" bestFit="1" customWidth="1"/>
    <col min="5" max="5" width="14.6640625" bestFit="1" customWidth="1"/>
    <col min="6" max="6" width="11.5546875" bestFit="1" customWidth="1"/>
    <col min="7" max="7" width="16.44140625" bestFit="1" customWidth="1"/>
    <col min="8" max="8" width="17" bestFit="1" customWidth="1"/>
    <col min="14" max="14" width="12.5546875" bestFit="1" customWidth="1"/>
    <col min="15" max="15" width="16.44140625" bestFit="1" customWidth="1"/>
    <col min="16" max="16" width="11.5546875" bestFit="1" customWidth="1"/>
  </cols>
  <sheetData>
    <row r="2" spans="1:7" x14ac:dyDescent="0.3">
      <c r="E2" s="10" t="s">
        <v>15</v>
      </c>
      <c r="F2" t="s">
        <v>19</v>
      </c>
      <c r="G2" t="s">
        <v>18</v>
      </c>
    </row>
    <row r="3" spans="1:7" x14ac:dyDescent="0.3">
      <c r="E3" s="11" t="s">
        <v>30</v>
      </c>
      <c r="F3" s="12">
        <v>513</v>
      </c>
      <c r="G3" s="12">
        <v>22</v>
      </c>
    </row>
    <row r="4" spans="1:7" x14ac:dyDescent="0.3">
      <c r="E4" s="11" t="s">
        <v>16</v>
      </c>
      <c r="F4" s="12">
        <v>513</v>
      </c>
      <c r="G4" s="12">
        <v>22</v>
      </c>
    </row>
    <row r="7" spans="1:7" x14ac:dyDescent="0.3">
      <c r="A7" s="10" t="s">
        <v>15</v>
      </c>
      <c r="B7" t="s">
        <v>19</v>
      </c>
      <c r="C7" t="s">
        <v>18</v>
      </c>
    </row>
    <row r="8" spans="1:7" x14ac:dyDescent="0.3">
      <c r="A8" s="11" t="s">
        <v>30</v>
      </c>
      <c r="B8" s="12">
        <v>513</v>
      </c>
      <c r="C8" s="12">
        <v>22</v>
      </c>
    </row>
    <row r="9" spans="1:7" x14ac:dyDescent="0.3">
      <c r="A9" s="11" t="s">
        <v>16</v>
      </c>
      <c r="B9" s="12">
        <v>513</v>
      </c>
      <c r="C9" s="12">
        <v>22</v>
      </c>
    </row>
    <row r="27" spans="1:3" x14ac:dyDescent="0.3">
      <c r="A27" s="10" t="s">
        <v>15</v>
      </c>
      <c r="B27" t="s">
        <v>20</v>
      </c>
      <c r="C27" t="s">
        <v>21</v>
      </c>
    </row>
    <row r="28" spans="1:3" x14ac:dyDescent="0.3">
      <c r="A28" s="11" t="s">
        <v>30</v>
      </c>
      <c r="B28" s="12">
        <v>453</v>
      </c>
      <c r="C28" s="12">
        <v>267</v>
      </c>
    </row>
    <row r="29" spans="1:3" x14ac:dyDescent="0.3">
      <c r="A29" s="11" t="s">
        <v>16</v>
      </c>
      <c r="B29" s="12">
        <v>453</v>
      </c>
      <c r="C29" s="12">
        <v>267</v>
      </c>
    </row>
    <row r="42" spans="1:5" x14ac:dyDescent="0.3">
      <c r="A42" s="10" t="s">
        <v>15</v>
      </c>
      <c r="B42" t="s">
        <v>26</v>
      </c>
      <c r="C42" t="s">
        <v>22</v>
      </c>
      <c r="D42" t="s">
        <v>24</v>
      </c>
      <c r="E42" t="s">
        <v>23</v>
      </c>
    </row>
    <row r="43" spans="1:5" x14ac:dyDescent="0.3">
      <c r="A43" s="11" t="s">
        <v>30</v>
      </c>
      <c r="B43" s="12">
        <v>453</v>
      </c>
      <c r="C43" s="12">
        <v>802</v>
      </c>
      <c r="D43" s="12">
        <v>513</v>
      </c>
      <c r="E43" s="12">
        <v>22</v>
      </c>
    </row>
    <row r="44" spans="1:5" x14ac:dyDescent="0.3">
      <c r="A44" s="11" t="s">
        <v>16</v>
      </c>
      <c r="B44" s="12">
        <v>453</v>
      </c>
      <c r="C44" s="12">
        <v>802</v>
      </c>
      <c r="D44" s="12">
        <v>513</v>
      </c>
      <c r="E44" s="12">
        <v>22</v>
      </c>
    </row>
    <row r="56" spans="1:5" x14ac:dyDescent="0.3">
      <c r="A56" t="s">
        <v>13</v>
      </c>
      <c r="B56" t="s">
        <v>22</v>
      </c>
      <c r="C56" t="s">
        <v>23</v>
      </c>
      <c r="D56" t="s">
        <v>24</v>
      </c>
      <c r="E56" t="s">
        <v>25</v>
      </c>
    </row>
    <row r="57" spans="1:5" x14ac:dyDescent="0.3">
      <c r="A57" s="12">
        <v>6623</v>
      </c>
      <c r="B57" s="12">
        <v>13283</v>
      </c>
      <c r="C57" s="12">
        <v>1051</v>
      </c>
      <c r="D57" s="12">
        <v>7750</v>
      </c>
      <c r="E57" s="12">
        <v>4513</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51DEC-BDD2-498B-909D-ED8831204664}">
  <dimension ref="A3:B5"/>
  <sheetViews>
    <sheetView workbookViewId="0">
      <selection activeCell="B3" sqref="B3"/>
    </sheetView>
  </sheetViews>
  <sheetFormatPr defaultRowHeight="14.4" x14ac:dyDescent="0.3"/>
  <cols>
    <col min="1" max="1" width="12.5546875" bestFit="1" customWidth="1"/>
    <col min="2" max="2" width="11.88671875" bestFit="1" customWidth="1"/>
  </cols>
  <sheetData>
    <row r="3" spans="1:2" x14ac:dyDescent="0.3">
      <c r="A3" s="10" t="s">
        <v>15</v>
      </c>
      <c r="B3" t="s">
        <v>17</v>
      </c>
    </row>
    <row r="4" spans="1:2" x14ac:dyDescent="0.3">
      <c r="A4" s="11" t="s">
        <v>27</v>
      </c>
      <c r="B4" s="12">
        <v>167</v>
      </c>
    </row>
    <row r="5" spans="1:2" x14ac:dyDescent="0.3">
      <c r="A5" s="11" t="s">
        <v>16</v>
      </c>
      <c r="B5" s="12">
        <v>167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ACAF6-0AEC-4679-8F94-04A72973EBEC}">
  <sheetPr codeName="Sheet5">
    <tabColor theme="4" tint="0.59999389629810485"/>
  </sheetPr>
  <dimension ref="A1:O384"/>
  <sheetViews>
    <sheetView zoomScaleNormal="100" workbookViewId="0">
      <pane ySplit="1" topLeftCell="A102" activePane="bottomLeft" state="frozen"/>
      <selection pane="bottomLeft" activeCell="B1" sqref="A1:O368"/>
    </sheetView>
  </sheetViews>
  <sheetFormatPr defaultRowHeight="14.4" x14ac:dyDescent="0.3"/>
  <cols>
    <col min="1" max="1" width="20.6640625" style="14" customWidth="1"/>
    <col min="2" max="2" width="15.6640625" style="9" customWidth="1"/>
    <col min="3" max="3" width="8" bestFit="1" customWidth="1"/>
    <col min="4" max="4" width="11.109375" bestFit="1" customWidth="1"/>
    <col min="5" max="5" width="6.6640625" style="5" bestFit="1" customWidth="1"/>
    <col min="6" max="6" width="8.44140625" bestFit="1" customWidth="1"/>
    <col min="7" max="7" width="8.6640625" bestFit="1" customWidth="1"/>
    <col min="8" max="8" width="10.109375" bestFit="1" customWidth="1"/>
    <col min="9" max="9" width="6.5546875" style="5" bestFit="1" customWidth="1"/>
    <col min="10" max="10" width="8.88671875" style="5" bestFit="1" customWidth="1"/>
    <col min="11" max="11" width="10.109375" style="5" customWidth="1"/>
    <col min="12" max="12" width="13.109375" bestFit="1" customWidth="1"/>
    <col min="13" max="13" width="14.109375" customWidth="1"/>
    <col min="14" max="14" width="16.44140625" customWidth="1"/>
  </cols>
  <sheetData>
    <row r="1" spans="1:15" ht="31.5" customHeight="1" x14ac:dyDescent="0.3">
      <c r="A1" s="13" t="s">
        <v>0</v>
      </c>
      <c r="B1" s="7" t="s">
        <v>14</v>
      </c>
      <c r="C1" s="1" t="s">
        <v>1</v>
      </c>
      <c r="D1" s="1" t="s">
        <v>2</v>
      </c>
      <c r="E1" s="3" t="s">
        <v>3</v>
      </c>
      <c r="F1" s="1" t="s">
        <v>4</v>
      </c>
      <c r="G1" s="1" t="s">
        <v>5</v>
      </c>
      <c r="H1" s="1" t="s">
        <v>6</v>
      </c>
      <c r="I1" s="3" t="s">
        <v>7</v>
      </c>
      <c r="J1" s="3" t="s">
        <v>8</v>
      </c>
      <c r="K1" s="3" t="s">
        <v>9</v>
      </c>
      <c r="L1" s="1" t="s">
        <v>12</v>
      </c>
      <c r="M1" s="1" t="s">
        <v>10</v>
      </c>
      <c r="N1" s="1" t="s">
        <v>11</v>
      </c>
      <c r="O1">
        <v>3</v>
      </c>
    </row>
    <row r="2" spans="1:15" x14ac:dyDescent="0.3">
      <c r="A2" s="14">
        <v>43831</v>
      </c>
      <c r="B2" s="8" t="str">
        <f t="shared" ref="B2:B65" si="0">TEXT(A2,"mmmm")</f>
        <v>January</v>
      </c>
      <c r="C2" s="2">
        <f t="shared" ref="C2:C65" si="1">WEEKNUM(A2,2)</f>
        <v>1</v>
      </c>
      <c r="D2" s="2">
        <f t="shared" ref="D2:D65" si="2">WEEKDAY(A2,2)</f>
        <v>3</v>
      </c>
      <c r="E2" s="4">
        <v>6</v>
      </c>
      <c r="F2" s="2" t="e">
        <f>IF(C3&gt;C2,SUM(#REF!),NA())</f>
        <v>#N/A</v>
      </c>
      <c r="G2" s="2">
        <f>SUM(I2:K2)</f>
        <v>14</v>
      </c>
      <c r="H2" s="2" t="e">
        <f>IF(C3&gt;C2,SUM(#REF!),NA())</f>
        <v>#N/A</v>
      </c>
      <c r="I2" s="4">
        <v>7</v>
      </c>
      <c r="J2" s="4">
        <v>4</v>
      </c>
      <c r="K2" s="4">
        <v>3</v>
      </c>
      <c r="L2">
        <f>SUM($K$2:K2)</f>
        <v>3</v>
      </c>
      <c r="M2" t="e">
        <f t="shared" ref="M2:M65" si="3">IF(DAY(A2)=15,$O$1,NA())</f>
        <v>#N/A</v>
      </c>
      <c r="N2" t="e">
        <f t="shared" ref="N2:N65" si="4">IF(DAY(A2)=15,CHOOSE(MONTH(A2),"January", "February", "March", "April", "May", "June", "July", "August", "September", "October", "November", "December"),NA())</f>
        <v>#N/A</v>
      </c>
    </row>
    <row r="3" spans="1:15" x14ac:dyDescent="0.3">
      <c r="A3" s="14">
        <v>43832</v>
      </c>
      <c r="B3" s="8" t="str">
        <f t="shared" si="0"/>
        <v>January</v>
      </c>
      <c r="C3" s="2">
        <f t="shared" si="1"/>
        <v>1</v>
      </c>
      <c r="D3" s="2">
        <f t="shared" si="2"/>
        <v>4</v>
      </c>
      <c r="E3" s="4">
        <v>5</v>
      </c>
      <c r="F3" s="2" t="e">
        <f>IF(C4&gt;C3,SUM(#REF!),NA())</f>
        <v>#N/A</v>
      </c>
      <c r="G3" s="2">
        <f t="shared" ref="G3:G66" si="5">SUM(I3:K3)</f>
        <v>12</v>
      </c>
      <c r="H3" s="2" t="e">
        <f>IF(C4&gt;C3,SUM(#REF!),NA())</f>
        <v>#N/A</v>
      </c>
      <c r="I3" s="4">
        <v>7</v>
      </c>
      <c r="J3" s="4">
        <v>4</v>
      </c>
      <c r="K3" s="4">
        <v>1</v>
      </c>
      <c r="L3">
        <f>SUM($K$2:K3)</f>
        <v>4</v>
      </c>
      <c r="M3" t="e">
        <f t="shared" si="3"/>
        <v>#N/A</v>
      </c>
      <c r="N3" t="e">
        <f t="shared" si="4"/>
        <v>#N/A</v>
      </c>
    </row>
    <row r="4" spans="1:15" x14ac:dyDescent="0.3">
      <c r="A4" s="14">
        <v>43833</v>
      </c>
      <c r="B4" s="8" t="str">
        <f t="shared" si="0"/>
        <v>January</v>
      </c>
      <c r="C4" s="2">
        <f t="shared" si="1"/>
        <v>1</v>
      </c>
      <c r="D4" s="2">
        <f t="shared" si="2"/>
        <v>5</v>
      </c>
      <c r="E4" s="4">
        <v>4</v>
      </c>
      <c r="F4" s="2" t="e">
        <f>IF(C5&gt;C4,SUM(#REF!),NA())</f>
        <v>#N/A</v>
      </c>
      <c r="G4" s="2">
        <f t="shared" si="5"/>
        <v>9</v>
      </c>
      <c r="H4" s="2" t="e">
        <f>IF(C5&gt;C4,SUM(#REF!),NA())</f>
        <v>#N/A</v>
      </c>
      <c r="I4" s="4">
        <v>6</v>
      </c>
      <c r="J4" s="4">
        <v>3</v>
      </c>
      <c r="K4" s="4">
        <v>0</v>
      </c>
      <c r="L4">
        <f>SUM($K$2:K4)</f>
        <v>4</v>
      </c>
      <c r="M4" t="e">
        <f t="shared" si="3"/>
        <v>#N/A</v>
      </c>
      <c r="N4" t="e">
        <f t="shared" si="4"/>
        <v>#N/A</v>
      </c>
    </row>
    <row r="5" spans="1:15" x14ac:dyDescent="0.3">
      <c r="A5" s="14">
        <v>43834</v>
      </c>
      <c r="B5" s="8" t="str">
        <f t="shared" si="0"/>
        <v>January</v>
      </c>
      <c r="C5" s="2">
        <f t="shared" si="1"/>
        <v>1</v>
      </c>
      <c r="D5" s="2">
        <f t="shared" si="2"/>
        <v>6</v>
      </c>
      <c r="E5" s="4">
        <v>5</v>
      </c>
      <c r="F5" s="2" t="e">
        <f>IF(C6&gt;C5,SUM(E1:E5),NA())</f>
        <v>#N/A</v>
      </c>
      <c r="G5" s="2">
        <f t="shared" si="5"/>
        <v>12</v>
      </c>
      <c r="H5" s="2" t="e">
        <f>IF(C6&gt;C5,SUM(G1:G5),NA())</f>
        <v>#N/A</v>
      </c>
      <c r="I5" s="4">
        <v>8</v>
      </c>
      <c r="J5" s="4">
        <v>4</v>
      </c>
      <c r="K5" s="4">
        <v>0</v>
      </c>
      <c r="L5">
        <f>SUM($K$2:K5)</f>
        <v>4</v>
      </c>
      <c r="M5" t="e">
        <f t="shared" si="3"/>
        <v>#N/A</v>
      </c>
      <c r="N5" t="e">
        <f t="shared" si="4"/>
        <v>#N/A</v>
      </c>
    </row>
    <row r="6" spans="1:15" x14ac:dyDescent="0.3">
      <c r="A6" s="14">
        <v>43835</v>
      </c>
      <c r="B6" s="8" t="str">
        <f t="shared" si="0"/>
        <v>January</v>
      </c>
      <c r="C6" s="2">
        <f t="shared" si="1"/>
        <v>1</v>
      </c>
      <c r="D6" s="2">
        <f t="shared" si="2"/>
        <v>7</v>
      </c>
      <c r="E6" s="4">
        <v>5</v>
      </c>
      <c r="F6" s="2">
        <f>IF(C7&gt;C6,SUM(E2:E6),NA())</f>
        <v>25</v>
      </c>
      <c r="G6" s="2">
        <f t="shared" si="5"/>
        <v>9</v>
      </c>
      <c r="H6" s="2">
        <f>IF(C7&gt;C6,SUM(G2:G6),NA())</f>
        <v>56</v>
      </c>
      <c r="I6" s="4">
        <v>5</v>
      </c>
      <c r="J6" s="4">
        <v>4</v>
      </c>
      <c r="K6" s="4">
        <v>0</v>
      </c>
      <c r="L6">
        <f>SUM($K$2:K6)</f>
        <v>4</v>
      </c>
      <c r="M6" t="e">
        <f t="shared" si="3"/>
        <v>#N/A</v>
      </c>
      <c r="N6" t="e">
        <f t="shared" si="4"/>
        <v>#N/A</v>
      </c>
    </row>
    <row r="7" spans="1:15" x14ac:dyDescent="0.3">
      <c r="A7" s="14">
        <v>43836</v>
      </c>
      <c r="B7" s="8" t="str">
        <f t="shared" si="0"/>
        <v>January</v>
      </c>
      <c r="C7" s="2">
        <f t="shared" si="1"/>
        <v>2</v>
      </c>
      <c r="D7" s="2">
        <f t="shared" si="2"/>
        <v>1</v>
      </c>
      <c r="E7" s="4">
        <v>6</v>
      </c>
      <c r="F7" s="2" t="e">
        <f>IF(C8&gt;C7,SUM(E3:E7),NA())</f>
        <v>#N/A</v>
      </c>
      <c r="G7" s="2">
        <f t="shared" si="5"/>
        <v>9</v>
      </c>
      <c r="H7" s="2" t="e">
        <f>IF(C8&gt;C7,SUM(G3:G7),NA())</f>
        <v>#N/A</v>
      </c>
      <c r="I7" s="4">
        <v>6</v>
      </c>
      <c r="J7" s="4">
        <v>3</v>
      </c>
      <c r="K7" s="4">
        <v>0</v>
      </c>
      <c r="L7">
        <f>SUM($K$2:K7)</f>
        <v>4</v>
      </c>
      <c r="M7" t="e">
        <f t="shared" si="3"/>
        <v>#N/A</v>
      </c>
      <c r="N7" t="e">
        <f t="shared" si="4"/>
        <v>#N/A</v>
      </c>
    </row>
    <row r="8" spans="1:15" x14ac:dyDescent="0.3">
      <c r="A8" s="14">
        <v>43837</v>
      </c>
      <c r="B8" s="8" t="str">
        <f t="shared" si="0"/>
        <v>January</v>
      </c>
      <c r="C8" s="2">
        <f t="shared" si="1"/>
        <v>2</v>
      </c>
      <c r="D8" s="2">
        <f t="shared" si="2"/>
        <v>2</v>
      </c>
      <c r="E8" s="4">
        <v>5</v>
      </c>
      <c r="F8" s="2" t="e">
        <f>IF(C9&gt;C8,SUM(E2:E8),NA())</f>
        <v>#N/A</v>
      </c>
      <c r="G8" s="2">
        <f t="shared" si="5"/>
        <v>12</v>
      </c>
      <c r="H8" s="2" t="e">
        <f>IF(C9&gt;C8,SUM(G2:G8),NA())</f>
        <v>#N/A</v>
      </c>
      <c r="I8" s="4">
        <v>6</v>
      </c>
      <c r="J8" s="4">
        <v>3</v>
      </c>
      <c r="K8" s="4">
        <v>3</v>
      </c>
      <c r="L8">
        <f>SUM($K$2:K8)</f>
        <v>7</v>
      </c>
      <c r="M8" t="e">
        <f t="shared" si="3"/>
        <v>#N/A</v>
      </c>
      <c r="N8" t="e">
        <f t="shared" si="4"/>
        <v>#N/A</v>
      </c>
    </row>
    <row r="9" spans="1:15" x14ac:dyDescent="0.3">
      <c r="A9" s="14">
        <v>43838</v>
      </c>
      <c r="B9" s="8" t="str">
        <f t="shared" si="0"/>
        <v>January</v>
      </c>
      <c r="C9" s="2">
        <f t="shared" si="1"/>
        <v>2</v>
      </c>
      <c r="D9" s="2">
        <f t="shared" si="2"/>
        <v>3</v>
      </c>
      <c r="E9" s="4">
        <v>5</v>
      </c>
      <c r="F9" s="2" t="e">
        <f t="shared" ref="F9:F72" si="6">IF(C10&gt;C9,SUM(E3:E9),NA())</f>
        <v>#N/A</v>
      </c>
      <c r="G9" s="2">
        <f t="shared" si="5"/>
        <v>10</v>
      </c>
      <c r="H9" s="2" t="e">
        <f t="shared" ref="H9:H72" si="7">IF(C10&gt;C9,SUM(G3:G9),NA())</f>
        <v>#N/A</v>
      </c>
      <c r="I9" s="4">
        <v>6</v>
      </c>
      <c r="J9" s="4">
        <v>3</v>
      </c>
      <c r="K9" s="4">
        <v>1</v>
      </c>
      <c r="L9">
        <f>SUM($K$2:K9)</f>
        <v>8</v>
      </c>
      <c r="M9" t="e">
        <f t="shared" si="3"/>
        <v>#N/A</v>
      </c>
      <c r="N9" t="e">
        <f t="shared" si="4"/>
        <v>#N/A</v>
      </c>
    </row>
    <row r="10" spans="1:15" x14ac:dyDescent="0.3">
      <c r="A10" s="14">
        <v>43839</v>
      </c>
      <c r="B10" s="8" t="str">
        <f t="shared" si="0"/>
        <v>January</v>
      </c>
      <c r="C10" s="2">
        <f t="shared" si="1"/>
        <v>2</v>
      </c>
      <c r="D10" s="2">
        <f t="shared" si="2"/>
        <v>4</v>
      </c>
      <c r="E10" s="4">
        <v>5</v>
      </c>
      <c r="F10" s="2" t="e">
        <f t="shared" si="6"/>
        <v>#N/A</v>
      </c>
      <c r="G10" s="2">
        <f t="shared" si="5"/>
        <v>9</v>
      </c>
      <c r="H10" s="2" t="e">
        <f t="shared" si="7"/>
        <v>#N/A</v>
      </c>
      <c r="I10" s="4">
        <v>7</v>
      </c>
      <c r="J10" s="4">
        <v>3</v>
      </c>
      <c r="K10" s="4">
        <v>-1</v>
      </c>
      <c r="L10">
        <f>SUM($K$2:K10)</f>
        <v>7</v>
      </c>
      <c r="M10" t="e">
        <f t="shared" si="3"/>
        <v>#N/A</v>
      </c>
      <c r="N10" t="e">
        <f t="shared" si="4"/>
        <v>#N/A</v>
      </c>
    </row>
    <row r="11" spans="1:15" x14ac:dyDescent="0.3">
      <c r="A11" s="14">
        <v>43840</v>
      </c>
      <c r="B11" s="8" t="str">
        <f t="shared" si="0"/>
        <v>January</v>
      </c>
      <c r="C11" s="2">
        <f t="shared" si="1"/>
        <v>2</v>
      </c>
      <c r="D11" s="2">
        <f t="shared" si="2"/>
        <v>5</v>
      </c>
      <c r="E11" s="4">
        <v>5</v>
      </c>
      <c r="F11" s="2" t="e">
        <f t="shared" si="6"/>
        <v>#N/A</v>
      </c>
      <c r="G11" s="2">
        <f t="shared" si="5"/>
        <v>12</v>
      </c>
      <c r="H11" s="2" t="e">
        <f t="shared" si="7"/>
        <v>#N/A</v>
      </c>
      <c r="I11" s="4">
        <v>7</v>
      </c>
      <c r="J11" s="4">
        <v>4</v>
      </c>
      <c r="K11" s="4">
        <v>1</v>
      </c>
      <c r="L11">
        <f>SUM($K$2:K11)</f>
        <v>8</v>
      </c>
      <c r="M11" t="e">
        <f t="shared" si="3"/>
        <v>#N/A</v>
      </c>
      <c r="N11" t="e">
        <f t="shared" si="4"/>
        <v>#N/A</v>
      </c>
    </row>
    <row r="12" spans="1:15" x14ac:dyDescent="0.3">
      <c r="A12" s="14">
        <v>43841</v>
      </c>
      <c r="B12" s="8" t="str">
        <f t="shared" si="0"/>
        <v>January</v>
      </c>
      <c r="C12" s="2">
        <f t="shared" si="1"/>
        <v>2</v>
      </c>
      <c r="D12" s="2">
        <f t="shared" si="2"/>
        <v>6</v>
      </c>
      <c r="E12" s="4">
        <v>6</v>
      </c>
      <c r="F12" s="2" t="e">
        <f t="shared" si="6"/>
        <v>#N/A</v>
      </c>
      <c r="G12" s="2">
        <f t="shared" si="5"/>
        <v>9</v>
      </c>
      <c r="H12" s="2" t="e">
        <f t="shared" si="7"/>
        <v>#N/A</v>
      </c>
      <c r="I12" s="4">
        <v>6</v>
      </c>
      <c r="J12" s="4">
        <v>3</v>
      </c>
      <c r="K12" s="4">
        <v>0</v>
      </c>
      <c r="L12">
        <f>SUM($K$2:K12)</f>
        <v>8</v>
      </c>
      <c r="M12" t="e">
        <f t="shared" si="3"/>
        <v>#N/A</v>
      </c>
      <c r="N12" t="e">
        <f t="shared" si="4"/>
        <v>#N/A</v>
      </c>
    </row>
    <row r="13" spans="1:15" x14ac:dyDescent="0.3">
      <c r="A13" s="14">
        <v>43842</v>
      </c>
      <c r="B13" s="8" t="str">
        <f t="shared" si="0"/>
        <v>January</v>
      </c>
      <c r="C13" s="2">
        <f t="shared" si="1"/>
        <v>2</v>
      </c>
      <c r="D13" s="2">
        <f t="shared" si="2"/>
        <v>7</v>
      </c>
      <c r="E13" s="4">
        <v>5</v>
      </c>
      <c r="F13" s="2">
        <f t="shared" si="6"/>
        <v>37</v>
      </c>
      <c r="G13" s="2">
        <f t="shared" si="5"/>
        <v>18</v>
      </c>
      <c r="H13" s="2">
        <f t="shared" si="7"/>
        <v>79</v>
      </c>
      <c r="I13" s="4">
        <v>15</v>
      </c>
      <c r="J13" s="4">
        <v>3</v>
      </c>
      <c r="K13" s="4">
        <v>0</v>
      </c>
      <c r="L13">
        <f>SUM($K$2:K13)</f>
        <v>8</v>
      </c>
      <c r="M13" t="e">
        <f t="shared" si="3"/>
        <v>#N/A</v>
      </c>
      <c r="N13" t="e">
        <f t="shared" si="4"/>
        <v>#N/A</v>
      </c>
    </row>
    <row r="14" spans="1:15" x14ac:dyDescent="0.3">
      <c r="A14" s="14">
        <v>43843</v>
      </c>
      <c r="B14" s="8" t="str">
        <f t="shared" si="0"/>
        <v>January</v>
      </c>
      <c r="C14" s="2">
        <f t="shared" si="1"/>
        <v>3</v>
      </c>
      <c r="D14" s="2">
        <f t="shared" si="2"/>
        <v>1</v>
      </c>
      <c r="E14" s="4">
        <v>5</v>
      </c>
      <c r="F14" s="2" t="e">
        <f t="shared" si="6"/>
        <v>#N/A</v>
      </c>
      <c r="G14" s="2">
        <f t="shared" si="5"/>
        <v>10</v>
      </c>
      <c r="H14" s="2" t="e">
        <f t="shared" si="7"/>
        <v>#N/A</v>
      </c>
      <c r="I14" s="4">
        <v>7</v>
      </c>
      <c r="J14" s="4">
        <v>3</v>
      </c>
      <c r="K14" s="4">
        <v>0</v>
      </c>
      <c r="L14">
        <f>SUM($K$2:K14)</f>
        <v>8</v>
      </c>
      <c r="M14" t="e">
        <f t="shared" si="3"/>
        <v>#N/A</v>
      </c>
      <c r="N14" t="e">
        <f t="shared" si="4"/>
        <v>#N/A</v>
      </c>
    </row>
    <row r="15" spans="1:15" x14ac:dyDescent="0.3">
      <c r="A15" s="14">
        <v>43844</v>
      </c>
      <c r="B15" s="8" t="str">
        <f t="shared" si="0"/>
        <v>January</v>
      </c>
      <c r="C15" s="2">
        <f t="shared" si="1"/>
        <v>3</v>
      </c>
      <c r="D15" s="2">
        <f t="shared" si="2"/>
        <v>2</v>
      </c>
      <c r="E15" s="4">
        <v>5</v>
      </c>
      <c r="F15" s="2" t="e">
        <f t="shared" si="6"/>
        <v>#N/A</v>
      </c>
      <c r="G15" s="2">
        <f t="shared" si="5"/>
        <v>12</v>
      </c>
      <c r="H15" s="2" t="e">
        <f t="shared" si="7"/>
        <v>#N/A</v>
      </c>
      <c r="I15" s="4">
        <v>8</v>
      </c>
      <c r="J15" s="4">
        <v>4</v>
      </c>
      <c r="K15" s="4">
        <v>0</v>
      </c>
      <c r="L15">
        <f>SUM($K$2:K15)</f>
        <v>8</v>
      </c>
      <c r="M15" t="e">
        <f t="shared" si="3"/>
        <v>#N/A</v>
      </c>
      <c r="N15" t="e">
        <f t="shared" si="4"/>
        <v>#N/A</v>
      </c>
    </row>
    <row r="16" spans="1:15" x14ac:dyDescent="0.3">
      <c r="A16" s="14">
        <v>43845</v>
      </c>
      <c r="B16" s="8" t="str">
        <f t="shared" si="0"/>
        <v>January</v>
      </c>
      <c r="C16" s="2">
        <f t="shared" si="1"/>
        <v>3</v>
      </c>
      <c r="D16" s="2">
        <f t="shared" si="2"/>
        <v>3</v>
      </c>
      <c r="E16" s="4">
        <v>6</v>
      </c>
      <c r="F16" s="2" t="e">
        <f t="shared" si="6"/>
        <v>#N/A</v>
      </c>
      <c r="G16" s="2">
        <f t="shared" si="5"/>
        <v>10</v>
      </c>
      <c r="H16" s="2" t="e">
        <f t="shared" si="7"/>
        <v>#N/A</v>
      </c>
      <c r="I16" s="4">
        <v>7</v>
      </c>
      <c r="J16" s="4">
        <v>3</v>
      </c>
      <c r="K16" s="4">
        <v>0</v>
      </c>
      <c r="L16">
        <f>SUM($K$2:K16)</f>
        <v>8</v>
      </c>
      <c r="M16">
        <f t="shared" si="3"/>
        <v>3</v>
      </c>
      <c r="N16" t="str">
        <f t="shared" si="4"/>
        <v>January</v>
      </c>
    </row>
    <row r="17" spans="1:14" x14ac:dyDescent="0.3">
      <c r="A17" s="14">
        <v>43846</v>
      </c>
      <c r="B17" s="8" t="str">
        <f t="shared" si="0"/>
        <v>January</v>
      </c>
      <c r="C17" s="2">
        <f t="shared" si="1"/>
        <v>3</v>
      </c>
      <c r="D17" s="2">
        <f t="shared" si="2"/>
        <v>4</v>
      </c>
      <c r="E17" s="4">
        <v>5</v>
      </c>
      <c r="F17" s="2" t="e">
        <f t="shared" si="6"/>
        <v>#N/A</v>
      </c>
      <c r="G17" s="2">
        <f t="shared" si="5"/>
        <v>12</v>
      </c>
      <c r="H17" s="2" t="e">
        <f t="shared" si="7"/>
        <v>#N/A</v>
      </c>
      <c r="I17" s="4">
        <v>7</v>
      </c>
      <c r="J17" s="4">
        <v>4</v>
      </c>
      <c r="K17" s="4">
        <v>1</v>
      </c>
      <c r="L17">
        <f>SUM($K$2:K17)</f>
        <v>9</v>
      </c>
      <c r="M17" t="e">
        <f t="shared" si="3"/>
        <v>#N/A</v>
      </c>
      <c r="N17" t="e">
        <f t="shared" si="4"/>
        <v>#N/A</v>
      </c>
    </row>
    <row r="18" spans="1:14" x14ac:dyDescent="0.3">
      <c r="A18" s="14">
        <v>43847</v>
      </c>
      <c r="B18" s="8" t="str">
        <f t="shared" si="0"/>
        <v>January</v>
      </c>
      <c r="C18" s="2">
        <f t="shared" si="1"/>
        <v>3</v>
      </c>
      <c r="D18" s="2">
        <f t="shared" si="2"/>
        <v>5</v>
      </c>
      <c r="E18" s="4">
        <v>6</v>
      </c>
      <c r="F18" s="2" t="e">
        <f t="shared" si="6"/>
        <v>#N/A</v>
      </c>
      <c r="G18" s="2">
        <f t="shared" si="5"/>
        <v>14</v>
      </c>
      <c r="H18" s="2" t="e">
        <f t="shared" si="7"/>
        <v>#N/A</v>
      </c>
      <c r="I18" s="4">
        <v>7</v>
      </c>
      <c r="J18" s="4">
        <v>4</v>
      </c>
      <c r="K18" s="4">
        <v>3</v>
      </c>
      <c r="L18">
        <f>SUM($K$2:K18)</f>
        <v>12</v>
      </c>
      <c r="M18" t="e">
        <f t="shared" si="3"/>
        <v>#N/A</v>
      </c>
      <c r="N18" t="e">
        <f t="shared" si="4"/>
        <v>#N/A</v>
      </c>
    </row>
    <row r="19" spans="1:14" x14ac:dyDescent="0.3">
      <c r="A19" s="14">
        <v>43848</v>
      </c>
      <c r="B19" s="8" t="str">
        <f t="shared" si="0"/>
        <v>January</v>
      </c>
      <c r="C19" s="2">
        <f t="shared" si="1"/>
        <v>3</v>
      </c>
      <c r="D19" s="2">
        <f t="shared" si="2"/>
        <v>6</v>
      </c>
      <c r="E19" s="4">
        <v>6</v>
      </c>
      <c r="F19" s="2" t="e">
        <f t="shared" si="6"/>
        <v>#N/A</v>
      </c>
      <c r="G19" s="2">
        <f t="shared" si="5"/>
        <v>11</v>
      </c>
      <c r="H19" s="2" t="e">
        <f t="shared" si="7"/>
        <v>#N/A</v>
      </c>
      <c r="I19" s="4">
        <v>7</v>
      </c>
      <c r="J19" s="4">
        <v>3</v>
      </c>
      <c r="K19" s="4">
        <v>1</v>
      </c>
      <c r="L19">
        <f>SUM($K$2:K19)</f>
        <v>13</v>
      </c>
      <c r="M19" t="e">
        <f t="shared" si="3"/>
        <v>#N/A</v>
      </c>
      <c r="N19" t="e">
        <f t="shared" si="4"/>
        <v>#N/A</v>
      </c>
    </row>
    <row r="20" spans="1:14" x14ac:dyDescent="0.3">
      <c r="A20" s="14">
        <v>43849</v>
      </c>
      <c r="B20" s="8" t="str">
        <f t="shared" si="0"/>
        <v>January</v>
      </c>
      <c r="C20" s="2">
        <f t="shared" si="1"/>
        <v>3</v>
      </c>
      <c r="D20" s="2">
        <f t="shared" si="2"/>
        <v>7</v>
      </c>
      <c r="E20" s="4">
        <v>6</v>
      </c>
      <c r="F20" s="2">
        <f t="shared" si="6"/>
        <v>39</v>
      </c>
      <c r="G20" s="2">
        <f t="shared" si="5"/>
        <v>13</v>
      </c>
      <c r="H20" s="2">
        <f t="shared" si="7"/>
        <v>82</v>
      </c>
      <c r="I20" s="4">
        <v>10</v>
      </c>
      <c r="J20" s="4">
        <v>4</v>
      </c>
      <c r="K20" s="4">
        <v>-1</v>
      </c>
      <c r="L20">
        <f>SUM($K$2:K20)</f>
        <v>12</v>
      </c>
      <c r="M20" t="e">
        <f t="shared" si="3"/>
        <v>#N/A</v>
      </c>
      <c r="N20" t="e">
        <f t="shared" si="4"/>
        <v>#N/A</v>
      </c>
    </row>
    <row r="21" spans="1:14" x14ac:dyDescent="0.3">
      <c r="A21" s="14">
        <v>43850</v>
      </c>
      <c r="B21" s="8" t="str">
        <f t="shared" si="0"/>
        <v>January</v>
      </c>
      <c r="C21" s="2">
        <f t="shared" si="1"/>
        <v>4</v>
      </c>
      <c r="D21" s="2">
        <f t="shared" si="2"/>
        <v>1</v>
      </c>
      <c r="E21" s="4">
        <v>5</v>
      </c>
      <c r="F21" s="2" t="e">
        <f t="shared" si="6"/>
        <v>#N/A</v>
      </c>
      <c r="G21" s="2">
        <f t="shared" si="5"/>
        <v>13</v>
      </c>
      <c r="H21" s="2" t="e">
        <f t="shared" si="7"/>
        <v>#N/A</v>
      </c>
      <c r="I21" s="4">
        <v>8</v>
      </c>
      <c r="J21" s="4">
        <v>4</v>
      </c>
      <c r="K21" s="4">
        <v>1</v>
      </c>
      <c r="L21">
        <f>SUM($K$2:K21)</f>
        <v>13</v>
      </c>
      <c r="M21" t="e">
        <f t="shared" si="3"/>
        <v>#N/A</v>
      </c>
      <c r="N21" t="e">
        <f t="shared" si="4"/>
        <v>#N/A</v>
      </c>
    </row>
    <row r="22" spans="1:14" x14ac:dyDescent="0.3">
      <c r="A22" s="14">
        <v>43851</v>
      </c>
      <c r="B22" s="8" t="str">
        <f t="shared" si="0"/>
        <v>January</v>
      </c>
      <c r="C22" s="2">
        <f t="shared" si="1"/>
        <v>4</v>
      </c>
      <c r="D22" s="2">
        <f t="shared" si="2"/>
        <v>2</v>
      </c>
      <c r="E22" s="4">
        <v>5</v>
      </c>
      <c r="F22" s="2" t="e">
        <f t="shared" si="6"/>
        <v>#N/A</v>
      </c>
      <c r="G22" s="2">
        <f t="shared" si="5"/>
        <v>15</v>
      </c>
      <c r="H22" s="2" t="e">
        <f t="shared" si="7"/>
        <v>#N/A</v>
      </c>
      <c r="I22" s="4">
        <v>8</v>
      </c>
      <c r="J22" s="4">
        <v>4</v>
      </c>
      <c r="K22" s="4">
        <v>3</v>
      </c>
      <c r="L22">
        <f>SUM($K$2:K22)</f>
        <v>16</v>
      </c>
      <c r="M22" t="e">
        <f t="shared" si="3"/>
        <v>#N/A</v>
      </c>
      <c r="N22" t="e">
        <f t="shared" si="4"/>
        <v>#N/A</v>
      </c>
    </row>
    <row r="23" spans="1:14" x14ac:dyDescent="0.3">
      <c r="A23" s="14">
        <v>43852</v>
      </c>
      <c r="B23" s="8" t="str">
        <f t="shared" si="0"/>
        <v>January</v>
      </c>
      <c r="C23" s="2">
        <f t="shared" si="1"/>
        <v>4</v>
      </c>
      <c r="D23" s="2">
        <f t="shared" si="2"/>
        <v>3</v>
      </c>
      <c r="E23" s="4">
        <v>5</v>
      </c>
      <c r="F23" s="2" t="e">
        <f t="shared" si="6"/>
        <v>#N/A</v>
      </c>
      <c r="G23" s="2">
        <f t="shared" si="5"/>
        <v>11</v>
      </c>
      <c r="H23" s="2" t="e">
        <f t="shared" si="7"/>
        <v>#N/A</v>
      </c>
      <c r="I23" s="4">
        <v>7</v>
      </c>
      <c r="J23" s="4">
        <v>4</v>
      </c>
      <c r="K23" s="4">
        <v>0</v>
      </c>
      <c r="L23">
        <f>SUM($K$2:K23)</f>
        <v>16</v>
      </c>
      <c r="M23" t="e">
        <f t="shared" si="3"/>
        <v>#N/A</v>
      </c>
      <c r="N23" t="e">
        <f t="shared" si="4"/>
        <v>#N/A</v>
      </c>
    </row>
    <row r="24" spans="1:14" x14ac:dyDescent="0.3">
      <c r="A24" s="14">
        <v>43853</v>
      </c>
      <c r="B24" s="8" t="str">
        <f t="shared" si="0"/>
        <v>January</v>
      </c>
      <c r="C24" s="2">
        <f t="shared" si="1"/>
        <v>4</v>
      </c>
      <c r="D24" s="2">
        <f t="shared" si="2"/>
        <v>4</v>
      </c>
      <c r="E24" s="4">
        <v>6</v>
      </c>
      <c r="F24" s="2" t="e">
        <f t="shared" si="6"/>
        <v>#N/A</v>
      </c>
      <c r="G24" s="2">
        <f t="shared" si="5"/>
        <v>11</v>
      </c>
      <c r="H24" s="2" t="e">
        <f t="shared" si="7"/>
        <v>#N/A</v>
      </c>
      <c r="I24" s="4">
        <v>7</v>
      </c>
      <c r="J24" s="4">
        <v>4</v>
      </c>
      <c r="K24" s="4">
        <v>0</v>
      </c>
      <c r="L24">
        <f>SUM($K$2:K24)</f>
        <v>16</v>
      </c>
      <c r="M24" t="e">
        <f t="shared" si="3"/>
        <v>#N/A</v>
      </c>
      <c r="N24" t="e">
        <f t="shared" si="4"/>
        <v>#N/A</v>
      </c>
    </row>
    <row r="25" spans="1:14" x14ac:dyDescent="0.3">
      <c r="A25" s="14">
        <v>43854</v>
      </c>
      <c r="B25" s="8" t="str">
        <f t="shared" si="0"/>
        <v>January</v>
      </c>
      <c r="C25" s="2">
        <f t="shared" si="1"/>
        <v>4</v>
      </c>
      <c r="D25" s="2">
        <f t="shared" si="2"/>
        <v>5</v>
      </c>
      <c r="E25" s="4">
        <v>5</v>
      </c>
      <c r="F25" s="2" t="e">
        <f t="shared" si="6"/>
        <v>#N/A</v>
      </c>
      <c r="G25" s="2">
        <f t="shared" si="5"/>
        <v>11</v>
      </c>
      <c r="H25" s="2" t="e">
        <f t="shared" si="7"/>
        <v>#N/A</v>
      </c>
      <c r="I25" s="4">
        <v>7</v>
      </c>
      <c r="J25" s="4">
        <v>4</v>
      </c>
      <c r="K25" s="4">
        <v>0</v>
      </c>
      <c r="L25">
        <f>SUM($K$2:K25)</f>
        <v>16</v>
      </c>
      <c r="M25" t="e">
        <f t="shared" si="3"/>
        <v>#N/A</v>
      </c>
      <c r="N25" t="e">
        <f t="shared" si="4"/>
        <v>#N/A</v>
      </c>
    </row>
    <row r="26" spans="1:14" x14ac:dyDescent="0.3">
      <c r="A26" s="14">
        <v>43855</v>
      </c>
      <c r="B26" s="8" t="str">
        <f t="shared" si="0"/>
        <v>January</v>
      </c>
      <c r="C26" s="2">
        <f t="shared" si="1"/>
        <v>4</v>
      </c>
      <c r="D26" s="2">
        <f t="shared" si="2"/>
        <v>6</v>
      </c>
      <c r="E26" s="4">
        <v>6</v>
      </c>
      <c r="F26" s="2" t="e">
        <f t="shared" si="6"/>
        <v>#N/A</v>
      </c>
      <c r="G26" s="2">
        <f t="shared" si="5"/>
        <v>11</v>
      </c>
      <c r="H26" s="2" t="e">
        <f t="shared" si="7"/>
        <v>#N/A</v>
      </c>
      <c r="I26" s="4">
        <v>7</v>
      </c>
      <c r="J26" s="4">
        <v>4</v>
      </c>
      <c r="K26" s="4">
        <v>0</v>
      </c>
      <c r="L26">
        <f>SUM($K$2:K26)</f>
        <v>16</v>
      </c>
      <c r="M26" t="e">
        <f t="shared" si="3"/>
        <v>#N/A</v>
      </c>
      <c r="N26" t="e">
        <f t="shared" si="4"/>
        <v>#N/A</v>
      </c>
    </row>
    <row r="27" spans="1:14" x14ac:dyDescent="0.3">
      <c r="A27" s="14">
        <v>43856</v>
      </c>
      <c r="B27" s="8" t="str">
        <f t="shared" si="0"/>
        <v>January</v>
      </c>
      <c r="C27" s="2">
        <f t="shared" si="1"/>
        <v>4</v>
      </c>
      <c r="D27" s="2">
        <f t="shared" si="2"/>
        <v>7</v>
      </c>
      <c r="E27" s="4">
        <v>6</v>
      </c>
      <c r="F27" s="2">
        <f t="shared" si="6"/>
        <v>38</v>
      </c>
      <c r="G27" s="2">
        <f t="shared" si="5"/>
        <v>21</v>
      </c>
      <c r="H27" s="2">
        <f t="shared" si="7"/>
        <v>93</v>
      </c>
      <c r="I27" s="4">
        <v>16</v>
      </c>
      <c r="J27" s="4">
        <v>4</v>
      </c>
      <c r="K27" s="4">
        <v>1</v>
      </c>
      <c r="L27">
        <f>SUM($K$2:K27)</f>
        <v>17</v>
      </c>
      <c r="M27" t="e">
        <f t="shared" si="3"/>
        <v>#N/A</v>
      </c>
      <c r="N27" t="e">
        <f t="shared" si="4"/>
        <v>#N/A</v>
      </c>
    </row>
    <row r="28" spans="1:14" x14ac:dyDescent="0.3">
      <c r="A28" s="14">
        <v>43857</v>
      </c>
      <c r="B28" s="8" t="str">
        <f t="shared" si="0"/>
        <v>January</v>
      </c>
      <c r="C28" s="2">
        <f t="shared" si="1"/>
        <v>5</v>
      </c>
      <c r="D28" s="2">
        <f t="shared" si="2"/>
        <v>1</v>
      </c>
      <c r="E28" s="4">
        <v>6</v>
      </c>
      <c r="F28" s="2" t="e">
        <f t="shared" si="6"/>
        <v>#N/A</v>
      </c>
      <c r="G28" s="2">
        <f t="shared" si="5"/>
        <v>16</v>
      </c>
      <c r="H28" s="2" t="e">
        <f t="shared" si="7"/>
        <v>#N/A</v>
      </c>
      <c r="I28" s="4">
        <v>8</v>
      </c>
      <c r="J28" s="4">
        <v>5</v>
      </c>
      <c r="K28" s="4">
        <v>3</v>
      </c>
      <c r="L28">
        <f>SUM($K$2:K28)</f>
        <v>20</v>
      </c>
      <c r="M28" t="e">
        <f t="shared" si="3"/>
        <v>#N/A</v>
      </c>
      <c r="N28" t="e">
        <f t="shared" si="4"/>
        <v>#N/A</v>
      </c>
    </row>
    <row r="29" spans="1:14" x14ac:dyDescent="0.3">
      <c r="A29" s="14">
        <v>43858</v>
      </c>
      <c r="B29" s="8" t="str">
        <f t="shared" si="0"/>
        <v>January</v>
      </c>
      <c r="C29" s="2">
        <f t="shared" si="1"/>
        <v>5</v>
      </c>
      <c r="D29" s="2">
        <f t="shared" si="2"/>
        <v>2</v>
      </c>
      <c r="E29" s="4">
        <v>5</v>
      </c>
      <c r="F29" s="2" t="e">
        <f t="shared" si="6"/>
        <v>#N/A</v>
      </c>
      <c r="G29" s="2">
        <f t="shared" si="5"/>
        <v>12</v>
      </c>
      <c r="H29" s="2" t="e">
        <f t="shared" si="7"/>
        <v>#N/A</v>
      </c>
      <c r="I29" s="4">
        <v>8</v>
      </c>
      <c r="J29" s="4">
        <v>5</v>
      </c>
      <c r="K29" s="4">
        <v>-1</v>
      </c>
      <c r="L29">
        <f>SUM($K$2:K29)</f>
        <v>19</v>
      </c>
      <c r="M29" t="e">
        <f t="shared" si="3"/>
        <v>#N/A</v>
      </c>
      <c r="N29" t="e">
        <f t="shared" si="4"/>
        <v>#N/A</v>
      </c>
    </row>
    <row r="30" spans="1:14" x14ac:dyDescent="0.3">
      <c r="A30" s="14">
        <v>43859</v>
      </c>
      <c r="B30" s="8" t="str">
        <f t="shared" si="0"/>
        <v>January</v>
      </c>
      <c r="C30" s="2">
        <f t="shared" si="1"/>
        <v>5</v>
      </c>
      <c r="D30" s="2">
        <f t="shared" si="2"/>
        <v>3</v>
      </c>
      <c r="E30" s="4">
        <v>5</v>
      </c>
      <c r="F30" s="2" t="e">
        <f t="shared" si="6"/>
        <v>#N/A</v>
      </c>
      <c r="G30" s="2">
        <f t="shared" si="5"/>
        <v>15</v>
      </c>
      <c r="H30" s="2" t="e">
        <f t="shared" si="7"/>
        <v>#N/A</v>
      </c>
      <c r="I30" s="4">
        <v>8</v>
      </c>
      <c r="J30" s="4">
        <v>4</v>
      </c>
      <c r="K30" s="4">
        <v>3</v>
      </c>
      <c r="L30">
        <f>SUM($K$2:K30)</f>
        <v>22</v>
      </c>
      <c r="M30" t="e">
        <f t="shared" si="3"/>
        <v>#N/A</v>
      </c>
      <c r="N30" t="e">
        <f t="shared" si="4"/>
        <v>#N/A</v>
      </c>
    </row>
    <row r="31" spans="1:14" x14ac:dyDescent="0.3">
      <c r="A31" s="14">
        <v>43860</v>
      </c>
      <c r="B31" s="8" t="str">
        <f t="shared" si="0"/>
        <v>January</v>
      </c>
      <c r="C31" s="2">
        <f t="shared" si="1"/>
        <v>5</v>
      </c>
      <c r="D31" s="2">
        <f t="shared" si="2"/>
        <v>4</v>
      </c>
      <c r="E31" s="4">
        <v>6</v>
      </c>
      <c r="F31" s="2" t="e">
        <f t="shared" si="6"/>
        <v>#N/A</v>
      </c>
      <c r="G31" s="2">
        <f t="shared" si="5"/>
        <v>13</v>
      </c>
      <c r="H31" s="2" t="e">
        <f t="shared" si="7"/>
        <v>#N/A</v>
      </c>
      <c r="I31" s="4">
        <v>8</v>
      </c>
      <c r="J31" s="4">
        <v>5</v>
      </c>
      <c r="K31" s="4">
        <v>0</v>
      </c>
      <c r="L31">
        <f>SUM($K$2:K31)</f>
        <v>22</v>
      </c>
      <c r="M31" t="e">
        <f t="shared" si="3"/>
        <v>#N/A</v>
      </c>
      <c r="N31" t="e">
        <f t="shared" si="4"/>
        <v>#N/A</v>
      </c>
    </row>
    <row r="32" spans="1:14" x14ac:dyDescent="0.3">
      <c r="A32" s="14">
        <v>43861</v>
      </c>
      <c r="B32" s="8" t="str">
        <f t="shared" si="0"/>
        <v>January</v>
      </c>
      <c r="C32" s="2">
        <f t="shared" si="1"/>
        <v>5</v>
      </c>
      <c r="D32" s="2">
        <f t="shared" si="2"/>
        <v>5</v>
      </c>
      <c r="E32" s="4">
        <v>6</v>
      </c>
      <c r="F32" s="2" t="e">
        <f t="shared" ref="F32:F38" si="8">IF(C33&gt;C32,SUM(E26:E32),NA())</f>
        <v>#N/A</v>
      </c>
      <c r="G32" s="2">
        <f t="shared" si="5"/>
        <v>12</v>
      </c>
      <c r="H32" s="2" t="e">
        <f t="shared" ref="H32:H38" si="9">IF(C33&gt;C32,SUM(G26:G32),NA())</f>
        <v>#N/A</v>
      </c>
      <c r="I32" s="4">
        <v>8</v>
      </c>
      <c r="J32" s="4">
        <v>4</v>
      </c>
      <c r="K32" s="4">
        <v>0</v>
      </c>
      <c r="L32">
        <f>SUM($K$2:K32)</f>
        <v>22</v>
      </c>
      <c r="M32" t="e">
        <f t="shared" si="3"/>
        <v>#N/A</v>
      </c>
      <c r="N32" t="e">
        <f t="shared" si="4"/>
        <v>#N/A</v>
      </c>
    </row>
    <row r="33" spans="1:14" x14ac:dyDescent="0.3">
      <c r="A33" s="14">
        <v>43862</v>
      </c>
      <c r="B33" s="8" t="str">
        <f t="shared" si="0"/>
        <v>February</v>
      </c>
      <c r="C33" s="2">
        <f t="shared" si="1"/>
        <v>5</v>
      </c>
      <c r="D33" s="2">
        <f t="shared" si="2"/>
        <v>6</v>
      </c>
      <c r="E33" s="4">
        <v>6</v>
      </c>
      <c r="F33" s="2" t="e">
        <f t="shared" si="8"/>
        <v>#N/A</v>
      </c>
      <c r="G33" s="2">
        <f t="shared" si="5"/>
        <v>13</v>
      </c>
      <c r="H33" s="2" t="e">
        <f t="shared" si="9"/>
        <v>#N/A</v>
      </c>
      <c r="I33" s="4">
        <v>8</v>
      </c>
      <c r="J33" s="4">
        <v>5</v>
      </c>
      <c r="K33" s="4">
        <v>0</v>
      </c>
      <c r="L33">
        <f>SUM($K$2:K33)</f>
        <v>22</v>
      </c>
      <c r="M33" t="e">
        <f t="shared" si="3"/>
        <v>#N/A</v>
      </c>
      <c r="N33" t="e">
        <f t="shared" si="4"/>
        <v>#N/A</v>
      </c>
    </row>
    <row r="34" spans="1:14" x14ac:dyDescent="0.3">
      <c r="A34" s="14">
        <v>43863</v>
      </c>
      <c r="B34" s="8" t="str">
        <f t="shared" si="0"/>
        <v>February</v>
      </c>
      <c r="C34" s="2">
        <f t="shared" si="1"/>
        <v>5</v>
      </c>
      <c r="D34" s="2">
        <f t="shared" si="2"/>
        <v>7</v>
      </c>
      <c r="E34" s="4">
        <v>6</v>
      </c>
      <c r="F34" s="2">
        <f t="shared" si="8"/>
        <v>40</v>
      </c>
      <c r="G34" s="2">
        <f t="shared" si="5"/>
        <v>12</v>
      </c>
      <c r="H34" s="2">
        <f t="shared" si="9"/>
        <v>93</v>
      </c>
      <c r="I34" s="4">
        <v>9</v>
      </c>
      <c r="J34" s="4">
        <v>4</v>
      </c>
      <c r="K34" s="4">
        <v>-1</v>
      </c>
      <c r="L34">
        <f>SUM($K$2:K34)</f>
        <v>21</v>
      </c>
      <c r="M34" t="e">
        <f t="shared" si="3"/>
        <v>#N/A</v>
      </c>
      <c r="N34" t="e">
        <f t="shared" si="4"/>
        <v>#N/A</v>
      </c>
    </row>
    <row r="35" spans="1:14" x14ac:dyDescent="0.3">
      <c r="A35" s="14">
        <v>43864</v>
      </c>
      <c r="B35" s="8" t="str">
        <f t="shared" si="0"/>
        <v>February</v>
      </c>
      <c r="C35" s="2">
        <f t="shared" si="1"/>
        <v>6</v>
      </c>
      <c r="D35" s="2">
        <f t="shared" si="2"/>
        <v>1</v>
      </c>
      <c r="E35" s="4">
        <v>6</v>
      </c>
      <c r="F35" s="2" t="e">
        <f t="shared" si="8"/>
        <v>#N/A</v>
      </c>
      <c r="G35" s="2">
        <f t="shared" si="5"/>
        <v>12</v>
      </c>
      <c r="H35" s="2" t="e">
        <f t="shared" si="9"/>
        <v>#N/A</v>
      </c>
      <c r="I35" s="4">
        <v>8</v>
      </c>
      <c r="J35" s="4">
        <v>4</v>
      </c>
      <c r="K35" s="4">
        <v>0</v>
      </c>
      <c r="L35">
        <f>SUM($K$2:K35)</f>
        <v>21</v>
      </c>
      <c r="M35" t="e">
        <f t="shared" si="3"/>
        <v>#N/A</v>
      </c>
      <c r="N35" t="e">
        <f t="shared" si="4"/>
        <v>#N/A</v>
      </c>
    </row>
    <row r="36" spans="1:14" x14ac:dyDescent="0.3">
      <c r="A36" s="14">
        <v>43865</v>
      </c>
      <c r="B36" s="8" t="str">
        <f t="shared" si="0"/>
        <v>February</v>
      </c>
      <c r="C36" s="2">
        <f t="shared" si="1"/>
        <v>6</v>
      </c>
      <c r="D36" s="2">
        <f t="shared" si="2"/>
        <v>2</v>
      </c>
      <c r="E36" s="4">
        <v>7</v>
      </c>
      <c r="F36" s="2" t="e">
        <f t="shared" si="8"/>
        <v>#N/A</v>
      </c>
      <c r="G36" s="2">
        <f t="shared" si="5"/>
        <v>16</v>
      </c>
      <c r="H36" s="2" t="e">
        <f t="shared" si="9"/>
        <v>#N/A</v>
      </c>
      <c r="I36" s="4">
        <v>8</v>
      </c>
      <c r="J36" s="4">
        <v>5</v>
      </c>
      <c r="K36" s="4">
        <v>3</v>
      </c>
      <c r="L36">
        <f>SUM($K$2:K36)</f>
        <v>24</v>
      </c>
      <c r="M36" t="e">
        <f t="shared" si="3"/>
        <v>#N/A</v>
      </c>
      <c r="N36" t="e">
        <f t="shared" si="4"/>
        <v>#N/A</v>
      </c>
    </row>
    <row r="37" spans="1:14" x14ac:dyDescent="0.3">
      <c r="A37" s="14">
        <v>43866</v>
      </c>
      <c r="B37" s="8" t="str">
        <f t="shared" si="0"/>
        <v>February</v>
      </c>
      <c r="C37" s="2">
        <f t="shared" si="1"/>
        <v>6</v>
      </c>
      <c r="D37" s="2">
        <f t="shared" si="2"/>
        <v>3</v>
      </c>
      <c r="E37" s="4">
        <v>6</v>
      </c>
      <c r="F37" s="2" t="e">
        <f t="shared" si="8"/>
        <v>#N/A</v>
      </c>
      <c r="G37" s="2">
        <f t="shared" si="5"/>
        <v>12</v>
      </c>
      <c r="H37" s="2" t="e">
        <f t="shared" si="9"/>
        <v>#N/A</v>
      </c>
      <c r="I37" s="4">
        <v>7</v>
      </c>
      <c r="J37" s="4">
        <v>4</v>
      </c>
      <c r="K37" s="4">
        <v>1</v>
      </c>
      <c r="L37">
        <f>SUM($K$2:K37)</f>
        <v>25</v>
      </c>
      <c r="M37" t="e">
        <f t="shared" si="3"/>
        <v>#N/A</v>
      </c>
      <c r="N37" t="e">
        <f t="shared" si="4"/>
        <v>#N/A</v>
      </c>
    </row>
    <row r="38" spans="1:14" x14ac:dyDescent="0.3">
      <c r="A38" s="14">
        <v>43867</v>
      </c>
      <c r="B38" s="8" t="str">
        <f t="shared" si="0"/>
        <v>February</v>
      </c>
      <c r="C38" s="2">
        <f t="shared" si="1"/>
        <v>6</v>
      </c>
      <c r="D38" s="2">
        <f t="shared" si="2"/>
        <v>4</v>
      </c>
      <c r="E38" s="4">
        <v>7</v>
      </c>
      <c r="F38" s="2" t="e">
        <f t="shared" si="8"/>
        <v>#N/A</v>
      </c>
      <c r="G38" s="2">
        <f t="shared" si="5"/>
        <v>16</v>
      </c>
      <c r="H38" s="2" t="e">
        <f t="shared" si="9"/>
        <v>#N/A</v>
      </c>
      <c r="I38" s="4">
        <v>8</v>
      </c>
      <c r="J38" s="4">
        <v>5</v>
      </c>
      <c r="K38" s="4">
        <v>3</v>
      </c>
      <c r="L38">
        <f>SUM($K$2:K38)</f>
        <v>28</v>
      </c>
      <c r="M38" t="e">
        <f t="shared" si="3"/>
        <v>#N/A</v>
      </c>
      <c r="N38" t="e">
        <f t="shared" si="4"/>
        <v>#N/A</v>
      </c>
    </row>
    <row r="39" spans="1:14" x14ac:dyDescent="0.3">
      <c r="A39" s="14">
        <v>43868</v>
      </c>
      <c r="B39" s="8" t="str">
        <f t="shared" si="0"/>
        <v>February</v>
      </c>
      <c r="C39" s="2">
        <f t="shared" si="1"/>
        <v>6</v>
      </c>
      <c r="D39" s="2">
        <f t="shared" si="2"/>
        <v>5</v>
      </c>
      <c r="E39" s="4">
        <v>7</v>
      </c>
      <c r="F39" s="2" t="e">
        <f t="shared" si="6"/>
        <v>#N/A</v>
      </c>
      <c r="G39" s="2">
        <f t="shared" si="5"/>
        <v>12</v>
      </c>
      <c r="H39" s="2" t="e">
        <f t="shared" si="7"/>
        <v>#N/A</v>
      </c>
      <c r="I39" s="4">
        <v>7</v>
      </c>
      <c r="J39" s="4">
        <v>4</v>
      </c>
      <c r="K39" s="4">
        <v>1</v>
      </c>
      <c r="L39">
        <f>SUM($K$2:K39)</f>
        <v>29</v>
      </c>
      <c r="M39" t="e">
        <f t="shared" si="3"/>
        <v>#N/A</v>
      </c>
      <c r="N39" t="e">
        <f t="shared" si="4"/>
        <v>#N/A</v>
      </c>
    </row>
    <row r="40" spans="1:14" x14ac:dyDescent="0.3">
      <c r="A40" s="14">
        <v>43869</v>
      </c>
      <c r="B40" s="8" t="str">
        <f t="shared" si="0"/>
        <v>February</v>
      </c>
      <c r="C40" s="2">
        <f t="shared" si="1"/>
        <v>6</v>
      </c>
      <c r="D40" s="2">
        <f t="shared" si="2"/>
        <v>6</v>
      </c>
      <c r="E40" s="4">
        <v>6</v>
      </c>
      <c r="F40" s="2" t="e">
        <f t="shared" si="6"/>
        <v>#N/A</v>
      </c>
      <c r="G40" s="2">
        <f t="shared" si="5"/>
        <v>16</v>
      </c>
      <c r="H40" s="2" t="e">
        <f t="shared" si="7"/>
        <v>#N/A</v>
      </c>
      <c r="I40" s="4">
        <v>8</v>
      </c>
      <c r="J40" s="4">
        <v>5</v>
      </c>
      <c r="K40" s="4">
        <v>3</v>
      </c>
      <c r="L40">
        <f>SUM($K$2:K40)</f>
        <v>32</v>
      </c>
      <c r="M40" t="e">
        <f t="shared" si="3"/>
        <v>#N/A</v>
      </c>
      <c r="N40" t="e">
        <f t="shared" si="4"/>
        <v>#N/A</v>
      </c>
    </row>
    <row r="41" spans="1:14" x14ac:dyDescent="0.3">
      <c r="A41" s="14">
        <v>43870</v>
      </c>
      <c r="B41" s="8" t="str">
        <f t="shared" si="0"/>
        <v>February</v>
      </c>
      <c r="C41" s="2">
        <f t="shared" si="1"/>
        <v>6</v>
      </c>
      <c r="D41" s="2">
        <f t="shared" si="2"/>
        <v>7</v>
      </c>
      <c r="E41" s="4">
        <v>6</v>
      </c>
      <c r="F41" s="2">
        <f t="shared" si="6"/>
        <v>45</v>
      </c>
      <c r="G41" s="2">
        <f t="shared" si="5"/>
        <v>17</v>
      </c>
      <c r="H41" s="2">
        <f t="shared" si="7"/>
        <v>101</v>
      </c>
      <c r="I41" s="4">
        <v>13</v>
      </c>
      <c r="J41" s="4">
        <v>4</v>
      </c>
      <c r="K41" s="4">
        <v>0</v>
      </c>
      <c r="L41">
        <f>SUM($K$2:K41)</f>
        <v>32</v>
      </c>
      <c r="M41" t="e">
        <f t="shared" si="3"/>
        <v>#N/A</v>
      </c>
      <c r="N41" t="e">
        <f t="shared" si="4"/>
        <v>#N/A</v>
      </c>
    </row>
    <row r="42" spans="1:14" x14ac:dyDescent="0.3">
      <c r="A42" s="14">
        <v>43871</v>
      </c>
      <c r="B42" s="8" t="str">
        <f t="shared" si="0"/>
        <v>February</v>
      </c>
      <c r="C42" s="2">
        <f t="shared" si="1"/>
        <v>7</v>
      </c>
      <c r="D42" s="2">
        <f t="shared" si="2"/>
        <v>1</v>
      </c>
      <c r="E42" s="4">
        <v>7</v>
      </c>
      <c r="F42" s="2" t="e">
        <f t="shared" si="6"/>
        <v>#N/A</v>
      </c>
      <c r="G42" s="2">
        <f t="shared" si="5"/>
        <v>15</v>
      </c>
      <c r="H42" s="2" t="e">
        <f t="shared" si="7"/>
        <v>#N/A</v>
      </c>
      <c r="I42" s="4">
        <v>10</v>
      </c>
      <c r="J42" s="4">
        <v>5</v>
      </c>
      <c r="K42" s="4">
        <v>0</v>
      </c>
      <c r="L42">
        <f>SUM($K$2:K42)</f>
        <v>32</v>
      </c>
      <c r="M42" t="e">
        <f t="shared" si="3"/>
        <v>#N/A</v>
      </c>
      <c r="N42" t="e">
        <f t="shared" si="4"/>
        <v>#N/A</v>
      </c>
    </row>
    <row r="43" spans="1:14" x14ac:dyDescent="0.3">
      <c r="A43" s="14">
        <v>43872</v>
      </c>
      <c r="B43" s="8" t="str">
        <f t="shared" si="0"/>
        <v>February</v>
      </c>
      <c r="C43" s="2">
        <f t="shared" si="1"/>
        <v>7</v>
      </c>
      <c r="D43" s="2">
        <f t="shared" si="2"/>
        <v>2</v>
      </c>
      <c r="E43" s="4">
        <v>8</v>
      </c>
      <c r="F43" s="2" t="e">
        <f t="shared" si="6"/>
        <v>#N/A</v>
      </c>
      <c r="G43" s="2">
        <f t="shared" si="5"/>
        <v>13</v>
      </c>
      <c r="H43" s="2" t="e">
        <f t="shared" si="7"/>
        <v>#N/A</v>
      </c>
      <c r="I43" s="4">
        <v>8</v>
      </c>
      <c r="J43" s="4">
        <v>5</v>
      </c>
      <c r="K43" s="4">
        <v>0</v>
      </c>
      <c r="L43">
        <f>SUM($K$2:K43)</f>
        <v>32</v>
      </c>
      <c r="M43" t="e">
        <f t="shared" si="3"/>
        <v>#N/A</v>
      </c>
      <c r="N43" t="e">
        <f t="shared" si="4"/>
        <v>#N/A</v>
      </c>
    </row>
    <row r="44" spans="1:14" x14ac:dyDescent="0.3">
      <c r="A44" s="14">
        <v>43873</v>
      </c>
      <c r="B44" s="8" t="str">
        <f t="shared" si="0"/>
        <v>February</v>
      </c>
      <c r="C44" s="2">
        <f t="shared" si="1"/>
        <v>7</v>
      </c>
      <c r="D44" s="2">
        <f t="shared" si="2"/>
        <v>3</v>
      </c>
      <c r="E44" s="4">
        <v>7</v>
      </c>
      <c r="F44" s="2" t="e">
        <f t="shared" si="6"/>
        <v>#N/A</v>
      </c>
      <c r="G44" s="2">
        <f t="shared" si="5"/>
        <v>11</v>
      </c>
      <c r="H44" s="2" t="e">
        <f t="shared" si="7"/>
        <v>#N/A</v>
      </c>
      <c r="I44" s="4">
        <v>8</v>
      </c>
      <c r="J44" s="4">
        <v>4</v>
      </c>
      <c r="K44" s="4">
        <v>-1</v>
      </c>
      <c r="L44">
        <f>SUM($K$2:K44)</f>
        <v>31</v>
      </c>
      <c r="M44" t="e">
        <f t="shared" si="3"/>
        <v>#N/A</v>
      </c>
      <c r="N44" t="e">
        <f t="shared" si="4"/>
        <v>#N/A</v>
      </c>
    </row>
    <row r="45" spans="1:14" x14ac:dyDescent="0.3">
      <c r="A45" s="14">
        <v>43874</v>
      </c>
      <c r="B45" s="8" t="str">
        <f t="shared" si="0"/>
        <v>February</v>
      </c>
      <c r="C45" s="2">
        <f t="shared" si="1"/>
        <v>7</v>
      </c>
      <c r="D45" s="2">
        <f t="shared" si="2"/>
        <v>4</v>
      </c>
      <c r="E45" s="4">
        <v>7</v>
      </c>
      <c r="F45" s="2" t="e">
        <f t="shared" si="6"/>
        <v>#N/A</v>
      </c>
      <c r="G45" s="2">
        <f t="shared" si="5"/>
        <v>14</v>
      </c>
      <c r="H45" s="2" t="e">
        <f t="shared" si="7"/>
        <v>#N/A</v>
      </c>
      <c r="I45" s="4">
        <v>9</v>
      </c>
      <c r="J45" s="4">
        <v>5</v>
      </c>
      <c r="K45" s="4">
        <v>0</v>
      </c>
      <c r="L45">
        <f>SUM($K$2:K45)</f>
        <v>31</v>
      </c>
      <c r="M45" t="e">
        <f t="shared" si="3"/>
        <v>#N/A</v>
      </c>
      <c r="N45" t="e">
        <f t="shared" si="4"/>
        <v>#N/A</v>
      </c>
    </row>
    <row r="46" spans="1:14" x14ac:dyDescent="0.3">
      <c r="A46" s="14">
        <v>43875</v>
      </c>
      <c r="B46" s="8" t="str">
        <f t="shared" si="0"/>
        <v>February</v>
      </c>
      <c r="C46" s="2">
        <f t="shared" si="1"/>
        <v>7</v>
      </c>
      <c r="D46" s="2">
        <f t="shared" si="2"/>
        <v>5</v>
      </c>
      <c r="E46" s="4">
        <v>7</v>
      </c>
      <c r="F46" s="2" t="e">
        <f t="shared" si="6"/>
        <v>#N/A</v>
      </c>
      <c r="G46" s="2">
        <f t="shared" si="5"/>
        <v>14</v>
      </c>
      <c r="H46" s="2" t="e">
        <f t="shared" si="7"/>
        <v>#N/A</v>
      </c>
      <c r="I46" s="4">
        <v>9</v>
      </c>
      <c r="J46" s="4">
        <v>5</v>
      </c>
      <c r="K46" s="4">
        <v>0</v>
      </c>
      <c r="L46">
        <f>SUM($K$2:K46)</f>
        <v>31</v>
      </c>
      <c r="M46" t="e">
        <f t="shared" si="3"/>
        <v>#N/A</v>
      </c>
      <c r="N46" t="e">
        <f t="shared" si="4"/>
        <v>#N/A</v>
      </c>
    </row>
    <row r="47" spans="1:14" x14ac:dyDescent="0.3">
      <c r="A47" s="14">
        <v>43876</v>
      </c>
      <c r="B47" s="8" t="str">
        <f t="shared" si="0"/>
        <v>February</v>
      </c>
      <c r="C47" s="2">
        <f t="shared" si="1"/>
        <v>7</v>
      </c>
      <c r="D47" s="2">
        <f t="shared" si="2"/>
        <v>6</v>
      </c>
      <c r="E47" s="4">
        <v>7</v>
      </c>
      <c r="F47" s="2" t="e">
        <f t="shared" si="6"/>
        <v>#N/A</v>
      </c>
      <c r="G47" s="2">
        <f t="shared" si="5"/>
        <v>14</v>
      </c>
      <c r="H47" s="2" t="e">
        <f t="shared" si="7"/>
        <v>#N/A</v>
      </c>
      <c r="I47" s="4">
        <v>8</v>
      </c>
      <c r="J47" s="4">
        <v>5</v>
      </c>
      <c r="K47" s="4">
        <v>1</v>
      </c>
      <c r="L47">
        <f>SUM($K$2:K47)</f>
        <v>32</v>
      </c>
      <c r="M47">
        <f t="shared" si="3"/>
        <v>3</v>
      </c>
      <c r="N47" t="str">
        <f t="shared" si="4"/>
        <v>February</v>
      </c>
    </row>
    <row r="48" spans="1:14" x14ac:dyDescent="0.3">
      <c r="A48" s="14">
        <v>43877</v>
      </c>
      <c r="B48" s="8" t="str">
        <f t="shared" si="0"/>
        <v>February</v>
      </c>
      <c r="C48" s="2">
        <f t="shared" si="1"/>
        <v>7</v>
      </c>
      <c r="D48" s="2">
        <f t="shared" si="2"/>
        <v>7</v>
      </c>
      <c r="E48" s="4">
        <v>7</v>
      </c>
      <c r="F48" s="2">
        <f t="shared" si="6"/>
        <v>50</v>
      </c>
      <c r="G48" s="2">
        <f t="shared" si="5"/>
        <v>23</v>
      </c>
      <c r="H48" s="2">
        <f t="shared" si="7"/>
        <v>104</v>
      </c>
      <c r="I48" s="4">
        <v>15</v>
      </c>
      <c r="J48" s="4">
        <v>5</v>
      </c>
      <c r="K48" s="4">
        <v>3</v>
      </c>
      <c r="L48">
        <f>SUM($K$2:K48)</f>
        <v>35</v>
      </c>
      <c r="M48" t="e">
        <f t="shared" si="3"/>
        <v>#N/A</v>
      </c>
      <c r="N48" t="e">
        <f t="shared" si="4"/>
        <v>#N/A</v>
      </c>
    </row>
    <row r="49" spans="1:14" x14ac:dyDescent="0.3">
      <c r="A49" s="14">
        <v>43878</v>
      </c>
      <c r="B49" s="8" t="str">
        <f t="shared" si="0"/>
        <v>February</v>
      </c>
      <c r="C49" s="2">
        <f t="shared" si="1"/>
        <v>8</v>
      </c>
      <c r="D49" s="2">
        <f t="shared" si="2"/>
        <v>1</v>
      </c>
      <c r="E49" s="4">
        <v>6</v>
      </c>
      <c r="F49" s="2" t="e">
        <f t="shared" si="6"/>
        <v>#N/A</v>
      </c>
      <c r="G49" s="2">
        <f t="shared" si="5"/>
        <v>15</v>
      </c>
      <c r="H49" s="2" t="e">
        <f t="shared" si="7"/>
        <v>#N/A</v>
      </c>
      <c r="I49" s="4">
        <v>9</v>
      </c>
      <c r="J49" s="4">
        <v>5</v>
      </c>
      <c r="K49" s="4">
        <v>1</v>
      </c>
      <c r="L49">
        <f>SUM($K$2:K49)</f>
        <v>36</v>
      </c>
      <c r="M49" t="e">
        <f t="shared" si="3"/>
        <v>#N/A</v>
      </c>
      <c r="N49" t="e">
        <f t="shared" si="4"/>
        <v>#N/A</v>
      </c>
    </row>
    <row r="50" spans="1:14" x14ac:dyDescent="0.3">
      <c r="A50" s="14">
        <v>43879</v>
      </c>
      <c r="B50" s="8" t="str">
        <f t="shared" si="0"/>
        <v>February</v>
      </c>
      <c r="C50" s="2">
        <f t="shared" si="1"/>
        <v>8</v>
      </c>
      <c r="D50" s="2">
        <f t="shared" si="2"/>
        <v>2</v>
      </c>
      <c r="E50" s="4">
        <v>8</v>
      </c>
      <c r="F50" s="2" t="e">
        <f t="shared" si="6"/>
        <v>#N/A</v>
      </c>
      <c r="G50" s="2">
        <f t="shared" si="5"/>
        <v>16</v>
      </c>
      <c r="H50" s="2" t="e">
        <f t="shared" si="7"/>
        <v>#N/A</v>
      </c>
      <c r="I50" s="4">
        <v>8</v>
      </c>
      <c r="J50" s="4">
        <v>5</v>
      </c>
      <c r="K50" s="4">
        <v>3</v>
      </c>
      <c r="L50">
        <f>SUM($K$2:K50)</f>
        <v>39</v>
      </c>
      <c r="M50" t="e">
        <f t="shared" si="3"/>
        <v>#N/A</v>
      </c>
      <c r="N50" t="e">
        <f t="shared" si="4"/>
        <v>#N/A</v>
      </c>
    </row>
    <row r="51" spans="1:14" x14ac:dyDescent="0.3">
      <c r="A51" s="14">
        <v>43880</v>
      </c>
      <c r="B51" s="8" t="str">
        <f t="shared" si="0"/>
        <v>February</v>
      </c>
      <c r="C51" s="2">
        <f t="shared" si="1"/>
        <v>8</v>
      </c>
      <c r="D51" s="2">
        <f t="shared" si="2"/>
        <v>3</v>
      </c>
      <c r="E51" s="4">
        <v>7</v>
      </c>
      <c r="F51" s="2" t="e">
        <f t="shared" si="6"/>
        <v>#N/A</v>
      </c>
      <c r="G51" s="2">
        <f t="shared" si="5"/>
        <v>15</v>
      </c>
      <c r="H51" s="2" t="e">
        <f t="shared" si="7"/>
        <v>#N/A</v>
      </c>
      <c r="I51" s="4">
        <v>10</v>
      </c>
      <c r="J51" s="4">
        <v>5</v>
      </c>
      <c r="K51" s="4">
        <v>0</v>
      </c>
      <c r="L51">
        <f>SUM($K$2:K51)</f>
        <v>39</v>
      </c>
      <c r="M51" t="e">
        <f t="shared" si="3"/>
        <v>#N/A</v>
      </c>
      <c r="N51" t="e">
        <f t="shared" si="4"/>
        <v>#N/A</v>
      </c>
    </row>
    <row r="52" spans="1:14" x14ac:dyDescent="0.3">
      <c r="A52" s="14">
        <v>43881</v>
      </c>
      <c r="B52" s="8" t="str">
        <f t="shared" si="0"/>
        <v>February</v>
      </c>
      <c r="C52" s="2">
        <f t="shared" si="1"/>
        <v>8</v>
      </c>
      <c r="D52" s="2">
        <f t="shared" si="2"/>
        <v>4</v>
      </c>
      <c r="E52" s="4">
        <v>7</v>
      </c>
      <c r="F52" s="2" t="e">
        <f t="shared" si="6"/>
        <v>#N/A</v>
      </c>
      <c r="G52" s="2">
        <f t="shared" si="5"/>
        <v>14</v>
      </c>
      <c r="H52" s="2" t="e">
        <f t="shared" si="7"/>
        <v>#N/A</v>
      </c>
      <c r="I52" s="4">
        <v>9</v>
      </c>
      <c r="J52" s="4">
        <v>5</v>
      </c>
      <c r="K52" s="4">
        <v>0</v>
      </c>
      <c r="L52">
        <f>SUM($K$2:K52)</f>
        <v>39</v>
      </c>
      <c r="M52" t="e">
        <f t="shared" si="3"/>
        <v>#N/A</v>
      </c>
      <c r="N52" t="e">
        <f t="shared" si="4"/>
        <v>#N/A</v>
      </c>
    </row>
    <row r="53" spans="1:14" x14ac:dyDescent="0.3">
      <c r="A53" s="14">
        <v>43882</v>
      </c>
      <c r="B53" s="8" t="str">
        <f t="shared" si="0"/>
        <v>February</v>
      </c>
      <c r="C53" s="2">
        <f t="shared" si="1"/>
        <v>8</v>
      </c>
      <c r="D53" s="2">
        <f t="shared" si="2"/>
        <v>5</v>
      </c>
      <c r="E53" s="4">
        <v>6</v>
      </c>
      <c r="F53" s="2" t="e">
        <f t="shared" si="6"/>
        <v>#N/A</v>
      </c>
      <c r="G53" s="2">
        <f t="shared" si="5"/>
        <v>14</v>
      </c>
      <c r="H53" s="2" t="e">
        <f t="shared" si="7"/>
        <v>#N/A</v>
      </c>
      <c r="I53" s="4">
        <v>9</v>
      </c>
      <c r="J53" s="4">
        <v>5</v>
      </c>
      <c r="K53" s="4">
        <v>0</v>
      </c>
      <c r="L53">
        <f>SUM($K$2:K53)</f>
        <v>39</v>
      </c>
      <c r="M53" t="e">
        <f t="shared" si="3"/>
        <v>#N/A</v>
      </c>
      <c r="N53" t="e">
        <f t="shared" si="4"/>
        <v>#N/A</v>
      </c>
    </row>
    <row r="54" spans="1:14" x14ac:dyDescent="0.3">
      <c r="A54" s="14">
        <v>43883</v>
      </c>
      <c r="B54" s="8" t="str">
        <f t="shared" si="0"/>
        <v>February</v>
      </c>
      <c r="C54" s="2">
        <f t="shared" si="1"/>
        <v>8</v>
      </c>
      <c r="D54" s="2">
        <f t="shared" si="2"/>
        <v>6</v>
      </c>
      <c r="E54" s="4">
        <v>6</v>
      </c>
      <c r="F54" s="2" t="e">
        <f t="shared" si="6"/>
        <v>#N/A</v>
      </c>
      <c r="G54" s="2">
        <f t="shared" si="5"/>
        <v>16</v>
      </c>
      <c r="H54" s="2" t="e">
        <f t="shared" si="7"/>
        <v>#N/A</v>
      </c>
      <c r="I54" s="4">
        <v>11</v>
      </c>
      <c r="J54" s="4">
        <v>5</v>
      </c>
      <c r="K54" s="4">
        <v>0</v>
      </c>
      <c r="L54">
        <f>SUM($K$2:K54)</f>
        <v>39</v>
      </c>
      <c r="M54" t="e">
        <f t="shared" si="3"/>
        <v>#N/A</v>
      </c>
      <c r="N54" t="e">
        <f t="shared" si="4"/>
        <v>#N/A</v>
      </c>
    </row>
    <row r="55" spans="1:14" x14ac:dyDescent="0.3">
      <c r="A55" s="14">
        <v>43884</v>
      </c>
      <c r="B55" s="8" t="str">
        <f t="shared" si="0"/>
        <v>February</v>
      </c>
      <c r="C55" s="2">
        <f t="shared" si="1"/>
        <v>8</v>
      </c>
      <c r="D55" s="2">
        <f t="shared" si="2"/>
        <v>7</v>
      </c>
      <c r="E55" s="4">
        <v>7</v>
      </c>
      <c r="F55" s="2">
        <f t="shared" si="6"/>
        <v>47</v>
      </c>
      <c r="G55" s="2">
        <f t="shared" si="5"/>
        <v>26</v>
      </c>
      <c r="H55" s="2">
        <f t="shared" si="7"/>
        <v>116</v>
      </c>
      <c r="I55" s="4">
        <v>21</v>
      </c>
      <c r="J55" s="4">
        <v>5</v>
      </c>
      <c r="K55" s="4">
        <v>0</v>
      </c>
      <c r="L55">
        <f>SUM($K$2:K55)</f>
        <v>39</v>
      </c>
      <c r="M55" t="e">
        <f t="shared" si="3"/>
        <v>#N/A</v>
      </c>
      <c r="N55" t="e">
        <f t="shared" si="4"/>
        <v>#N/A</v>
      </c>
    </row>
    <row r="56" spans="1:14" x14ac:dyDescent="0.3">
      <c r="A56" s="14">
        <v>43885</v>
      </c>
      <c r="B56" s="8" t="str">
        <f t="shared" si="0"/>
        <v>February</v>
      </c>
      <c r="C56" s="2">
        <f t="shared" si="1"/>
        <v>9</v>
      </c>
      <c r="D56" s="2">
        <f t="shared" si="2"/>
        <v>1</v>
      </c>
      <c r="E56" s="4">
        <v>9</v>
      </c>
      <c r="F56" s="2" t="e">
        <f t="shared" si="6"/>
        <v>#N/A</v>
      </c>
      <c r="G56" s="2">
        <f t="shared" si="5"/>
        <v>16</v>
      </c>
      <c r="H56" s="2" t="e">
        <f t="shared" si="7"/>
        <v>#N/A</v>
      </c>
      <c r="I56" s="4">
        <v>10</v>
      </c>
      <c r="J56" s="4">
        <v>6</v>
      </c>
      <c r="K56" s="4">
        <v>0</v>
      </c>
      <c r="L56">
        <f>SUM($K$2:K56)</f>
        <v>39</v>
      </c>
      <c r="M56" t="e">
        <f t="shared" si="3"/>
        <v>#N/A</v>
      </c>
      <c r="N56" t="e">
        <f t="shared" si="4"/>
        <v>#N/A</v>
      </c>
    </row>
    <row r="57" spans="1:14" x14ac:dyDescent="0.3">
      <c r="A57" s="14">
        <v>43886</v>
      </c>
      <c r="B57" s="8" t="str">
        <f t="shared" si="0"/>
        <v>February</v>
      </c>
      <c r="C57" s="2">
        <f t="shared" si="1"/>
        <v>9</v>
      </c>
      <c r="D57" s="2">
        <f t="shared" si="2"/>
        <v>2</v>
      </c>
      <c r="E57" s="4">
        <v>8</v>
      </c>
      <c r="F57" s="2" t="e">
        <f t="shared" si="6"/>
        <v>#N/A</v>
      </c>
      <c r="G57" s="2">
        <f t="shared" si="5"/>
        <v>15</v>
      </c>
      <c r="H57" s="2" t="e">
        <f t="shared" si="7"/>
        <v>#N/A</v>
      </c>
      <c r="I57" s="4">
        <v>10</v>
      </c>
      <c r="J57" s="4">
        <v>5</v>
      </c>
      <c r="K57" s="4">
        <v>0</v>
      </c>
      <c r="L57">
        <f>SUM($K$2:K57)</f>
        <v>39</v>
      </c>
      <c r="M57" t="e">
        <f t="shared" si="3"/>
        <v>#N/A</v>
      </c>
      <c r="N57" t="e">
        <f t="shared" si="4"/>
        <v>#N/A</v>
      </c>
    </row>
    <row r="58" spans="1:14" x14ac:dyDescent="0.3">
      <c r="A58" s="14">
        <v>43887</v>
      </c>
      <c r="B58" s="8" t="str">
        <f t="shared" si="0"/>
        <v>February</v>
      </c>
      <c r="C58" s="2">
        <f t="shared" si="1"/>
        <v>9</v>
      </c>
      <c r="D58" s="2">
        <f t="shared" si="2"/>
        <v>3</v>
      </c>
      <c r="E58" s="4">
        <v>9</v>
      </c>
      <c r="F58" s="2" t="e">
        <f t="shared" si="6"/>
        <v>#N/A</v>
      </c>
      <c r="G58" s="2">
        <f t="shared" si="5"/>
        <v>19</v>
      </c>
      <c r="H58" s="2" t="e">
        <f t="shared" si="7"/>
        <v>#N/A</v>
      </c>
      <c r="I58" s="4">
        <v>10</v>
      </c>
      <c r="J58" s="4">
        <v>6</v>
      </c>
      <c r="K58" s="4">
        <v>3</v>
      </c>
      <c r="L58">
        <f>SUM($K$2:K58)</f>
        <v>42</v>
      </c>
      <c r="M58" t="e">
        <f t="shared" si="3"/>
        <v>#N/A</v>
      </c>
      <c r="N58" t="e">
        <f t="shared" si="4"/>
        <v>#N/A</v>
      </c>
    </row>
    <row r="59" spans="1:14" x14ac:dyDescent="0.3">
      <c r="A59" s="14">
        <v>43888</v>
      </c>
      <c r="B59" s="8" t="str">
        <f t="shared" si="0"/>
        <v>February</v>
      </c>
      <c r="C59" s="2">
        <f t="shared" si="1"/>
        <v>9</v>
      </c>
      <c r="D59" s="2">
        <f t="shared" si="2"/>
        <v>4</v>
      </c>
      <c r="E59" s="4">
        <v>9</v>
      </c>
      <c r="F59" s="2" t="e">
        <f t="shared" si="6"/>
        <v>#N/A</v>
      </c>
      <c r="G59" s="2">
        <f t="shared" si="5"/>
        <v>18</v>
      </c>
      <c r="H59" s="2" t="e">
        <f t="shared" si="7"/>
        <v>#N/A</v>
      </c>
      <c r="I59" s="4">
        <v>11</v>
      </c>
      <c r="J59" s="4">
        <v>6</v>
      </c>
      <c r="K59" s="4">
        <v>1</v>
      </c>
      <c r="L59">
        <f>SUM($K$2:K59)</f>
        <v>43</v>
      </c>
      <c r="M59" t="e">
        <f t="shared" si="3"/>
        <v>#N/A</v>
      </c>
      <c r="N59" t="e">
        <f t="shared" si="4"/>
        <v>#N/A</v>
      </c>
    </row>
    <row r="60" spans="1:14" x14ac:dyDescent="0.3">
      <c r="A60" s="14">
        <v>43889</v>
      </c>
      <c r="B60" s="8" t="str">
        <f t="shared" si="0"/>
        <v>February</v>
      </c>
      <c r="C60" s="2">
        <f t="shared" si="1"/>
        <v>9</v>
      </c>
      <c r="D60" s="2">
        <f t="shared" si="2"/>
        <v>5</v>
      </c>
      <c r="E60" s="4">
        <v>7</v>
      </c>
      <c r="F60" s="2" t="e">
        <f t="shared" si="6"/>
        <v>#N/A</v>
      </c>
      <c r="G60" s="2">
        <f t="shared" si="5"/>
        <v>19</v>
      </c>
      <c r="H60" s="2" t="e">
        <f t="shared" si="7"/>
        <v>#N/A</v>
      </c>
      <c r="I60" s="4">
        <v>10</v>
      </c>
      <c r="J60" s="4">
        <v>6</v>
      </c>
      <c r="K60" s="4">
        <v>3</v>
      </c>
      <c r="L60">
        <f>SUM($K$2:K60)</f>
        <v>46</v>
      </c>
      <c r="M60" t="e">
        <f t="shared" si="3"/>
        <v>#N/A</v>
      </c>
      <c r="N60" t="e">
        <f t="shared" si="4"/>
        <v>#N/A</v>
      </c>
    </row>
    <row r="61" spans="1:14" x14ac:dyDescent="0.3">
      <c r="A61" s="14">
        <v>43890</v>
      </c>
      <c r="B61" s="8" t="str">
        <f t="shared" si="0"/>
        <v>February</v>
      </c>
      <c r="C61" s="2">
        <f t="shared" si="1"/>
        <v>9</v>
      </c>
      <c r="D61" s="2">
        <f t="shared" si="2"/>
        <v>6</v>
      </c>
      <c r="E61" s="4">
        <v>8</v>
      </c>
      <c r="F61" s="2" t="e">
        <f t="shared" ref="F61:F67" si="10">IF(C62&gt;C61,SUM(E55:E61),NA())</f>
        <v>#N/A</v>
      </c>
      <c r="G61" s="2">
        <f t="shared" si="5"/>
        <v>17</v>
      </c>
      <c r="H61" s="2" t="e">
        <f t="shared" ref="H61:H67" si="11">IF(C62&gt;C61,SUM(G55:G61),NA())</f>
        <v>#N/A</v>
      </c>
      <c r="I61" s="4">
        <v>11</v>
      </c>
      <c r="J61" s="4">
        <v>6</v>
      </c>
      <c r="K61" s="4">
        <v>0</v>
      </c>
      <c r="L61">
        <f>SUM($K$2:K61)</f>
        <v>46</v>
      </c>
      <c r="M61" t="e">
        <f t="shared" si="3"/>
        <v>#N/A</v>
      </c>
      <c r="N61" t="e">
        <f t="shared" si="4"/>
        <v>#N/A</v>
      </c>
    </row>
    <row r="62" spans="1:14" x14ac:dyDescent="0.3">
      <c r="A62" s="14">
        <v>43891</v>
      </c>
      <c r="B62" s="8" t="str">
        <f t="shared" si="0"/>
        <v>March</v>
      </c>
      <c r="C62" s="2">
        <f t="shared" si="1"/>
        <v>9</v>
      </c>
      <c r="D62" s="2">
        <f t="shared" si="2"/>
        <v>7</v>
      </c>
      <c r="E62" s="4">
        <v>8</v>
      </c>
      <c r="F62" s="2">
        <f t="shared" si="10"/>
        <v>58</v>
      </c>
      <c r="G62" s="2">
        <f t="shared" si="5"/>
        <v>24</v>
      </c>
      <c r="H62" s="2">
        <f t="shared" si="11"/>
        <v>128</v>
      </c>
      <c r="I62" s="4">
        <v>18</v>
      </c>
      <c r="J62" s="4">
        <v>6</v>
      </c>
      <c r="K62" s="4">
        <v>0</v>
      </c>
      <c r="L62">
        <f>SUM($K$2:K62)</f>
        <v>46</v>
      </c>
      <c r="M62" t="e">
        <f t="shared" si="3"/>
        <v>#N/A</v>
      </c>
      <c r="N62" t="e">
        <f t="shared" si="4"/>
        <v>#N/A</v>
      </c>
    </row>
    <row r="63" spans="1:14" x14ac:dyDescent="0.3">
      <c r="A63" s="14">
        <v>43892</v>
      </c>
      <c r="B63" s="8" t="str">
        <f t="shared" si="0"/>
        <v>March</v>
      </c>
      <c r="C63" s="2">
        <f t="shared" si="1"/>
        <v>10</v>
      </c>
      <c r="D63" s="2">
        <f t="shared" si="2"/>
        <v>1</v>
      </c>
      <c r="E63" s="4">
        <v>8</v>
      </c>
      <c r="F63" s="2" t="e">
        <f t="shared" si="10"/>
        <v>#N/A</v>
      </c>
      <c r="G63" s="2">
        <f t="shared" si="5"/>
        <v>17</v>
      </c>
      <c r="H63" s="2" t="e">
        <f t="shared" si="11"/>
        <v>#N/A</v>
      </c>
      <c r="I63" s="4">
        <v>11</v>
      </c>
      <c r="J63" s="4">
        <v>7</v>
      </c>
      <c r="K63" s="4">
        <v>-1</v>
      </c>
      <c r="L63">
        <f>SUM($K$2:K63)</f>
        <v>45</v>
      </c>
      <c r="M63" t="e">
        <f t="shared" si="3"/>
        <v>#N/A</v>
      </c>
      <c r="N63" t="e">
        <f t="shared" si="4"/>
        <v>#N/A</v>
      </c>
    </row>
    <row r="64" spans="1:14" x14ac:dyDescent="0.3">
      <c r="A64" s="14">
        <v>43893</v>
      </c>
      <c r="B64" s="8" t="str">
        <f t="shared" si="0"/>
        <v>March</v>
      </c>
      <c r="C64" s="2">
        <f t="shared" si="1"/>
        <v>10</v>
      </c>
      <c r="D64" s="2">
        <f t="shared" si="2"/>
        <v>2</v>
      </c>
      <c r="E64" s="4">
        <v>10</v>
      </c>
      <c r="F64" s="2" t="e">
        <f t="shared" si="10"/>
        <v>#N/A</v>
      </c>
      <c r="G64" s="2">
        <f t="shared" si="5"/>
        <v>20</v>
      </c>
      <c r="H64" s="2" t="e">
        <f t="shared" si="11"/>
        <v>#N/A</v>
      </c>
      <c r="I64" s="4">
        <v>13</v>
      </c>
      <c r="J64" s="4">
        <v>7</v>
      </c>
      <c r="K64" s="4">
        <v>0</v>
      </c>
      <c r="L64">
        <f>SUM($K$2:K64)</f>
        <v>45</v>
      </c>
      <c r="M64" t="e">
        <f t="shared" si="3"/>
        <v>#N/A</v>
      </c>
      <c r="N64" t="e">
        <f t="shared" si="4"/>
        <v>#N/A</v>
      </c>
    </row>
    <row r="65" spans="1:14" x14ac:dyDescent="0.3">
      <c r="A65" s="14">
        <v>43894</v>
      </c>
      <c r="B65" s="8" t="str">
        <f t="shared" si="0"/>
        <v>March</v>
      </c>
      <c r="C65" s="2">
        <f t="shared" si="1"/>
        <v>10</v>
      </c>
      <c r="D65" s="2">
        <f t="shared" si="2"/>
        <v>3</v>
      </c>
      <c r="E65" s="4">
        <v>10</v>
      </c>
      <c r="F65" s="2" t="e">
        <f t="shared" si="10"/>
        <v>#N/A</v>
      </c>
      <c r="G65" s="2">
        <f t="shared" si="5"/>
        <v>17</v>
      </c>
      <c r="H65" s="2" t="e">
        <f t="shared" si="11"/>
        <v>#N/A</v>
      </c>
      <c r="I65" s="4">
        <v>11</v>
      </c>
      <c r="J65" s="4">
        <v>6</v>
      </c>
      <c r="K65" s="4">
        <v>0</v>
      </c>
      <c r="L65">
        <f>SUM($K$2:K65)</f>
        <v>45</v>
      </c>
      <c r="M65" t="e">
        <f t="shared" si="3"/>
        <v>#N/A</v>
      </c>
      <c r="N65" t="e">
        <f t="shared" si="4"/>
        <v>#N/A</v>
      </c>
    </row>
    <row r="66" spans="1:14" x14ac:dyDescent="0.3">
      <c r="A66" s="14">
        <v>43895</v>
      </c>
      <c r="B66" s="8" t="str">
        <f t="shared" ref="B66:B129" si="12">TEXT(A66,"mmmm")</f>
        <v>March</v>
      </c>
      <c r="C66" s="2">
        <f t="shared" ref="C66:C129" si="13">WEEKNUM(A66,2)</f>
        <v>10</v>
      </c>
      <c r="D66" s="2">
        <f t="shared" ref="D66:D129" si="14">WEEKDAY(A66,2)</f>
        <v>4</v>
      </c>
      <c r="E66" s="4">
        <v>9</v>
      </c>
      <c r="F66" s="2" t="e">
        <f t="shared" si="10"/>
        <v>#N/A</v>
      </c>
      <c r="G66" s="2">
        <f t="shared" si="5"/>
        <v>20</v>
      </c>
      <c r="H66" s="2" t="e">
        <f t="shared" si="11"/>
        <v>#N/A</v>
      </c>
      <c r="I66" s="4">
        <v>13</v>
      </c>
      <c r="J66" s="4">
        <v>7</v>
      </c>
      <c r="K66" s="4">
        <v>0</v>
      </c>
      <c r="L66">
        <f>SUM($K$2:K66)</f>
        <v>45</v>
      </c>
      <c r="M66" t="e">
        <f t="shared" ref="M66:M129" si="15">IF(DAY(A66)=15,$O$1,NA())</f>
        <v>#N/A</v>
      </c>
      <c r="N66" t="e">
        <f t="shared" ref="N66:N129" si="16">IF(DAY(A66)=15,CHOOSE(MONTH(A66),"January", "February", "March", "April", "May", "June", "July", "August", "September", "October", "November", "December"),NA())</f>
        <v>#N/A</v>
      </c>
    </row>
    <row r="67" spans="1:14" x14ac:dyDescent="0.3">
      <c r="A67" s="14">
        <v>43896</v>
      </c>
      <c r="B67" s="8" t="str">
        <f t="shared" si="12"/>
        <v>March</v>
      </c>
      <c r="C67" s="2">
        <f t="shared" si="13"/>
        <v>10</v>
      </c>
      <c r="D67" s="2">
        <f t="shared" si="14"/>
        <v>5</v>
      </c>
      <c r="E67" s="4">
        <v>10</v>
      </c>
      <c r="F67" s="2" t="e">
        <f t="shared" si="10"/>
        <v>#N/A</v>
      </c>
      <c r="G67" s="2">
        <f t="shared" ref="G67:G130" si="17">SUM(I67:K67)</f>
        <v>17</v>
      </c>
      <c r="H67" s="2" t="e">
        <f t="shared" si="11"/>
        <v>#N/A</v>
      </c>
      <c r="I67" s="4">
        <v>11</v>
      </c>
      <c r="J67" s="4">
        <v>6</v>
      </c>
      <c r="K67" s="4">
        <v>0</v>
      </c>
      <c r="L67">
        <f>SUM($K$2:K67)</f>
        <v>45</v>
      </c>
      <c r="M67" t="e">
        <f t="shared" si="15"/>
        <v>#N/A</v>
      </c>
      <c r="N67" t="e">
        <f t="shared" si="16"/>
        <v>#N/A</v>
      </c>
    </row>
    <row r="68" spans="1:14" x14ac:dyDescent="0.3">
      <c r="A68" s="14">
        <v>43897</v>
      </c>
      <c r="B68" s="8" t="str">
        <f t="shared" si="12"/>
        <v>March</v>
      </c>
      <c r="C68" s="2">
        <f t="shared" si="13"/>
        <v>10</v>
      </c>
      <c r="D68" s="2">
        <f t="shared" si="14"/>
        <v>6</v>
      </c>
      <c r="E68" s="4">
        <v>9</v>
      </c>
      <c r="F68" s="2" t="e">
        <f t="shared" si="6"/>
        <v>#N/A</v>
      </c>
      <c r="G68" s="2">
        <f t="shared" si="17"/>
        <v>21</v>
      </c>
      <c r="H68" s="2" t="e">
        <f t="shared" si="7"/>
        <v>#N/A</v>
      </c>
      <c r="I68" s="4">
        <v>11</v>
      </c>
      <c r="J68" s="4">
        <v>7</v>
      </c>
      <c r="K68" s="4">
        <v>3</v>
      </c>
      <c r="L68">
        <f>SUM($K$2:K68)</f>
        <v>48</v>
      </c>
      <c r="M68" t="e">
        <f t="shared" si="15"/>
        <v>#N/A</v>
      </c>
      <c r="N68" t="e">
        <f t="shared" si="16"/>
        <v>#N/A</v>
      </c>
    </row>
    <row r="69" spans="1:14" x14ac:dyDescent="0.3">
      <c r="A69" s="14">
        <v>43898</v>
      </c>
      <c r="B69" s="8" t="str">
        <f t="shared" si="12"/>
        <v>March</v>
      </c>
      <c r="C69" s="2">
        <f t="shared" si="13"/>
        <v>10</v>
      </c>
      <c r="D69" s="2">
        <f t="shared" si="14"/>
        <v>7</v>
      </c>
      <c r="E69" s="4">
        <v>9</v>
      </c>
      <c r="F69" s="2">
        <f t="shared" si="6"/>
        <v>65</v>
      </c>
      <c r="G69" s="2">
        <f t="shared" si="17"/>
        <v>36</v>
      </c>
      <c r="H69" s="2">
        <f t="shared" si="7"/>
        <v>148</v>
      </c>
      <c r="I69" s="4">
        <v>28</v>
      </c>
      <c r="J69" s="4">
        <v>7</v>
      </c>
      <c r="K69" s="4">
        <v>1</v>
      </c>
      <c r="L69">
        <f>SUM($K$2:K69)</f>
        <v>49</v>
      </c>
      <c r="M69" t="e">
        <f t="shared" si="15"/>
        <v>#N/A</v>
      </c>
      <c r="N69" t="e">
        <f t="shared" si="16"/>
        <v>#N/A</v>
      </c>
    </row>
    <row r="70" spans="1:14" x14ac:dyDescent="0.3">
      <c r="A70" s="14">
        <v>43899</v>
      </c>
      <c r="B70" s="8" t="str">
        <f t="shared" si="12"/>
        <v>March</v>
      </c>
      <c r="C70" s="2">
        <f t="shared" si="13"/>
        <v>11</v>
      </c>
      <c r="D70" s="2">
        <f t="shared" si="14"/>
        <v>1</v>
      </c>
      <c r="E70" s="4">
        <v>10</v>
      </c>
      <c r="F70" s="2" t="e">
        <f t="shared" si="6"/>
        <v>#N/A</v>
      </c>
      <c r="G70" s="2">
        <f t="shared" si="17"/>
        <v>25</v>
      </c>
      <c r="H70" s="2" t="e">
        <f t="shared" si="7"/>
        <v>#N/A</v>
      </c>
      <c r="I70" s="4">
        <v>14</v>
      </c>
      <c r="J70" s="4">
        <v>8</v>
      </c>
      <c r="K70" s="4">
        <v>3</v>
      </c>
      <c r="L70">
        <f>SUM($K$2:K70)</f>
        <v>52</v>
      </c>
      <c r="M70" t="e">
        <f t="shared" si="15"/>
        <v>#N/A</v>
      </c>
      <c r="N70" t="e">
        <f t="shared" si="16"/>
        <v>#N/A</v>
      </c>
    </row>
    <row r="71" spans="1:14" x14ac:dyDescent="0.3">
      <c r="A71" s="14">
        <v>43900</v>
      </c>
      <c r="B71" s="8" t="str">
        <f t="shared" si="12"/>
        <v>March</v>
      </c>
      <c r="C71" s="2">
        <f t="shared" si="13"/>
        <v>11</v>
      </c>
      <c r="D71" s="2">
        <f t="shared" si="14"/>
        <v>2</v>
      </c>
      <c r="E71" s="4">
        <v>11</v>
      </c>
      <c r="F71" s="2" t="e">
        <f t="shared" si="6"/>
        <v>#N/A</v>
      </c>
      <c r="G71" s="2">
        <f t="shared" si="17"/>
        <v>23</v>
      </c>
      <c r="H71" s="2" t="e">
        <f t="shared" si="7"/>
        <v>#N/A</v>
      </c>
      <c r="I71" s="4">
        <v>14</v>
      </c>
      <c r="J71" s="4">
        <v>8</v>
      </c>
      <c r="K71" s="4">
        <v>1</v>
      </c>
      <c r="L71">
        <f>SUM($K$2:K71)</f>
        <v>53</v>
      </c>
      <c r="M71" t="e">
        <f t="shared" si="15"/>
        <v>#N/A</v>
      </c>
      <c r="N71" t="e">
        <f t="shared" si="16"/>
        <v>#N/A</v>
      </c>
    </row>
    <row r="72" spans="1:14" x14ac:dyDescent="0.3">
      <c r="A72" s="14">
        <v>43901</v>
      </c>
      <c r="B72" s="8" t="str">
        <f t="shared" si="12"/>
        <v>March</v>
      </c>
      <c r="C72" s="2">
        <f t="shared" si="13"/>
        <v>11</v>
      </c>
      <c r="D72" s="2">
        <f t="shared" si="14"/>
        <v>3</v>
      </c>
      <c r="E72" s="4">
        <v>10</v>
      </c>
      <c r="F72" s="2" t="e">
        <f t="shared" si="6"/>
        <v>#N/A</v>
      </c>
      <c r="G72" s="2">
        <f t="shared" si="17"/>
        <v>22</v>
      </c>
      <c r="H72" s="2" t="e">
        <f t="shared" si="7"/>
        <v>#N/A</v>
      </c>
      <c r="I72" s="4">
        <v>14</v>
      </c>
      <c r="J72" s="4">
        <v>8</v>
      </c>
      <c r="K72" s="4">
        <v>0</v>
      </c>
      <c r="L72">
        <f>SUM($K$2:K72)</f>
        <v>53</v>
      </c>
      <c r="M72" t="e">
        <f t="shared" si="15"/>
        <v>#N/A</v>
      </c>
      <c r="N72" t="e">
        <f t="shared" si="16"/>
        <v>#N/A</v>
      </c>
    </row>
    <row r="73" spans="1:14" x14ac:dyDescent="0.3">
      <c r="A73" s="14">
        <v>43902</v>
      </c>
      <c r="B73" s="8" t="str">
        <f t="shared" si="12"/>
        <v>March</v>
      </c>
      <c r="C73" s="2">
        <f t="shared" si="13"/>
        <v>11</v>
      </c>
      <c r="D73" s="2">
        <f t="shared" si="14"/>
        <v>4</v>
      </c>
      <c r="E73" s="4">
        <v>22</v>
      </c>
      <c r="F73" s="2" t="e">
        <f t="shared" ref="F73:F136" si="18">IF(C74&gt;C73,SUM(E67:E73),NA())</f>
        <v>#N/A</v>
      </c>
      <c r="G73" s="2">
        <f t="shared" si="17"/>
        <v>22</v>
      </c>
      <c r="H73" s="2" t="e">
        <f t="shared" ref="H73:H136" si="19">IF(C74&gt;C73,SUM(G67:G73),NA())</f>
        <v>#N/A</v>
      </c>
      <c r="I73" s="4">
        <v>14</v>
      </c>
      <c r="J73" s="4">
        <v>8</v>
      </c>
      <c r="K73" s="4">
        <v>0</v>
      </c>
      <c r="L73">
        <f>SUM($K$2:K73)</f>
        <v>53</v>
      </c>
      <c r="M73" t="e">
        <f t="shared" si="15"/>
        <v>#N/A</v>
      </c>
      <c r="N73" t="e">
        <f t="shared" si="16"/>
        <v>#N/A</v>
      </c>
    </row>
    <row r="74" spans="1:14" x14ac:dyDescent="0.3">
      <c r="A74" s="14">
        <v>43903</v>
      </c>
      <c r="B74" s="8" t="str">
        <f t="shared" si="12"/>
        <v>March</v>
      </c>
      <c r="C74" s="2">
        <f t="shared" si="13"/>
        <v>11</v>
      </c>
      <c r="D74" s="2">
        <f t="shared" si="14"/>
        <v>5</v>
      </c>
      <c r="E74" s="4">
        <v>10</v>
      </c>
      <c r="F74" s="2" t="e">
        <f t="shared" si="18"/>
        <v>#N/A</v>
      </c>
      <c r="G74" s="2">
        <f t="shared" si="17"/>
        <v>22</v>
      </c>
      <c r="H74" s="2" t="e">
        <f t="shared" si="19"/>
        <v>#N/A</v>
      </c>
      <c r="I74" s="4">
        <v>14</v>
      </c>
      <c r="J74" s="4">
        <v>8</v>
      </c>
      <c r="K74" s="4">
        <v>0</v>
      </c>
      <c r="L74">
        <f>SUM($K$2:K74)</f>
        <v>53</v>
      </c>
      <c r="M74" t="e">
        <f t="shared" si="15"/>
        <v>#N/A</v>
      </c>
      <c r="N74" t="e">
        <f t="shared" si="16"/>
        <v>#N/A</v>
      </c>
    </row>
    <row r="75" spans="1:14" x14ac:dyDescent="0.3">
      <c r="A75" s="14">
        <v>43904</v>
      </c>
      <c r="B75" s="8" t="str">
        <f t="shared" si="12"/>
        <v>March</v>
      </c>
      <c r="C75" s="2">
        <f t="shared" si="13"/>
        <v>11</v>
      </c>
      <c r="D75" s="2">
        <f t="shared" si="14"/>
        <v>6</v>
      </c>
      <c r="E75" s="4">
        <v>10</v>
      </c>
      <c r="F75" s="2" t="e">
        <f t="shared" si="18"/>
        <v>#N/A</v>
      </c>
      <c r="G75" s="2">
        <f t="shared" si="17"/>
        <v>23</v>
      </c>
      <c r="H75" s="2" t="e">
        <f t="shared" si="19"/>
        <v>#N/A</v>
      </c>
      <c r="I75" s="4">
        <v>14</v>
      </c>
      <c r="J75" s="4">
        <v>9</v>
      </c>
      <c r="K75" s="4">
        <v>0</v>
      </c>
      <c r="L75">
        <f>SUM($K$2:K75)</f>
        <v>53</v>
      </c>
      <c r="M75" t="e">
        <f t="shared" si="15"/>
        <v>#N/A</v>
      </c>
      <c r="N75" t="e">
        <f t="shared" si="16"/>
        <v>#N/A</v>
      </c>
    </row>
    <row r="76" spans="1:14" x14ac:dyDescent="0.3">
      <c r="A76" s="14">
        <v>43905</v>
      </c>
      <c r="B76" s="8" t="str">
        <f t="shared" si="12"/>
        <v>March</v>
      </c>
      <c r="C76" s="2">
        <f t="shared" si="13"/>
        <v>11</v>
      </c>
      <c r="D76" s="2">
        <f t="shared" si="14"/>
        <v>7</v>
      </c>
      <c r="E76" s="4">
        <v>10</v>
      </c>
      <c r="F76" s="2">
        <f t="shared" si="18"/>
        <v>83</v>
      </c>
      <c r="G76" s="2">
        <f t="shared" si="17"/>
        <v>35</v>
      </c>
      <c r="H76" s="2">
        <f t="shared" si="19"/>
        <v>172</v>
      </c>
      <c r="I76" s="4">
        <v>28</v>
      </c>
      <c r="J76" s="4">
        <v>8</v>
      </c>
      <c r="K76" s="4">
        <v>-1</v>
      </c>
      <c r="L76">
        <f>SUM($K$2:K76)</f>
        <v>52</v>
      </c>
      <c r="M76">
        <f t="shared" si="15"/>
        <v>3</v>
      </c>
      <c r="N76" t="str">
        <f t="shared" si="16"/>
        <v>March</v>
      </c>
    </row>
    <row r="77" spans="1:14" x14ac:dyDescent="0.3">
      <c r="A77" s="14">
        <v>43906</v>
      </c>
      <c r="B77" s="8" t="str">
        <f t="shared" si="12"/>
        <v>March</v>
      </c>
      <c r="C77" s="2">
        <f t="shared" si="13"/>
        <v>12</v>
      </c>
      <c r="D77" s="2">
        <f t="shared" si="14"/>
        <v>1</v>
      </c>
      <c r="E77" s="4">
        <v>11</v>
      </c>
      <c r="F77" s="2" t="e">
        <f t="shared" si="18"/>
        <v>#N/A</v>
      </c>
      <c r="G77" s="2">
        <f t="shared" si="17"/>
        <v>24</v>
      </c>
      <c r="H77" s="2" t="e">
        <f t="shared" si="19"/>
        <v>#N/A</v>
      </c>
      <c r="I77" s="4">
        <v>15</v>
      </c>
      <c r="J77" s="4">
        <v>9</v>
      </c>
      <c r="K77" s="4">
        <v>0</v>
      </c>
      <c r="L77">
        <f>SUM($K$2:K77)</f>
        <v>52</v>
      </c>
      <c r="M77" t="e">
        <f t="shared" si="15"/>
        <v>#N/A</v>
      </c>
      <c r="N77" t="e">
        <f t="shared" si="16"/>
        <v>#N/A</v>
      </c>
    </row>
    <row r="78" spans="1:14" x14ac:dyDescent="0.3">
      <c r="A78" s="14">
        <v>43907</v>
      </c>
      <c r="B78" s="8" t="str">
        <f t="shared" si="12"/>
        <v>March</v>
      </c>
      <c r="C78" s="2">
        <f t="shared" si="13"/>
        <v>12</v>
      </c>
      <c r="D78" s="2">
        <f t="shared" si="14"/>
        <v>2</v>
      </c>
      <c r="E78" s="4">
        <v>11</v>
      </c>
      <c r="F78" s="2" t="e">
        <f t="shared" si="18"/>
        <v>#N/A</v>
      </c>
      <c r="G78" s="2">
        <f t="shared" si="17"/>
        <v>23</v>
      </c>
      <c r="H78" s="2" t="e">
        <f t="shared" si="19"/>
        <v>#N/A</v>
      </c>
      <c r="I78" s="4">
        <v>14</v>
      </c>
      <c r="J78" s="4">
        <v>9</v>
      </c>
      <c r="K78" s="4">
        <v>0</v>
      </c>
      <c r="L78">
        <f>SUM($K$2:K78)</f>
        <v>52</v>
      </c>
      <c r="M78" t="e">
        <f t="shared" si="15"/>
        <v>#N/A</v>
      </c>
      <c r="N78" t="e">
        <f t="shared" si="16"/>
        <v>#N/A</v>
      </c>
    </row>
    <row r="79" spans="1:14" x14ac:dyDescent="0.3">
      <c r="A79" s="14">
        <v>43908</v>
      </c>
      <c r="B79" s="8" t="str">
        <f t="shared" si="12"/>
        <v>March</v>
      </c>
      <c r="C79" s="2">
        <f t="shared" si="13"/>
        <v>12</v>
      </c>
      <c r="D79" s="2">
        <f t="shared" si="14"/>
        <v>3</v>
      </c>
      <c r="E79" s="4">
        <v>22</v>
      </c>
      <c r="F79" s="2" t="e">
        <f t="shared" si="18"/>
        <v>#N/A</v>
      </c>
      <c r="G79" s="2">
        <f t="shared" si="17"/>
        <v>24</v>
      </c>
      <c r="H79" s="2" t="e">
        <f t="shared" si="19"/>
        <v>#N/A</v>
      </c>
      <c r="I79" s="4">
        <v>14</v>
      </c>
      <c r="J79" s="4">
        <v>9</v>
      </c>
      <c r="K79" s="4">
        <v>1</v>
      </c>
      <c r="L79">
        <f>SUM($K$2:K79)</f>
        <v>53</v>
      </c>
      <c r="M79" t="e">
        <f t="shared" si="15"/>
        <v>#N/A</v>
      </c>
      <c r="N79" t="e">
        <f t="shared" si="16"/>
        <v>#N/A</v>
      </c>
    </row>
    <row r="80" spans="1:14" x14ac:dyDescent="0.3">
      <c r="A80" s="14">
        <v>43909</v>
      </c>
      <c r="B80" s="8" t="str">
        <f t="shared" si="12"/>
        <v>March</v>
      </c>
      <c r="C80" s="2">
        <f t="shared" si="13"/>
        <v>12</v>
      </c>
      <c r="D80" s="2">
        <f t="shared" si="14"/>
        <v>4</v>
      </c>
      <c r="E80" s="4">
        <v>30</v>
      </c>
      <c r="F80" s="2" t="e">
        <f t="shared" si="18"/>
        <v>#N/A</v>
      </c>
      <c r="G80" s="2">
        <f t="shared" si="17"/>
        <v>27</v>
      </c>
      <c r="H80" s="2" t="e">
        <f t="shared" si="19"/>
        <v>#N/A</v>
      </c>
      <c r="I80" s="4">
        <v>15</v>
      </c>
      <c r="J80" s="4">
        <v>9</v>
      </c>
      <c r="K80" s="4">
        <v>3</v>
      </c>
      <c r="L80">
        <f>SUM($K$2:K80)</f>
        <v>56</v>
      </c>
      <c r="M80" t="e">
        <f t="shared" si="15"/>
        <v>#N/A</v>
      </c>
      <c r="N80" t="e">
        <f t="shared" si="16"/>
        <v>#N/A</v>
      </c>
    </row>
    <row r="81" spans="1:14" x14ac:dyDescent="0.3">
      <c r="A81" s="14">
        <v>43910</v>
      </c>
      <c r="B81" s="8" t="str">
        <f t="shared" si="12"/>
        <v>March</v>
      </c>
      <c r="C81" s="2">
        <f t="shared" si="13"/>
        <v>12</v>
      </c>
      <c r="D81" s="2">
        <f t="shared" si="14"/>
        <v>5</v>
      </c>
      <c r="E81" s="4">
        <v>12</v>
      </c>
      <c r="F81" s="2" t="e">
        <f t="shared" si="18"/>
        <v>#N/A</v>
      </c>
      <c r="G81" s="2">
        <f t="shared" si="17"/>
        <v>24</v>
      </c>
      <c r="H81" s="2" t="e">
        <f t="shared" si="19"/>
        <v>#N/A</v>
      </c>
      <c r="I81" s="4">
        <v>14</v>
      </c>
      <c r="J81" s="4">
        <v>9</v>
      </c>
      <c r="K81" s="4">
        <v>1</v>
      </c>
      <c r="L81">
        <f>SUM($K$2:K81)</f>
        <v>57</v>
      </c>
      <c r="M81" t="e">
        <f t="shared" si="15"/>
        <v>#N/A</v>
      </c>
      <c r="N81" t="e">
        <f t="shared" si="16"/>
        <v>#N/A</v>
      </c>
    </row>
    <row r="82" spans="1:14" x14ac:dyDescent="0.3">
      <c r="A82" s="14">
        <v>43911</v>
      </c>
      <c r="B82" s="8" t="str">
        <f t="shared" si="12"/>
        <v>March</v>
      </c>
      <c r="C82" s="2">
        <f t="shared" si="13"/>
        <v>12</v>
      </c>
      <c r="D82" s="2">
        <f t="shared" si="14"/>
        <v>6</v>
      </c>
      <c r="E82" s="4">
        <v>12</v>
      </c>
      <c r="F82" s="2" t="e">
        <f t="shared" si="18"/>
        <v>#N/A</v>
      </c>
      <c r="G82" s="2">
        <f t="shared" si="17"/>
        <v>28</v>
      </c>
      <c r="H82" s="2" t="e">
        <f t="shared" si="19"/>
        <v>#N/A</v>
      </c>
      <c r="I82" s="4">
        <v>16</v>
      </c>
      <c r="J82" s="4">
        <v>9</v>
      </c>
      <c r="K82" s="4">
        <v>3</v>
      </c>
      <c r="L82">
        <f>SUM($K$2:K82)</f>
        <v>60</v>
      </c>
      <c r="M82" t="e">
        <f t="shared" si="15"/>
        <v>#N/A</v>
      </c>
      <c r="N82" t="e">
        <f t="shared" si="16"/>
        <v>#N/A</v>
      </c>
    </row>
    <row r="83" spans="1:14" x14ac:dyDescent="0.3">
      <c r="A83" s="14">
        <v>43912</v>
      </c>
      <c r="B83" s="8" t="str">
        <f t="shared" si="12"/>
        <v>March</v>
      </c>
      <c r="C83" s="2">
        <f t="shared" si="13"/>
        <v>12</v>
      </c>
      <c r="D83" s="2">
        <f t="shared" si="14"/>
        <v>7</v>
      </c>
      <c r="E83" s="4">
        <v>12</v>
      </c>
      <c r="F83" s="2">
        <f t="shared" si="18"/>
        <v>110</v>
      </c>
      <c r="G83" s="2">
        <f t="shared" si="17"/>
        <v>38</v>
      </c>
      <c r="H83" s="2">
        <f t="shared" si="19"/>
        <v>188</v>
      </c>
      <c r="I83" s="4">
        <v>28</v>
      </c>
      <c r="J83" s="4">
        <v>9</v>
      </c>
      <c r="K83" s="4">
        <v>1</v>
      </c>
      <c r="L83">
        <f>SUM($K$2:K83)</f>
        <v>61</v>
      </c>
      <c r="M83" t="e">
        <f t="shared" si="15"/>
        <v>#N/A</v>
      </c>
      <c r="N83" t="e">
        <f t="shared" si="16"/>
        <v>#N/A</v>
      </c>
    </row>
    <row r="84" spans="1:14" x14ac:dyDescent="0.3">
      <c r="A84" s="14">
        <v>43913</v>
      </c>
      <c r="B84" s="8" t="str">
        <f t="shared" si="12"/>
        <v>March</v>
      </c>
      <c r="C84" s="2">
        <f t="shared" si="13"/>
        <v>13</v>
      </c>
      <c r="D84" s="2">
        <f t="shared" si="14"/>
        <v>1</v>
      </c>
      <c r="E84" s="4">
        <v>21</v>
      </c>
      <c r="F84" s="2" t="e">
        <f t="shared" si="18"/>
        <v>#N/A</v>
      </c>
      <c r="G84" s="2">
        <f t="shared" si="17"/>
        <v>27</v>
      </c>
      <c r="H84" s="2" t="e">
        <f t="shared" si="19"/>
        <v>#N/A</v>
      </c>
      <c r="I84" s="4">
        <v>17</v>
      </c>
      <c r="J84" s="4">
        <v>10</v>
      </c>
      <c r="K84" s="4">
        <v>0</v>
      </c>
      <c r="L84">
        <f>SUM($K$2:K84)</f>
        <v>61</v>
      </c>
      <c r="M84" t="e">
        <f t="shared" si="15"/>
        <v>#N/A</v>
      </c>
      <c r="N84" t="e">
        <f t="shared" si="16"/>
        <v>#N/A</v>
      </c>
    </row>
    <row r="85" spans="1:14" x14ac:dyDescent="0.3">
      <c r="A85" s="14">
        <v>43914</v>
      </c>
      <c r="B85" s="8" t="str">
        <f t="shared" si="12"/>
        <v>March</v>
      </c>
      <c r="C85" s="2">
        <f t="shared" si="13"/>
        <v>13</v>
      </c>
      <c r="D85" s="2">
        <f t="shared" si="14"/>
        <v>2</v>
      </c>
      <c r="E85" s="4">
        <v>21</v>
      </c>
      <c r="F85" s="2" t="e">
        <f t="shared" si="18"/>
        <v>#N/A</v>
      </c>
      <c r="G85" s="2">
        <f t="shared" si="17"/>
        <v>26</v>
      </c>
      <c r="H85" s="2" t="e">
        <f t="shared" si="19"/>
        <v>#N/A</v>
      </c>
      <c r="I85" s="4">
        <v>16</v>
      </c>
      <c r="J85" s="4">
        <v>10</v>
      </c>
      <c r="K85" s="4">
        <v>0</v>
      </c>
      <c r="L85">
        <f>SUM($K$2:K85)</f>
        <v>61</v>
      </c>
      <c r="M85" t="e">
        <f t="shared" si="15"/>
        <v>#N/A</v>
      </c>
      <c r="N85" t="e">
        <f t="shared" si="16"/>
        <v>#N/A</v>
      </c>
    </row>
    <row r="86" spans="1:14" x14ac:dyDescent="0.3">
      <c r="A86" s="14">
        <v>43915</v>
      </c>
      <c r="B86" s="8" t="str">
        <f t="shared" si="12"/>
        <v>March</v>
      </c>
      <c r="C86" s="2">
        <f t="shared" si="13"/>
        <v>13</v>
      </c>
      <c r="D86" s="2">
        <f t="shared" si="14"/>
        <v>3</v>
      </c>
      <c r="E86" s="4">
        <v>21</v>
      </c>
      <c r="F86" s="2" t="e">
        <f t="shared" si="18"/>
        <v>#N/A</v>
      </c>
      <c r="G86" s="2">
        <f t="shared" si="17"/>
        <v>29</v>
      </c>
      <c r="H86" s="2" t="e">
        <f t="shared" si="19"/>
        <v>#N/A</v>
      </c>
      <c r="I86" s="4">
        <v>17</v>
      </c>
      <c r="J86" s="4">
        <v>11</v>
      </c>
      <c r="K86" s="4">
        <v>1</v>
      </c>
      <c r="L86">
        <f>SUM($K$2:K86)</f>
        <v>62</v>
      </c>
      <c r="M86" t="e">
        <f t="shared" si="15"/>
        <v>#N/A</v>
      </c>
      <c r="N86" t="e">
        <f t="shared" si="16"/>
        <v>#N/A</v>
      </c>
    </row>
    <row r="87" spans="1:14" x14ac:dyDescent="0.3">
      <c r="A87" s="14">
        <v>43916</v>
      </c>
      <c r="B87" s="8" t="str">
        <f t="shared" si="12"/>
        <v>March</v>
      </c>
      <c r="C87" s="2">
        <f t="shared" si="13"/>
        <v>13</v>
      </c>
      <c r="D87" s="2">
        <f t="shared" si="14"/>
        <v>4</v>
      </c>
      <c r="E87" s="4">
        <v>21</v>
      </c>
      <c r="F87" s="2" t="e">
        <f t="shared" si="18"/>
        <v>#N/A</v>
      </c>
      <c r="G87" s="2">
        <f t="shared" si="17"/>
        <v>31</v>
      </c>
      <c r="H87" s="2" t="e">
        <f t="shared" si="19"/>
        <v>#N/A</v>
      </c>
      <c r="I87" s="4">
        <v>15</v>
      </c>
      <c r="J87" s="4">
        <v>11</v>
      </c>
      <c r="K87" s="4">
        <v>5</v>
      </c>
      <c r="L87">
        <f>SUM($K$2:K87)</f>
        <v>67</v>
      </c>
      <c r="M87" t="e">
        <f t="shared" si="15"/>
        <v>#N/A</v>
      </c>
      <c r="N87" t="e">
        <f t="shared" si="16"/>
        <v>#N/A</v>
      </c>
    </row>
    <row r="88" spans="1:14" x14ac:dyDescent="0.3">
      <c r="A88" s="14">
        <v>43917</v>
      </c>
      <c r="B88" s="8" t="str">
        <f t="shared" si="12"/>
        <v>March</v>
      </c>
      <c r="C88" s="2">
        <f t="shared" si="13"/>
        <v>13</v>
      </c>
      <c r="D88" s="2">
        <f t="shared" si="14"/>
        <v>5</v>
      </c>
      <c r="E88" s="4">
        <v>21</v>
      </c>
      <c r="F88" s="2" t="e">
        <f t="shared" si="18"/>
        <v>#N/A</v>
      </c>
      <c r="G88" s="2">
        <f t="shared" si="17"/>
        <v>31</v>
      </c>
      <c r="H88" s="2" t="e">
        <f t="shared" si="19"/>
        <v>#N/A</v>
      </c>
      <c r="I88" s="4">
        <v>18</v>
      </c>
      <c r="J88" s="4">
        <v>10</v>
      </c>
      <c r="K88" s="4">
        <v>3</v>
      </c>
      <c r="L88">
        <f>SUM($K$2:K88)</f>
        <v>70</v>
      </c>
      <c r="M88" t="e">
        <f t="shared" si="15"/>
        <v>#N/A</v>
      </c>
      <c r="N88" t="e">
        <f t="shared" si="16"/>
        <v>#N/A</v>
      </c>
    </row>
    <row r="89" spans="1:14" x14ac:dyDescent="0.3">
      <c r="A89" s="14">
        <v>43918</v>
      </c>
      <c r="B89" s="8" t="str">
        <f t="shared" si="12"/>
        <v>March</v>
      </c>
      <c r="C89" s="2">
        <f t="shared" si="13"/>
        <v>13</v>
      </c>
      <c r="D89" s="2">
        <f t="shared" si="14"/>
        <v>6</v>
      </c>
      <c r="E89" s="4">
        <v>21</v>
      </c>
      <c r="F89" s="2" t="e">
        <f t="shared" si="18"/>
        <v>#N/A</v>
      </c>
      <c r="G89" s="2">
        <f t="shared" si="17"/>
        <v>28</v>
      </c>
      <c r="H89" s="2" t="e">
        <f t="shared" si="19"/>
        <v>#N/A</v>
      </c>
      <c r="I89" s="4">
        <v>17</v>
      </c>
      <c r="J89" s="4">
        <v>11</v>
      </c>
      <c r="K89" s="4">
        <v>0</v>
      </c>
      <c r="L89">
        <f>SUM($K$2:K89)</f>
        <v>70</v>
      </c>
      <c r="M89" t="e">
        <f t="shared" si="15"/>
        <v>#N/A</v>
      </c>
      <c r="N89" t="e">
        <f t="shared" si="16"/>
        <v>#N/A</v>
      </c>
    </row>
    <row r="90" spans="1:14" x14ac:dyDescent="0.3">
      <c r="A90" s="14">
        <v>43919</v>
      </c>
      <c r="B90" s="8" t="str">
        <f t="shared" si="12"/>
        <v>March</v>
      </c>
      <c r="C90" s="2">
        <f t="shared" si="13"/>
        <v>13</v>
      </c>
      <c r="D90" s="2">
        <f t="shared" si="14"/>
        <v>7</v>
      </c>
      <c r="E90" s="4">
        <v>21</v>
      </c>
      <c r="F90" s="2">
        <f t="shared" si="18"/>
        <v>147</v>
      </c>
      <c r="G90" s="2">
        <f t="shared" si="17"/>
        <v>40</v>
      </c>
      <c r="H90" s="2">
        <f t="shared" si="19"/>
        <v>212</v>
      </c>
      <c r="I90" s="4">
        <v>32</v>
      </c>
      <c r="J90" s="4">
        <v>10</v>
      </c>
      <c r="K90" s="4">
        <v>-2</v>
      </c>
      <c r="L90">
        <f>SUM($K$2:K90)</f>
        <v>68</v>
      </c>
      <c r="M90" t="e">
        <f t="shared" si="15"/>
        <v>#N/A</v>
      </c>
      <c r="N90" t="e">
        <f t="shared" si="16"/>
        <v>#N/A</v>
      </c>
    </row>
    <row r="91" spans="1:14" x14ac:dyDescent="0.3">
      <c r="A91" s="14">
        <v>43920</v>
      </c>
      <c r="B91" s="8" t="str">
        <f t="shared" si="12"/>
        <v>March</v>
      </c>
      <c r="C91" s="2">
        <f t="shared" si="13"/>
        <v>14</v>
      </c>
      <c r="D91" s="2">
        <f t="shared" si="14"/>
        <v>1</v>
      </c>
      <c r="E91" s="4">
        <v>20</v>
      </c>
      <c r="F91" s="2" t="e">
        <f t="shared" si="18"/>
        <v>#N/A</v>
      </c>
      <c r="G91" s="2">
        <f t="shared" si="17"/>
        <v>28</v>
      </c>
      <c r="H91" s="2" t="e">
        <f t="shared" si="19"/>
        <v>#N/A</v>
      </c>
      <c r="I91" s="4">
        <v>18</v>
      </c>
      <c r="J91" s="4">
        <v>10</v>
      </c>
      <c r="K91" s="4">
        <v>0</v>
      </c>
      <c r="L91">
        <f>SUM($K$2:K91)</f>
        <v>68</v>
      </c>
      <c r="M91" t="e">
        <f t="shared" si="15"/>
        <v>#N/A</v>
      </c>
      <c r="N91" t="e">
        <f t="shared" si="16"/>
        <v>#N/A</v>
      </c>
    </row>
    <row r="92" spans="1:14" x14ac:dyDescent="0.3">
      <c r="A92" s="14">
        <v>43921</v>
      </c>
      <c r="B92" s="8" t="str">
        <f t="shared" si="12"/>
        <v>March</v>
      </c>
      <c r="C92" s="2">
        <f t="shared" si="13"/>
        <v>14</v>
      </c>
      <c r="D92" s="2">
        <f t="shared" si="14"/>
        <v>2</v>
      </c>
      <c r="E92" s="4">
        <v>20</v>
      </c>
      <c r="F92" s="2" t="e">
        <f t="shared" ref="F92:F98" si="20">IF(C93&gt;C92,SUM(E86:E92),NA())</f>
        <v>#N/A</v>
      </c>
      <c r="G92" s="2">
        <f t="shared" si="17"/>
        <v>30</v>
      </c>
      <c r="H92" s="2" t="e">
        <f t="shared" ref="H92:H98" si="21">IF(C93&gt;C92,SUM(G86:G92),NA())</f>
        <v>#N/A</v>
      </c>
      <c r="I92" s="4">
        <v>19</v>
      </c>
      <c r="J92" s="4">
        <v>11</v>
      </c>
      <c r="K92" s="4">
        <v>0</v>
      </c>
      <c r="L92">
        <f>SUM($K$2:K92)</f>
        <v>68</v>
      </c>
      <c r="M92" t="e">
        <f t="shared" si="15"/>
        <v>#N/A</v>
      </c>
      <c r="N92" t="e">
        <f t="shared" si="16"/>
        <v>#N/A</v>
      </c>
    </row>
    <row r="93" spans="1:14" x14ac:dyDescent="0.3">
      <c r="A93" s="14">
        <v>43922</v>
      </c>
      <c r="B93" s="8" t="str">
        <f t="shared" si="12"/>
        <v>April</v>
      </c>
      <c r="C93" s="2">
        <f t="shared" si="13"/>
        <v>14</v>
      </c>
      <c r="D93" s="2">
        <f t="shared" si="14"/>
        <v>3</v>
      </c>
      <c r="E93" s="4">
        <v>21</v>
      </c>
      <c r="F93" s="2" t="e">
        <f t="shared" si="20"/>
        <v>#N/A</v>
      </c>
      <c r="G93" s="2">
        <f t="shared" si="17"/>
        <v>31</v>
      </c>
      <c r="H93" s="2" t="e">
        <f t="shared" si="21"/>
        <v>#N/A</v>
      </c>
      <c r="I93" s="4">
        <v>19</v>
      </c>
      <c r="J93" s="4">
        <v>10</v>
      </c>
      <c r="K93" s="4">
        <v>2</v>
      </c>
      <c r="L93">
        <f>SUM($K$2:K93)</f>
        <v>70</v>
      </c>
      <c r="M93" t="e">
        <f t="shared" si="15"/>
        <v>#N/A</v>
      </c>
      <c r="N93" t="e">
        <f t="shared" si="16"/>
        <v>#N/A</v>
      </c>
    </row>
    <row r="94" spans="1:14" x14ac:dyDescent="0.3">
      <c r="A94" s="14">
        <v>43923</v>
      </c>
      <c r="B94" s="8" t="str">
        <f t="shared" si="12"/>
        <v>April</v>
      </c>
      <c r="C94" s="2">
        <f t="shared" si="13"/>
        <v>14</v>
      </c>
      <c r="D94" s="2">
        <f t="shared" si="14"/>
        <v>4</v>
      </c>
      <c r="E94" s="4">
        <v>21</v>
      </c>
      <c r="F94" s="2" t="e">
        <f t="shared" si="20"/>
        <v>#N/A</v>
      </c>
      <c r="G94" s="2">
        <f t="shared" si="17"/>
        <v>35</v>
      </c>
      <c r="H94" s="2" t="e">
        <f t="shared" si="21"/>
        <v>#N/A</v>
      </c>
      <c r="I94" s="4">
        <v>19</v>
      </c>
      <c r="J94" s="4">
        <v>10</v>
      </c>
      <c r="K94" s="4">
        <v>6</v>
      </c>
      <c r="L94">
        <f>SUM($K$2:K94)</f>
        <v>76</v>
      </c>
      <c r="M94" t="e">
        <f t="shared" si="15"/>
        <v>#N/A</v>
      </c>
      <c r="N94" t="e">
        <f t="shared" si="16"/>
        <v>#N/A</v>
      </c>
    </row>
    <row r="95" spans="1:14" x14ac:dyDescent="0.3">
      <c r="A95" s="14">
        <v>43924</v>
      </c>
      <c r="B95" s="8" t="str">
        <f t="shared" si="12"/>
        <v>April</v>
      </c>
      <c r="C95" s="2">
        <f t="shared" si="13"/>
        <v>14</v>
      </c>
      <c r="D95" s="2">
        <f t="shared" si="14"/>
        <v>5</v>
      </c>
      <c r="E95" s="4">
        <v>21</v>
      </c>
      <c r="F95" s="2" t="e">
        <f t="shared" si="20"/>
        <v>#N/A</v>
      </c>
      <c r="G95" s="2">
        <f t="shared" si="17"/>
        <v>34</v>
      </c>
      <c r="H95" s="2" t="e">
        <f t="shared" si="21"/>
        <v>#N/A</v>
      </c>
      <c r="I95" s="4">
        <v>22</v>
      </c>
      <c r="J95" s="4">
        <v>10</v>
      </c>
      <c r="K95" s="4">
        <v>2</v>
      </c>
      <c r="L95">
        <f>SUM($K$2:K95)</f>
        <v>78</v>
      </c>
      <c r="M95" t="e">
        <f t="shared" si="15"/>
        <v>#N/A</v>
      </c>
      <c r="N95" t="e">
        <f t="shared" si="16"/>
        <v>#N/A</v>
      </c>
    </row>
    <row r="96" spans="1:14" x14ac:dyDescent="0.3">
      <c r="A96" s="14">
        <v>43925</v>
      </c>
      <c r="B96" s="8" t="str">
        <f t="shared" si="12"/>
        <v>April</v>
      </c>
      <c r="C96" s="2">
        <f t="shared" si="13"/>
        <v>14</v>
      </c>
      <c r="D96" s="2">
        <f t="shared" si="14"/>
        <v>6</v>
      </c>
      <c r="E96" s="4">
        <v>21</v>
      </c>
      <c r="F96" s="2" t="e">
        <f t="shared" si="20"/>
        <v>#N/A</v>
      </c>
      <c r="G96" s="2">
        <f t="shared" si="17"/>
        <v>30</v>
      </c>
      <c r="H96" s="2" t="e">
        <f t="shared" si="21"/>
        <v>#N/A</v>
      </c>
      <c r="I96" s="4">
        <v>19</v>
      </c>
      <c r="J96" s="4">
        <v>11</v>
      </c>
      <c r="K96" s="4">
        <v>0</v>
      </c>
      <c r="L96">
        <f>SUM($K$2:K96)</f>
        <v>78</v>
      </c>
      <c r="M96" t="e">
        <f t="shared" si="15"/>
        <v>#N/A</v>
      </c>
      <c r="N96" t="e">
        <f t="shared" si="16"/>
        <v>#N/A</v>
      </c>
    </row>
    <row r="97" spans="1:14" x14ac:dyDescent="0.3">
      <c r="A97" s="14">
        <v>43926</v>
      </c>
      <c r="B97" s="8" t="str">
        <f t="shared" si="12"/>
        <v>April</v>
      </c>
      <c r="C97" s="2">
        <f t="shared" si="13"/>
        <v>14</v>
      </c>
      <c r="D97" s="2">
        <f t="shared" si="14"/>
        <v>7</v>
      </c>
      <c r="E97" s="4">
        <v>21</v>
      </c>
      <c r="F97" s="2">
        <f t="shared" si="20"/>
        <v>145</v>
      </c>
      <c r="G97" s="2">
        <f t="shared" si="17"/>
        <v>48</v>
      </c>
      <c r="H97" s="2">
        <f t="shared" si="21"/>
        <v>236</v>
      </c>
      <c r="I97" s="4">
        <v>37</v>
      </c>
      <c r="J97" s="4">
        <v>11</v>
      </c>
      <c r="K97" s="4">
        <v>0</v>
      </c>
      <c r="L97">
        <f>SUM($K$2:K97)</f>
        <v>78</v>
      </c>
      <c r="M97" t="e">
        <f t="shared" si="15"/>
        <v>#N/A</v>
      </c>
      <c r="N97" t="e">
        <f t="shared" si="16"/>
        <v>#N/A</v>
      </c>
    </row>
    <row r="98" spans="1:14" x14ac:dyDescent="0.3">
      <c r="A98" s="14">
        <v>43927</v>
      </c>
      <c r="B98" s="8" t="str">
        <f t="shared" si="12"/>
        <v>April</v>
      </c>
      <c r="C98" s="2">
        <f t="shared" si="13"/>
        <v>15</v>
      </c>
      <c r="D98" s="2">
        <f t="shared" si="14"/>
        <v>1</v>
      </c>
      <c r="E98" s="4">
        <v>21</v>
      </c>
      <c r="F98" s="2" t="e">
        <f t="shared" si="20"/>
        <v>#N/A</v>
      </c>
      <c r="G98" s="2">
        <f t="shared" si="17"/>
        <v>33</v>
      </c>
      <c r="H98" s="2" t="e">
        <f t="shared" si="21"/>
        <v>#N/A</v>
      </c>
      <c r="I98" s="4">
        <v>21</v>
      </c>
      <c r="J98" s="4">
        <v>12</v>
      </c>
      <c r="K98" s="4">
        <v>0</v>
      </c>
      <c r="L98">
        <f>SUM($K$2:K98)</f>
        <v>78</v>
      </c>
      <c r="M98" t="e">
        <f t="shared" si="15"/>
        <v>#N/A</v>
      </c>
      <c r="N98" t="e">
        <f t="shared" si="16"/>
        <v>#N/A</v>
      </c>
    </row>
    <row r="99" spans="1:14" x14ac:dyDescent="0.3">
      <c r="A99" s="14">
        <v>43928</v>
      </c>
      <c r="B99" s="8" t="str">
        <f t="shared" si="12"/>
        <v>April</v>
      </c>
      <c r="C99" s="2">
        <f t="shared" si="13"/>
        <v>15</v>
      </c>
      <c r="D99" s="2">
        <f t="shared" si="14"/>
        <v>2</v>
      </c>
      <c r="E99" s="4">
        <v>21</v>
      </c>
      <c r="F99" s="2" t="e">
        <f t="shared" si="18"/>
        <v>#N/A</v>
      </c>
      <c r="G99" s="2">
        <f t="shared" si="17"/>
        <v>35</v>
      </c>
      <c r="H99" s="2" t="e">
        <f t="shared" si="19"/>
        <v>#N/A</v>
      </c>
      <c r="I99" s="4">
        <v>21</v>
      </c>
      <c r="J99" s="4">
        <v>12</v>
      </c>
      <c r="K99" s="4">
        <v>2</v>
      </c>
      <c r="L99">
        <f>SUM($K$2:K99)</f>
        <v>80</v>
      </c>
      <c r="M99" t="e">
        <f t="shared" si="15"/>
        <v>#N/A</v>
      </c>
      <c r="N99" t="e">
        <f t="shared" si="16"/>
        <v>#N/A</v>
      </c>
    </row>
    <row r="100" spans="1:14" x14ac:dyDescent="0.3">
      <c r="A100" s="14">
        <v>43929</v>
      </c>
      <c r="B100" s="8" t="str">
        <f t="shared" si="12"/>
        <v>April</v>
      </c>
      <c r="C100" s="2">
        <f t="shared" si="13"/>
        <v>15</v>
      </c>
      <c r="D100" s="2">
        <f t="shared" si="14"/>
        <v>3</v>
      </c>
      <c r="E100" s="4">
        <v>21</v>
      </c>
      <c r="F100" s="2" t="e">
        <f t="shared" si="18"/>
        <v>#N/A</v>
      </c>
      <c r="G100" s="2">
        <f t="shared" si="17"/>
        <v>39</v>
      </c>
      <c r="H100" s="2" t="e">
        <f t="shared" si="19"/>
        <v>#N/A</v>
      </c>
      <c r="I100" s="4">
        <v>21</v>
      </c>
      <c r="J100" s="4">
        <v>12</v>
      </c>
      <c r="K100" s="4">
        <v>6</v>
      </c>
      <c r="L100">
        <f>SUM($K$2:K100)</f>
        <v>86</v>
      </c>
      <c r="M100" t="e">
        <f t="shared" si="15"/>
        <v>#N/A</v>
      </c>
      <c r="N100" t="e">
        <f t="shared" si="16"/>
        <v>#N/A</v>
      </c>
    </row>
    <row r="101" spans="1:14" x14ac:dyDescent="0.3">
      <c r="A101" s="14">
        <v>43930</v>
      </c>
      <c r="B101" s="8" t="str">
        <f t="shared" si="12"/>
        <v>April</v>
      </c>
      <c r="C101" s="2">
        <f t="shared" si="13"/>
        <v>15</v>
      </c>
      <c r="D101" s="2">
        <f t="shared" si="14"/>
        <v>4</v>
      </c>
      <c r="E101" s="4">
        <v>20</v>
      </c>
      <c r="F101" s="2" t="e">
        <f t="shared" si="18"/>
        <v>#N/A</v>
      </c>
      <c r="G101" s="2">
        <f t="shared" si="17"/>
        <v>35</v>
      </c>
      <c r="H101" s="2" t="e">
        <f t="shared" si="19"/>
        <v>#N/A</v>
      </c>
      <c r="I101" s="4">
        <v>21</v>
      </c>
      <c r="J101" s="4">
        <v>12</v>
      </c>
      <c r="K101" s="4">
        <v>2</v>
      </c>
      <c r="L101">
        <f>SUM($K$2:K101)</f>
        <v>88</v>
      </c>
      <c r="M101" t="e">
        <f t="shared" si="15"/>
        <v>#N/A</v>
      </c>
      <c r="N101" t="e">
        <f t="shared" si="16"/>
        <v>#N/A</v>
      </c>
    </row>
    <row r="102" spans="1:14" x14ac:dyDescent="0.3">
      <c r="A102" s="14">
        <v>43931</v>
      </c>
      <c r="B102" s="8" t="str">
        <f t="shared" si="12"/>
        <v>April</v>
      </c>
      <c r="C102" s="2">
        <f t="shared" si="13"/>
        <v>15</v>
      </c>
      <c r="D102" s="2">
        <f t="shared" si="14"/>
        <v>5</v>
      </c>
      <c r="E102" s="4">
        <v>41</v>
      </c>
      <c r="F102" s="2" t="e">
        <f t="shared" si="18"/>
        <v>#N/A</v>
      </c>
      <c r="G102" s="2">
        <f t="shared" si="17"/>
        <v>40</v>
      </c>
      <c r="H102" s="2" t="e">
        <f t="shared" si="19"/>
        <v>#N/A</v>
      </c>
      <c r="I102" s="4">
        <v>22</v>
      </c>
      <c r="J102" s="4">
        <v>12</v>
      </c>
      <c r="K102" s="4">
        <v>6</v>
      </c>
      <c r="L102">
        <f>SUM($K$2:K102)</f>
        <v>94</v>
      </c>
      <c r="M102" t="e">
        <f t="shared" si="15"/>
        <v>#N/A</v>
      </c>
      <c r="N102" t="e">
        <f t="shared" si="16"/>
        <v>#N/A</v>
      </c>
    </row>
    <row r="103" spans="1:14" x14ac:dyDescent="0.3">
      <c r="A103" s="14">
        <v>43932</v>
      </c>
      <c r="B103" s="8" t="str">
        <f t="shared" si="12"/>
        <v>April</v>
      </c>
      <c r="C103" s="2">
        <f t="shared" si="13"/>
        <v>15</v>
      </c>
      <c r="D103" s="2">
        <f t="shared" si="14"/>
        <v>6</v>
      </c>
      <c r="E103" s="4">
        <v>21</v>
      </c>
      <c r="F103" s="2" t="e">
        <f t="shared" si="18"/>
        <v>#N/A</v>
      </c>
      <c r="G103" s="2">
        <f t="shared" si="17"/>
        <v>35</v>
      </c>
      <c r="H103" s="2" t="e">
        <f t="shared" si="19"/>
        <v>#N/A</v>
      </c>
      <c r="I103" s="4">
        <v>21</v>
      </c>
      <c r="J103" s="4">
        <v>12</v>
      </c>
      <c r="K103" s="4">
        <v>2</v>
      </c>
      <c r="L103">
        <f>SUM($K$2:K103)</f>
        <v>96</v>
      </c>
      <c r="M103" t="e">
        <f t="shared" si="15"/>
        <v>#N/A</v>
      </c>
      <c r="N103" t="e">
        <f t="shared" si="16"/>
        <v>#N/A</v>
      </c>
    </row>
    <row r="104" spans="1:14" x14ac:dyDescent="0.3">
      <c r="A104" s="14">
        <v>43933</v>
      </c>
      <c r="B104" s="8" t="str">
        <f t="shared" si="12"/>
        <v>April</v>
      </c>
      <c r="C104" s="2">
        <f t="shared" si="13"/>
        <v>15</v>
      </c>
      <c r="D104" s="2">
        <f t="shared" si="14"/>
        <v>7</v>
      </c>
      <c r="E104" s="4">
        <v>21</v>
      </c>
      <c r="F104" s="2">
        <f t="shared" si="18"/>
        <v>166</v>
      </c>
      <c r="G104" s="2">
        <f t="shared" si="17"/>
        <v>47</v>
      </c>
      <c r="H104" s="2">
        <f t="shared" si="19"/>
        <v>264</v>
      </c>
      <c r="I104" s="4">
        <v>29</v>
      </c>
      <c r="J104" s="4">
        <v>12</v>
      </c>
      <c r="K104" s="4">
        <v>6</v>
      </c>
      <c r="L104">
        <f>SUM($K$2:K104)</f>
        <v>102</v>
      </c>
      <c r="M104" t="e">
        <f t="shared" si="15"/>
        <v>#N/A</v>
      </c>
      <c r="N104" t="e">
        <f t="shared" si="16"/>
        <v>#N/A</v>
      </c>
    </row>
    <row r="105" spans="1:14" x14ac:dyDescent="0.3">
      <c r="A105" s="14">
        <v>43934</v>
      </c>
      <c r="B105" s="8" t="str">
        <f t="shared" si="12"/>
        <v>April</v>
      </c>
      <c r="C105" s="2">
        <f t="shared" si="13"/>
        <v>16</v>
      </c>
      <c r="D105" s="2">
        <f t="shared" si="14"/>
        <v>1</v>
      </c>
      <c r="E105" s="4">
        <v>20</v>
      </c>
      <c r="F105" s="2" t="e">
        <f t="shared" si="18"/>
        <v>#N/A</v>
      </c>
      <c r="G105" s="2">
        <f t="shared" si="17"/>
        <v>40</v>
      </c>
      <c r="H105" s="2" t="e">
        <f t="shared" si="19"/>
        <v>#N/A</v>
      </c>
      <c r="I105" s="4">
        <v>24</v>
      </c>
      <c r="J105" s="4">
        <v>14</v>
      </c>
      <c r="K105" s="4">
        <v>2</v>
      </c>
      <c r="L105">
        <f>SUM($K$2:K105)</f>
        <v>104</v>
      </c>
      <c r="M105" t="e">
        <f t="shared" si="15"/>
        <v>#N/A</v>
      </c>
      <c r="N105" t="e">
        <f t="shared" si="16"/>
        <v>#N/A</v>
      </c>
    </row>
    <row r="106" spans="1:14" x14ac:dyDescent="0.3">
      <c r="A106" s="14">
        <v>43935</v>
      </c>
      <c r="B106" s="8" t="str">
        <f t="shared" si="12"/>
        <v>April</v>
      </c>
      <c r="C106" s="2">
        <f t="shared" si="13"/>
        <v>16</v>
      </c>
      <c r="D106" s="2">
        <f t="shared" si="14"/>
        <v>2</v>
      </c>
      <c r="E106" s="4">
        <v>21</v>
      </c>
      <c r="F106" s="2" t="e">
        <f t="shared" si="18"/>
        <v>#N/A</v>
      </c>
      <c r="G106" s="2">
        <f t="shared" si="17"/>
        <v>42</v>
      </c>
      <c r="H106" s="2" t="e">
        <f t="shared" si="19"/>
        <v>#N/A</v>
      </c>
      <c r="I106" s="4">
        <v>23</v>
      </c>
      <c r="J106" s="4">
        <v>13</v>
      </c>
      <c r="K106" s="4">
        <v>6</v>
      </c>
      <c r="L106">
        <f>SUM($K$2:K106)</f>
        <v>110</v>
      </c>
      <c r="M106" t="e">
        <f t="shared" si="15"/>
        <v>#N/A</v>
      </c>
      <c r="N106" t="e">
        <f t="shared" si="16"/>
        <v>#N/A</v>
      </c>
    </row>
    <row r="107" spans="1:14" x14ac:dyDescent="0.3">
      <c r="A107" s="14">
        <v>43936</v>
      </c>
      <c r="B107" s="8" t="str">
        <f t="shared" si="12"/>
        <v>April</v>
      </c>
      <c r="C107" s="2">
        <f t="shared" si="13"/>
        <v>16</v>
      </c>
      <c r="D107" s="2">
        <f t="shared" si="14"/>
        <v>3</v>
      </c>
      <c r="E107" s="4">
        <v>21</v>
      </c>
      <c r="F107" s="2" t="e">
        <f t="shared" si="18"/>
        <v>#N/A</v>
      </c>
      <c r="G107" s="2">
        <f t="shared" si="17"/>
        <v>38</v>
      </c>
      <c r="H107" s="2" t="e">
        <f t="shared" si="19"/>
        <v>#N/A</v>
      </c>
      <c r="I107" s="4">
        <v>24</v>
      </c>
      <c r="J107" s="4">
        <v>14</v>
      </c>
      <c r="K107" s="4">
        <v>0</v>
      </c>
      <c r="L107">
        <f>SUM($K$2:K107)</f>
        <v>110</v>
      </c>
      <c r="M107">
        <f t="shared" si="15"/>
        <v>3</v>
      </c>
      <c r="N107" t="str">
        <f t="shared" si="16"/>
        <v>April</v>
      </c>
    </row>
    <row r="108" spans="1:14" x14ac:dyDescent="0.3">
      <c r="A108" s="14">
        <v>43937</v>
      </c>
      <c r="B108" s="8" t="str">
        <f t="shared" si="12"/>
        <v>April</v>
      </c>
      <c r="C108" s="2">
        <f t="shared" si="13"/>
        <v>16</v>
      </c>
      <c r="D108" s="2">
        <f t="shared" si="14"/>
        <v>4</v>
      </c>
      <c r="E108" s="4">
        <v>21</v>
      </c>
      <c r="F108" s="2" t="e">
        <f t="shared" si="18"/>
        <v>#N/A</v>
      </c>
      <c r="G108" s="2">
        <f t="shared" si="17"/>
        <v>34</v>
      </c>
      <c r="H108" s="2" t="e">
        <f t="shared" si="19"/>
        <v>#N/A</v>
      </c>
      <c r="I108" s="4">
        <v>23</v>
      </c>
      <c r="J108" s="4">
        <v>13</v>
      </c>
      <c r="K108" s="4">
        <v>-2</v>
      </c>
      <c r="L108">
        <f>SUM($K$2:K108)</f>
        <v>108</v>
      </c>
      <c r="M108" t="e">
        <f t="shared" si="15"/>
        <v>#N/A</v>
      </c>
      <c r="N108" t="e">
        <f t="shared" si="16"/>
        <v>#N/A</v>
      </c>
    </row>
    <row r="109" spans="1:14" x14ac:dyDescent="0.3">
      <c r="A109" s="14">
        <v>43938</v>
      </c>
      <c r="B109" s="8" t="str">
        <f t="shared" si="12"/>
        <v>April</v>
      </c>
      <c r="C109" s="2">
        <f t="shared" si="13"/>
        <v>16</v>
      </c>
      <c r="D109" s="2">
        <f t="shared" si="14"/>
        <v>5</v>
      </c>
      <c r="E109" s="4">
        <v>47</v>
      </c>
      <c r="F109" s="2" t="e">
        <f t="shared" si="18"/>
        <v>#N/A</v>
      </c>
      <c r="G109" s="2">
        <f t="shared" si="17"/>
        <v>40</v>
      </c>
      <c r="H109" s="2" t="e">
        <f t="shared" si="19"/>
        <v>#N/A</v>
      </c>
      <c r="I109" s="4">
        <v>24</v>
      </c>
      <c r="J109" s="4">
        <v>14</v>
      </c>
      <c r="K109" s="4">
        <v>2</v>
      </c>
      <c r="L109">
        <f>SUM($K$2:K109)</f>
        <v>110</v>
      </c>
      <c r="M109" t="e">
        <f t="shared" si="15"/>
        <v>#N/A</v>
      </c>
      <c r="N109" t="e">
        <f t="shared" si="16"/>
        <v>#N/A</v>
      </c>
    </row>
    <row r="110" spans="1:14" x14ac:dyDescent="0.3">
      <c r="A110" s="14">
        <v>43939</v>
      </c>
      <c r="B110" s="8" t="str">
        <f t="shared" si="12"/>
        <v>April</v>
      </c>
      <c r="C110" s="2">
        <f t="shared" si="13"/>
        <v>16</v>
      </c>
      <c r="D110" s="2">
        <f t="shared" si="14"/>
        <v>6</v>
      </c>
      <c r="E110" s="4">
        <v>21</v>
      </c>
      <c r="F110" s="2" t="e">
        <f t="shared" si="18"/>
        <v>#N/A</v>
      </c>
      <c r="G110" s="2">
        <f t="shared" si="17"/>
        <v>42</v>
      </c>
      <c r="H110" s="2" t="e">
        <f t="shared" si="19"/>
        <v>#N/A</v>
      </c>
      <c r="I110" s="4">
        <v>23</v>
      </c>
      <c r="J110" s="4">
        <v>13</v>
      </c>
      <c r="K110" s="4">
        <v>6</v>
      </c>
      <c r="L110">
        <f>SUM($K$2:K110)</f>
        <v>116</v>
      </c>
      <c r="M110" t="e">
        <f t="shared" si="15"/>
        <v>#N/A</v>
      </c>
      <c r="N110" t="e">
        <f t="shared" si="16"/>
        <v>#N/A</v>
      </c>
    </row>
    <row r="111" spans="1:14" x14ac:dyDescent="0.3">
      <c r="A111" s="14">
        <v>43940</v>
      </c>
      <c r="B111" s="8" t="str">
        <f t="shared" si="12"/>
        <v>April</v>
      </c>
      <c r="C111" s="2">
        <f t="shared" si="13"/>
        <v>16</v>
      </c>
      <c r="D111" s="2">
        <f t="shared" si="14"/>
        <v>7</v>
      </c>
      <c r="E111" s="4">
        <v>21</v>
      </c>
      <c r="F111" s="2">
        <f t="shared" si="18"/>
        <v>172</v>
      </c>
      <c r="G111" s="2">
        <f t="shared" si="17"/>
        <v>59</v>
      </c>
      <c r="H111" s="2">
        <f t="shared" si="19"/>
        <v>295</v>
      </c>
      <c r="I111" s="4">
        <v>43</v>
      </c>
      <c r="J111" s="4">
        <v>14</v>
      </c>
      <c r="K111" s="4">
        <v>2</v>
      </c>
      <c r="L111">
        <f>SUM($K$2:K111)</f>
        <v>118</v>
      </c>
      <c r="M111" t="e">
        <f t="shared" si="15"/>
        <v>#N/A</v>
      </c>
      <c r="N111" t="e">
        <f t="shared" si="16"/>
        <v>#N/A</v>
      </c>
    </row>
    <row r="112" spans="1:14" x14ac:dyDescent="0.3">
      <c r="A112" s="14">
        <v>43941</v>
      </c>
      <c r="B112" s="8" t="str">
        <f t="shared" si="12"/>
        <v>April</v>
      </c>
      <c r="C112" s="2">
        <f t="shared" si="13"/>
        <v>17</v>
      </c>
      <c r="D112" s="2">
        <f t="shared" si="14"/>
        <v>1</v>
      </c>
      <c r="E112" s="4">
        <v>21</v>
      </c>
      <c r="F112" s="2" t="e">
        <f t="shared" si="18"/>
        <v>#N/A</v>
      </c>
      <c r="G112" s="2">
        <f t="shared" si="17"/>
        <v>49</v>
      </c>
      <c r="H112" s="2" t="e">
        <f t="shared" si="19"/>
        <v>#N/A</v>
      </c>
      <c r="I112" s="4">
        <v>27</v>
      </c>
      <c r="J112" s="4">
        <v>16</v>
      </c>
      <c r="K112" s="4">
        <v>6</v>
      </c>
      <c r="L112">
        <f>SUM($K$2:K112)</f>
        <v>124</v>
      </c>
      <c r="M112" t="e">
        <f t="shared" si="15"/>
        <v>#N/A</v>
      </c>
      <c r="N112" t="e">
        <f t="shared" si="16"/>
        <v>#N/A</v>
      </c>
    </row>
    <row r="113" spans="1:14" x14ac:dyDescent="0.3">
      <c r="A113" s="14">
        <v>43942</v>
      </c>
      <c r="B113" s="8" t="str">
        <f t="shared" si="12"/>
        <v>April</v>
      </c>
      <c r="C113" s="2">
        <f t="shared" si="13"/>
        <v>17</v>
      </c>
      <c r="D113" s="2">
        <f t="shared" si="14"/>
        <v>2</v>
      </c>
      <c r="E113" s="4">
        <v>21</v>
      </c>
      <c r="F113" s="2" t="e">
        <f t="shared" si="18"/>
        <v>#N/A</v>
      </c>
      <c r="G113" s="2">
        <f t="shared" si="17"/>
        <v>43</v>
      </c>
      <c r="H113" s="2" t="e">
        <f t="shared" si="19"/>
        <v>#N/A</v>
      </c>
      <c r="I113" s="4">
        <v>26</v>
      </c>
      <c r="J113" s="4">
        <v>15</v>
      </c>
      <c r="K113" s="4">
        <v>2</v>
      </c>
      <c r="L113">
        <f>SUM($K$2:K113)</f>
        <v>126</v>
      </c>
      <c r="M113" t="e">
        <f t="shared" si="15"/>
        <v>#N/A</v>
      </c>
      <c r="N113" t="e">
        <f t="shared" si="16"/>
        <v>#N/A</v>
      </c>
    </row>
    <row r="114" spans="1:14" x14ac:dyDescent="0.3">
      <c r="A114" s="14">
        <v>43943</v>
      </c>
      <c r="B114" s="8" t="str">
        <f t="shared" si="12"/>
        <v>April</v>
      </c>
      <c r="C114" s="2">
        <f t="shared" si="13"/>
        <v>17</v>
      </c>
      <c r="D114" s="2">
        <f t="shared" si="14"/>
        <v>3</v>
      </c>
      <c r="E114" s="4">
        <v>21</v>
      </c>
      <c r="F114" s="2" t="e">
        <f t="shared" si="18"/>
        <v>#N/A</v>
      </c>
      <c r="G114" s="2">
        <f t="shared" si="17"/>
        <v>49</v>
      </c>
      <c r="H114" s="2" t="e">
        <f t="shared" si="19"/>
        <v>#N/A</v>
      </c>
      <c r="I114" s="4">
        <v>27</v>
      </c>
      <c r="J114" s="4">
        <v>16</v>
      </c>
      <c r="K114" s="4">
        <v>6</v>
      </c>
      <c r="L114">
        <f>SUM($K$2:K114)</f>
        <v>132</v>
      </c>
      <c r="M114" t="e">
        <f t="shared" si="15"/>
        <v>#N/A</v>
      </c>
      <c r="N114" t="e">
        <f t="shared" si="16"/>
        <v>#N/A</v>
      </c>
    </row>
    <row r="115" spans="1:14" x14ac:dyDescent="0.3">
      <c r="A115" s="14">
        <v>43944</v>
      </c>
      <c r="B115" s="8" t="str">
        <f t="shared" si="12"/>
        <v>April</v>
      </c>
      <c r="C115" s="2">
        <f t="shared" si="13"/>
        <v>17</v>
      </c>
      <c r="D115" s="2">
        <f t="shared" si="14"/>
        <v>4</v>
      </c>
      <c r="E115" s="4">
        <v>23</v>
      </c>
      <c r="F115" s="2" t="e">
        <f t="shared" si="18"/>
        <v>#N/A</v>
      </c>
      <c r="G115" s="2">
        <f t="shared" si="17"/>
        <v>42</v>
      </c>
      <c r="H115" s="2" t="e">
        <f t="shared" si="19"/>
        <v>#N/A</v>
      </c>
      <c r="I115" s="4">
        <v>26</v>
      </c>
      <c r="J115" s="4">
        <v>16</v>
      </c>
      <c r="K115" s="4">
        <v>0</v>
      </c>
      <c r="L115">
        <f>SUM($K$2:K115)</f>
        <v>132</v>
      </c>
      <c r="M115" t="e">
        <f t="shared" si="15"/>
        <v>#N/A</v>
      </c>
      <c r="N115" t="e">
        <f t="shared" si="16"/>
        <v>#N/A</v>
      </c>
    </row>
    <row r="116" spans="1:14" x14ac:dyDescent="0.3">
      <c r="A116" s="14">
        <v>43945</v>
      </c>
      <c r="B116" s="8" t="str">
        <f t="shared" si="12"/>
        <v>April</v>
      </c>
      <c r="C116" s="2">
        <f t="shared" si="13"/>
        <v>17</v>
      </c>
      <c r="D116" s="2">
        <f t="shared" si="14"/>
        <v>5</v>
      </c>
      <c r="E116" s="4">
        <v>22</v>
      </c>
      <c r="F116" s="2" t="e">
        <f t="shared" si="18"/>
        <v>#N/A</v>
      </c>
      <c r="G116" s="2">
        <f t="shared" si="17"/>
        <v>43</v>
      </c>
      <c r="H116" s="2" t="e">
        <f t="shared" si="19"/>
        <v>#N/A</v>
      </c>
      <c r="I116" s="4">
        <v>27</v>
      </c>
      <c r="J116" s="4">
        <v>16</v>
      </c>
      <c r="K116" s="4">
        <v>0</v>
      </c>
      <c r="L116">
        <f>SUM($K$2:K116)</f>
        <v>132</v>
      </c>
      <c r="M116" t="e">
        <f t="shared" si="15"/>
        <v>#N/A</v>
      </c>
      <c r="N116" t="e">
        <f t="shared" si="16"/>
        <v>#N/A</v>
      </c>
    </row>
    <row r="117" spans="1:14" x14ac:dyDescent="0.3">
      <c r="A117" s="14">
        <v>43946</v>
      </c>
      <c r="B117" s="8" t="str">
        <f t="shared" si="12"/>
        <v>April</v>
      </c>
      <c r="C117" s="2">
        <f t="shared" si="13"/>
        <v>17</v>
      </c>
      <c r="D117" s="2">
        <f t="shared" si="14"/>
        <v>6</v>
      </c>
      <c r="E117" s="4">
        <v>23</v>
      </c>
      <c r="F117" s="2" t="e">
        <f t="shared" si="18"/>
        <v>#N/A</v>
      </c>
      <c r="G117" s="2">
        <f t="shared" si="17"/>
        <v>42</v>
      </c>
      <c r="H117" s="2" t="e">
        <f t="shared" si="19"/>
        <v>#N/A</v>
      </c>
      <c r="I117" s="4">
        <v>26</v>
      </c>
      <c r="J117" s="4">
        <v>16</v>
      </c>
      <c r="K117" s="4">
        <v>0</v>
      </c>
      <c r="L117">
        <f>SUM($K$2:K117)</f>
        <v>132</v>
      </c>
      <c r="M117" t="e">
        <f t="shared" si="15"/>
        <v>#N/A</v>
      </c>
      <c r="N117" t="e">
        <f t="shared" si="16"/>
        <v>#N/A</v>
      </c>
    </row>
    <row r="118" spans="1:14" x14ac:dyDescent="0.3">
      <c r="A118" s="14">
        <v>43947</v>
      </c>
      <c r="B118" s="8" t="str">
        <f t="shared" si="12"/>
        <v>April</v>
      </c>
      <c r="C118" s="2">
        <f t="shared" si="13"/>
        <v>17</v>
      </c>
      <c r="D118" s="2">
        <f t="shared" si="14"/>
        <v>7</v>
      </c>
      <c r="E118" s="4">
        <v>23</v>
      </c>
      <c r="F118" s="2">
        <f t="shared" si="18"/>
        <v>154</v>
      </c>
      <c r="G118" s="2">
        <f t="shared" si="17"/>
        <v>47</v>
      </c>
      <c r="H118" s="2">
        <f t="shared" si="19"/>
        <v>315</v>
      </c>
      <c r="I118" s="4">
        <v>31</v>
      </c>
      <c r="J118" s="4">
        <v>16</v>
      </c>
      <c r="K118" s="4">
        <v>0</v>
      </c>
      <c r="L118">
        <f>SUM($K$2:K118)</f>
        <v>132</v>
      </c>
      <c r="M118" t="e">
        <f t="shared" si="15"/>
        <v>#N/A</v>
      </c>
      <c r="N118" t="e">
        <f t="shared" si="16"/>
        <v>#N/A</v>
      </c>
    </row>
    <row r="119" spans="1:14" x14ac:dyDescent="0.3">
      <c r="A119" s="14">
        <v>43948</v>
      </c>
      <c r="B119" s="8" t="str">
        <f t="shared" si="12"/>
        <v>April</v>
      </c>
      <c r="C119" s="2">
        <f t="shared" si="13"/>
        <v>18</v>
      </c>
      <c r="D119" s="2">
        <f t="shared" si="14"/>
        <v>1</v>
      </c>
      <c r="E119" s="4">
        <v>23</v>
      </c>
      <c r="F119" s="2" t="e">
        <f t="shared" si="18"/>
        <v>#N/A</v>
      </c>
      <c r="G119" s="2">
        <f t="shared" si="17"/>
        <v>45</v>
      </c>
      <c r="H119" s="2" t="e">
        <f t="shared" si="19"/>
        <v>#N/A</v>
      </c>
      <c r="I119" s="4">
        <v>27</v>
      </c>
      <c r="J119" s="4">
        <v>16</v>
      </c>
      <c r="K119" s="4">
        <v>2</v>
      </c>
      <c r="L119">
        <f>SUM($K$2:K119)</f>
        <v>134</v>
      </c>
      <c r="M119" t="e">
        <f t="shared" si="15"/>
        <v>#N/A</v>
      </c>
      <c r="N119" t="e">
        <f t="shared" si="16"/>
        <v>#N/A</v>
      </c>
    </row>
    <row r="120" spans="1:14" x14ac:dyDescent="0.3">
      <c r="A120" s="14">
        <v>43949</v>
      </c>
      <c r="B120" s="8" t="str">
        <f t="shared" si="12"/>
        <v>April</v>
      </c>
      <c r="C120" s="2">
        <f t="shared" si="13"/>
        <v>18</v>
      </c>
      <c r="D120" s="2">
        <f t="shared" si="14"/>
        <v>2</v>
      </c>
      <c r="E120" s="4">
        <v>23</v>
      </c>
      <c r="F120" s="2" t="e">
        <f t="shared" si="18"/>
        <v>#N/A</v>
      </c>
      <c r="G120" s="2">
        <f t="shared" si="17"/>
        <v>51</v>
      </c>
      <c r="H120" s="2" t="e">
        <f t="shared" si="19"/>
        <v>#N/A</v>
      </c>
      <c r="I120" s="4">
        <v>28</v>
      </c>
      <c r="J120" s="4">
        <v>17</v>
      </c>
      <c r="K120" s="4">
        <v>6</v>
      </c>
      <c r="L120">
        <f>SUM($K$2:K120)</f>
        <v>140</v>
      </c>
      <c r="M120" t="e">
        <f t="shared" si="15"/>
        <v>#N/A</v>
      </c>
      <c r="N120" t="e">
        <f t="shared" si="16"/>
        <v>#N/A</v>
      </c>
    </row>
    <row r="121" spans="1:14" x14ac:dyDescent="0.3">
      <c r="A121" s="14">
        <v>43950</v>
      </c>
      <c r="B121" s="8" t="str">
        <f t="shared" si="12"/>
        <v>April</v>
      </c>
      <c r="C121" s="2">
        <f t="shared" si="13"/>
        <v>18</v>
      </c>
      <c r="D121" s="2">
        <f t="shared" si="14"/>
        <v>3</v>
      </c>
      <c r="E121" s="4">
        <v>24</v>
      </c>
      <c r="F121" s="2" t="e">
        <f t="shared" si="18"/>
        <v>#N/A</v>
      </c>
      <c r="G121" s="2">
        <f t="shared" si="17"/>
        <v>47</v>
      </c>
      <c r="H121" s="2" t="e">
        <f t="shared" si="19"/>
        <v>#N/A</v>
      </c>
      <c r="I121" s="4">
        <v>28</v>
      </c>
      <c r="J121" s="4">
        <v>17</v>
      </c>
      <c r="K121" s="4">
        <v>2</v>
      </c>
      <c r="L121">
        <f>SUM($K$2:K121)</f>
        <v>142</v>
      </c>
      <c r="M121" t="e">
        <f t="shared" si="15"/>
        <v>#N/A</v>
      </c>
      <c r="N121" t="e">
        <f t="shared" si="16"/>
        <v>#N/A</v>
      </c>
    </row>
    <row r="122" spans="1:14" x14ac:dyDescent="0.3">
      <c r="A122" s="14">
        <v>43951</v>
      </c>
      <c r="B122" s="8" t="str">
        <f t="shared" si="12"/>
        <v>April</v>
      </c>
      <c r="C122" s="2">
        <f t="shared" si="13"/>
        <v>18</v>
      </c>
      <c r="D122" s="2">
        <f t="shared" si="14"/>
        <v>4</v>
      </c>
      <c r="E122" s="4">
        <v>22</v>
      </c>
      <c r="F122" s="2" t="e">
        <f t="shared" ref="F122:F128" si="22">IF(C123&gt;C122,SUM(E116:E122),NA())</f>
        <v>#N/A</v>
      </c>
      <c r="G122" s="2">
        <f t="shared" si="17"/>
        <v>51</v>
      </c>
      <c r="H122" s="2" t="e">
        <f t="shared" ref="H122:H128" si="23">IF(C123&gt;C122,SUM(G116:G122),NA())</f>
        <v>#N/A</v>
      </c>
      <c r="I122" s="4">
        <v>28</v>
      </c>
      <c r="J122" s="4">
        <v>17</v>
      </c>
      <c r="K122" s="4">
        <v>6</v>
      </c>
      <c r="L122">
        <f>SUM($K$2:K122)</f>
        <v>148</v>
      </c>
      <c r="M122" t="e">
        <f t="shared" si="15"/>
        <v>#N/A</v>
      </c>
      <c r="N122" t="e">
        <f t="shared" si="16"/>
        <v>#N/A</v>
      </c>
    </row>
    <row r="123" spans="1:14" x14ac:dyDescent="0.3">
      <c r="A123" s="14">
        <v>43952</v>
      </c>
      <c r="B123" s="8" t="str">
        <f t="shared" si="12"/>
        <v>May</v>
      </c>
      <c r="C123" s="2">
        <f t="shared" si="13"/>
        <v>18</v>
      </c>
      <c r="D123" s="2">
        <f t="shared" si="14"/>
        <v>5</v>
      </c>
      <c r="E123" s="4">
        <v>23</v>
      </c>
      <c r="F123" s="2" t="e">
        <f t="shared" si="22"/>
        <v>#N/A</v>
      </c>
      <c r="G123" s="2">
        <f t="shared" si="17"/>
        <v>43</v>
      </c>
      <c r="H123" s="2" t="e">
        <f t="shared" si="23"/>
        <v>#N/A</v>
      </c>
      <c r="I123" s="4">
        <v>27</v>
      </c>
      <c r="J123" s="4">
        <v>16</v>
      </c>
      <c r="K123" s="4">
        <v>0</v>
      </c>
      <c r="L123">
        <f>SUM($K$2:K123)</f>
        <v>148</v>
      </c>
      <c r="M123" t="e">
        <f t="shared" si="15"/>
        <v>#N/A</v>
      </c>
      <c r="N123" t="e">
        <f t="shared" si="16"/>
        <v>#N/A</v>
      </c>
    </row>
    <row r="124" spans="1:14" x14ac:dyDescent="0.3">
      <c r="A124" s="14">
        <v>43953</v>
      </c>
      <c r="B124" s="8" t="str">
        <f t="shared" si="12"/>
        <v>May</v>
      </c>
      <c r="C124" s="2">
        <f t="shared" si="13"/>
        <v>18</v>
      </c>
      <c r="D124" s="2">
        <f t="shared" si="14"/>
        <v>6</v>
      </c>
      <c r="E124" s="4">
        <v>23</v>
      </c>
      <c r="F124" s="2" t="e">
        <f t="shared" si="22"/>
        <v>#N/A</v>
      </c>
      <c r="G124" s="2">
        <f t="shared" si="17"/>
        <v>44</v>
      </c>
      <c r="H124" s="2" t="e">
        <f t="shared" si="23"/>
        <v>#N/A</v>
      </c>
      <c r="I124" s="4">
        <v>28</v>
      </c>
      <c r="J124" s="4">
        <v>16</v>
      </c>
      <c r="K124" s="4">
        <v>0</v>
      </c>
      <c r="L124">
        <f>SUM($K$2:K124)</f>
        <v>148</v>
      </c>
      <c r="M124" t="e">
        <f t="shared" si="15"/>
        <v>#N/A</v>
      </c>
      <c r="N124" t="e">
        <f t="shared" si="16"/>
        <v>#N/A</v>
      </c>
    </row>
    <row r="125" spans="1:14" x14ac:dyDescent="0.3">
      <c r="A125" s="14">
        <v>43954</v>
      </c>
      <c r="B125" s="8" t="str">
        <f t="shared" si="12"/>
        <v>May</v>
      </c>
      <c r="C125" s="2">
        <f t="shared" si="13"/>
        <v>18</v>
      </c>
      <c r="D125" s="2">
        <f t="shared" si="14"/>
        <v>7</v>
      </c>
      <c r="E125" s="4">
        <v>23</v>
      </c>
      <c r="F125" s="2">
        <f t="shared" si="22"/>
        <v>161</v>
      </c>
      <c r="G125" s="2">
        <f t="shared" si="17"/>
        <v>45</v>
      </c>
      <c r="H125" s="2">
        <f t="shared" si="23"/>
        <v>326</v>
      </c>
      <c r="I125" s="4">
        <v>27</v>
      </c>
      <c r="J125" s="4">
        <v>16</v>
      </c>
      <c r="K125" s="4">
        <v>2</v>
      </c>
      <c r="L125">
        <f>SUM($K$2:K125)</f>
        <v>150</v>
      </c>
      <c r="M125" t="e">
        <f t="shared" si="15"/>
        <v>#N/A</v>
      </c>
      <c r="N125" t="e">
        <f t="shared" si="16"/>
        <v>#N/A</v>
      </c>
    </row>
    <row r="126" spans="1:14" x14ac:dyDescent="0.3">
      <c r="A126" s="14">
        <v>43955</v>
      </c>
      <c r="B126" s="8" t="str">
        <f t="shared" si="12"/>
        <v>May</v>
      </c>
      <c r="C126" s="2">
        <f t="shared" si="13"/>
        <v>19</v>
      </c>
      <c r="D126" s="2">
        <f t="shared" si="14"/>
        <v>1</v>
      </c>
      <c r="E126" s="4">
        <v>23</v>
      </c>
      <c r="F126" s="2" t="e">
        <f t="shared" si="22"/>
        <v>#N/A</v>
      </c>
      <c r="G126" s="2">
        <f t="shared" si="17"/>
        <v>50</v>
      </c>
      <c r="H126" s="2" t="e">
        <f t="shared" si="23"/>
        <v>#N/A</v>
      </c>
      <c r="I126" s="4">
        <v>28</v>
      </c>
      <c r="J126" s="4">
        <v>16</v>
      </c>
      <c r="K126" s="4">
        <v>6</v>
      </c>
      <c r="L126">
        <f>SUM($K$2:K126)</f>
        <v>156</v>
      </c>
      <c r="M126" t="e">
        <f t="shared" si="15"/>
        <v>#N/A</v>
      </c>
      <c r="N126" t="e">
        <f t="shared" si="16"/>
        <v>#N/A</v>
      </c>
    </row>
    <row r="127" spans="1:14" x14ac:dyDescent="0.3">
      <c r="A127" s="14">
        <v>43956</v>
      </c>
      <c r="B127" s="8" t="str">
        <f t="shared" si="12"/>
        <v>May</v>
      </c>
      <c r="C127" s="2">
        <f t="shared" si="13"/>
        <v>19</v>
      </c>
      <c r="D127" s="2">
        <f t="shared" si="14"/>
        <v>2</v>
      </c>
      <c r="E127" s="4">
        <v>23</v>
      </c>
      <c r="F127" s="2" t="e">
        <f t="shared" si="22"/>
        <v>#N/A</v>
      </c>
      <c r="G127" s="2">
        <f t="shared" si="17"/>
        <v>47</v>
      </c>
      <c r="H127" s="2" t="e">
        <f t="shared" si="23"/>
        <v>#N/A</v>
      </c>
      <c r="I127" s="4">
        <v>28</v>
      </c>
      <c r="J127" s="4">
        <v>17</v>
      </c>
      <c r="K127" s="4">
        <v>2</v>
      </c>
      <c r="L127">
        <f>SUM($K$2:K127)</f>
        <v>158</v>
      </c>
      <c r="M127" t="e">
        <f t="shared" si="15"/>
        <v>#N/A</v>
      </c>
      <c r="N127" t="e">
        <f t="shared" si="16"/>
        <v>#N/A</v>
      </c>
    </row>
    <row r="128" spans="1:14" x14ac:dyDescent="0.3">
      <c r="A128" s="14">
        <v>43957</v>
      </c>
      <c r="B128" s="8" t="str">
        <f t="shared" si="12"/>
        <v>May</v>
      </c>
      <c r="C128" s="2">
        <f t="shared" si="13"/>
        <v>19</v>
      </c>
      <c r="D128" s="2">
        <f t="shared" si="14"/>
        <v>3</v>
      </c>
      <c r="E128" s="4">
        <v>5</v>
      </c>
      <c r="F128" s="2" t="e">
        <f t="shared" si="22"/>
        <v>#N/A</v>
      </c>
      <c r="G128" s="2">
        <f t="shared" si="17"/>
        <v>49</v>
      </c>
      <c r="H128" s="2" t="e">
        <f t="shared" si="23"/>
        <v>#N/A</v>
      </c>
      <c r="I128" s="4">
        <v>27</v>
      </c>
      <c r="J128" s="4">
        <v>16</v>
      </c>
      <c r="K128" s="4">
        <v>6</v>
      </c>
      <c r="L128">
        <f>SUM($K$2:K128)</f>
        <v>164</v>
      </c>
      <c r="M128" t="e">
        <f t="shared" si="15"/>
        <v>#N/A</v>
      </c>
      <c r="N128" t="e">
        <f t="shared" si="16"/>
        <v>#N/A</v>
      </c>
    </row>
    <row r="129" spans="1:14" x14ac:dyDescent="0.3">
      <c r="A129" s="14">
        <v>43958</v>
      </c>
      <c r="B129" s="8" t="str">
        <f t="shared" si="12"/>
        <v>May</v>
      </c>
      <c r="C129" s="2">
        <f t="shared" si="13"/>
        <v>19</v>
      </c>
      <c r="D129" s="2">
        <f t="shared" si="14"/>
        <v>4</v>
      </c>
      <c r="E129" s="4">
        <v>23</v>
      </c>
      <c r="F129" s="2" t="e">
        <f t="shared" si="18"/>
        <v>#N/A</v>
      </c>
      <c r="G129" s="2">
        <f t="shared" si="17"/>
        <v>44</v>
      </c>
      <c r="H129" s="2" t="e">
        <f t="shared" si="19"/>
        <v>#N/A</v>
      </c>
      <c r="I129" s="4">
        <v>28</v>
      </c>
      <c r="J129" s="4">
        <v>16</v>
      </c>
      <c r="K129" s="4">
        <v>0</v>
      </c>
      <c r="L129">
        <f>SUM($K$2:K129)</f>
        <v>164</v>
      </c>
      <c r="M129" t="e">
        <f t="shared" si="15"/>
        <v>#N/A</v>
      </c>
      <c r="N129" t="e">
        <f t="shared" si="16"/>
        <v>#N/A</v>
      </c>
    </row>
    <row r="130" spans="1:14" x14ac:dyDescent="0.3">
      <c r="A130" s="14">
        <v>43959</v>
      </c>
      <c r="B130" s="8" t="str">
        <f t="shared" ref="B130:B193" si="24">TEXT(A130,"mmmm")</f>
        <v>May</v>
      </c>
      <c r="C130" s="2">
        <f t="shared" ref="C130:C193" si="25">WEEKNUM(A130,2)</f>
        <v>19</v>
      </c>
      <c r="D130" s="2">
        <f t="shared" ref="D130:D193" si="26">WEEKDAY(A130,2)</f>
        <v>5</v>
      </c>
      <c r="E130" s="4">
        <v>23</v>
      </c>
      <c r="F130" s="2" t="e">
        <f t="shared" si="18"/>
        <v>#N/A</v>
      </c>
      <c r="G130" s="2">
        <f t="shared" si="17"/>
        <v>52</v>
      </c>
      <c r="H130" s="2" t="e">
        <f t="shared" si="19"/>
        <v>#N/A</v>
      </c>
      <c r="I130" s="4">
        <v>33</v>
      </c>
      <c r="J130" s="4">
        <v>19</v>
      </c>
      <c r="K130" s="4">
        <v>0</v>
      </c>
      <c r="L130">
        <f>SUM($K$2:K130)</f>
        <v>164</v>
      </c>
      <c r="M130" t="e">
        <f t="shared" ref="M130:M193" si="27">IF(DAY(A130)=15,$O$1,NA())</f>
        <v>#N/A</v>
      </c>
      <c r="N130" t="e">
        <f t="shared" ref="N130:N193" si="28">IF(DAY(A130)=15,CHOOSE(MONTH(A130),"January", "February", "March", "April", "May", "June", "July", "August", "September", "October", "November", "December"),NA())</f>
        <v>#N/A</v>
      </c>
    </row>
    <row r="131" spans="1:14" x14ac:dyDescent="0.3">
      <c r="A131" s="14">
        <v>43960</v>
      </c>
      <c r="B131" s="8" t="str">
        <f t="shared" si="24"/>
        <v>May</v>
      </c>
      <c r="C131" s="2">
        <f t="shared" si="25"/>
        <v>19</v>
      </c>
      <c r="D131" s="2">
        <f t="shared" si="26"/>
        <v>6</v>
      </c>
      <c r="E131" s="4">
        <v>23</v>
      </c>
      <c r="F131" s="2" t="e">
        <f t="shared" si="18"/>
        <v>#N/A</v>
      </c>
      <c r="G131" s="2">
        <f t="shared" ref="G131:G194" si="29">SUM(I131:K131)</f>
        <v>48</v>
      </c>
      <c r="H131" s="2" t="e">
        <f t="shared" si="19"/>
        <v>#N/A</v>
      </c>
      <c r="I131" s="4">
        <v>29</v>
      </c>
      <c r="J131" s="4">
        <v>17</v>
      </c>
      <c r="K131" s="4">
        <v>2</v>
      </c>
      <c r="L131">
        <f>SUM($K$2:K131)</f>
        <v>166</v>
      </c>
      <c r="M131" t="e">
        <f t="shared" si="27"/>
        <v>#N/A</v>
      </c>
      <c r="N131" t="e">
        <f t="shared" si="28"/>
        <v>#N/A</v>
      </c>
    </row>
    <row r="132" spans="1:14" x14ac:dyDescent="0.3">
      <c r="A132" s="14">
        <v>43961</v>
      </c>
      <c r="B132" s="8" t="str">
        <f t="shared" si="24"/>
        <v>May</v>
      </c>
      <c r="C132" s="2">
        <f t="shared" si="25"/>
        <v>19</v>
      </c>
      <c r="D132" s="2">
        <f t="shared" si="26"/>
        <v>7</v>
      </c>
      <c r="E132" s="4">
        <v>23</v>
      </c>
      <c r="F132" s="2">
        <f t="shared" si="18"/>
        <v>143</v>
      </c>
      <c r="G132" s="2">
        <f t="shared" si="29"/>
        <v>41</v>
      </c>
      <c r="H132" s="2">
        <f t="shared" si="19"/>
        <v>331</v>
      </c>
      <c r="I132" s="4">
        <v>18</v>
      </c>
      <c r="J132" s="4">
        <v>17</v>
      </c>
      <c r="K132" s="4">
        <v>6</v>
      </c>
      <c r="L132">
        <f>SUM($K$2:K132)</f>
        <v>172</v>
      </c>
      <c r="M132" t="e">
        <f t="shared" si="27"/>
        <v>#N/A</v>
      </c>
      <c r="N132" t="e">
        <f t="shared" si="28"/>
        <v>#N/A</v>
      </c>
    </row>
    <row r="133" spans="1:14" x14ac:dyDescent="0.3">
      <c r="A133" s="14">
        <v>43962</v>
      </c>
      <c r="B133" s="8" t="str">
        <f t="shared" si="24"/>
        <v>May</v>
      </c>
      <c r="C133" s="2">
        <f t="shared" si="25"/>
        <v>20</v>
      </c>
      <c r="D133" s="2">
        <f t="shared" si="26"/>
        <v>1</v>
      </c>
      <c r="E133" s="4">
        <v>22</v>
      </c>
      <c r="F133" s="2" t="e">
        <f t="shared" si="18"/>
        <v>#N/A</v>
      </c>
      <c r="G133" s="2">
        <f t="shared" si="29"/>
        <v>47</v>
      </c>
      <c r="H133" s="2" t="e">
        <f t="shared" si="19"/>
        <v>#N/A</v>
      </c>
      <c r="I133" s="4">
        <v>28</v>
      </c>
      <c r="J133" s="4">
        <v>17</v>
      </c>
      <c r="K133" s="4">
        <v>2</v>
      </c>
      <c r="L133">
        <f>SUM($K$2:K133)</f>
        <v>174</v>
      </c>
      <c r="M133" t="e">
        <f t="shared" si="27"/>
        <v>#N/A</v>
      </c>
      <c r="N133" t="e">
        <f t="shared" si="28"/>
        <v>#N/A</v>
      </c>
    </row>
    <row r="134" spans="1:14" x14ac:dyDescent="0.3">
      <c r="A134" s="14">
        <v>43963</v>
      </c>
      <c r="B134" s="8" t="str">
        <f t="shared" si="24"/>
        <v>May</v>
      </c>
      <c r="C134" s="2">
        <f t="shared" si="25"/>
        <v>20</v>
      </c>
      <c r="D134" s="2">
        <f t="shared" si="26"/>
        <v>2</v>
      </c>
      <c r="E134" s="4">
        <v>23</v>
      </c>
      <c r="F134" s="2" t="e">
        <f t="shared" si="18"/>
        <v>#N/A</v>
      </c>
      <c r="G134" s="2">
        <f t="shared" si="29"/>
        <v>51</v>
      </c>
      <c r="H134" s="2" t="e">
        <f t="shared" si="19"/>
        <v>#N/A</v>
      </c>
      <c r="I134" s="4">
        <v>28</v>
      </c>
      <c r="J134" s="4">
        <v>17</v>
      </c>
      <c r="K134" s="4">
        <v>6</v>
      </c>
      <c r="L134">
        <f>SUM($K$2:K134)</f>
        <v>180</v>
      </c>
      <c r="M134" t="e">
        <f t="shared" si="27"/>
        <v>#N/A</v>
      </c>
      <c r="N134" t="e">
        <f t="shared" si="28"/>
        <v>#N/A</v>
      </c>
    </row>
    <row r="135" spans="1:14" x14ac:dyDescent="0.3">
      <c r="A135" s="14">
        <v>43964</v>
      </c>
      <c r="B135" s="8" t="str">
        <f t="shared" si="24"/>
        <v>May</v>
      </c>
      <c r="C135" s="2">
        <f t="shared" si="25"/>
        <v>20</v>
      </c>
      <c r="D135" s="2">
        <f t="shared" si="26"/>
        <v>3</v>
      </c>
      <c r="E135" s="4">
        <v>7</v>
      </c>
      <c r="F135" s="2" t="e">
        <f t="shared" si="18"/>
        <v>#N/A</v>
      </c>
      <c r="G135" s="2">
        <f t="shared" si="29"/>
        <v>48</v>
      </c>
      <c r="H135" s="2" t="e">
        <f t="shared" si="19"/>
        <v>#N/A</v>
      </c>
      <c r="I135" s="4">
        <v>29</v>
      </c>
      <c r="J135" s="4">
        <v>17</v>
      </c>
      <c r="K135" s="4">
        <v>2</v>
      </c>
      <c r="L135">
        <f>SUM($K$2:K135)</f>
        <v>182</v>
      </c>
      <c r="M135" t="e">
        <f t="shared" si="27"/>
        <v>#N/A</v>
      </c>
      <c r="N135" t="e">
        <f t="shared" si="28"/>
        <v>#N/A</v>
      </c>
    </row>
    <row r="136" spans="1:14" x14ac:dyDescent="0.3">
      <c r="A136" s="14">
        <v>43965</v>
      </c>
      <c r="B136" s="8" t="str">
        <f t="shared" si="24"/>
        <v>May</v>
      </c>
      <c r="C136" s="2">
        <f t="shared" si="25"/>
        <v>20</v>
      </c>
      <c r="D136" s="2">
        <f t="shared" si="26"/>
        <v>4</v>
      </c>
      <c r="E136" s="4">
        <v>11</v>
      </c>
      <c r="F136" s="2" t="e">
        <f t="shared" si="18"/>
        <v>#N/A</v>
      </c>
      <c r="G136" s="2">
        <f t="shared" si="29"/>
        <v>47</v>
      </c>
      <c r="H136" s="2" t="e">
        <f t="shared" si="19"/>
        <v>#N/A</v>
      </c>
      <c r="I136" s="4">
        <v>29</v>
      </c>
      <c r="J136" s="4">
        <v>18</v>
      </c>
      <c r="K136" s="4">
        <v>0</v>
      </c>
      <c r="L136">
        <f>SUM($K$2:K136)</f>
        <v>182</v>
      </c>
      <c r="M136" t="e">
        <f t="shared" si="27"/>
        <v>#N/A</v>
      </c>
      <c r="N136" t="e">
        <f t="shared" si="28"/>
        <v>#N/A</v>
      </c>
    </row>
    <row r="137" spans="1:14" x14ac:dyDescent="0.3">
      <c r="A137" s="14">
        <v>43966</v>
      </c>
      <c r="B137" s="8" t="str">
        <f t="shared" si="24"/>
        <v>May</v>
      </c>
      <c r="C137" s="2">
        <f t="shared" si="25"/>
        <v>20</v>
      </c>
      <c r="D137" s="2">
        <f t="shared" si="26"/>
        <v>5</v>
      </c>
      <c r="E137" s="4">
        <v>23</v>
      </c>
      <c r="F137" s="2" t="e">
        <f t="shared" ref="F137:F200" si="30">IF(C138&gt;C137,SUM(E131:E137),NA())</f>
        <v>#N/A</v>
      </c>
      <c r="G137" s="2">
        <f t="shared" si="29"/>
        <v>45</v>
      </c>
      <c r="H137" s="2" t="e">
        <f t="shared" ref="H137:H200" si="31">IF(C138&gt;C137,SUM(G131:G137),NA())</f>
        <v>#N/A</v>
      </c>
      <c r="I137" s="4">
        <v>28</v>
      </c>
      <c r="J137" s="4">
        <v>17</v>
      </c>
      <c r="K137" s="4">
        <v>0</v>
      </c>
      <c r="L137">
        <f>SUM($K$2:K137)</f>
        <v>182</v>
      </c>
      <c r="M137">
        <f t="shared" si="27"/>
        <v>3</v>
      </c>
      <c r="N137" t="str">
        <f t="shared" si="28"/>
        <v>May</v>
      </c>
    </row>
    <row r="138" spans="1:14" x14ac:dyDescent="0.3">
      <c r="A138" s="14">
        <v>43967</v>
      </c>
      <c r="B138" s="8" t="str">
        <f t="shared" si="24"/>
        <v>May</v>
      </c>
      <c r="C138" s="2">
        <f t="shared" si="25"/>
        <v>20</v>
      </c>
      <c r="D138" s="2">
        <f t="shared" si="26"/>
        <v>6</v>
      </c>
      <c r="E138" s="4">
        <v>22</v>
      </c>
      <c r="F138" s="2" t="e">
        <f t="shared" si="30"/>
        <v>#N/A</v>
      </c>
      <c r="G138" s="2">
        <f t="shared" si="29"/>
        <v>46</v>
      </c>
      <c r="H138" s="2" t="e">
        <f t="shared" si="31"/>
        <v>#N/A</v>
      </c>
      <c r="I138" s="4">
        <v>29</v>
      </c>
      <c r="J138" s="4">
        <v>17</v>
      </c>
      <c r="K138" s="4">
        <v>0</v>
      </c>
      <c r="L138">
        <f>SUM($K$2:K138)</f>
        <v>182</v>
      </c>
      <c r="M138" t="e">
        <f t="shared" si="27"/>
        <v>#N/A</v>
      </c>
      <c r="N138" t="e">
        <f t="shared" si="28"/>
        <v>#N/A</v>
      </c>
    </row>
    <row r="139" spans="1:14" x14ac:dyDescent="0.3">
      <c r="A139" s="14">
        <v>43968</v>
      </c>
      <c r="B139" s="8" t="str">
        <f t="shared" si="24"/>
        <v>May</v>
      </c>
      <c r="C139" s="2">
        <f t="shared" si="25"/>
        <v>20</v>
      </c>
      <c r="D139" s="2">
        <f t="shared" si="26"/>
        <v>7</v>
      </c>
      <c r="E139" s="4">
        <v>23</v>
      </c>
      <c r="F139" s="2">
        <f t="shared" si="30"/>
        <v>131</v>
      </c>
      <c r="G139" s="2">
        <f t="shared" si="29"/>
        <v>53</v>
      </c>
      <c r="H139" s="2">
        <f t="shared" si="31"/>
        <v>337</v>
      </c>
      <c r="I139" s="4">
        <v>34</v>
      </c>
      <c r="J139" s="4">
        <v>17</v>
      </c>
      <c r="K139" s="4">
        <v>2</v>
      </c>
      <c r="L139">
        <f>SUM($K$2:K139)</f>
        <v>184</v>
      </c>
      <c r="M139" t="e">
        <f t="shared" si="27"/>
        <v>#N/A</v>
      </c>
      <c r="N139" t="e">
        <f t="shared" si="28"/>
        <v>#N/A</v>
      </c>
    </row>
    <row r="140" spans="1:14" x14ac:dyDescent="0.3">
      <c r="A140" s="14">
        <v>43969</v>
      </c>
      <c r="B140" s="8" t="str">
        <f t="shared" si="24"/>
        <v>May</v>
      </c>
      <c r="C140" s="2">
        <f t="shared" si="25"/>
        <v>21</v>
      </c>
      <c r="D140" s="2">
        <f t="shared" si="26"/>
        <v>1</v>
      </c>
      <c r="E140" s="4">
        <v>22</v>
      </c>
      <c r="F140" s="2" t="e">
        <f t="shared" si="30"/>
        <v>#N/A</v>
      </c>
      <c r="G140" s="2">
        <f t="shared" si="29"/>
        <v>51</v>
      </c>
      <c r="H140" s="2" t="e">
        <f t="shared" si="31"/>
        <v>#N/A</v>
      </c>
      <c r="I140" s="4">
        <v>28</v>
      </c>
      <c r="J140" s="4">
        <v>17</v>
      </c>
      <c r="K140" s="4">
        <v>6</v>
      </c>
      <c r="L140">
        <f>SUM($K$2:K140)</f>
        <v>190</v>
      </c>
      <c r="M140" t="e">
        <f t="shared" si="27"/>
        <v>#N/A</v>
      </c>
      <c r="N140" t="e">
        <f t="shared" si="28"/>
        <v>#N/A</v>
      </c>
    </row>
    <row r="141" spans="1:14" x14ac:dyDescent="0.3">
      <c r="A141" s="14">
        <v>43970</v>
      </c>
      <c r="B141" s="8" t="str">
        <f t="shared" si="24"/>
        <v>May</v>
      </c>
      <c r="C141" s="2">
        <f t="shared" si="25"/>
        <v>21</v>
      </c>
      <c r="D141" s="2">
        <f t="shared" si="26"/>
        <v>2</v>
      </c>
      <c r="E141" s="4">
        <v>23</v>
      </c>
      <c r="F141" s="2" t="e">
        <f t="shared" si="30"/>
        <v>#N/A</v>
      </c>
      <c r="G141" s="2">
        <f t="shared" si="29"/>
        <v>48</v>
      </c>
      <c r="H141" s="2" t="e">
        <f t="shared" si="31"/>
        <v>#N/A</v>
      </c>
      <c r="I141" s="4">
        <v>29</v>
      </c>
      <c r="J141" s="4">
        <v>17</v>
      </c>
      <c r="K141" s="4">
        <v>2</v>
      </c>
      <c r="L141">
        <f>SUM($K$2:K141)</f>
        <v>192</v>
      </c>
      <c r="M141" t="e">
        <f t="shared" si="27"/>
        <v>#N/A</v>
      </c>
      <c r="N141" t="e">
        <f t="shared" si="28"/>
        <v>#N/A</v>
      </c>
    </row>
    <row r="142" spans="1:14" x14ac:dyDescent="0.3">
      <c r="A142" s="14">
        <v>43971</v>
      </c>
      <c r="B142" s="8" t="str">
        <f t="shared" si="24"/>
        <v>May</v>
      </c>
      <c r="C142" s="2">
        <f t="shared" si="25"/>
        <v>21</v>
      </c>
      <c r="D142" s="2">
        <f t="shared" si="26"/>
        <v>3</v>
      </c>
      <c r="E142" s="4">
        <v>23</v>
      </c>
      <c r="F142" s="2" t="e">
        <f t="shared" si="30"/>
        <v>#N/A</v>
      </c>
      <c r="G142" s="2">
        <f t="shared" si="29"/>
        <v>51</v>
      </c>
      <c r="H142" s="2" t="e">
        <f t="shared" si="31"/>
        <v>#N/A</v>
      </c>
      <c r="I142" s="4">
        <v>28</v>
      </c>
      <c r="J142" s="4">
        <v>17</v>
      </c>
      <c r="K142" s="4">
        <v>6</v>
      </c>
      <c r="L142">
        <f>SUM($K$2:K142)</f>
        <v>198</v>
      </c>
      <c r="M142" t="e">
        <f t="shared" si="27"/>
        <v>#N/A</v>
      </c>
      <c r="N142" t="e">
        <f t="shared" si="28"/>
        <v>#N/A</v>
      </c>
    </row>
    <row r="143" spans="1:14" x14ac:dyDescent="0.3">
      <c r="A143" s="14">
        <v>43972</v>
      </c>
      <c r="B143" s="8" t="str">
        <f t="shared" si="24"/>
        <v>May</v>
      </c>
      <c r="C143" s="2">
        <f t="shared" si="25"/>
        <v>21</v>
      </c>
      <c r="D143" s="2">
        <f t="shared" si="26"/>
        <v>4</v>
      </c>
      <c r="E143" s="4">
        <v>5</v>
      </c>
      <c r="F143" s="2" t="e">
        <f t="shared" si="30"/>
        <v>#N/A</v>
      </c>
      <c r="G143" s="2">
        <f t="shared" si="29"/>
        <v>46</v>
      </c>
      <c r="H143" s="2" t="e">
        <f t="shared" si="31"/>
        <v>#N/A</v>
      </c>
      <c r="I143" s="4">
        <v>29</v>
      </c>
      <c r="J143" s="4">
        <v>17</v>
      </c>
      <c r="K143" s="4">
        <v>0</v>
      </c>
      <c r="L143">
        <f>SUM($K$2:K143)</f>
        <v>198</v>
      </c>
      <c r="M143" t="e">
        <f t="shared" si="27"/>
        <v>#N/A</v>
      </c>
      <c r="N143" t="e">
        <f t="shared" si="28"/>
        <v>#N/A</v>
      </c>
    </row>
    <row r="144" spans="1:14" x14ac:dyDescent="0.3">
      <c r="A144" s="14">
        <v>43973</v>
      </c>
      <c r="B144" s="8" t="str">
        <f t="shared" si="24"/>
        <v>May</v>
      </c>
      <c r="C144" s="2">
        <f t="shared" si="25"/>
        <v>21</v>
      </c>
      <c r="D144" s="2">
        <f t="shared" si="26"/>
        <v>5</v>
      </c>
      <c r="E144" s="4">
        <v>23</v>
      </c>
      <c r="F144" s="2" t="e">
        <f t="shared" si="30"/>
        <v>#N/A</v>
      </c>
      <c r="G144" s="2">
        <f t="shared" si="29"/>
        <v>44</v>
      </c>
      <c r="H144" s="2" t="e">
        <f t="shared" si="31"/>
        <v>#N/A</v>
      </c>
      <c r="I144" s="4">
        <v>28</v>
      </c>
      <c r="J144" s="4">
        <v>16</v>
      </c>
      <c r="K144" s="4">
        <v>0</v>
      </c>
      <c r="L144">
        <f>SUM($K$2:K144)</f>
        <v>198</v>
      </c>
      <c r="M144" t="e">
        <f t="shared" si="27"/>
        <v>#N/A</v>
      </c>
      <c r="N144" t="e">
        <f t="shared" si="28"/>
        <v>#N/A</v>
      </c>
    </row>
    <row r="145" spans="1:14" x14ac:dyDescent="0.3">
      <c r="A145" s="14">
        <v>43974</v>
      </c>
      <c r="B145" s="8" t="str">
        <f t="shared" si="24"/>
        <v>May</v>
      </c>
      <c r="C145" s="2">
        <f t="shared" si="25"/>
        <v>21</v>
      </c>
      <c r="D145" s="2">
        <f t="shared" si="26"/>
        <v>6</v>
      </c>
      <c r="E145" s="4">
        <v>23</v>
      </c>
      <c r="F145" s="2" t="e">
        <f t="shared" si="30"/>
        <v>#N/A</v>
      </c>
      <c r="G145" s="2">
        <f t="shared" si="29"/>
        <v>48</v>
      </c>
      <c r="H145" s="2" t="e">
        <f t="shared" si="31"/>
        <v>#N/A</v>
      </c>
      <c r="I145" s="4">
        <v>29</v>
      </c>
      <c r="J145" s="4">
        <v>17</v>
      </c>
      <c r="K145" s="4">
        <v>2</v>
      </c>
      <c r="L145">
        <f>SUM($K$2:K145)</f>
        <v>200</v>
      </c>
      <c r="M145" t="e">
        <f t="shared" si="27"/>
        <v>#N/A</v>
      </c>
      <c r="N145" t="e">
        <f t="shared" si="28"/>
        <v>#N/A</v>
      </c>
    </row>
    <row r="146" spans="1:14" x14ac:dyDescent="0.3">
      <c r="A146" s="14">
        <v>43975</v>
      </c>
      <c r="B146" s="8" t="str">
        <f t="shared" si="24"/>
        <v>May</v>
      </c>
      <c r="C146" s="2">
        <f t="shared" si="25"/>
        <v>21</v>
      </c>
      <c r="D146" s="2">
        <f t="shared" si="26"/>
        <v>7</v>
      </c>
      <c r="E146" s="4">
        <v>23</v>
      </c>
      <c r="F146" s="2">
        <f t="shared" si="30"/>
        <v>142</v>
      </c>
      <c r="G146" s="2">
        <f t="shared" si="29"/>
        <v>51</v>
      </c>
      <c r="H146" s="2">
        <f t="shared" si="31"/>
        <v>339</v>
      </c>
      <c r="I146" s="4">
        <v>28</v>
      </c>
      <c r="J146" s="4">
        <v>17</v>
      </c>
      <c r="K146" s="4">
        <v>6</v>
      </c>
      <c r="L146">
        <f>SUM($K$2:K146)</f>
        <v>206</v>
      </c>
      <c r="M146" t="e">
        <f t="shared" si="27"/>
        <v>#N/A</v>
      </c>
      <c r="N146" t="e">
        <f t="shared" si="28"/>
        <v>#N/A</v>
      </c>
    </row>
    <row r="147" spans="1:14" x14ac:dyDescent="0.3">
      <c r="A147" s="14">
        <v>43976</v>
      </c>
      <c r="B147" s="8" t="str">
        <f t="shared" si="24"/>
        <v>May</v>
      </c>
      <c r="C147" s="2">
        <f t="shared" si="25"/>
        <v>22</v>
      </c>
      <c r="D147" s="2">
        <f t="shared" si="26"/>
        <v>1</v>
      </c>
      <c r="E147" s="4">
        <v>24</v>
      </c>
      <c r="F147" s="2" t="e">
        <f t="shared" si="30"/>
        <v>#N/A</v>
      </c>
      <c r="G147" s="2">
        <f t="shared" si="29"/>
        <v>49</v>
      </c>
      <c r="H147" s="2" t="e">
        <f t="shared" si="31"/>
        <v>#N/A</v>
      </c>
      <c r="I147" s="4">
        <v>29</v>
      </c>
      <c r="J147" s="4">
        <v>18</v>
      </c>
      <c r="K147" s="4">
        <v>2</v>
      </c>
      <c r="L147">
        <f>SUM($K$2:K147)</f>
        <v>208</v>
      </c>
      <c r="M147" t="e">
        <f t="shared" si="27"/>
        <v>#N/A</v>
      </c>
      <c r="N147" t="e">
        <f t="shared" si="28"/>
        <v>#N/A</v>
      </c>
    </row>
    <row r="148" spans="1:14" x14ac:dyDescent="0.3">
      <c r="A148" s="14">
        <v>43977</v>
      </c>
      <c r="B148" s="8" t="str">
        <f t="shared" si="24"/>
        <v>May</v>
      </c>
      <c r="C148" s="2">
        <f t="shared" si="25"/>
        <v>22</v>
      </c>
      <c r="D148" s="2">
        <f t="shared" si="26"/>
        <v>2</v>
      </c>
      <c r="E148" s="4">
        <v>24</v>
      </c>
      <c r="F148" s="2" t="e">
        <f t="shared" si="30"/>
        <v>#N/A</v>
      </c>
      <c r="G148" s="2">
        <f t="shared" si="29"/>
        <v>51</v>
      </c>
      <c r="H148" s="2" t="e">
        <f t="shared" si="31"/>
        <v>#N/A</v>
      </c>
      <c r="I148" s="4">
        <v>28</v>
      </c>
      <c r="J148" s="4">
        <v>17</v>
      </c>
      <c r="K148" s="4">
        <v>6</v>
      </c>
      <c r="L148">
        <f>SUM($K$2:K148)</f>
        <v>214</v>
      </c>
      <c r="M148" t="e">
        <f t="shared" si="27"/>
        <v>#N/A</v>
      </c>
      <c r="N148" t="e">
        <f t="shared" si="28"/>
        <v>#N/A</v>
      </c>
    </row>
    <row r="149" spans="1:14" x14ac:dyDescent="0.3">
      <c r="A149" s="14">
        <v>43978</v>
      </c>
      <c r="B149" s="8" t="str">
        <f t="shared" si="24"/>
        <v>May</v>
      </c>
      <c r="C149" s="2">
        <f t="shared" si="25"/>
        <v>22</v>
      </c>
      <c r="D149" s="2">
        <f t="shared" si="26"/>
        <v>3</v>
      </c>
      <c r="E149" s="4">
        <v>23</v>
      </c>
      <c r="F149" s="2" t="e">
        <f t="shared" si="30"/>
        <v>#N/A</v>
      </c>
      <c r="G149" s="2">
        <f t="shared" si="29"/>
        <v>48</v>
      </c>
      <c r="H149" s="2" t="e">
        <f t="shared" si="31"/>
        <v>#N/A</v>
      </c>
      <c r="I149" s="4">
        <v>29</v>
      </c>
      <c r="J149" s="4">
        <v>17</v>
      </c>
      <c r="K149" s="4">
        <v>2</v>
      </c>
      <c r="L149">
        <f>SUM($K$2:K149)</f>
        <v>216</v>
      </c>
      <c r="M149" t="e">
        <f t="shared" si="27"/>
        <v>#N/A</v>
      </c>
      <c r="N149" t="e">
        <f t="shared" si="28"/>
        <v>#N/A</v>
      </c>
    </row>
    <row r="150" spans="1:14" x14ac:dyDescent="0.3">
      <c r="A150" s="14">
        <v>43979</v>
      </c>
      <c r="B150" s="8" t="str">
        <f t="shared" si="24"/>
        <v>May</v>
      </c>
      <c r="C150" s="2">
        <f t="shared" si="25"/>
        <v>22</v>
      </c>
      <c r="D150" s="2">
        <f t="shared" si="26"/>
        <v>4</v>
      </c>
      <c r="E150" s="4">
        <v>24</v>
      </c>
      <c r="F150" s="2" t="e">
        <f t="shared" si="30"/>
        <v>#N/A</v>
      </c>
      <c r="G150" s="2">
        <f t="shared" si="29"/>
        <v>46</v>
      </c>
      <c r="H150" s="2" t="e">
        <f t="shared" si="31"/>
        <v>#N/A</v>
      </c>
      <c r="I150" s="4">
        <v>29</v>
      </c>
      <c r="J150" s="4">
        <v>17</v>
      </c>
      <c r="K150" s="4">
        <v>0</v>
      </c>
      <c r="L150">
        <f>SUM($K$2:K150)</f>
        <v>216</v>
      </c>
      <c r="M150" t="e">
        <f t="shared" si="27"/>
        <v>#N/A</v>
      </c>
      <c r="N150" t="e">
        <f t="shared" si="28"/>
        <v>#N/A</v>
      </c>
    </row>
    <row r="151" spans="1:14" x14ac:dyDescent="0.3">
      <c r="A151" s="14">
        <v>43980</v>
      </c>
      <c r="B151" s="8" t="str">
        <f t="shared" si="24"/>
        <v>May</v>
      </c>
      <c r="C151" s="2">
        <f t="shared" si="25"/>
        <v>22</v>
      </c>
      <c r="D151" s="2">
        <f t="shared" si="26"/>
        <v>5</v>
      </c>
      <c r="E151" s="4">
        <v>23</v>
      </c>
      <c r="F151" s="2" t="e">
        <f t="shared" si="30"/>
        <v>#N/A</v>
      </c>
      <c r="G151" s="2">
        <f t="shared" si="29"/>
        <v>46</v>
      </c>
      <c r="H151" s="2" t="e">
        <f t="shared" si="31"/>
        <v>#N/A</v>
      </c>
      <c r="I151" s="4">
        <v>29</v>
      </c>
      <c r="J151" s="4">
        <v>17</v>
      </c>
      <c r="K151" s="4">
        <v>0</v>
      </c>
      <c r="L151">
        <f>SUM($K$2:K151)</f>
        <v>216</v>
      </c>
      <c r="M151" t="e">
        <f t="shared" si="27"/>
        <v>#N/A</v>
      </c>
      <c r="N151" t="e">
        <f t="shared" si="28"/>
        <v>#N/A</v>
      </c>
    </row>
    <row r="152" spans="1:14" x14ac:dyDescent="0.3">
      <c r="A152" s="14">
        <v>43981</v>
      </c>
      <c r="B152" s="8" t="str">
        <f t="shared" si="24"/>
        <v>May</v>
      </c>
      <c r="C152" s="2">
        <f t="shared" si="25"/>
        <v>22</v>
      </c>
      <c r="D152" s="2">
        <f t="shared" si="26"/>
        <v>6</v>
      </c>
      <c r="E152" s="4">
        <v>23</v>
      </c>
      <c r="F152" s="2" t="e">
        <f t="shared" si="30"/>
        <v>#N/A</v>
      </c>
      <c r="G152" s="2">
        <f t="shared" si="29"/>
        <v>50</v>
      </c>
      <c r="H152" s="2" t="e">
        <f t="shared" si="31"/>
        <v>#N/A</v>
      </c>
      <c r="I152" s="4">
        <v>28</v>
      </c>
      <c r="J152" s="4">
        <v>16</v>
      </c>
      <c r="K152" s="4">
        <v>6</v>
      </c>
      <c r="L152">
        <f>SUM($K$2:K152)</f>
        <v>222</v>
      </c>
      <c r="M152" t="e">
        <f t="shared" si="27"/>
        <v>#N/A</v>
      </c>
      <c r="N152" t="e">
        <f t="shared" si="28"/>
        <v>#N/A</v>
      </c>
    </row>
    <row r="153" spans="1:14" x14ac:dyDescent="0.3">
      <c r="A153" s="14">
        <v>43982</v>
      </c>
      <c r="B153" s="8" t="str">
        <f t="shared" si="24"/>
        <v>May</v>
      </c>
      <c r="C153" s="2">
        <f t="shared" si="25"/>
        <v>22</v>
      </c>
      <c r="D153" s="2">
        <f t="shared" si="26"/>
        <v>7</v>
      </c>
      <c r="E153" s="4">
        <v>23</v>
      </c>
      <c r="F153" s="2">
        <f t="shared" ref="F153:F159" si="32">IF(C154&gt;C153,SUM(E147:E153),NA())</f>
        <v>164</v>
      </c>
      <c r="G153" s="2">
        <f t="shared" si="29"/>
        <v>48</v>
      </c>
      <c r="H153" s="2">
        <f t="shared" ref="H153:H159" si="33">IF(C154&gt;C153,SUM(G147:G153),NA())</f>
        <v>338</v>
      </c>
      <c r="I153" s="4">
        <v>29</v>
      </c>
      <c r="J153" s="4">
        <v>17</v>
      </c>
      <c r="K153" s="4">
        <v>2</v>
      </c>
      <c r="L153">
        <f>SUM($K$2:K153)</f>
        <v>224</v>
      </c>
      <c r="M153" t="e">
        <f t="shared" si="27"/>
        <v>#N/A</v>
      </c>
      <c r="N153" t="e">
        <f t="shared" si="28"/>
        <v>#N/A</v>
      </c>
    </row>
    <row r="154" spans="1:14" x14ac:dyDescent="0.3">
      <c r="A154" s="14">
        <v>43983</v>
      </c>
      <c r="B154" s="8" t="str">
        <f t="shared" si="24"/>
        <v>June</v>
      </c>
      <c r="C154" s="2">
        <f t="shared" si="25"/>
        <v>23</v>
      </c>
      <c r="D154" s="2">
        <f t="shared" si="26"/>
        <v>1</v>
      </c>
      <c r="E154" s="4">
        <v>24</v>
      </c>
      <c r="F154" s="2" t="e">
        <f t="shared" si="32"/>
        <v>#N/A</v>
      </c>
      <c r="G154" s="2">
        <f t="shared" si="29"/>
        <v>50</v>
      </c>
      <c r="H154" s="2" t="e">
        <f t="shared" si="33"/>
        <v>#N/A</v>
      </c>
      <c r="I154" s="4">
        <v>28</v>
      </c>
      <c r="J154" s="4">
        <v>16</v>
      </c>
      <c r="K154" s="4">
        <v>6</v>
      </c>
      <c r="L154">
        <f>SUM($K$2:K154)</f>
        <v>230</v>
      </c>
      <c r="M154" t="e">
        <f t="shared" si="27"/>
        <v>#N/A</v>
      </c>
      <c r="N154" t="e">
        <f t="shared" si="28"/>
        <v>#N/A</v>
      </c>
    </row>
    <row r="155" spans="1:14" x14ac:dyDescent="0.3">
      <c r="A155" s="14">
        <v>43984</v>
      </c>
      <c r="B155" s="8" t="str">
        <f t="shared" si="24"/>
        <v>June</v>
      </c>
      <c r="C155" s="2">
        <f t="shared" si="25"/>
        <v>23</v>
      </c>
      <c r="D155" s="2">
        <f t="shared" si="26"/>
        <v>2</v>
      </c>
      <c r="E155" s="4">
        <v>24</v>
      </c>
      <c r="F155" s="2" t="e">
        <f t="shared" si="32"/>
        <v>#N/A</v>
      </c>
      <c r="G155" s="2">
        <f t="shared" si="29"/>
        <v>45</v>
      </c>
      <c r="H155" s="2" t="e">
        <f t="shared" si="33"/>
        <v>#N/A</v>
      </c>
      <c r="I155" s="4">
        <v>27</v>
      </c>
      <c r="J155" s="4">
        <v>16</v>
      </c>
      <c r="K155" s="4">
        <v>2</v>
      </c>
      <c r="L155">
        <f>SUM($K$2:K155)</f>
        <v>232</v>
      </c>
      <c r="M155" t="e">
        <f t="shared" si="27"/>
        <v>#N/A</v>
      </c>
      <c r="N155" t="e">
        <f t="shared" si="28"/>
        <v>#N/A</v>
      </c>
    </row>
    <row r="156" spans="1:14" x14ac:dyDescent="0.3">
      <c r="A156" s="14">
        <v>43985</v>
      </c>
      <c r="B156" s="8" t="str">
        <f t="shared" si="24"/>
        <v>June</v>
      </c>
      <c r="C156" s="2">
        <f t="shared" si="25"/>
        <v>23</v>
      </c>
      <c r="D156" s="2">
        <f t="shared" si="26"/>
        <v>3</v>
      </c>
      <c r="E156" s="4">
        <v>24</v>
      </c>
      <c r="F156" s="2" t="e">
        <f t="shared" si="32"/>
        <v>#N/A</v>
      </c>
      <c r="G156" s="2">
        <f t="shared" si="29"/>
        <v>52</v>
      </c>
      <c r="H156" s="2" t="e">
        <f t="shared" si="33"/>
        <v>#N/A</v>
      </c>
      <c r="I156" s="4">
        <v>29</v>
      </c>
      <c r="J156" s="4">
        <v>17</v>
      </c>
      <c r="K156" s="4">
        <v>6</v>
      </c>
      <c r="L156">
        <f>SUM($K$2:K156)</f>
        <v>238</v>
      </c>
      <c r="M156" t="e">
        <f t="shared" si="27"/>
        <v>#N/A</v>
      </c>
      <c r="N156" t="e">
        <f t="shared" si="28"/>
        <v>#N/A</v>
      </c>
    </row>
    <row r="157" spans="1:14" x14ac:dyDescent="0.3">
      <c r="A157" s="14">
        <v>43986</v>
      </c>
      <c r="B157" s="8" t="str">
        <f t="shared" si="24"/>
        <v>June</v>
      </c>
      <c r="C157" s="2">
        <f t="shared" si="25"/>
        <v>23</v>
      </c>
      <c r="D157" s="2">
        <f t="shared" si="26"/>
        <v>4</v>
      </c>
      <c r="E157" s="4">
        <v>23</v>
      </c>
      <c r="F157" s="2" t="e">
        <f t="shared" si="32"/>
        <v>#N/A</v>
      </c>
      <c r="G157" s="2">
        <f t="shared" si="29"/>
        <v>46</v>
      </c>
      <c r="H157" s="2" t="e">
        <f t="shared" si="33"/>
        <v>#N/A</v>
      </c>
      <c r="I157" s="4">
        <v>29</v>
      </c>
      <c r="J157" s="4">
        <v>17</v>
      </c>
      <c r="K157" s="4">
        <v>0</v>
      </c>
      <c r="L157">
        <f>SUM($K$2:K157)</f>
        <v>238</v>
      </c>
      <c r="M157" t="e">
        <f t="shared" si="27"/>
        <v>#N/A</v>
      </c>
      <c r="N157" t="e">
        <f t="shared" si="28"/>
        <v>#N/A</v>
      </c>
    </row>
    <row r="158" spans="1:14" x14ac:dyDescent="0.3">
      <c r="A158" s="14">
        <v>43987</v>
      </c>
      <c r="B158" s="8" t="str">
        <f t="shared" si="24"/>
        <v>June</v>
      </c>
      <c r="C158" s="2">
        <f t="shared" si="25"/>
        <v>23</v>
      </c>
      <c r="D158" s="2">
        <f t="shared" si="26"/>
        <v>5</v>
      </c>
      <c r="E158" s="4">
        <v>23</v>
      </c>
      <c r="F158" s="2" t="e">
        <f t="shared" si="32"/>
        <v>#N/A</v>
      </c>
      <c r="G158" s="2">
        <f t="shared" si="29"/>
        <v>45</v>
      </c>
      <c r="H158" s="2" t="e">
        <f t="shared" si="33"/>
        <v>#N/A</v>
      </c>
      <c r="I158" s="4">
        <v>28</v>
      </c>
      <c r="J158" s="4">
        <v>17</v>
      </c>
      <c r="K158" s="4">
        <v>0</v>
      </c>
      <c r="L158">
        <f>SUM($K$2:K158)</f>
        <v>238</v>
      </c>
      <c r="M158" t="e">
        <f t="shared" si="27"/>
        <v>#N/A</v>
      </c>
      <c r="N158" t="e">
        <f t="shared" si="28"/>
        <v>#N/A</v>
      </c>
    </row>
    <row r="159" spans="1:14" x14ac:dyDescent="0.3">
      <c r="A159" s="14">
        <v>43988</v>
      </c>
      <c r="B159" s="8" t="str">
        <f t="shared" si="24"/>
        <v>June</v>
      </c>
      <c r="C159" s="2">
        <f t="shared" si="25"/>
        <v>23</v>
      </c>
      <c r="D159" s="2">
        <f t="shared" si="26"/>
        <v>6</v>
      </c>
      <c r="E159" s="4">
        <v>23</v>
      </c>
      <c r="F159" s="2" t="e">
        <f t="shared" si="32"/>
        <v>#N/A</v>
      </c>
      <c r="G159" s="2">
        <f t="shared" si="29"/>
        <v>44</v>
      </c>
      <c r="H159" s="2" t="e">
        <f t="shared" si="33"/>
        <v>#N/A</v>
      </c>
      <c r="I159" s="4">
        <v>28</v>
      </c>
      <c r="J159" s="4">
        <v>16</v>
      </c>
      <c r="K159" s="4">
        <v>0</v>
      </c>
      <c r="L159">
        <f>SUM($K$2:K159)</f>
        <v>238</v>
      </c>
      <c r="M159" t="e">
        <f t="shared" si="27"/>
        <v>#N/A</v>
      </c>
      <c r="N159" t="e">
        <f t="shared" si="28"/>
        <v>#N/A</v>
      </c>
    </row>
    <row r="160" spans="1:14" x14ac:dyDescent="0.3">
      <c r="A160" s="14">
        <v>43989</v>
      </c>
      <c r="B160" s="8" t="str">
        <f t="shared" si="24"/>
        <v>June</v>
      </c>
      <c r="C160" s="2">
        <f t="shared" si="25"/>
        <v>23</v>
      </c>
      <c r="D160" s="2">
        <f t="shared" si="26"/>
        <v>7</v>
      </c>
      <c r="E160" s="4">
        <v>24</v>
      </c>
      <c r="F160" s="2">
        <f t="shared" si="30"/>
        <v>165</v>
      </c>
      <c r="G160" s="2">
        <f t="shared" si="29"/>
        <v>51</v>
      </c>
      <c r="H160" s="2">
        <f t="shared" si="31"/>
        <v>333</v>
      </c>
      <c r="I160" s="4">
        <v>28</v>
      </c>
      <c r="J160" s="4">
        <v>17</v>
      </c>
      <c r="K160" s="4">
        <v>6</v>
      </c>
      <c r="L160">
        <f>SUM($K$2:K160)</f>
        <v>244</v>
      </c>
      <c r="M160" t="e">
        <f t="shared" si="27"/>
        <v>#N/A</v>
      </c>
      <c r="N160" t="e">
        <f t="shared" si="28"/>
        <v>#N/A</v>
      </c>
    </row>
    <row r="161" spans="1:14" x14ac:dyDescent="0.3">
      <c r="A161" s="14">
        <v>43990</v>
      </c>
      <c r="B161" s="8" t="str">
        <f t="shared" si="24"/>
        <v>June</v>
      </c>
      <c r="C161" s="2">
        <f t="shared" si="25"/>
        <v>24</v>
      </c>
      <c r="D161" s="2">
        <f t="shared" si="26"/>
        <v>1</v>
      </c>
      <c r="E161" s="4">
        <v>23</v>
      </c>
      <c r="F161" s="2" t="e">
        <f t="shared" si="30"/>
        <v>#N/A</v>
      </c>
      <c r="G161" s="2">
        <f t="shared" si="29"/>
        <v>48</v>
      </c>
      <c r="H161" s="2" t="e">
        <f t="shared" si="31"/>
        <v>#N/A</v>
      </c>
      <c r="I161" s="4">
        <v>29</v>
      </c>
      <c r="J161" s="4">
        <v>17</v>
      </c>
      <c r="K161" s="4">
        <v>2</v>
      </c>
      <c r="L161">
        <f>SUM($K$2:K161)</f>
        <v>246</v>
      </c>
      <c r="M161" t="e">
        <f t="shared" si="27"/>
        <v>#N/A</v>
      </c>
      <c r="N161" t="e">
        <f t="shared" si="28"/>
        <v>#N/A</v>
      </c>
    </row>
    <row r="162" spans="1:14" x14ac:dyDescent="0.3">
      <c r="A162" s="14">
        <v>43991</v>
      </c>
      <c r="B162" s="8" t="str">
        <f t="shared" si="24"/>
        <v>June</v>
      </c>
      <c r="C162" s="2">
        <f t="shared" si="25"/>
        <v>24</v>
      </c>
      <c r="D162" s="2">
        <f t="shared" si="26"/>
        <v>2</v>
      </c>
      <c r="E162" s="4">
        <v>22</v>
      </c>
      <c r="F162" s="2" t="e">
        <f t="shared" si="30"/>
        <v>#N/A</v>
      </c>
      <c r="G162" s="2">
        <f t="shared" si="29"/>
        <v>51</v>
      </c>
      <c r="H162" s="2" t="e">
        <f t="shared" si="31"/>
        <v>#N/A</v>
      </c>
      <c r="I162" s="4">
        <v>28</v>
      </c>
      <c r="J162" s="4">
        <v>17</v>
      </c>
      <c r="K162" s="4">
        <v>6</v>
      </c>
      <c r="L162">
        <f>SUM($K$2:K162)</f>
        <v>252</v>
      </c>
      <c r="M162" t="e">
        <f t="shared" si="27"/>
        <v>#N/A</v>
      </c>
      <c r="N162" t="e">
        <f t="shared" si="28"/>
        <v>#N/A</v>
      </c>
    </row>
    <row r="163" spans="1:14" x14ac:dyDescent="0.3">
      <c r="A163" s="14">
        <v>43992</v>
      </c>
      <c r="B163" s="8" t="str">
        <f t="shared" si="24"/>
        <v>June</v>
      </c>
      <c r="C163" s="2">
        <f t="shared" si="25"/>
        <v>24</v>
      </c>
      <c r="D163" s="2">
        <f t="shared" si="26"/>
        <v>3</v>
      </c>
      <c r="E163" s="4">
        <v>23</v>
      </c>
      <c r="F163" s="2" t="e">
        <f t="shared" si="30"/>
        <v>#N/A</v>
      </c>
      <c r="G163" s="2">
        <f t="shared" si="29"/>
        <v>51</v>
      </c>
      <c r="H163" s="2" t="e">
        <f t="shared" si="31"/>
        <v>#N/A</v>
      </c>
      <c r="I163" s="4">
        <v>31</v>
      </c>
      <c r="J163" s="4">
        <v>17</v>
      </c>
      <c r="K163" s="4">
        <v>3</v>
      </c>
      <c r="L163">
        <f>SUM($K$2:K163)</f>
        <v>255</v>
      </c>
      <c r="M163" t="e">
        <f t="shared" si="27"/>
        <v>#N/A</v>
      </c>
      <c r="N163" t="e">
        <f t="shared" si="28"/>
        <v>#N/A</v>
      </c>
    </row>
    <row r="164" spans="1:14" x14ac:dyDescent="0.3">
      <c r="A164" s="14">
        <v>43993</v>
      </c>
      <c r="B164" s="8" t="str">
        <f t="shared" si="24"/>
        <v>June</v>
      </c>
      <c r="C164" s="2">
        <f t="shared" si="25"/>
        <v>24</v>
      </c>
      <c r="D164" s="2">
        <f t="shared" si="26"/>
        <v>4</v>
      </c>
      <c r="E164" s="4">
        <v>23</v>
      </c>
      <c r="F164" s="2" t="e">
        <f t="shared" si="30"/>
        <v>#N/A</v>
      </c>
      <c r="G164" s="2">
        <f t="shared" si="29"/>
        <v>44</v>
      </c>
      <c r="H164" s="2" t="e">
        <f t="shared" si="31"/>
        <v>#N/A</v>
      </c>
      <c r="I164" s="4">
        <v>28</v>
      </c>
      <c r="J164" s="4">
        <v>16</v>
      </c>
      <c r="K164" s="4">
        <v>0</v>
      </c>
      <c r="L164">
        <f>SUM($K$2:K164)</f>
        <v>255</v>
      </c>
      <c r="M164" t="e">
        <f t="shared" si="27"/>
        <v>#N/A</v>
      </c>
      <c r="N164" t="e">
        <f t="shared" si="28"/>
        <v>#N/A</v>
      </c>
    </row>
    <row r="165" spans="1:14" x14ac:dyDescent="0.3">
      <c r="A165" s="14">
        <v>43994</v>
      </c>
      <c r="B165" s="8" t="str">
        <f t="shared" si="24"/>
        <v>June</v>
      </c>
      <c r="C165" s="2">
        <f t="shared" si="25"/>
        <v>24</v>
      </c>
      <c r="D165" s="2">
        <f t="shared" si="26"/>
        <v>5</v>
      </c>
      <c r="E165" s="4">
        <v>14</v>
      </c>
      <c r="F165" s="2" t="e">
        <f t="shared" si="30"/>
        <v>#N/A</v>
      </c>
      <c r="G165" s="2">
        <f t="shared" si="29"/>
        <v>45</v>
      </c>
      <c r="H165" s="2" t="e">
        <f t="shared" si="31"/>
        <v>#N/A</v>
      </c>
      <c r="I165" s="4">
        <v>28</v>
      </c>
      <c r="J165" s="4">
        <v>17</v>
      </c>
      <c r="K165" s="4">
        <v>0</v>
      </c>
      <c r="L165">
        <f>SUM($K$2:K165)</f>
        <v>255</v>
      </c>
      <c r="M165" t="e">
        <f t="shared" si="27"/>
        <v>#N/A</v>
      </c>
      <c r="N165" t="e">
        <f t="shared" si="28"/>
        <v>#N/A</v>
      </c>
    </row>
    <row r="166" spans="1:14" x14ac:dyDescent="0.3">
      <c r="A166" s="14">
        <v>43995</v>
      </c>
      <c r="B166" s="8" t="str">
        <f t="shared" si="24"/>
        <v>June</v>
      </c>
      <c r="C166" s="2">
        <f t="shared" si="25"/>
        <v>24</v>
      </c>
      <c r="D166" s="2">
        <f t="shared" si="26"/>
        <v>6</v>
      </c>
      <c r="E166" s="4">
        <v>14</v>
      </c>
      <c r="F166" s="2" t="e">
        <f t="shared" si="30"/>
        <v>#N/A</v>
      </c>
      <c r="G166" s="2">
        <f t="shared" si="29"/>
        <v>41</v>
      </c>
      <c r="H166" s="2" t="e">
        <f t="shared" si="31"/>
        <v>#N/A</v>
      </c>
      <c r="I166" s="4">
        <v>28</v>
      </c>
      <c r="J166" s="4">
        <v>16</v>
      </c>
      <c r="K166" s="4">
        <v>-3</v>
      </c>
      <c r="L166">
        <f>SUM($K$2:K166)</f>
        <v>252</v>
      </c>
      <c r="M166" t="e">
        <f t="shared" si="27"/>
        <v>#N/A</v>
      </c>
      <c r="N166" t="e">
        <f t="shared" si="28"/>
        <v>#N/A</v>
      </c>
    </row>
    <row r="167" spans="1:14" x14ac:dyDescent="0.3">
      <c r="A167" s="14">
        <v>43996</v>
      </c>
      <c r="B167" s="8" t="str">
        <f t="shared" si="24"/>
        <v>June</v>
      </c>
      <c r="C167" s="2">
        <f t="shared" si="25"/>
        <v>24</v>
      </c>
      <c r="D167" s="2">
        <f t="shared" si="26"/>
        <v>7</v>
      </c>
      <c r="E167" s="4">
        <v>13</v>
      </c>
      <c r="F167" s="2">
        <f t="shared" si="30"/>
        <v>132</v>
      </c>
      <c r="G167" s="2">
        <f t="shared" si="29"/>
        <v>52</v>
      </c>
      <c r="H167" s="2">
        <f t="shared" si="31"/>
        <v>332</v>
      </c>
      <c r="I167" s="4">
        <v>33</v>
      </c>
      <c r="J167" s="4">
        <v>17</v>
      </c>
      <c r="K167" s="4">
        <v>2</v>
      </c>
      <c r="L167">
        <f>SUM($K$2:K167)</f>
        <v>254</v>
      </c>
      <c r="M167" t="e">
        <f t="shared" si="27"/>
        <v>#N/A</v>
      </c>
      <c r="N167" t="e">
        <f t="shared" si="28"/>
        <v>#N/A</v>
      </c>
    </row>
    <row r="168" spans="1:14" x14ac:dyDescent="0.3">
      <c r="A168" s="14">
        <v>43997</v>
      </c>
      <c r="B168" s="8" t="str">
        <f t="shared" si="24"/>
        <v>June</v>
      </c>
      <c r="C168" s="2">
        <f t="shared" si="25"/>
        <v>25</v>
      </c>
      <c r="D168" s="2">
        <f t="shared" si="26"/>
        <v>1</v>
      </c>
      <c r="E168" s="4">
        <v>14</v>
      </c>
      <c r="F168" s="2" t="e">
        <f t="shared" si="30"/>
        <v>#N/A</v>
      </c>
      <c r="G168" s="2">
        <f t="shared" si="29"/>
        <v>51</v>
      </c>
      <c r="H168" s="2" t="e">
        <f t="shared" si="31"/>
        <v>#N/A</v>
      </c>
      <c r="I168" s="4">
        <v>28</v>
      </c>
      <c r="J168" s="4">
        <v>17</v>
      </c>
      <c r="K168" s="4">
        <v>6</v>
      </c>
      <c r="L168">
        <f>SUM($K$2:K168)</f>
        <v>260</v>
      </c>
      <c r="M168">
        <f t="shared" si="27"/>
        <v>3</v>
      </c>
      <c r="N168" t="str">
        <f t="shared" si="28"/>
        <v>June</v>
      </c>
    </row>
    <row r="169" spans="1:14" x14ac:dyDescent="0.3">
      <c r="A169" s="14">
        <v>43998</v>
      </c>
      <c r="B169" s="8" t="str">
        <f t="shared" si="24"/>
        <v>June</v>
      </c>
      <c r="C169" s="2">
        <f t="shared" si="25"/>
        <v>25</v>
      </c>
      <c r="D169" s="2">
        <f t="shared" si="26"/>
        <v>2</v>
      </c>
      <c r="E169" s="4">
        <v>13</v>
      </c>
      <c r="F169" s="2" t="e">
        <f t="shared" si="30"/>
        <v>#N/A</v>
      </c>
      <c r="G169" s="2">
        <f t="shared" si="29"/>
        <v>45</v>
      </c>
      <c r="H169" s="2" t="e">
        <f t="shared" si="31"/>
        <v>#N/A</v>
      </c>
      <c r="I169" s="4">
        <v>27</v>
      </c>
      <c r="J169" s="4">
        <v>16</v>
      </c>
      <c r="K169" s="4">
        <v>2</v>
      </c>
      <c r="L169">
        <f>SUM($K$2:K169)</f>
        <v>262</v>
      </c>
      <c r="M169" t="e">
        <f t="shared" si="27"/>
        <v>#N/A</v>
      </c>
      <c r="N169" t="e">
        <f t="shared" si="28"/>
        <v>#N/A</v>
      </c>
    </row>
    <row r="170" spans="1:14" x14ac:dyDescent="0.3">
      <c r="A170" s="14">
        <v>43999</v>
      </c>
      <c r="B170" s="8" t="str">
        <f t="shared" si="24"/>
        <v>June</v>
      </c>
      <c r="C170" s="2">
        <f t="shared" si="25"/>
        <v>25</v>
      </c>
      <c r="D170" s="2">
        <f t="shared" si="26"/>
        <v>3</v>
      </c>
      <c r="E170" s="4">
        <v>14</v>
      </c>
      <c r="F170" s="2" t="e">
        <f t="shared" si="30"/>
        <v>#N/A</v>
      </c>
      <c r="G170" s="2">
        <f t="shared" si="29"/>
        <v>49</v>
      </c>
      <c r="H170" s="2" t="e">
        <f t="shared" si="31"/>
        <v>#N/A</v>
      </c>
      <c r="I170" s="4">
        <v>27</v>
      </c>
      <c r="J170" s="4">
        <v>16</v>
      </c>
      <c r="K170" s="4">
        <v>6</v>
      </c>
      <c r="L170">
        <f>SUM($K$2:K170)</f>
        <v>268</v>
      </c>
      <c r="M170" t="e">
        <f t="shared" si="27"/>
        <v>#N/A</v>
      </c>
      <c r="N170" t="e">
        <f t="shared" si="28"/>
        <v>#N/A</v>
      </c>
    </row>
    <row r="171" spans="1:14" x14ac:dyDescent="0.3">
      <c r="A171" s="14">
        <v>44000</v>
      </c>
      <c r="B171" s="8" t="str">
        <f t="shared" si="24"/>
        <v>June</v>
      </c>
      <c r="C171" s="2">
        <f t="shared" si="25"/>
        <v>25</v>
      </c>
      <c r="D171" s="2">
        <f t="shared" si="26"/>
        <v>4</v>
      </c>
      <c r="E171" s="4">
        <v>14</v>
      </c>
      <c r="F171" s="2" t="e">
        <f t="shared" si="30"/>
        <v>#N/A</v>
      </c>
      <c r="G171" s="2">
        <v>41</v>
      </c>
      <c r="H171" s="2" t="e">
        <f t="shared" si="31"/>
        <v>#N/A</v>
      </c>
      <c r="I171" s="4">
        <v>29</v>
      </c>
      <c r="J171" s="4">
        <v>17</v>
      </c>
      <c r="K171" s="4">
        <v>2</v>
      </c>
      <c r="L171">
        <f>SUM($K$2:K171)</f>
        <v>270</v>
      </c>
      <c r="M171" t="e">
        <f t="shared" si="27"/>
        <v>#N/A</v>
      </c>
      <c r="N171" t="e">
        <f t="shared" si="28"/>
        <v>#N/A</v>
      </c>
    </row>
    <row r="172" spans="1:14" x14ac:dyDescent="0.3">
      <c r="A172" s="14">
        <v>44001</v>
      </c>
      <c r="B172" s="8" t="str">
        <f t="shared" si="24"/>
        <v>June</v>
      </c>
      <c r="C172" s="2">
        <f t="shared" si="25"/>
        <v>25</v>
      </c>
      <c r="D172" s="2">
        <f t="shared" si="26"/>
        <v>5</v>
      </c>
      <c r="E172" s="4">
        <v>14</v>
      </c>
      <c r="F172" s="2" t="e">
        <f t="shared" si="30"/>
        <v>#N/A</v>
      </c>
      <c r="G172" s="2">
        <f t="shared" si="29"/>
        <v>51</v>
      </c>
      <c r="H172" s="2" t="e">
        <f t="shared" si="31"/>
        <v>#N/A</v>
      </c>
      <c r="I172" s="4">
        <v>28</v>
      </c>
      <c r="J172" s="4">
        <v>17</v>
      </c>
      <c r="K172" s="4">
        <v>6</v>
      </c>
      <c r="L172">
        <f>SUM($K$2:K172)</f>
        <v>276</v>
      </c>
      <c r="M172" t="e">
        <f t="shared" si="27"/>
        <v>#N/A</v>
      </c>
      <c r="N172" t="e">
        <f t="shared" si="28"/>
        <v>#N/A</v>
      </c>
    </row>
    <row r="173" spans="1:14" x14ac:dyDescent="0.3">
      <c r="A173" s="14">
        <v>44002</v>
      </c>
      <c r="B173" s="8" t="str">
        <f t="shared" si="24"/>
        <v>June</v>
      </c>
      <c r="C173" s="2">
        <f t="shared" si="25"/>
        <v>25</v>
      </c>
      <c r="D173" s="2">
        <f t="shared" si="26"/>
        <v>6</v>
      </c>
      <c r="E173" s="4">
        <v>14</v>
      </c>
      <c r="F173" s="2" t="e">
        <f t="shared" si="30"/>
        <v>#N/A</v>
      </c>
      <c r="G173" s="2">
        <f t="shared" si="29"/>
        <v>50</v>
      </c>
      <c r="H173" s="2" t="e">
        <f t="shared" si="31"/>
        <v>#N/A</v>
      </c>
      <c r="I173" s="4">
        <v>30</v>
      </c>
      <c r="J173" s="4">
        <v>17</v>
      </c>
      <c r="K173" s="4">
        <v>3</v>
      </c>
      <c r="L173">
        <f>SUM($K$2:K173)</f>
        <v>279</v>
      </c>
      <c r="M173" t="e">
        <f t="shared" si="27"/>
        <v>#N/A</v>
      </c>
      <c r="N173" t="e">
        <f t="shared" si="28"/>
        <v>#N/A</v>
      </c>
    </row>
    <row r="174" spans="1:14" x14ac:dyDescent="0.3">
      <c r="A174" s="14">
        <v>44003</v>
      </c>
      <c r="B174" s="8" t="str">
        <f t="shared" si="24"/>
        <v>June</v>
      </c>
      <c r="C174" s="2">
        <f t="shared" si="25"/>
        <v>25</v>
      </c>
      <c r="D174" s="2">
        <f t="shared" si="26"/>
        <v>7</v>
      </c>
      <c r="E174" s="4">
        <v>13</v>
      </c>
      <c r="F174" s="2">
        <f t="shared" si="30"/>
        <v>96</v>
      </c>
      <c r="G174" s="2">
        <f t="shared" si="29"/>
        <v>42</v>
      </c>
      <c r="H174" s="2">
        <f t="shared" si="31"/>
        <v>329</v>
      </c>
      <c r="I174" s="4">
        <v>20</v>
      </c>
      <c r="J174" s="4">
        <v>16</v>
      </c>
      <c r="K174" s="4">
        <v>6</v>
      </c>
      <c r="L174">
        <f>SUM($K$2:K174)</f>
        <v>285</v>
      </c>
      <c r="M174" t="e">
        <f t="shared" si="27"/>
        <v>#N/A</v>
      </c>
      <c r="N174" t="e">
        <f t="shared" si="28"/>
        <v>#N/A</v>
      </c>
    </row>
    <row r="175" spans="1:14" x14ac:dyDescent="0.3">
      <c r="A175" s="14">
        <v>44004</v>
      </c>
      <c r="B175" s="8" t="str">
        <f t="shared" si="24"/>
        <v>June</v>
      </c>
      <c r="C175" s="2">
        <f t="shared" si="25"/>
        <v>26</v>
      </c>
      <c r="D175" s="2">
        <f t="shared" si="26"/>
        <v>1</v>
      </c>
      <c r="E175" s="4">
        <v>14</v>
      </c>
      <c r="F175" s="2" t="e">
        <f t="shared" si="30"/>
        <v>#N/A</v>
      </c>
      <c r="G175" s="2">
        <f t="shared" si="29"/>
        <v>43</v>
      </c>
      <c r="H175" s="2" t="e">
        <f t="shared" si="31"/>
        <v>#N/A</v>
      </c>
      <c r="I175" s="4">
        <v>26</v>
      </c>
      <c r="J175" s="4">
        <v>15</v>
      </c>
      <c r="K175" s="4">
        <v>2</v>
      </c>
      <c r="L175">
        <f>SUM($K$2:K175)</f>
        <v>287</v>
      </c>
      <c r="M175" t="e">
        <f t="shared" si="27"/>
        <v>#N/A</v>
      </c>
      <c r="N175" t="e">
        <f t="shared" si="28"/>
        <v>#N/A</v>
      </c>
    </row>
    <row r="176" spans="1:14" x14ac:dyDescent="0.3">
      <c r="A176" s="14">
        <v>44005</v>
      </c>
      <c r="B176" s="8" t="str">
        <f t="shared" si="24"/>
        <v>June</v>
      </c>
      <c r="C176" s="2">
        <f t="shared" si="25"/>
        <v>26</v>
      </c>
      <c r="D176" s="2">
        <f t="shared" si="26"/>
        <v>2</v>
      </c>
      <c r="E176" s="4">
        <v>14</v>
      </c>
      <c r="F176" s="2" t="e">
        <f t="shared" si="30"/>
        <v>#N/A</v>
      </c>
      <c r="G176" s="2">
        <f t="shared" si="29"/>
        <v>49</v>
      </c>
      <c r="H176" s="2" t="e">
        <f t="shared" si="31"/>
        <v>#N/A</v>
      </c>
      <c r="I176" s="4">
        <v>27</v>
      </c>
      <c r="J176" s="4">
        <v>16</v>
      </c>
      <c r="K176" s="4">
        <v>6</v>
      </c>
      <c r="L176">
        <f>SUM($K$2:K176)</f>
        <v>293</v>
      </c>
      <c r="M176" t="e">
        <f t="shared" si="27"/>
        <v>#N/A</v>
      </c>
      <c r="N176" t="e">
        <f t="shared" si="28"/>
        <v>#N/A</v>
      </c>
    </row>
    <row r="177" spans="1:14" x14ac:dyDescent="0.3">
      <c r="A177" s="14">
        <v>44006</v>
      </c>
      <c r="B177" s="8" t="str">
        <f t="shared" si="24"/>
        <v>June</v>
      </c>
      <c r="C177" s="2">
        <f t="shared" si="25"/>
        <v>26</v>
      </c>
      <c r="D177" s="2">
        <f t="shared" si="26"/>
        <v>3</v>
      </c>
      <c r="E177" s="4">
        <v>15</v>
      </c>
      <c r="F177" s="2" t="e">
        <f t="shared" si="30"/>
        <v>#N/A</v>
      </c>
      <c r="G177" s="2">
        <f t="shared" si="29"/>
        <v>44</v>
      </c>
      <c r="H177" s="2" t="e">
        <f t="shared" si="31"/>
        <v>#N/A</v>
      </c>
      <c r="I177" s="4">
        <v>26</v>
      </c>
      <c r="J177" s="4">
        <v>16</v>
      </c>
      <c r="K177" s="4">
        <v>2</v>
      </c>
      <c r="L177">
        <f>SUM($K$2:K177)</f>
        <v>295</v>
      </c>
      <c r="M177" t="e">
        <f t="shared" si="27"/>
        <v>#N/A</v>
      </c>
      <c r="N177" t="e">
        <f t="shared" si="28"/>
        <v>#N/A</v>
      </c>
    </row>
    <row r="178" spans="1:14" x14ac:dyDescent="0.3">
      <c r="A178" s="14">
        <v>44007</v>
      </c>
      <c r="B178" s="8" t="str">
        <f t="shared" si="24"/>
        <v>June</v>
      </c>
      <c r="C178" s="2">
        <f t="shared" si="25"/>
        <v>26</v>
      </c>
      <c r="D178" s="2">
        <f t="shared" si="26"/>
        <v>4</v>
      </c>
      <c r="E178" s="4">
        <v>14</v>
      </c>
      <c r="F178" s="2" t="e">
        <f t="shared" si="30"/>
        <v>#N/A</v>
      </c>
      <c r="G178" s="2">
        <f t="shared" si="29"/>
        <v>48</v>
      </c>
      <c r="H178" s="2" t="e">
        <f t="shared" si="31"/>
        <v>#N/A</v>
      </c>
      <c r="I178" s="4">
        <v>26</v>
      </c>
      <c r="J178" s="4">
        <v>16</v>
      </c>
      <c r="K178" s="4">
        <v>6</v>
      </c>
      <c r="L178">
        <f>SUM($K$2:K178)</f>
        <v>301</v>
      </c>
      <c r="M178" t="e">
        <f t="shared" si="27"/>
        <v>#N/A</v>
      </c>
      <c r="N178" t="e">
        <f t="shared" si="28"/>
        <v>#N/A</v>
      </c>
    </row>
    <row r="179" spans="1:14" x14ac:dyDescent="0.3">
      <c r="A179" s="14">
        <v>44008</v>
      </c>
      <c r="B179" s="8" t="str">
        <f t="shared" si="24"/>
        <v>June</v>
      </c>
      <c r="C179" s="2">
        <f t="shared" si="25"/>
        <v>26</v>
      </c>
      <c r="D179" s="2">
        <f t="shared" si="26"/>
        <v>5</v>
      </c>
      <c r="E179" s="4">
        <v>14</v>
      </c>
      <c r="F179" s="2" t="e">
        <f t="shared" si="30"/>
        <v>#N/A</v>
      </c>
      <c r="G179" s="2">
        <v>47</v>
      </c>
      <c r="H179" s="2" t="e">
        <f t="shared" si="31"/>
        <v>#N/A</v>
      </c>
      <c r="I179" s="4">
        <v>26</v>
      </c>
      <c r="J179" s="4">
        <v>15</v>
      </c>
      <c r="K179" s="4">
        <v>2</v>
      </c>
      <c r="L179">
        <f>SUM($K$2:K179)</f>
        <v>303</v>
      </c>
      <c r="M179" t="e">
        <f t="shared" si="27"/>
        <v>#N/A</v>
      </c>
      <c r="N179" t="e">
        <f t="shared" si="28"/>
        <v>#N/A</v>
      </c>
    </row>
    <row r="180" spans="1:14" x14ac:dyDescent="0.3">
      <c r="A180" s="14">
        <v>44009</v>
      </c>
      <c r="B180" s="8" t="str">
        <f t="shared" si="24"/>
        <v>June</v>
      </c>
      <c r="C180" s="2">
        <f t="shared" si="25"/>
        <v>26</v>
      </c>
      <c r="D180" s="2">
        <f t="shared" si="26"/>
        <v>6</v>
      </c>
      <c r="E180" s="4">
        <v>14</v>
      </c>
      <c r="F180" s="2" t="e">
        <f t="shared" si="30"/>
        <v>#N/A</v>
      </c>
      <c r="G180" s="2">
        <f t="shared" si="29"/>
        <v>48</v>
      </c>
      <c r="H180" s="2" t="e">
        <f t="shared" si="31"/>
        <v>#N/A</v>
      </c>
      <c r="I180" s="4">
        <v>26</v>
      </c>
      <c r="J180" s="4">
        <v>16</v>
      </c>
      <c r="K180" s="4">
        <v>6</v>
      </c>
      <c r="L180">
        <f>SUM($K$2:K180)</f>
        <v>309</v>
      </c>
      <c r="M180" t="e">
        <f t="shared" si="27"/>
        <v>#N/A</v>
      </c>
      <c r="N180" t="e">
        <f t="shared" si="28"/>
        <v>#N/A</v>
      </c>
    </row>
    <row r="181" spans="1:14" x14ac:dyDescent="0.3">
      <c r="A181" s="14">
        <v>44010</v>
      </c>
      <c r="B181" s="8" t="str">
        <f t="shared" si="24"/>
        <v>June</v>
      </c>
      <c r="C181" s="2">
        <f t="shared" si="25"/>
        <v>26</v>
      </c>
      <c r="D181" s="2">
        <f t="shared" si="26"/>
        <v>7</v>
      </c>
      <c r="E181" s="4">
        <v>14</v>
      </c>
      <c r="F181" s="2">
        <f t="shared" si="30"/>
        <v>99</v>
      </c>
      <c r="G181" s="2">
        <f t="shared" si="29"/>
        <v>47</v>
      </c>
      <c r="H181" s="2">
        <f t="shared" si="31"/>
        <v>326</v>
      </c>
      <c r="I181" s="4">
        <v>29</v>
      </c>
      <c r="J181" s="4">
        <v>16</v>
      </c>
      <c r="K181" s="4">
        <v>2</v>
      </c>
      <c r="L181">
        <f>SUM($K$2:K181)</f>
        <v>311</v>
      </c>
      <c r="M181" t="e">
        <f t="shared" si="27"/>
        <v>#N/A</v>
      </c>
      <c r="N181" t="e">
        <f t="shared" si="28"/>
        <v>#N/A</v>
      </c>
    </row>
    <row r="182" spans="1:14" x14ac:dyDescent="0.3">
      <c r="A182" s="14">
        <v>44011</v>
      </c>
      <c r="B182" s="8" t="str">
        <f t="shared" si="24"/>
        <v>June</v>
      </c>
      <c r="C182" s="2">
        <f t="shared" si="25"/>
        <v>27</v>
      </c>
      <c r="D182" s="2">
        <f t="shared" si="26"/>
        <v>1</v>
      </c>
      <c r="E182" s="4">
        <v>14</v>
      </c>
      <c r="F182" s="2" t="e">
        <f t="shared" si="30"/>
        <v>#N/A</v>
      </c>
      <c r="G182" s="2">
        <f t="shared" si="29"/>
        <v>47</v>
      </c>
      <c r="H182" s="2" t="e">
        <f t="shared" si="31"/>
        <v>#N/A</v>
      </c>
      <c r="I182" s="4">
        <v>26</v>
      </c>
      <c r="J182" s="4">
        <v>15</v>
      </c>
      <c r="K182" s="4">
        <v>6</v>
      </c>
      <c r="L182">
        <f>SUM($K$2:K182)</f>
        <v>317</v>
      </c>
      <c r="M182" t="e">
        <f t="shared" si="27"/>
        <v>#N/A</v>
      </c>
      <c r="N182" t="e">
        <f t="shared" si="28"/>
        <v>#N/A</v>
      </c>
    </row>
    <row r="183" spans="1:14" x14ac:dyDescent="0.3">
      <c r="A183" s="14">
        <v>44012</v>
      </c>
      <c r="B183" s="8" t="str">
        <f t="shared" si="24"/>
        <v>June</v>
      </c>
      <c r="C183" s="2">
        <f t="shared" si="25"/>
        <v>27</v>
      </c>
      <c r="D183" s="2">
        <f t="shared" si="26"/>
        <v>2</v>
      </c>
      <c r="E183" s="4">
        <v>14</v>
      </c>
      <c r="F183" s="2" t="e">
        <f t="shared" ref="F183:F189" si="34">IF(C184&gt;C183,SUM(E177:E183),NA())</f>
        <v>#N/A</v>
      </c>
      <c r="G183" s="2">
        <f t="shared" si="29"/>
        <v>42</v>
      </c>
      <c r="H183" s="2" t="e">
        <f t="shared" ref="H183:H189" si="35">IF(C184&gt;C183,SUM(G177:G183),NA())</f>
        <v>#N/A</v>
      </c>
      <c r="I183" s="4">
        <v>25</v>
      </c>
      <c r="J183" s="4">
        <v>15</v>
      </c>
      <c r="K183" s="4">
        <v>2</v>
      </c>
      <c r="L183">
        <f>SUM($K$2:K183)</f>
        <v>319</v>
      </c>
      <c r="M183" t="e">
        <f t="shared" si="27"/>
        <v>#N/A</v>
      </c>
      <c r="N183" t="e">
        <f t="shared" si="28"/>
        <v>#N/A</v>
      </c>
    </row>
    <row r="184" spans="1:14" x14ac:dyDescent="0.3">
      <c r="A184" s="14">
        <v>44013</v>
      </c>
      <c r="B184" s="8" t="str">
        <f t="shared" si="24"/>
        <v>July</v>
      </c>
      <c r="C184" s="2">
        <f t="shared" si="25"/>
        <v>27</v>
      </c>
      <c r="D184" s="2">
        <f t="shared" si="26"/>
        <v>3</v>
      </c>
      <c r="E184" s="4">
        <v>13</v>
      </c>
      <c r="F184" s="2" t="e">
        <f t="shared" si="34"/>
        <v>#N/A</v>
      </c>
      <c r="G184" s="2">
        <f t="shared" si="29"/>
        <v>44</v>
      </c>
      <c r="H184" s="2" t="e">
        <f t="shared" si="35"/>
        <v>#N/A</v>
      </c>
      <c r="I184" s="4">
        <v>24</v>
      </c>
      <c r="J184" s="4">
        <v>14</v>
      </c>
      <c r="K184" s="4">
        <v>6</v>
      </c>
      <c r="L184">
        <f>SUM($K$2:K184)</f>
        <v>325</v>
      </c>
      <c r="M184" t="e">
        <f t="shared" si="27"/>
        <v>#N/A</v>
      </c>
      <c r="N184" t="e">
        <f t="shared" si="28"/>
        <v>#N/A</v>
      </c>
    </row>
    <row r="185" spans="1:14" x14ac:dyDescent="0.3">
      <c r="A185" s="14">
        <v>44014</v>
      </c>
      <c r="B185" s="8" t="str">
        <f t="shared" si="24"/>
        <v>July</v>
      </c>
      <c r="C185" s="2">
        <f t="shared" si="25"/>
        <v>27</v>
      </c>
      <c r="D185" s="2">
        <f t="shared" si="26"/>
        <v>4</v>
      </c>
      <c r="E185" s="4">
        <v>14</v>
      </c>
      <c r="F185" s="2" t="e">
        <f t="shared" si="34"/>
        <v>#N/A</v>
      </c>
      <c r="G185" s="2">
        <f t="shared" si="29"/>
        <v>42</v>
      </c>
      <c r="H185" s="2" t="e">
        <f t="shared" si="35"/>
        <v>#N/A</v>
      </c>
      <c r="I185" s="4">
        <v>25</v>
      </c>
      <c r="J185" s="4">
        <v>15</v>
      </c>
      <c r="K185" s="4">
        <v>2</v>
      </c>
      <c r="L185">
        <f>SUM($K$2:K185)</f>
        <v>327</v>
      </c>
      <c r="M185" t="e">
        <f t="shared" si="27"/>
        <v>#N/A</v>
      </c>
      <c r="N185" t="e">
        <f t="shared" si="28"/>
        <v>#N/A</v>
      </c>
    </row>
    <row r="186" spans="1:14" x14ac:dyDescent="0.3">
      <c r="A186" s="14">
        <v>44015</v>
      </c>
      <c r="B186" s="8" t="str">
        <f t="shared" si="24"/>
        <v>July</v>
      </c>
      <c r="C186" s="2">
        <f t="shared" si="25"/>
        <v>27</v>
      </c>
      <c r="D186" s="2">
        <f t="shared" si="26"/>
        <v>5</v>
      </c>
      <c r="E186" s="4">
        <v>15</v>
      </c>
      <c r="F186" s="2" t="e">
        <f t="shared" si="34"/>
        <v>#N/A</v>
      </c>
      <c r="G186" s="2">
        <f t="shared" si="29"/>
        <v>45</v>
      </c>
      <c r="H186" s="2" t="e">
        <f t="shared" si="35"/>
        <v>#N/A</v>
      </c>
      <c r="I186" s="4">
        <v>25</v>
      </c>
      <c r="J186" s="4">
        <v>14</v>
      </c>
      <c r="K186" s="4">
        <v>6</v>
      </c>
      <c r="L186">
        <f>SUM($K$2:K186)</f>
        <v>333</v>
      </c>
      <c r="M186" t="e">
        <f t="shared" si="27"/>
        <v>#N/A</v>
      </c>
      <c r="N186" t="e">
        <f t="shared" si="28"/>
        <v>#N/A</v>
      </c>
    </row>
    <row r="187" spans="1:14" x14ac:dyDescent="0.3">
      <c r="A187" s="14">
        <v>44016</v>
      </c>
      <c r="B187" s="8" t="str">
        <f t="shared" si="24"/>
        <v>July</v>
      </c>
      <c r="C187" s="2">
        <f t="shared" si="25"/>
        <v>27</v>
      </c>
      <c r="D187" s="2">
        <f t="shared" si="26"/>
        <v>6</v>
      </c>
      <c r="E187" s="4">
        <v>15</v>
      </c>
      <c r="F187" s="2" t="e">
        <f t="shared" si="34"/>
        <v>#N/A</v>
      </c>
      <c r="G187" s="2">
        <f t="shared" si="29"/>
        <v>42</v>
      </c>
      <c r="H187" s="2" t="e">
        <f t="shared" si="35"/>
        <v>#N/A</v>
      </c>
      <c r="I187" s="4">
        <v>25</v>
      </c>
      <c r="J187" s="4">
        <v>15</v>
      </c>
      <c r="K187" s="4">
        <v>2</v>
      </c>
      <c r="L187">
        <f>SUM($K$2:K187)</f>
        <v>335</v>
      </c>
      <c r="M187" t="e">
        <f t="shared" si="27"/>
        <v>#N/A</v>
      </c>
      <c r="N187" t="e">
        <f t="shared" si="28"/>
        <v>#N/A</v>
      </c>
    </row>
    <row r="188" spans="1:14" x14ac:dyDescent="0.3">
      <c r="A188" s="14">
        <v>44017</v>
      </c>
      <c r="B188" s="8" t="str">
        <f t="shared" si="24"/>
        <v>July</v>
      </c>
      <c r="C188" s="2">
        <f t="shared" si="25"/>
        <v>27</v>
      </c>
      <c r="D188" s="2">
        <f t="shared" si="26"/>
        <v>7</v>
      </c>
      <c r="E188" s="4">
        <v>14</v>
      </c>
      <c r="F188" s="2">
        <f t="shared" si="34"/>
        <v>99</v>
      </c>
      <c r="G188" s="2">
        <f t="shared" si="29"/>
        <v>58</v>
      </c>
      <c r="H188" s="2">
        <f t="shared" si="35"/>
        <v>320</v>
      </c>
      <c r="I188" s="4">
        <v>37</v>
      </c>
      <c r="J188" s="4">
        <v>15</v>
      </c>
      <c r="K188" s="4">
        <v>6</v>
      </c>
      <c r="L188">
        <f>SUM($K$2:K188)</f>
        <v>341</v>
      </c>
      <c r="M188" t="e">
        <f t="shared" si="27"/>
        <v>#N/A</v>
      </c>
      <c r="N188" t="e">
        <f t="shared" si="28"/>
        <v>#N/A</v>
      </c>
    </row>
    <row r="189" spans="1:14" x14ac:dyDescent="0.3">
      <c r="A189" s="14">
        <v>44018</v>
      </c>
      <c r="B189" s="8" t="str">
        <f t="shared" si="24"/>
        <v>July</v>
      </c>
      <c r="C189" s="2">
        <f t="shared" si="25"/>
        <v>28</v>
      </c>
      <c r="D189" s="2">
        <f t="shared" si="26"/>
        <v>1</v>
      </c>
      <c r="E189" s="4">
        <v>14</v>
      </c>
      <c r="F189" s="2" t="e">
        <f t="shared" si="34"/>
        <v>#N/A</v>
      </c>
      <c r="G189" s="2">
        <f t="shared" si="29"/>
        <v>36</v>
      </c>
      <c r="H189" s="2" t="e">
        <f t="shared" si="35"/>
        <v>#N/A</v>
      </c>
      <c r="I189" s="4">
        <v>25</v>
      </c>
      <c r="J189" s="4">
        <v>14</v>
      </c>
      <c r="K189" s="4">
        <v>-3</v>
      </c>
      <c r="L189">
        <f>SUM($K$2:K189)</f>
        <v>338</v>
      </c>
      <c r="M189" t="e">
        <f t="shared" si="27"/>
        <v>#N/A</v>
      </c>
      <c r="N189" t="e">
        <f t="shared" si="28"/>
        <v>#N/A</v>
      </c>
    </row>
    <row r="190" spans="1:14" x14ac:dyDescent="0.3">
      <c r="A190" s="14">
        <v>44019</v>
      </c>
      <c r="B190" s="8" t="str">
        <f t="shared" si="24"/>
        <v>July</v>
      </c>
      <c r="C190" s="2">
        <f t="shared" si="25"/>
        <v>28</v>
      </c>
      <c r="D190" s="2">
        <f t="shared" si="26"/>
        <v>2</v>
      </c>
      <c r="E190" s="4">
        <v>15</v>
      </c>
      <c r="F190" s="2" t="e">
        <f t="shared" si="30"/>
        <v>#N/A</v>
      </c>
      <c r="G190" s="2">
        <f t="shared" si="29"/>
        <v>45</v>
      </c>
      <c r="H190" s="2" t="e">
        <f t="shared" si="31"/>
        <v>#N/A</v>
      </c>
      <c r="I190" s="4">
        <v>25</v>
      </c>
      <c r="J190" s="4">
        <v>14</v>
      </c>
      <c r="K190" s="4">
        <v>6</v>
      </c>
      <c r="L190">
        <f>SUM($K$2:K190)</f>
        <v>344</v>
      </c>
      <c r="M190" t="e">
        <f t="shared" si="27"/>
        <v>#N/A</v>
      </c>
      <c r="N190" t="e">
        <f t="shared" si="28"/>
        <v>#N/A</v>
      </c>
    </row>
    <row r="191" spans="1:14" x14ac:dyDescent="0.3">
      <c r="A191" s="14">
        <v>44020</v>
      </c>
      <c r="B191" s="8" t="str">
        <f t="shared" si="24"/>
        <v>July</v>
      </c>
      <c r="C191" s="2">
        <f t="shared" si="25"/>
        <v>28</v>
      </c>
      <c r="D191" s="2">
        <f t="shared" si="26"/>
        <v>3</v>
      </c>
      <c r="E191" s="4">
        <v>14</v>
      </c>
      <c r="F191" s="2" t="e">
        <f t="shared" si="30"/>
        <v>#N/A</v>
      </c>
      <c r="G191" s="2">
        <f t="shared" si="29"/>
        <v>40</v>
      </c>
      <c r="H191" s="2" t="e">
        <f t="shared" si="31"/>
        <v>#N/A</v>
      </c>
      <c r="I191" s="4">
        <v>24</v>
      </c>
      <c r="J191" s="4">
        <v>14</v>
      </c>
      <c r="K191" s="4">
        <v>2</v>
      </c>
      <c r="L191">
        <f>SUM($K$2:K191)</f>
        <v>346</v>
      </c>
      <c r="M191" t="e">
        <f t="shared" si="27"/>
        <v>#N/A</v>
      </c>
      <c r="N191" t="e">
        <f t="shared" si="28"/>
        <v>#N/A</v>
      </c>
    </row>
    <row r="192" spans="1:14" x14ac:dyDescent="0.3">
      <c r="A192" s="14">
        <v>44021</v>
      </c>
      <c r="B192" s="8" t="str">
        <f t="shared" si="24"/>
        <v>July</v>
      </c>
      <c r="C192" s="2">
        <f t="shared" si="25"/>
        <v>28</v>
      </c>
      <c r="D192" s="2">
        <f t="shared" si="26"/>
        <v>4</v>
      </c>
      <c r="E192" s="4">
        <v>15</v>
      </c>
      <c r="F192" s="2" t="e">
        <f t="shared" si="30"/>
        <v>#N/A</v>
      </c>
      <c r="G192" s="2">
        <f t="shared" si="29"/>
        <v>42</v>
      </c>
      <c r="H192" s="2" t="e">
        <f t="shared" si="31"/>
        <v>#N/A</v>
      </c>
      <c r="I192" s="4">
        <v>23</v>
      </c>
      <c r="J192" s="4">
        <v>13</v>
      </c>
      <c r="K192" s="4">
        <v>6</v>
      </c>
      <c r="L192">
        <f>SUM($K$2:K192)</f>
        <v>352</v>
      </c>
      <c r="M192" t="e">
        <f t="shared" si="27"/>
        <v>#N/A</v>
      </c>
      <c r="N192" t="e">
        <f t="shared" si="28"/>
        <v>#N/A</v>
      </c>
    </row>
    <row r="193" spans="1:14" x14ac:dyDescent="0.3">
      <c r="A193" s="14">
        <v>44022</v>
      </c>
      <c r="B193" s="8" t="str">
        <f t="shared" si="24"/>
        <v>July</v>
      </c>
      <c r="C193" s="2">
        <f t="shared" si="25"/>
        <v>28</v>
      </c>
      <c r="D193" s="2">
        <f t="shared" si="26"/>
        <v>5</v>
      </c>
      <c r="E193" s="4">
        <v>13</v>
      </c>
      <c r="F193" s="2" t="e">
        <f t="shared" si="30"/>
        <v>#N/A</v>
      </c>
      <c r="G193" s="2">
        <f t="shared" si="29"/>
        <v>39</v>
      </c>
      <c r="H193" s="2" t="e">
        <f t="shared" si="31"/>
        <v>#N/A</v>
      </c>
      <c r="I193" s="4">
        <v>23</v>
      </c>
      <c r="J193" s="4">
        <v>14</v>
      </c>
      <c r="K193" s="4">
        <v>2</v>
      </c>
      <c r="L193">
        <f>SUM($K$2:K193)</f>
        <v>354</v>
      </c>
      <c r="M193" t="e">
        <f t="shared" si="27"/>
        <v>#N/A</v>
      </c>
      <c r="N193" t="e">
        <f t="shared" si="28"/>
        <v>#N/A</v>
      </c>
    </row>
    <row r="194" spans="1:14" x14ac:dyDescent="0.3">
      <c r="A194" s="14">
        <v>44023</v>
      </c>
      <c r="B194" s="8" t="str">
        <f t="shared" ref="B194:B257" si="36">TEXT(A194,"mmmm")</f>
        <v>July</v>
      </c>
      <c r="C194" s="2">
        <f t="shared" ref="C194:C257" si="37">WEEKNUM(A194,2)</f>
        <v>28</v>
      </c>
      <c r="D194" s="2">
        <f t="shared" ref="D194:D257" si="38">WEEKDAY(A194,2)</f>
        <v>6</v>
      </c>
      <c r="E194" s="4">
        <v>14</v>
      </c>
      <c r="F194" s="2" t="e">
        <f t="shared" si="30"/>
        <v>#N/A</v>
      </c>
      <c r="G194" s="2">
        <f t="shared" si="29"/>
        <v>42</v>
      </c>
      <c r="H194" s="2" t="e">
        <f t="shared" si="31"/>
        <v>#N/A</v>
      </c>
      <c r="I194" s="4">
        <v>23</v>
      </c>
      <c r="J194" s="4">
        <v>13</v>
      </c>
      <c r="K194" s="4">
        <v>6</v>
      </c>
      <c r="L194">
        <f>SUM($K$2:K194)</f>
        <v>360</v>
      </c>
      <c r="M194" t="e">
        <f t="shared" ref="M194:M257" si="39">IF(DAY(A194)=15,$O$1,NA())</f>
        <v>#N/A</v>
      </c>
      <c r="N194" t="e">
        <f t="shared" ref="N194:N257" si="40">IF(DAY(A194)=15,CHOOSE(MONTH(A194),"January", "February", "March", "April", "May", "June", "July", "August", "September", "October", "November", "December"),NA())</f>
        <v>#N/A</v>
      </c>
    </row>
    <row r="195" spans="1:14" x14ac:dyDescent="0.3">
      <c r="A195" s="14">
        <v>44024</v>
      </c>
      <c r="B195" s="8" t="str">
        <f t="shared" si="36"/>
        <v>July</v>
      </c>
      <c r="C195" s="2">
        <f t="shared" si="37"/>
        <v>28</v>
      </c>
      <c r="D195" s="2">
        <f t="shared" si="38"/>
        <v>7</v>
      </c>
      <c r="E195" s="4">
        <v>14</v>
      </c>
      <c r="F195" s="2">
        <f t="shared" si="30"/>
        <v>99</v>
      </c>
      <c r="G195" s="2">
        <f t="shared" ref="G195:G258" si="41">SUM(I195:K195)</f>
        <v>57</v>
      </c>
      <c r="H195" s="2">
        <f t="shared" si="31"/>
        <v>301</v>
      </c>
      <c r="I195" s="4">
        <v>41</v>
      </c>
      <c r="J195" s="4">
        <v>14</v>
      </c>
      <c r="K195" s="4">
        <v>2</v>
      </c>
      <c r="L195">
        <f>SUM($K$2:K195)</f>
        <v>362</v>
      </c>
      <c r="M195" t="e">
        <f t="shared" si="39"/>
        <v>#N/A</v>
      </c>
      <c r="N195" t="e">
        <f t="shared" si="40"/>
        <v>#N/A</v>
      </c>
    </row>
    <row r="196" spans="1:14" x14ac:dyDescent="0.3">
      <c r="A196" s="14">
        <v>44025</v>
      </c>
      <c r="B196" s="8" t="str">
        <f t="shared" si="36"/>
        <v>July</v>
      </c>
      <c r="C196" s="2">
        <f t="shared" si="37"/>
        <v>29</v>
      </c>
      <c r="D196" s="2">
        <f t="shared" si="38"/>
        <v>1</v>
      </c>
      <c r="E196" s="4">
        <v>14</v>
      </c>
      <c r="F196" s="2" t="e">
        <f t="shared" si="30"/>
        <v>#N/A</v>
      </c>
      <c r="G196" s="2">
        <f t="shared" si="41"/>
        <v>40</v>
      </c>
      <c r="H196" s="2" t="e">
        <f t="shared" si="31"/>
        <v>#N/A</v>
      </c>
      <c r="I196" s="4">
        <v>22</v>
      </c>
      <c r="J196" s="4">
        <v>12</v>
      </c>
      <c r="K196" s="4">
        <v>6</v>
      </c>
      <c r="L196">
        <f>SUM($K$2:K196)</f>
        <v>368</v>
      </c>
      <c r="M196" t="e">
        <f t="shared" si="39"/>
        <v>#N/A</v>
      </c>
      <c r="N196" t="e">
        <f t="shared" si="40"/>
        <v>#N/A</v>
      </c>
    </row>
    <row r="197" spans="1:14" x14ac:dyDescent="0.3">
      <c r="A197" s="14">
        <v>44026</v>
      </c>
      <c r="B197" s="8" t="str">
        <f t="shared" si="36"/>
        <v>July</v>
      </c>
      <c r="C197" s="2">
        <f t="shared" si="37"/>
        <v>29</v>
      </c>
      <c r="D197" s="2">
        <f t="shared" si="38"/>
        <v>2</v>
      </c>
      <c r="E197" s="4">
        <v>14</v>
      </c>
      <c r="F197" s="2" t="e">
        <f t="shared" si="30"/>
        <v>#N/A</v>
      </c>
      <c r="G197" s="2">
        <f t="shared" si="41"/>
        <v>35</v>
      </c>
      <c r="H197" s="2" t="e">
        <f t="shared" si="31"/>
        <v>#N/A</v>
      </c>
      <c r="I197" s="4">
        <v>21</v>
      </c>
      <c r="J197" s="4">
        <v>12</v>
      </c>
      <c r="K197" s="4">
        <v>2</v>
      </c>
      <c r="L197">
        <f>SUM($K$2:K197)</f>
        <v>370</v>
      </c>
      <c r="M197" t="e">
        <f t="shared" si="39"/>
        <v>#N/A</v>
      </c>
      <c r="N197" t="e">
        <f t="shared" si="40"/>
        <v>#N/A</v>
      </c>
    </row>
    <row r="198" spans="1:14" x14ac:dyDescent="0.3">
      <c r="A198" s="14">
        <v>44027</v>
      </c>
      <c r="B198" s="8" t="str">
        <f t="shared" si="36"/>
        <v>July</v>
      </c>
      <c r="C198" s="2">
        <f t="shared" si="37"/>
        <v>29</v>
      </c>
      <c r="D198" s="2">
        <f t="shared" si="38"/>
        <v>3</v>
      </c>
      <c r="E198" s="4">
        <v>13</v>
      </c>
      <c r="F198" s="2" t="e">
        <f t="shared" si="30"/>
        <v>#N/A</v>
      </c>
      <c r="G198" s="2">
        <f t="shared" si="41"/>
        <v>42</v>
      </c>
      <c r="H198" s="2" t="e">
        <f t="shared" si="31"/>
        <v>#N/A</v>
      </c>
      <c r="I198" s="4">
        <v>23</v>
      </c>
      <c r="J198" s="4">
        <v>13</v>
      </c>
      <c r="K198" s="4">
        <v>6</v>
      </c>
      <c r="L198">
        <f>SUM($K$2:K198)</f>
        <v>376</v>
      </c>
      <c r="M198">
        <f t="shared" si="39"/>
        <v>3</v>
      </c>
      <c r="N198" t="str">
        <f t="shared" si="40"/>
        <v>July</v>
      </c>
    </row>
    <row r="199" spans="1:14" x14ac:dyDescent="0.3">
      <c r="A199" s="14">
        <v>44028</v>
      </c>
      <c r="B199" s="8" t="str">
        <f t="shared" si="36"/>
        <v>July</v>
      </c>
      <c r="C199" s="2">
        <f t="shared" si="37"/>
        <v>29</v>
      </c>
      <c r="D199" s="2">
        <f t="shared" si="38"/>
        <v>4</v>
      </c>
      <c r="E199" s="4">
        <v>13</v>
      </c>
      <c r="F199" s="2" t="e">
        <f t="shared" si="30"/>
        <v>#N/A</v>
      </c>
      <c r="G199" s="2">
        <f t="shared" si="41"/>
        <v>36</v>
      </c>
      <c r="H199" s="2" t="e">
        <f t="shared" si="31"/>
        <v>#N/A</v>
      </c>
      <c r="I199" s="4">
        <v>22</v>
      </c>
      <c r="J199" s="4">
        <v>12</v>
      </c>
      <c r="K199" s="4">
        <v>2</v>
      </c>
      <c r="L199">
        <f>SUM($K$2:K199)</f>
        <v>378</v>
      </c>
      <c r="M199" t="e">
        <f t="shared" si="39"/>
        <v>#N/A</v>
      </c>
      <c r="N199" t="e">
        <f t="shared" si="40"/>
        <v>#N/A</v>
      </c>
    </row>
    <row r="200" spans="1:14" x14ac:dyDescent="0.3">
      <c r="A200" s="14">
        <v>44029</v>
      </c>
      <c r="B200" s="8" t="str">
        <f t="shared" si="36"/>
        <v>July</v>
      </c>
      <c r="C200" s="2">
        <f t="shared" si="37"/>
        <v>29</v>
      </c>
      <c r="D200" s="2">
        <f t="shared" si="38"/>
        <v>5</v>
      </c>
      <c r="E200" s="4">
        <v>14</v>
      </c>
      <c r="F200" s="2" t="e">
        <f t="shared" si="30"/>
        <v>#N/A</v>
      </c>
      <c r="G200" s="2">
        <f t="shared" si="41"/>
        <v>40</v>
      </c>
      <c r="H200" s="2" t="e">
        <f t="shared" si="31"/>
        <v>#N/A</v>
      </c>
      <c r="I200" s="4">
        <v>22</v>
      </c>
      <c r="J200" s="4">
        <v>12</v>
      </c>
      <c r="K200" s="4">
        <v>6</v>
      </c>
      <c r="L200">
        <f>SUM($K$2:K200)</f>
        <v>384</v>
      </c>
      <c r="M200" t="e">
        <f t="shared" si="39"/>
        <v>#N/A</v>
      </c>
      <c r="N200" t="e">
        <f t="shared" si="40"/>
        <v>#N/A</v>
      </c>
    </row>
    <row r="201" spans="1:14" x14ac:dyDescent="0.3">
      <c r="A201" s="14">
        <v>44030</v>
      </c>
      <c r="B201" s="8" t="str">
        <f t="shared" si="36"/>
        <v>July</v>
      </c>
      <c r="C201" s="2">
        <f t="shared" si="37"/>
        <v>29</v>
      </c>
      <c r="D201" s="2">
        <f t="shared" si="38"/>
        <v>6</v>
      </c>
      <c r="E201" s="4">
        <v>14</v>
      </c>
      <c r="F201" s="2" t="e">
        <f t="shared" ref="F201:F264" si="42">IF(C202&gt;C201,SUM(E195:E201),NA())</f>
        <v>#N/A</v>
      </c>
      <c r="G201" s="2">
        <f t="shared" si="41"/>
        <v>36</v>
      </c>
      <c r="H201" s="2" t="e">
        <f t="shared" ref="H201:H264" si="43">IF(C202&gt;C201,SUM(G195:G201),NA())</f>
        <v>#N/A</v>
      </c>
      <c r="I201" s="4">
        <v>22</v>
      </c>
      <c r="J201" s="4">
        <v>12</v>
      </c>
      <c r="K201" s="4">
        <v>2</v>
      </c>
      <c r="L201">
        <f>SUM($K$2:K201)</f>
        <v>386</v>
      </c>
      <c r="M201" t="e">
        <f t="shared" si="39"/>
        <v>#N/A</v>
      </c>
      <c r="N201" t="e">
        <f t="shared" si="40"/>
        <v>#N/A</v>
      </c>
    </row>
    <row r="202" spans="1:14" x14ac:dyDescent="0.3">
      <c r="A202" s="14">
        <v>44031</v>
      </c>
      <c r="B202" s="8" t="str">
        <f t="shared" si="36"/>
        <v>July</v>
      </c>
      <c r="C202" s="2">
        <f t="shared" si="37"/>
        <v>29</v>
      </c>
      <c r="D202" s="2">
        <f t="shared" si="38"/>
        <v>7</v>
      </c>
      <c r="E202" s="4">
        <v>13</v>
      </c>
      <c r="F202" s="2">
        <f t="shared" si="42"/>
        <v>95</v>
      </c>
      <c r="G202" s="2">
        <f t="shared" si="41"/>
        <v>54</v>
      </c>
      <c r="H202" s="2">
        <f t="shared" si="43"/>
        <v>283</v>
      </c>
      <c r="I202" s="4">
        <v>36</v>
      </c>
      <c r="J202" s="4">
        <v>12</v>
      </c>
      <c r="K202" s="4">
        <v>6</v>
      </c>
      <c r="L202">
        <f>SUM($K$2:K202)</f>
        <v>392</v>
      </c>
      <c r="M202" t="e">
        <f t="shared" si="39"/>
        <v>#N/A</v>
      </c>
      <c r="N202" t="e">
        <f t="shared" si="40"/>
        <v>#N/A</v>
      </c>
    </row>
    <row r="203" spans="1:14" x14ac:dyDescent="0.3">
      <c r="A203" s="14">
        <v>44032</v>
      </c>
      <c r="B203" s="8" t="str">
        <f t="shared" si="36"/>
        <v>July</v>
      </c>
      <c r="C203" s="2">
        <f t="shared" si="37"/>
        <v>30</v>
      </c>
      <c r="D203" s="2">
        <f t="shared" si="38"/>
        <v>1</v>
      </c>
      <c r="E203" s="4">
        <v>14</v>
      </c>
      <c r="F203" s="2" t="e">
        <f t="shared" si="42"/>
        <v>#N/A</v>
      </c>
      <c r="G203" s="2">
        <f t="shared" si="41"/>
        <v>34</v>
      </c>
      <c r="H203" s="2" t="e">
        <f t="shared" si="43"/>
        <v>#N/A</v>
      </c>
      <c r="I203" s="4">
        <v>20</v>
      </c>
      <c r="J203" s="4">
        <v>12</v>
      </c>
      <c r="K203" s="4">
        <v>2</v>
      </c>
      <c r="L203">
        <f>SUM($K$2:K203)</f>
        <v>394</v>
      </c>
      <c r="M203" t="e">
        <f t="shared" si="39"/>
        <v>#N/A</v>
      </c>
      <c r="N203" t="e">
        <f t="shared" si="40"/>
        <v>#N/A</v>
      </c>
    </row>
    <row r="204" spans="1:14" x14ac:dyDescent="0.3">
      <c r="A204" s="14">
        <v>44033</v>
      </c>
      <c r="B204" s="8" t="str">
        <f t="shared" si="36"/>
        <v>July</v>
      </c>
      <c r="C204" s="2">
        <f t="shared" si="37"/>
        <v>30</v>
      </c>
      <c r="D204" s="2">
        <f t="shared" si="38"/>
        <v>2</v>
      </c>
      <c r="E204" s="4">
        <v>14</v>
      </c>
      <c r="F204" s="2" t="e">
        <f t="shared" si="42"/>
        <v>#N/A</v>
      </c>
      <c r="G204" s="2">
        <f t="shared" si="41"/>
        <v>36</v>
      </c>
      <c r="H204" s="2" t="e">
        <f t="shared" si="43"/>
        <v>#N/A</v>
      </c>
      <c r="I204" s="4">
        <v>19</v>
      </c>
      <c r="J204" s="4">
        <v>11</v>
      </c>
      <c r="K204" s="4">
        <v>6</v>
      </c>
      <c r="L204">
        <f>SUM($K$2:K204)</f>
        <v>400</v>
      </c>
      <c r="M204" t="e">
        <f t="shared" si="39"/>
        <v>#N/A</v>
      </c>
      <c r="N204" t="e">
        <f t="shared" si="40"/>
        <v>#N/A</v>
      </c>
    </row>
    <row r="205" spans="1:14" x14ac:dyDescent="0.3">
      <c r="A205" s="14">
        <v>44034</v>
      </c>
      <c r="B205" s="8" t="str">
        <f t="shared" si="36"/>
        <v>July</v>
      </c>
      <c r="C205" s="2">
        <f t="shared" si="37"/>
        <v>30</v>
      </c>
      <c r="D205" s="2">
        <f t="shared" si="38"/>
        <v>3</v>
      </c>
      <c r="E205" s="4">
        <v>15</v>
      </c>
      <c r="F205" s="2" t="e">
        <f t="shared" si="42"/>
        <v>#N/A</v>
      </c>
      <c r="G205" s="2">
        <f t="shared" si="41"/>
        <v>32</v>
      </c>
      <c r="H205" s="2" t="e">
        <f t="shared" si="43"/>
        <v>#N/A</v>
      </c>
      <c r="I205" s="4">
        <v>19</v>
      </c>
      <c r="J205" s="4">
        <v>11</v>
      </c>
      <c r="K205" s="4">
        <v>2</v>
      </c>
      <c r="L205">
        <f>SUM($K$2:K205)</f>
        <v>402</v>
      </c>
      <c r="M205" t="e">
        <f t="shared" si="39"/>
        <v>#N/A</v>
      </c>
      <c r="N205" t="e">
        <f t="shared" si="40"/>
        <v>#N/A</v>
      </c>
    </row>
    <row r="206" spans="1:14" x14ac:dyDescent="0.3">
      <c r="A206" s="14">
        <v>44035</v>
      </c>
      <c r="B206" s="8" t="str">
        <f t="shared" si="36"/>
        <v>July</v>
      </c>
      <c r="C206" s="2">
        <f t="shared" si="37"/>
        <v>30</v>
      </c>
      <c r="D206" s="2">
        <f t="shared" si="38"/>
        <v>4</v>
      </c>
      <c r="E206" s="4">
        <v>15</v>
      </c>
      <c r="F206" s="2" t="e">
        <f t="shared" si="42"/>
        <v>#N/A</v>
      </c>
      <c r="G206" s="2">
        <f t="shared" si="41"/>
        <v>37</v>
      </c>
      <c r="H206" s="2" t="e">
        <f t="shared" si="43"/>
        <v>#N/A</v>
      </c>
      <c r="I206" s="4">
        <v>20</v>
      </c>
      <c r="J206" s="4">
        <v>11</v>
      </c>
      <c r="K206" s="4">
        <v>6</v>
      </c>
      <c r="L206">
        <f>SUM($K$2:K206)</f>
        <v>408</v>
      </c>
      <c r="M206" t="e">
        <f t="shared" si="39"/>
        <v>#N/A</v>
      </c>
      <c r="N206" t="e">
        <f t="shared" si="40"/>
        <v>#N/A</v>
      </c>
    </row>
    <row r="207" spans="1:14" x14ac:dyDescent="0.3">
      <c r="A207" s="14">
        <v>44036</v>
      </c>
      <c r="B207" s="8" t="str">
        <f t="shared" si="36"/>
        <v>July</v>
      </c>
      <c r="C207" s="2">
        <f t="shared" si="37"/>
        <v>30</v>
      </c>
      <c r="D207" s="2">
        <f t="shared" si="38"/>
        <v>5</v>
      </c>
      <c r="E207" s="4">
        <v>14</v>
      </c>
      <c r="F207" s="2" t="e">
        <f t="shared" si="42"/>
        <v>#N/A</v>
      </c>
      <c r="G207" s="2">
        <f t="shared" si="41"/>
        <v>32</v>
      </c>
      <c r="H207" s="2" t="e">
        <f t="shared" si="43"/>
        <v>#N/A</v>
      </c>
      <c r="I207" s="4">
        <v>19</v>
      </c>
      <c r="J207" s="4">
        <v>11</v>
      </c>
      <c r="K207" s="4">
        <v>2</v>
      </c>
      <c r="L207">
        <f>SUM($K$2:K207)</f>
        <v>410</v>
      </c>
      <c r="M207" t="e">
        <f t="shared" si="39"/>
        <v>#N/A</v>
      </c>
      <c r="N207" t="e">
        <f t="shared" si="40"/>
        <v>#N/A</v>
      </c>
    </row>
    <row r="208" spans="1:14" x14ac:dyDescent="0.3">
      <c r="A208" s="14">
        <v>44037</v>
      </c>
      <c r="B208" s="8" t="str">
        <f t="shared" si="36"/>
        <v>July</v>
      </c>
      <c r="C208" s="2">
        <f t="shared" si="37"/>
        <v>30</v>
      </c>
      <c r="D208" s="2">
        <f t="shared" si="38"/>
        <v>6</v>
      </c>
      <c r="E208" s="4">
        <v>14</v>
      </c>
      <c r="F208" s="2" t="e">
        <f t="shared" si="42"/>
        <v>#N/A</v>
      </c>
      <c r="G208" s="2">
        <f t="shared" si="41"/>
        <v>37</v>
      </c>
      <c r="H208" s="2" t="e">
        <f t="shared" si="43"/>
        <v>#N/A</v>
      </c>
      <c r="I208" s="4">
        <v>20</v>
      </c>
      <c r="J208" s="4">
        <v>11</v>
      </c>
      <c r="K208" s="4">
        <v>6</v>
      </c>
      <c r="L208">
        <f>SUM($K$2:K208)</f>
        <v>416</v>
      </c>
      <c r="M208" t="e">
        <f t="shared" si="39"/>
        <v>#N/A</v>
      </c>
      <c r="N208" t="e">
        <f t="shared" si="40"/>
        <v>#N/A</v>
      </c>
    </row>
    <row r="209" spans="1:14" x14ac:dyDescent="0.3">
      <c r="A209" s="14">
        <v>44038</v>
      </c>
      <c r="B209" s="8" t="str">
        <f t="shared" si="36"/>
        <v>July</v>
      </c>
      <c r="C209" s="2">
        <f t="shared" si="37"/>
        <v>30</v>
      </c>
      <c r="D209" s="2">
        <f t="shared" si="38"/>
        <v>7</v>
      </c>
      <c r="E209" s="4">
        <v>15</v>
      </c>
      <c r="F209" s="2">
        <f t="shared" si="42"/>
        <v>101</v>
      </c>
      <c r="G209" s="2">
        <f t="shared" si="41"/>
        <v>58</v>
      </c>
      <c r="H209" s="2">
        <f t="shared" si="43"/>
        <v>266</v>
      </c>
      <c r="I209" s="4">
        <v>45</v>
      </c>
      <c r="J209" s="4">
        <v>11</v>
      </c>
      <c r="K209" s="4">
        <v>2</v>
      </c>
      <c r="L209">
        <f>SUM($K$2:K209)</f>
        <v>418</v>
      </c>
      <c r="M209" t="e">
        <f t="shared" si="39"/>
        <v>#N/A</v>
      </c>
      <c r="N209" t="e">
        <f t="shared" si="40"/>
        <v>#N/A</v>
      </c>
    </row>
    <row r="210" spans="1:14" x14ac:dyDescent="0.3">
      <c r="A210" s="14">
        <v>44039</v>
      </c>
      <c r="B210" s="8" t="str">
        <f t="shared" si="36"/>
        <v>July</v>
      </c>
      <c r="C210" s="2">
        <f t="shared" si="37"/>
        <v>31</v>
      </c>
      <c r="D210" s="2">
        <f t="shared" si="38"/>
        <v>1</v>
      </c>
      <c r="E210" s="4">
        <v>14</v>
      </c>
      <c r="F210" s="2" t="e">
        <f t="shared" si="42"/>
        <v>#N/A</v>
      </c>
      <c r="G210" s="2">
        <f t="shared" si="41"/>
        <v>36</v>
      </c>
      <c r="H210" s="2" t="e">
        <f t="shared" si="43"/>
        <v>#N/A</v>
      </c>
      <c r="I210" s="4">
        <v>19</v>
      </c>
      <c r="J210" s="4">
        <v>11</v>
      </c>
      <c r="K210" s="4">
        <v>6</v>
      </c>
      <c r="L210">
        <f>SUM($K$2:K210)</f>
        <v>424</v>
      </c>
      <c r="M210" t="e">
        <f t="shared" si="39"/>
        <v>#N/A</v>
      </c>
      <c r="N210" t="e">
        <f t="shared" si="40"/>
        <v>#N/A</v>
      </c>
    </row>
    <row r="211" spans="1:14" x14ac:dyDescent="0.3">
      <c r="A211" s="14">
        <v>44040</v>
      </c>
      <c r="B211" s="8" t="str">
        <f t="shared" si="36"/>
        <v>July</v>
      </c>
      <c r="C211" s="2">
        <f t="shared" si="37"/>
        <v>31</v>
      </c>
      <c r="D211" s="2">
        <f t="shared" si="38"/>
        <v>2</v>
      </c>
      <c r="E211" s="4">
        <v>15</v>
      </c>
      <c r="F211" s="2" t="e">
        <f t="shared" si="42"/>
        <v>#N/A</v>
      </c>
      <c r="G211" s="2">
        <f t="shared" si="41"/>
        <v>32</v>
      </c>
      <c r="H211" s="2" t="e">
        <f t="shared" si="43"/>
        <v>#N/A</v>
      </c>
      <c r="I211" s="4">
        <v>19</v>
      </c>
      <c r="J211" s="4">
        <v>11</v>
      </c>
      <c r="K211" s="4">
        <v>2</v>
      </c>
      <c r="L211">
        <f>SUM($K$2:K211)</f>
        <v>426</v>
      </c>
      <c r="M211" t="e">
        <f t="shared" si="39"/>
        <v>#N/A</v>
      </c>
      <c r="N211" t="e">
        <f t="shared" si="40"/>
        <v>#N/A</v>
      </c>
    </row>
    <row r="212" spans="1:14" x14ac:dyDescent="0.3">
      <c r="A212" s="14">
        <v>44041</v>
      </c>
      <c r="B212" s="8" t="str">
        <f t="shared" si="36"/>
        <v>July</v>
      </c>
      <c r="C212" s="2">
        <f t="shared" si="37"/>
        <v>31</v>
      </c>
      <c r="D212" s="2">
        <f t="shared" si="38"/>
        <v>3</v>
      </c>
      <c r="E212" s="4">
        <v>14</v>
      </c>
      <c r="F212" s="2" t="e">
        <f t="shared" si="42"/>
        <v>#N/A</v>
      </c>
      <c r="G212" s="2">
        <f t="shared" si="41"/>
        <v>34</v>
      </c>
      <c r="H212" s="2" t="e">
        <f t="shared" si="43"/>
        <v>#N/A</v>
      </c>
      <c r="I212" s="4">
        <v>18</v>
      </c>
      <c r="J212" s="4">
        <v>10</v>
      </c>
      <c r="K212" s="4">
        <v>6</v>
      </c>
      <c r="L212">
        <f>SUM($K$2:K212)</f>
        <v>432</v>
      </c>
      <c r="M212" t="e">
        <f t="shared" si="39"/>
        <v>#N/A</v>
      </c>
      <c r="N212" t="e">
        <f t="shared" si="40"/>
        <v>#N/A</v>
      </c>
    </row>
    <row r="213" spans="1:14" x14ac:dyDescent="0.3">
      <c r="A213" s="14">
        <v>44042</v>
      </c>
      <c r="B213" s="8" t="str">
        <f t="shared" si="36"/>
        <v>July</v>
      </c>
      <c r="C213" s="2">
        <f t="shared" si="37"/>
        <v>31</v>
      </c>
      <c r="D213" s="2">
        <f t="shared" si="38"/>
        <v>4</v>
      </c>
      <c r="E213" s="4">
        <v>14</v>
      </c>
      <c r="F213" s="2" t="e">
        <f t="shared" si="42"/>
        <v>#N/A</v>
      </c>
      <c r="G213" s="2">
        <f t="shared" si="41"/>
        <v>30</v>
      </c>
      <c r="H213" s="2" t="e">
        <f t="shared" si="43"/>
        <v>#N/A</v>
      </c>
      <c r="I213" s="4">
        <v>18</v>
      </c>
      <c r="J213" s="4">
        <v>10</v>
      </c>
      <c r="K213" s="4">
        <v>2</v>
      </c>
      <c r="L213">
        <f>SUM($K$2:K213)</f>
        <v>434</v>
      </c>
      <c r="M213" t="e">
        <f t="shared" si="39"/>
        <v>#N/A</v>
      </c>
      <c r="N213" t="e">
        <f t="shared" si="40"/>
        <v>#N/A</v>
      </c>
    </row>
    <row r="214" spans="1:14" x14ac:dyDescent="0.3">
      <c r="A214" s="14">
        <v>44043</v>
      </c>
      <c r="B214" s="8" t="str">
        <f t="shared" si="36"/>
        <v>July</v>
      </c>
      <c r="C214" s="2">
        <f t="shared" si="37"/>
        <v>31</v>
      </c>
      <c r="D214" s="2">
        <f t="shared" si="38"/>
        <v>5</v>
      </c>
      <c r="E214" s="4">
        <v>15</v>
      </c>
      <c r="F214" s="2" t="e">
        <f t="shared" ref="F214:F220" si="44">IF(C215&gt;C214,SUM(E208:E214),NA())</f>
        <v>#N/A</v>
      </c>
      <c r="G214" s="2">
        <f t="shared" si="41"/>
        <v>34</v>
      </c>
      <c r="H214" s="2" t="e">
        <f t="shared" ref="H214:H220" si="45">IF(C215&gt;C214,SUM(G208:G214),NA())</f>
        <v>#N/A</v>
      </c>
      <c r="I214" s="4">
        <v>18</v>
      </c>
      <c r="J214" s="4">
        <v>10</v>
      </c>
      <c r="K214" s="4">
        <v>6</v>
      </c>
      <c r="L214">
        <f>SUM($K$2:K214)</f>
        <v>440</v>
      </c>
      <c r="M214" t="e">
        <f t="shared" si="39"/>
        <v>#N/A</v>
      </c>
      <c r="N214" t="e">
        <f t="shared" si="40"/>
        <v>#N/A</v>
      </c>
    </row>
    <row r="215" spans="1:14" x14ac:dyDescent="0.3">
      <c r="A215" s="14">
        <v>44044</v>
      </c>
      <c r="B215" s="8" t="str">
        <f t="shared" si="36"/>
        <v>August</v>
      </c>
      <c r="C215" s="2">
        <f t="shared" si="37"/>
        <v>31</v>
      </c>
      <c r="D215" s="2">
        <f t="shared" si="38"/>
        <v>6</v>
      </c>
      <c r="E215" s="4">
        <v>15</v>
      </c>
      <c r="F215" s="2" t="e">
        <f t="shared" si="44"/>
        <v>#N/A</v>
      </c>
      <c r="G215" s="2">
        <f t="shared" si="41"/>
        <v>32</v>
      </c>
      <c r="H215" s="2" t="e">
        <f t="shared" si="45"/>
        <v>#N/A</v>
      </c>
      <c r="I215" s="4">
        <v>19</v>
      </c>
      <c r="J215" s="4">
        <v>11</v>
      </c>
      <c r="K215" s="4">
        <v>2</v>
      </c>
      <c r="L215">
        <f>SUM($K$2:K215)</f>
        <v>442</v>
      </c>
      <c r="M215" t="e">
        <f t="shared" si="39"/>
        <v>#N/A</v>
      </c>
      <c r="N215" t="e">
        <f t="shared" si="40"/>
        <v>#N/A</v>
      </c>
    </row>
    <row r="216" spans="1:14" x14ac:dyDescent="0.3">
      <c r="A216" s="14">
        <v>44045</v>
      </c>
      <c r="B216" s="8" t="str">
        <f t="shared" si="36"/>
        <v>August</v>
      </c>
      <c r="C216" s="2">
        <f t="shared" si="37"/>
        <v>31</v>
      </c>
      <c r="D216" s="2">
        <f t="shared" si="38"/>
        <v>7</v>
      </c>
      <c r="E216" s="4">
        <v>13</v>
      </c>
      <c r="F216" s="2">
        <f t="shared" si="44"/>
        <v>100</v>
      </c>
      <c r="G216" s="2">
        <f t="shared" si="41"/>
        <v>51</v>
      </c>
      <c r="H216" s="2">
        <f t="shared" si="45"/>
        <v>249</v>
      </c>
      <c r="I216" s="4">
        <v>35</v>
      </c>
      <c r="J216" s="4">
        <v>10</v>
      </c>
      <c r="K216" s="4">
        <v>6</v>
      </c>
      <c r="L216">
        <f>SUM($K$2:K216)</f>
        <v>448</v>
      </c>
      <c r="M216" t="e">
        <f t="shared" si="39"/>
        <v>#N/A</v>
      </c>
      <c r="N216" t="e">
        <f t="shared" si="40"/>
        <v>#N/A</v>
      </c>
    </row>
    <row r="217" spans="1:14" x14ac:dyDescent="0.3">
      <c r="A217" s="14">
        <v>44046</v>
      </c>
      <c r="B217" s="8" t="str">
        <f t="shared" si="36"/>
        <v>August</v>
      </c>
      <c r="C217" s="2">
        <f t="shared" si="37"/>
        <v>32</v>
      </c>
      <c r="D217" s="2">
        <f t="shared" si="38"/>
        <v>1</v>
      </c>
      <c r="E217" s="4">
        <v>14</v>
      </c>
      <c r="F217" s="2" t="e">
        <f t="shared" si="44"/>
        <v>#N/A</v>
      </c>
      <c r="G217" s="2">
        <f t="shared" si="41"/>
        <v>30</v>
      </c>
      <c r="H217" s="2" t="e">
        <f t="shared" si="45"/>
        <v>#N/A</v>
      </c>
      <c r="I217" s="4">
        <v>18</v>
      </c>
      <c r="J217" s="4">
        <v>10</v>
      </c>
      <c r="K217" s="4">
        <v>2</v>
      </c>
      <c r="L217">
        <f>SUM($K$2:K217)</f>
        <v>450</v>
      </c>
      <c r="M217" t="e">
        <f t="shared" si="39"/>
        <v>#N/A</v>
      </c>
      <c r="N217" t="e">
        <f t="shared" si="40"/>
        <v>#N/A</v>
      </c>
    </row>
    <row r="218" spans="1:14" x14ac:dyDescent="0.3">
      <c r="A218" s="14">
        <v>44047</v>
      </c>
      <c r="B218" s="8" t="str">
        <f t="shared" si="36"/>
        <v>August</v>
      </c>
      <c r="C218" s="2">
        <f t="shared" si="37"/>
        <v>32</v>
      </c>
      <c r="D218" s="2">
        <f t="shared" si="38"/>
        <v>2</v>
      </c>
      <c r="E218" s="4">
        <v>14</v>
      </c>
      <c r="F218" s="2" t="e">
        <f t="shared" si="44"/>
        <v>#N/A</v>
      </c>
      <c r="G218" s="2">
        <f t="shared" si="41"/>
        <v>34</v>
      </c>
      <c r="H218" s="2" t="e">
        <f t="shared" si="45"/>
        <v>#N/A</v>
      </c>
      <c r="I218" s="4">
        <v>18</v>
      </c>
      <c r="J218" s="4">
        <v>10</v>
      </c>
      <c r="K218" s="4">
        <v>6</v>
      </c>
      <c r="L218">
        <f>SUM($K$2:K218)</f>
        <v>456</v>
      </c>
      <c r="M218" t="e">
        <f t="shared" si="39"/>
        <v>#N/A</v>
      </c>
      <c r="N218" t="e">
        <f t="shared" si="40"/>
        <v>#N/A</v>
      </c>
    </row>
    <row r="219" spans="1:14" x14ac:dyDescent="0.3">
      <c r="A219" s="14">
        <v>44048</v>
      </c>
      <c r="B219" s="8" t="str">
        <f t="shared" si="36"/>
        <v>August</v>
      </c>
      <c r="C219" s="2">
        <f t="shared" si="37"/>
        <v>32</v>
      </c>
      <c r="D219" s="2">
        <f t="shared" si="38"/>
        <v>3</v>
      </c>
      <c r="E219" s="4">
        <v>18</v>
      </c>
      <c r="F219" s="2" t="e">
        <f t="shared" si="44"/>
        <v>#N/A</v>
      </c>
      <c r="G219" s="2">
        <f t="shared" si="41"/>
        <v>29</v>
      </c>
      <c r="H219" s="2" t="e">
        <f t="shared" si="45"/>
        <v>#N/A</v>
      </c>
      <c r="I219" s="4">
        <v>17</v>
      </c>
      <c r="J219" s="4">
        <v>11</v>
      </c>
      <c r="K219" s="4">
        <v>1</v>
      </c>
      <c r="L219">
        <f>SUM($K$2:K219)</f>
        <v>457</v>
      </c>
      <c r="M219" t="e">
        <f t="shared" si="39"/>
        <v>#N/A</v>
      </c>
      <c r="N219" t="e">
        <f t="shared" si="40"/>
        <v>#N/A</v>
      </c>
    </row>
    <row r="220" spans="1:14" x14ac:dyDescent="0.3">
      <c r="A220" s="14">
        <v>44049</v>
      </c>
      <c r="B220" s="8" t="str">
        <f t="shared" si="36"/>
        <v>August</v>
      </c>
      <c r="C220" s="2">
        <f t="shared" si="37"/>
        <v>32</v>
      </c>
      <c r="D220" s="2">
        <f t="shared" si="38"/>
        <v>4</v>
      </c>
      <c r="E220" s="4">
        <v>14</v>
      </c>
      <c r="F220" s="2" t="e">
        <f t="shared" si="44"/>
        <v>#N/A</v>
      </c>
      <c r="G220" s="2">
        <f t="shared" si="41"/>
        <v>35</v>
      </c>
      <c r="H220" s="2" t="e">
        <f t="shared" si="45"/>
        <v>#N/A</v>
      </c>
      <c r="I220" s="4">
        <v>19</v>
      </c>
      <c r="J220" s="4">
        <v>10</v>
      </c>
      <c r="K220" s="4">
        <v>6</v>
      </c>
      <c r="L220">
        <f>SUM($K$2:K220)</f>
        <v>463</v>
      </c>
      <c r="M220" t="e">
        <f t="shared" si="39"/>
        <v>#N/A</v>
      </c>
      <c r="N220" t="e">
        <f t="shared" si="40"/>
        <v>#N/A</v>
      </c>
    </row>
    <row r="221" spans="1:14" x14ac:dyDescent="0.3">
      <c r="A221" s="14">
        <v>44050</v>
      </c>
      <c r="B221" s="8" t="str">
        <f t="shared" si="36"/>
        <v>August</v>
      </c>
      <c r="C221" s="2">
        <f t="shared" si="37"/>
        <v>32</v>
      </c>
      <c r="D221" s="2">
        <f t="shared" si="38"/>
        <v>5</v>
      </c>
      <c r="E221" s="4">
        <v>14</v>
      </c>
      <c r="F221" s="2" t="e">
        <f t="shared" si="42"/>
        <v>#N/A</v>
      </c>
      <c r="G221" s="2">
        <f t="shared" si="41"/>
        <v>30</v>
      </c>
      <c r="H221" s="2" t="e">
        <f t="shared" si="43"/>
        <v>#N/A</v>
      </c>
      <c r="I221" s="4">
        <v>18</v>
      </c>
      <c r="J221" s="4">
        <v>10</v>
      </c>
      <c r="K221" s="4">
        <v>2</v>
      </c>
      <c r="L221">
        <f>SUM($K$2:K221)</f>
        <v>465</v>
      </c>
      <c r="M221" t="e">
        <f t="shared" si="39"/>
        <v>#N/A</v>
      </c>
      <c r="N221" t="e">
        <f t="shared" si="40"/>
        <v>#N/A</v>
      </c>
    </row>
    <row r="222" spans="1:14" x14ac:dyDescent="0.3">
      <c r="A222" s="14">
        <v>44051</v>
      </c>
      <c r="B222" s="8" t="str">
        <f t="shared" si="36"/>
        <v>August</v>
      </c>
      <c r="C222" s="2">
        <f t="shared" si="37"/>
        <v>32</v>
      </c>
      <c r="D222" s="2">
        <f t="shared" si="38"/>
        <v>6</v>
      </c>
      <c r="E222" s="4">
        <v>14</v>
      </c>
      <c r="F222" s="2" t="e">
        <f t="shared" si="42"/>
        <v>#N/A</v>
      </c>
      <c r="G222" s="2">
        <f t="shared" si="41"/>
        <v>34</v>
      </c>
      <c r="H222" s="2" t="e">
        <f t="shared" si="43"/>
        <v>#N/A</v>
      </c>
      <c r="I222" s="4">
        <v>18</v>
      </c>
      <c r="J222" s="4">
        <v>10</v>
      </c>
      <c r="K222" s="4">
        <v>6</v>
      </c>
      <c r="L222">
        <f>SUM($K$2:K222)</f>
        <v>471</v>
      </c>
      <c r="M222" t="e">
        <f t="shared" si="39"/>
        <v>#N/A</v>
      </c>
      <c r="N222" t="e">
        <f t="shared" si="40"/>
        <v>#N/A</v>
      </c>
    </row>
    <row r="223" spans="1:14" x14ac:dyDescent="0.3">
      <c r="A223" s="14">
        <v>44052</v>
      </c>
      <c r="B223" s="8" t="str">
        <f t="shared" si="36"/>
        <v>August</v>
      </c>
      <c r="C223" s="2">
        <f t="shared" si="37"/>
        <v>32</v>
      </c>
      <c r="D223" s="2">
        <f t="shared" si="38"/>
        <v>7</v>
      </c>
      <c r="E223" s="4">
        <v>14</v>
      </c>
      <c r="F223" s="2">
        <f t="shared" si="42"/>
        <v>102</v>
      </c>
      <c r="G223" s="2">
        <f t="shared" si="41"/>
        <v>36</v>
      </c>
      <c r="H223" s="2">
        <f t="shared" si="43"/>
        <v>228</v>
      </c>
      <c r="I223" s="4">
        <v>28</v>
      </c>
      <c r="J223" s="4">
        <v>10</v>
      </c>
      <c r="K223" s="4">
        <v>-2</v>
      </c>
      <c r="L223">
        <f>SUM($K$2:K223)</f>
        <v>469</v>
      </c>
      <c r="M223" t="e">
        <f t="shared" si="39"/>
        <v>#N/A</v>
      </c>
      <c r="N223" t="e">
        <f t="shared" si="40"/>
        <v>#N/A</v>
      </c>
    </row>
    <row r="224" spans="1:14" x14ac:dyDescent="0.3">
      <c r="A224" s="14">
        <v>44053</v>
      </c>
      <c r="B224" s="8" t="str">
        <f t="shared" si="36"/>
        <v>August</v>
      </c>
      <c r="C224" s="2">
        <f t="shared" si="37"/>
        <v>33</v>
      </c>
      <c r="D224" s="2">
        <f t="shared" si="38"/>
        <v>1</v>
      </c>
      <c r="E224" s="4">
        <v>15</v>
      </c>
      <c r="F224" s="2" t="e">
        <f t="shared" si="42"/>
        <v>#N/A</v>
      </c>
      <c r="G224" s="2">
        <f t="shared" si="41"/>
        <v>34</v>
      </c>
      <c r="H224" s="2" t="e">
        <f t="shared" si="43"/>
        <v>#N/A</v>
      </c>
      <c r="I224" s="4">
        <v>18</v>
      </c>
      <c r="J224" s="4">
        <v>10</v>
      </c>
      <c r="K224" s="4">
        <v>6</v>
      </c>
      <c r="L224">
        <f>SUM($K$2:K224)</f>
        <v>475</v>
      </c>
      <c r="M224" t="e">
        <f t="shared" si="39"/>
        <v>#N/A</v>
      </c>
      <c r="N224" t="e">
        <f t="shared" si="40"/>
        <v>#N/A</v>
      </c>
    </row>
    <row r="225" spans="1:14" x14ac:dyDescent="0.3">
      <c r="A225" s="14">
        <v>44054</v>
      </c>
      <c r="B225" s="8" t="str">
        <f t="shared" si="36"/>
        <v>August</v>
      </c>
      <c r="C225" s="2">
        <f t="shared" si="37"/>
        <v>33</v>
      </c>
      <c r="D225" s="2">
        <f t="shared" si="38"/>
        <v>2</v>
      </c>
      <c r="E225" s="4">
        <v>14</v>
      </c>
      <c r="F225" s="2" t="e">
        <f t="shared" si="42"/>
        <v>#N/A</v>
      </c>
      <c r="G225" s="2">
        <f t="shared" si="41"/>
        <v>28</v>
      </c>
      <c r="H225" s="2" t="e">
        <f t="shared" si="43"/>
        <v>#N/A</v>
      </c>
      <c r="I225" s="4">
        <v>17</v>
      </c>
      <c r="J225" s="4">
        <v>10</v>
      </c>
      <c r="K225" s="4">
        <v>1</v>
      </c>
      <c r="L225">
        <f>SUM($K$2:K225)</f>
        <v>476</v>
      </c>
      <c r="M225" t="e">
        <f t="shared" si="39"/>
        <v>#N/A</v>
      </c>
      <c r="N225" t="e">
        <f t="shared" si="40"/>
        <v>#N/A</v>
      </c>
    </row>
    <row r="226" spans="1:14" x14ac:dyDescent="0.3">
      <c r="A226" s="14">
        <v>44055</v>
      </c>
      <c r="B226" s="8" t="str">
        <f t="shared" si="36"/>
        <v>August</v>
      </c>
      <c r="C226" s="2">
        <f t="shared" si="37"/>
        <v>33</v>
      </c>
      <c r="D226" s="2">
        <f t="shared" si="38"/>
        <v>3</v>
      </c>
      <c r="E226" s="4">
        <v>1</v>
      </c>
      <c r="F226" s="2" t="e">
        <f t="shared" si="42"/>
        <v>#N/A</v>
      </c>
      <c r="G226" s="2">
        <f t="shared" si="41"/>
        <v>30</v>
      </c>
      <c r="H226" s="2" t="e">
        <f t="shared" si="43"/>
        <v>#N/A</v>
      </c>
      <c r="I226" s="4">
        <v>17</v>
      </c>
      <c r="J226" s="4">
        <v>10</v>
      </c>
      <c r="K226" s="4">
        <v>3</v>
      </c>
      <c r="L226">
        <f>SUM($K$2:K226)</f>
        <v>479</v>
      </c>
      <c r="M226" t="e">
        <f t="shared" si="39"/>
        <v>#N/A</v>
      </c>
      <c r="N226" t="e">
        <f t="shared" si="40"/>
        <v>#N/A</v>
      </c>
    </row>
    <row r="227" spans="1:14" x14ac:dyDescent="0.3">
      <c r="A227" s="14">
        <v>44056</v>
      </c>
      <c r="B227" s="8" t="str">
        <f t="shared" si="36"/>
        <v>August</v>
      </c>
      <c r="C227" s="2">
        <f t="shared" si="37"/>
        <v>33</v>
      </c>
      <c r="D227" s="2">
        <f t="shared" si="38"/>
        <v>4</v>
      </c>
      <c r="E227" s="4">
        <v>22</v>
      </c>
      <c r="F227" s="2" t="e">
        <f t="shared" si="42"/>
        <v>#N/A</v>
      </c>
      <c r="G227" s="2">
        <f t="shared" si="41"/>
        <v>30</v>
      </c>
      <c r="H227" s="2" t="e">
        <f t="shared" si="43"/>
        <v>#N/A</v>
      </c>
      <c r="I227" s="4">
        <v>18</v>
      </c>
      <c r="J227" s="4">
        <v>10</v>
      </c>
      <c r="K227" s="4">
        <v>2</v>
      </c>
      <c r="L227">
        <f>SUM($K$2:K227)</f>
        <v>481</v>
      </c>
      <c r="M227" t="e">
        <f t="shared" si="39"/>
        <v>#N/A</v>
      </c>
      <c r="N227" t="e">
        <f t="shared" si="40"/>
        <v>#N/A</v>
      </c>
    </row>
    <row r="228" spans="1:14" x14ac:dyDescent="0.3">
      <c r="A228" s="14">
        <v>44057</v>
      </c>
      <c r="B228" s="8" t="str">
        <f t="shared" si="36"/>
        <v>August</v>
      </c>
      <c r="C228" s="2">
        <f t="shared" si="37"/>
        <v>33</v>
      </c>
      <c r="D228" s="2">
        <f t="shared" si="38"/>
        <v>5</v>
      </c>
      <c r="E228" s="4">
        <v>14</v>
      </c>
      <c r="F228" s="2" t="e">
        <f t="shared" si="42"/>
        <v>#N/A</v>
      </c>
      <c r="G228" s="2">
        <f t="shared" si="41"/>
        <v>31</v>
      </c>
      <c r="H228" s="2" t="e">
        <f t="shared" si="43"/>
        <v>#N/A</v>
      </c>
      <c r="I228" s="4">
        <v>17</v>
      </c>
      <c r="J228" s="4">
        <v>11</v>
      </c>
      <c r="K228" s="4">
        <v>3</v>
      </c>
      <c r="L228">
        <f>SUM($K$2:K228)</f>
        <v>484</v>
      </c>
      <c r="M228" t="e">
        <f t="shared" si="39"/>
        <v>#N/A</v>
      </c>
      <c r="N228" t="e">
        <f t="shared" si="40"/>
        <v>#N/A</v>
      </c>
    </row>
    <row r="229" spans="1:14" x14ac:dyDescent="0.3">
      <c r="A229" s="14">
        <v>44058</v>
      </c>
      <c r="B229" s="8" t="str">
        <f t="shared" si="36"/>
        <v>August</v>
      </c>
      <c r="C229" s="2">
        <f t="shared" si="37"/>
        <v>33</v>
      </c>
      <c r="D229" s="2">
        <f t="shared" si="38"/>
        <v>6</v>
      </c>
      <c r="E229" s="4">
        <v>14</v>
      </c>
      <c r="F229" s="2" t="e">
        <f t="shared" si="42"/>
        <v>#N/A</v>
      </c>
      <c r="G229" s="2">
        <f t="shared" si="41"/>
        <v>27</v>
      </c>
      <c r="H229" s="2" t="e">
        <f t="shared" si="43"/>
        <v>#N/A</v>
      </c>
      <c r="I229" s="4">
        <v>16</v>
      </c>
      <c r="J229" s="4">
        <v>10</v>
      </c>
      <c r="K229" s="4">
        <v>1</v>
      </c>
      <c r="L229">
        <f>SUM($K$2:K229)</f>
        <v>485</v>
      </c>
      <c r="M229">
        <f t="shared" si="39"/>
        <v>3</v>
      </c>
      <c r="N229" t="str">
        <f t="shared" si="40"/>
        <v>August</v>
      </c>
    </row>
    <row r="230" spans="1:14" x14ac:dyDescent="0.3">
      <c r="A230" s="14">
        <v>44059</v>
      </c>
      <c r="B230" s="8" t="str">
        <f t="shared" si="36"/>
        <v>August</v>
      </c>
      <c r="C230" s="2">
        <f t="shared" si="37"/>
        <v>33</v>
      </c>
      <c r="D230" s="2">
        <f t="shared" si="38"/>
        <v>7</v>
      </c>
      <c r="E230" s="4">
        <v>14</v>
      </c>
      <c r="F230" s="2">
        <f t="shared" si="42"/>
        <v>94</v>
      </c>
      <c r="G230" s="2">
        <f t="shared" si="41"/>
        <v>37</v>
      </c>
      <c r="H230" s="2">
        <f t="shared" si="43"/>
        <v>217</v>
      </c>
      <c r="I230" s="4">
        <v>23</v>
      </c>
      <c r="J230" s="4">
        <v>11</v>
      </c>
      <c r="K230" s="4">
        <v>3</v>
      </c>
      <c r="L230">
        <f>SUM($K$2:K230)</f>
        <v>488</v>
      </c>
      <c r="M230" t="e">
        <f t="shared" si="39"/>
        <v>#N/A</v>
      </c>
      <c r="N230" t="e">
        <f t="shared" si="40"/>
        <v>#N/A</v>
      </c>
    </row>
    <row r="231" spans="1:14" x14ac:dyDescent="0.3">
      <c r="A231" s="14">
        <v>44060</v>
      </c>
      <c r="B231" s="8" t="str">
        <f t="shared" si="36"/>
        <v>August</v>
      </c>
      <c r="C231" s="2">
        <f t="shared" si="37"/>
        <v>34</v>
      </c>
      <c r="D231" s="2">
        <f t="shared" si="38"/>
        <v>1</v>
      </c>
      <c r="E231" s="4">
        <v>14</v>
      </c>
      <c r="F231" s="2" t="e">
        <f t="shared" si="42"/>
        <v>#N/A</v>
      </c>
      <c r="G231" s="2">
        <f t="shared" si="41"/>
        <v>27</v>
      </c>
      <c r="H231" s="2" t="e">
        <f t="shared" si="43"/>
        <v>#N/A</v>
      </c>
      <c r="I231" s="4">
        <v>16</v>
      </c>
      <c r="J231" s="4">
        <v>10</v>
      </c>
      <c r="K231" s="4">
        <v>1</v>
      </c>
      <c r="L231">
        <f>SUM($K$2:K231)</f>
        <v>489</v>
      </c>
      <c r="M231" t="e">
        <f t="shared" si="39"/>
        <v>#N/A</v>
      </c>
      <c r="N231" t="e">
        <f t="shared" si="40"/>
        <v>#N/A</v>
      </c>
    </row>
    <row r="232" spans="1:14" x14ac:dyDescent="0.3">
      <c r="A232" s="14">
        <v>44061</v>
      </c>
      <c r="B232" s="8" t="str">
        <f t="shared" si="36"/>
        <v>August</v>
      </c>
      <c r="C232" s="2">
        <f t="shared" si="37"/>
        <v>34</v>
      </c>
      <c r="D232" s="2">
        <f t="shared" si="38"/>
        <v>2</v>
      </c>
      <c r="E232" s="4">
        <v>13</v>
      </c>
      <c r="F232" s="2" t="e">
        <f t="shared" si="42"/>
        <v>#N/A</v>
      </c>
      <c r="G232" s="2">
        <f t="shared" si="41"/>
        <v>30</v>
      </c>
      <c r="H232" s="2" t="e">
        <f t="shared" si="43"/>
        <v>#N/A</v>
      </c>
      <c r="I232" s="4">
        <v>17</v>
      </c>
      <c r="J232" s="4">
        <v>10</v>
      </c>
      <c r="K232" s="4">
        <v>3</v>
      </c>
      <c r="L232">
        <f>SUM($K$2:K232)</f>
        <v>492</v>
      </c>
      <c r="M232" t="e">
        <f t="shared" si="39"/>
        <v>#N/A</v>
      </c>
      <c r="N232" t="e">
        <f t="shared" si="40"/>
        <v>#N/A</v>
      </c>
    </row>
    <row r="233" spans="1:14" x14ac:dyDescent="0.3">
      <c r="A233" s="14">
        <v>44062</v>
      </c>
      <c r="B233" s="8" t="str">
        <f t="shared" si="36"/>
        <v>August</v>
      </c>
      <c r="C233" s="2">
        <f t="shared" si="37"/>
        <v>34</v>
      </c>
      <c r="D233" s="2">
        <f t="shared" si="38"/>
        <v>3</v>
      </c>
      <c r="E233" s="4">
        <v>22</v>
      </c>
      <c r="F233" s="2" t="e">
        <f t="shared" si="42"/>
        <v>#N/A</v>
      </c>
      <c r="G233" s="2">
        <f t="shared" si="41"/>
        <v>29</v>
      </c>
      <c r="H233" s="2" t="e">
        <f t="shared" si="43"/>
        <v>#N/A</v>
      </c>
      <c r="I233" s="4">
        <v>17</v>
      </c>
      <c r="J233" s="4">
        <v>11</v>
      </c>
      <c r="K233" s="4">
        <v>1</v>
      </c>
      <c r="L233">
        <f>SUM($K$2:K233)</f>
        <v>493</v>
      </c>
      <c r="M233" t="e">
        <f t="shared" si="39"/>
        <v>#N/A</v>
      </c>
      <c r="N233" t="e">
        <f t="shared" si="40"/>
        <v>#N/A</v>
      </c>
    </row>
    <row r="234" spans="1:14" x14ac:dyDescent="0.3">
      <c r="A234" s="14">
        <v>44063</v>
      </c>
      <c r="B234" s="8" t="str">
        <f t="shared" si="36"/>
        <v>August</v>
      </c>
      <c r="C234" s="2">
        <f t="shared" si="37"/>
        <v>34</v>
      </c>
      <c r="D234" s="2">
        <f t="shared" si="38"/>
        <v>4</v>
      </c>
      <c r="E234" s="4">
        <v>37</v>
      </c>
      <c r="F234" s="2" t="e">
        <f t="shared" si="42"/>
        <v>#N/A</v>
      </c>
      <c r="G234" s="2">
        <f t="shared" si="41"/>
        <v>34</v>
      </c>
      <c r="H234" s="2" t="e">
        <f t="shared" si="43"/>
        <v>#N/A</v>
      </c>
      <c r="I234" s="4">
        <v>18</v>
      </c>
      <c r="J234" s="4">
        <v>10</v>
      </c>
      <c r="K234" s="4">
        <v>6</v>
      </c>
      <c r="L234">
        <f>SUM($K$2:K234)</f>
        <v>499</v>
      </c>
      <c r="M234" t="e">
        <f t="shared" si="39"/>
        <v>#N/A</v>
      </c>
      <c r="N234" t="e">
        <f t="shared" si="40"/>
        <v>#N/A</v>
      </c>
    </row>
    <row r="235" spans="1:14" x14ac:dyDescent="0.3">
      <c r="A235" s="14">
        <v>44064</v>
      </c>
      <c r="B235" s="8" t="str">
        <f t="shared" si="36"/>
        <v>August</v>
      </c>
      <c r="C235" s="2">
        <f t="shared" si="37"/>
        <v>34</v>
      </c>
      <c r="D235" s="2">
        <f t="shared" si="38"/>
        <v>5</v>
      </c>
      <c r="E235" s="4">
        <v>14</v>
      </c>
      <c r="F235" s="2" t="e">
        <f t="shared" si="42"/>
        <v>#N/A</v>
      </c>
      <c r="G235" s="2">
        <f t="shared" si="41"/>
        <v>29</v>
      </c>
      <c r="H235" s="2" t="e">
        <f t="shared" si="43"/>
        <v>#N/A</v>
      </c>
      <c r="I235" s="4">
        <v>17</v>
      </c>
      <c r="J235" s="4">
        <v>11</v>
      </c>
      <c r="K235" s="4">
        <v>1</v>
      </c>
      <c r="L235">
        <f>SUM($K$2:K235)</f>
        <v>500</v>
      </c>
      <c r="M235" t="e">
        <f t="shared" si="39"/>
        <v>#N/A</v>
      </c>
      <c r="N235" t="e">
        <f t="shared" si="40"/>
        <v>#N/A</v>
      </c>
    </row>
    <row r="236" spans="1:14" x14ac:dyDescent="0.3">
      <c r="A236" s="14">
        <v>44065</v>
      </c>
      <c r="B236" s="8" t="str">
        <f t="shared" si="36"/>
        <v>August</v>
      </c>
      <c r="C236" s="2">
        <f t="shared" si="37"/>
        <v>34</v>
      </c>
      <c r="D236" s="2">
        <f t="shared" si="38"/>
        <v>6</v>
      </c>
      <c r="E236" s="4">
        <v>13</v>
      </c>
      <c r="F236" s="2" t="e">
        <f t="shared" si="42"/>
        <v>#N/A</v>
      </c>
      <c r="G236" s="2">
        <f t="shared" si="41"/>
        <v>31</v>
      </c>
      <c r="H236" s="2" t="e">
        <f t="shared" si="43"/>
        <v>#N/A</v>
      </c>
      <c r="I236" s="4">
        <v>17</v>
      </c>
      <c r="J236" s="4">
        <v>11</v>
      </c>
      <c r="K236" s="4">
        <v>3</v>
      </c>
      <c r="L236">
        <f>SUM($K$2:K236)</f>
        <v>503</v>
      </c>
      <c r="M236" t="e">
        <f t="shared" si="39"/>
        <v>#N/A</v>
      </c>
      <c r="N236" t="e">
        <f t="shared" si="40"/>
        <v>#N/A</v>
      </c>
    </row>
    <row r="237" spans="1:14" x14ac:dyDescent="0.3">
      <c r="A237" s="14">
        <v>44066</v>
      </c>
      <c r="B237" s="8" t="str">
        <f t="shared" si="36"/>
        <v>August</v>
      </c>
      <c r="C237" s="2">
        <f t="shared" si="37"/>
        <v>34</v>
      </c>
      <c r="D237" s="2">
        <f t="shared" si="38"/>
        <v>7</v>
      </c>
      <c r="E237" s="4">
        <v>14</v>
      </c>
      <c r="F237" s="2">
        <f t="shared" si="42"/>
        <v>127</v>
      </c>
      <c r="G237" s="2">
        <f t="shared" si="41"/>
        <v>25</v>
      </c>
      <c r="H237" s="2">
        <f t="shared" si="43"/>
        <v>205</v>
      </c>
      <c r="I237" s="4">
        <v>13</v>
      </c>
      <c r="J237" s="4">
        <v>11</v>
      </c>
      <c r="K237" s="4">
        <v>1</v>
      </c>
      <c r="L237">
        <f>SUM($K$2:K237)</f>
        <v>504</v>
      </c>
      <c r="M237" t="e">
        <f t="shared" si="39"/>
        <v>#N/A</v>
      </c>
      <c r="N237" t="e">
        <f t="shared" si="40"/>
        <v>#N/A</v>
      </c>
    </row>
    <row r="238" spans="1:14" x14ac:dyDescent="0.3">
      <c r="A238" s="14">
        <v>44067</v>
      </c>
      <c r="B238" s="8" t="str">
        <f t="shared" si="36"/>
        <v>August</v>
      </c>
      <c r="C238" s="2">
        <f t="shared" si="37"/>
        <v>35</v>
      </c>
      <c r="D238" s="2">
        <f t="shared" si="38"/>
        <v>1</v>
      </c>
      <c r="E238" s="4">
        <v>14</v>
      </c>
      <c r="F238" s="2" t="e">
        <f t="shared" si="42"/>
        <v>#N/A</v>
      </c>
      <c r="G238" s="2">
        <f t="shared" si="41"/>
        <v>30</v>
      </c>
      <c r="H238" s="2" t="e">
        <f t="shared" si="43"/>
        <v>#N/A</v>
      </c>
      <c r="I238" s="4">
        <v>17</v>
      </c>
      <c r="J238" s="4">
        <v>10</v>
      </c>
      <c r="K238" s="4">
        <v>3</v>
      </c>
      <c r="L238">
        <f>SUM($K$2:K238)</f>
        <v>507</v>
      </c>
      <c r="M238" t="e">
        <f t="shared" si="39"/>
        <v>#N/A</v>
      </c>
      <c r="N238" t="e">
        <f t="shared" si="40"/>
        <v>#N/A</v>
      </c>
    </row>
    <row r="239" spans="1:14" x14ac:dyDescent="0.3">
      <c r="A239" s="14">
        <v>44068</v>
      </c>
      <c r="B239" s="8" t="str">
        <f t="shared" si="36"/>
        <v>August</v>
      </c>
      <c r="C239" s="2">
        <f t="shared" si="37"/>
        <v>35</v>
      </c>
      <c r="D239" s="2">
        <f t="shared" si="38"/>
        <v>2</v>
      </c>
      <c r="E239" s="4">
        <v>14</v>
      </c>
      <c r="F239" s="2" t="e">
        <f t="shared" si="42"/>
        <v>#N/A</v>
      </c>
      <c r="G239" s="2">
        <f t="shared" si="41"/>
        <v>30</v>
      </c>
      <c r="H239" s="2" t="e">
        <f t="shared" si="43"/>
        <v>#N/A</v>
      </c>
      <c r="I239" s="4">
        <v>18</v>
      </c>
      <c r="J239" s="4">
        <v>10</v>
      </c>
      <c r="K239" s="4">
        <v>2</v>
      </c>
      <c r="L239">
        <f>SUM($K$2:K239)</f>
        <v>509</v>
      </c>
      <c r="M239" t="e">
        <f t="shared" si="39"/>
        <v>#N/A</v>
      </c>
      <c r="N239" t="e">
        <f t="shared" si="40"/>
        <v>#N/A</v>
      </c>
    </row>
    <row r="240" spans="1:14" x14ac:dyDescent="0.3">
      <c r="A240" s="14">
        <v>44069</v>
      </c>
      <c r="B240" s="8" t="str">
        <f t="shared" si="36"/>
        <v>August</v>
      </c>
      <c r="C240" s="2">
        <f t="shared" si="37"/>
        <v>35</v>
      </c>
      <c r="D240" s="2">
        <f t="shared" si="38"/>
        <v>3</v>
      </c>
      <c r="E240" s="4">
        <v>20</v>
      </c>
      <c r="F240" s="2" t="e">
        <f t="shared" si="42"/>
        <v>#N/A</v>
      </c>
      <c r="G240" s="2">
        <f t="shared" si="41"/>
        <v>34</v>
      </c>
      <c r="H240" s="2" t="e">
        <f t="shared" si="43"/>
        <v>#N/A</v>
      </c>
      <c r="I240" s="4">
        <v>18</v>
      </c>
      <c r="J240" s="4">
        <v>10</v>
      </c>
      <c r="K240" s="4">
        <v>6</v>
      </c>
      <c r="L240">
        <f>SUM($K$2:K240)</f>
        <v>515</v>
      </c>
      <c r="M240" t="e">
        <f t="shared" si="39"/>
        <v>#N/A</v>
      </c>
      <c r="N240" t="e">
        <f t="shared" si="40"/>
        <v>#N/A</v>
      </c>
    </row>
    <row r="241" spans="1:14" x14ac:dyDescent="0.3">
      <c r="A241" s="14">
        <v>44070</v>
      </c>
      <c r="B241" s="8" t="str">
        <f t="shared" si="36"/>
        <v>August</v>
      </c>
      <c r="C241" s="2">
        <f t="shared" si="37"/>
        <v>35</v>
      </c>
      <c r="D241" s="2">
        <f t="shared" si="38"/>
        <v>4</v>
      </c>
      <c r="E241" s="4">
        <v>41</v>
      </c>
      <c r="F241" s="2" t="e">
        <f t="shared" si="42"/>
        <v>#N/A</v>
      </c>
      <c r="G241" s="2">
        <f t="shared" si="41"/>
        <v>29</v>
      </c>
      <c r="H241" s="2" t="e">
        <f t="shared" si="43"/>
        <v>#N/A</v>
      </c>
      <c r="I241" s="4">
        <v>17</v>
      </c>
      <c r="J241" s="4">
        <v>11</v>
      </c>
      <c r="K241" s="4">
        <v>1</v>
      </c>
      <c r="L241">
        <f>SUM($K$2:K241)</f>
        <v>516</v>
      </c>
      <c r="M241" t="e">
        <f t="shared" si="39"/>
        <v>#N/A</v>
      </c>
      <c r="N241" t="e">
        <f t="shared" si="40"/>
        <v>#N/A</v>
      </c>
    </row>
    <row r="242" spans="1:14" x14ac:dyDescent="0.3">
      <c r="A242" s="14">
        <v>44071</v>
      </c>
      <c r="B242" s="8" t="str">
        <f t="shared" si="36"/>
        <v>August</v>
      </c>
      <c r="C242" s="2">
        <f t="shared" si="37"/>
        <v>35</v>
      </c>
      <c r="D242" s="2">
        <f t="shared" si="38"/>
        <v>5</v>
      </c>
      <c r="E242" s="4">
        <v>14</v>
      </c>
      <c r="F242" s="2" t="e">
        <f t="shared" si="42"/>
        <v>#N/A</v>
      </c>
      <c r="G242" s="2">
        <f t="shared" si="41"/>
        <v>31</v>
      </c>
      <c r="H242" s="2" t="e">
        <f t="shared" si="43"/>
        <v>#N/A</v>
      </c>
      <c r="I242" s="4">
        <v>17</v>
      </c>
      <c r="J242" s="4">
        <v>11</v>
      </c>
      <c r="K242" s="4">
        <v>3</v>
      </c>
      <c r="L242">
        <f>SUM($K$2:K242)</f>
        <v>519</v>
      </c>
      <c r="M242" t="e">
        <f t="shared" si="39"/>
        <v>#N/A</v>
      </c>
      <c r="N242" t="e">
        <f t="shared" si="40"/>
        <v>#N/A</v>
      </c>
    </row>
    <row r="243" spans="1:14" x14ac:dyDescent="0.3">
      <c r="A243" s="14">
        <v>44072</v>
      </c>
      <c r="B243" s="8" t="str">
        <f t="shared" si="36"/>
        <v>August</v>
      </c>
      <c r="C243" s="2">
        <f t="shared" si="37"/>
        <v>35</v>
      </c>
      <c r="D243" s="2">
        <f t="shared" si="38"/>
        <v>6</v>
      </c>
      <c r="E243" s="4">
        <v>14</v>
      </c>
      <c r="F243" s="2" t="e">
        <f t="shared" si="42"/>
        <v>#N/A</v>
      </c>
      <c r="G243" s="2">
        <f t="shared" si="41"/>
        <v>29</v>
      </c>
      <c r="H243" s="2" t="e">
        <f t="shared" si="43"/>
        <v>#N/A</v>
      </c>
      <c r="I243" s="4">
        <v>17</v>
      </c>
      <c r="J243" s="4">
        <v>11</v>
      </c>
      <c r="K243" s="4">
        <v>1</v>
      </c>
      <c r="L243">
        <f>SUM($K$2:K243)</f>
        <v>520</v>
      </c>
      <c r="M243" t="e">
        <f t="shared" si="39"/>
        <v>#N/A</v>
      </c>
      <c r="N243" t="e">
        <f t="shared" si="40"/>
        <v>#N/A</v>
      </c>
    </row>
    <row r="244" spans="1:14" x14ac:dyDescent="0.3">
      <c r="A244" s="14">
        <v>44073</v>
      </c>
      <c r="B244" s="8" t="str">
        <f t="shared" si="36"/>
        <v>August</v>
      </c>
      <c r="C244" s="2">
        <f t="shared" si="37"/>
        <v>35</v>
      </c>
      <c r="D244" s="2">
        <f t="shared" si="38"/>
        <v>7</v>
      </c>
      <c r="E244" s="4">
        <v>14</v>
      </c>
      <c r="F244" s="2">
        <f t="shared" si="42"/>
        <v>131</v>
      </c>
      <c r="G244" s="2">
        <f t="shared" si="41"/>
        <v>21</v>
      </c>
      <c r="H244" s="2">
        <f t="shared" si="43"/>
        <v>204</v>
      </c>
      <c r="I244" s="4">
        <v>12</v>
      </c>
      <c r="J244" s="4">
        <v>11</v>
      </c>
      <c r="K244" s="4">
        <v>-2</v>
      </c>
      <c r="L244">
        <f>SUM($K$2:K244)</f>
        <v>518</v>
      </c>
      <c r="M244" t="e">
        <f t="shared" si="39"/>
        <v>#N/A</v>
      </c>
      <c r="N244" t="e">
        <f t="shared" si="40"/>
        <v>#N/A</v>
      </c>
    </row>
    <row r="245" spans="1:14" x14ac:dyDescent="0.3">
      <c r="A245" s="14">
        <v>44074</v>
      </c>
      <c r="B245" s="8" t="str">
        <f t="shared" si="36"/>
        <v>August</v>
      </c>
      <c r="C245" s="2">
        <f t="shared" si="37"/>
        <v>36</v>
      </c>
      <c r="D245" s="2">
        <f t="shared" si="38"/>
        <v>1</v>
      </c>
      <c r="E245" s="4">
        <v>14</v>
      </c>
      <c r="F245" s="2" t="e">
        <f t="shared" ref="F245:F251" si="46">IF(C246&gt;C245,SUM(E239:E245),NA())</f>
        <v>#N/A</v>
      </c>
      <c r="G245" s="2">
        <f t="shared" si="41"/>
        <v>31</v>
      </c>
      <c r="H245" s="2" t="e">
        <f t="shared" ref="H245:H251" si="47">IF(C246&gt;C245,SUM(G239:G245),NA())</f>
        <v>#N/A</v>
      </c>
      <c r="I245" s="4">
        <v>19</v>
      </c>
      <c r="J245" s="4">
        <v>10</v>
      </c>
      <c r="K245" s="4">
        <v>2</v>
      </c>
      <c r="L245">
        <f>SUM($K$2:K245)</f>
        <v>520</v>
      </c>
      <c r="M245" t="e">
        <f t="shared" si="39"/>
        <v>#N/A</v>
      </c>
      <c r="N245" t="e">
        <f t="shared" si="40"/>
        <v>#N/A</v>
      </c>
    </row>
    <row r="246" spans="1:14" x14ac:dyDescent="0.3">
      <c r="A246" s="14">
        <v>44075</v>
      </c>
      <c r="B246" s="8" t="str">
        <f t="shared" si="36"/>
        <v>September</v>
      </c>
      <c r="C246" s="2">
        <f t="shared" si="37"/>
        <v>36</v>
      </c>
      <c r="D246" s="2">
        <f t="shared" si="38"/>
        <v>2</v>
      </c>
      <c r="E246" s="4">
        <v>14</v>
      </c>
      <c r="F246" s="2" t="e">
        <f t="shared" si="46"/>
        <v>#N/A</v>
      </c>
      <c r="G246" s="2">
        <f t="shared" si="41"/>
        <v>31</v>
      </c>
      <c r="H246" s="2" t="e">
        <f t="shared" si="47"/>
        <v>#N/A</v>
      </c>
      <c r="I246" s="4">
        <v>17</v>
      </c>
      <c r="J246" s="4">
        <v>11</v>
      </c>
      <c r="K246" s="4">
        <v>3</v>
      </c>
      <c r="L246">
        <f>SUM($K$2:K246)</f>
        <v>523</v>
      </c>
      <c r="M246" t="e">
        <f t="shared" si="39"/>
        <v>#N/A</v>
      </c>
      <c r="N246" t="e">
        <f t="shared" si="40"/>
        <v>#N/A</v>
      </c>
    </row>
    <row r="247" spans="1:14" x14ac:dyDescent="0.3">
      <c r="A247" s="14">
        <v>44076</v>
      </c>
      <c r="B247" s="8" t="str">
        <f t="shared" si="36"/>
        <v>September</v>
      </c>
      <c r="C247" s="2">
        <f t="shared" si="37"/>
        <v>36</v>
      </c>
      <c r="D247" s="2">
        <f t="shared" si="38"/>
        <v>3</v>
      </c>
      <c r="E247" s="4">
        <v>50</v>
      </c>
      <c r="F247" s="2" t="e">
        <f t="shared" si="46"/>
        <v>#N/A</v>
      </c>
      <c r="G247" s="2">
        <f t="shared" si="41"/>
        <v>29</v>
      </c>
      <c r="H247" s="2" t="e">
        <f t="shared" si="47"/>
        <v>#N/A</v>
      </c>
      <c r="I247" s="4">
        <v>17</v>
      </c>
      <c r="J247" s="4">
        <v>11</v>
      </c>
      <c r="K247" s="4">
        <v>1</v>
      </c>
      <c r="L247">
        <f>SUM($K$2:K247)</f>
        <v>524</v>
      </c>
      <c r="M247" t="e">
        <f t="shared" si="39"/>
        <v>#N/A</v>
      </c>
      <c r="N247" t="e">
        <f t="shared" si="40"/>
        <v>#N/A</v>
      </c>
    </row>
    <row r="248" spans="1:14" x14ac:dyDescent="0.3">
      <c r="A248" s="14">
        <v>44077</v>
      </c>
      <c r="B248" s="8" t="str">
        <f t="shared" si="36"/>
        <v>September</v>
      </c>
      <c r="C248" s="2">
        <f t="shared" si="37"/>
        <v>36</v>
      </c>
      <c r="D248" s="2">
        <f t="shared" si="38"/>
        <v>4</v>
      </c>
      <c r="E248" s="4">
        <v>14</v>
      </c>
      <c r="F248" s="2" t="e">
        <f t="shared" si="46"/>
        <v>#N/A</v>
      </c>
      <c r="G248" s="2">
        <f t="shared" si="41"/>
        <v>34</v>
      </c>
      <c r="H248" s="2" t="e">
        <f t="shared" si="47"/>
        <v>#N/A</v>
      </c>
      <c r="I248" s="4">
        <v>18</v>
      </c>
      <c r="J248" s="4">
        <v>10</v>
      </c>
      <c r="K248" s="4">
        <v>6</v>
      </c>
      <c r="L248">
        <f>SUM($K$2:K248)</f>
        <v>530</v>
      </c>
      <c r="M248" t="e">
        <f t="shared" si="39"/>
        <v>#N/A</v>
      </c>
      <c r="N248" t="e">
        <f t="shared" si="40"/>
        <v>#N/A</v>
      </c>
    </row>
    <row r="249" spans="1:14" x14ac:dyDescent="0.3">
      <c r="A249" s="14">
        <v>44078</v>
      </c>
      <c r="B249" s="8" t="str">
        <f t="shared" si="36"/>
        <v>September</v>
      </c>
      <c r="C249" s="2">
        <f t="shared" si="37"/>
        <v>36</v>
      </c>
      <c r="D249" s="2">
        <f t="shared" si="38"/>
        <v>5</v>
      </c>
      <c r="E249" s="4">
        <v>22</v>
      </c>
      <c r="F249" s="2" t="e">
        <f t="shared" si="46"/>
        <v>#N/A</v>
      </c>
      <c r="G249" s="2">
        <f t="shared" si="41"/>
        <v>32</v>
      </c>
      <c r="H249" s="2" t="e">
        <f t="shared" si="47"/>
        <v>#N/A</v>
      </c>
      <c r="I249" s="4">
        <v>19</v>
      </c>
      <c r="J249" s="4">
        <v>11</v>
      </c>
      <c r="K249" s="4">
        <v>2</v>
      </c>
      <c r="L249">
        <f>SUM($K$2:K249)</f>
        <v>532</v>
      </c>
      <c r="M249" t="e">
        <f t="shared" si="39"/>
        <v>#N/A</v>
      </c>
      <c r="N249" t="e">
        <f t="shared" si="40"/>
        <v>#N/A</v>
      </c>
    </row>
    <row r="250" spans="1:14" x14ac:dyDescent="0.3">
      <c r="A250" s="14">
        <v>44079</v>
      </c>
      <c r="B250" s="8" t="str">
        <f t="shared" si="36"/>
        <v>September</v>
      </c>
      <c r="C250" s="2">
        <f t="shared" si="37"/>
        <v>36</v>
      </c>
      <c r="D250" s="2">
        <f t="shared" si="38"/>
        <v>6</v>
      </c>
      <c r="E250" s="4">
        <v>15</v>
      </c>
      <c r="F250" s="2" t="e">
        <f t="shared" si="46"/>
        <v>#N/A</v>
      </c>
      <c r="G250" s="2">
        <f t="shared" si="41"/>
        <v>34</v>
      </c>
      <c r="H250" s="2" t="e">
        <f t="shared" si="47"/>
        <v>#N/A</v>
      </c>
      <c r="I250" s="4">
        <v>18</v>
      </c>
      <c r="J250" s="4">
        <v>10</v>
      </c>
      <c r="K250" s="4">
        <v>6</v>
      </c>
      <c r="L250">
        <f>SUM($K$2:K250)</f>
        <v>538</v>
      </c>
      <c r="M250" t="e">
        <f t="shared" si="39"/>
        <v>#N/A</v>
      </c>
      <c r="N250" t="e">
        <f t="shared" si="40"/>
        <v>#N/A</v>
      </c>
    </row>
    <row r="251" spans="1:14" x14ac:dyDescent="0.3">
      <c r="A251" s="14">
        <v>44080</v>
      </c>
      <c r="B251" s="8" t="str">
        <f t="shared" si="36"/>
        <v>September</v>
      </c>
      <c r="C251" s="2">
        <f t="shared" si="37"/>
        <v>36</v>
      </c>
      <c r="D251" s="2">
        <f t="shared" si="38"/>
        <v>7</v>
      </c>
      <c r="E251" s="4">
        <v>14</v>
      </c>
      <c r="F251" s="2">
        <f t="shared" si="46"/>
        <v>143</v>
      </c>
      <c r="G251" s="2">
        <f t="shared" si="41"/>
        <v>15</v>
      </c>
      <c r="H251" s="2">
        <f t="shared" si="47"/>
        <v>206</v>
      </c>
      <c r="I251" s="4">
        <v>3</v>
      </c>
      <c r="J251" s="4">
        <v>10</v>
      </c>
      <c r="K251" s="4">
        <v>2</v>
      </c>
      <c r="L251">
        <f>SUM($K$2:K251)</f>
        <v>540</v>
      </c>
      <c r="M251" t="e">
        <f t="shared" si="39"/>
        <v>#N/A</v>
      </c>
      <c r="N251" t="e">
        <f t="shared" si="40"/>
        <v>#N/A</v>
      </c>
    </row>
    <row r="252" spans="1:14" x14ac:dyDescent="0.3">
      <c r="A252" s="14">
        <v>44081</v>
      </c>
      <c r="B252" s="8" t="str">
        <f t="shared" si="36"/>
        <v>September</v>
      </c>
      <c r="C252" s="2">
        <f t="shared" si="37"/>
        <v>37</v>
      </c>
      <c r="D252" s="2">
        <f t="shared" si="38"/>
        <v>1</v>
      </c>
      <c r="E252" s="4">
        <v>14</v>
      </c>
      <c r="F252" s="2" t="e">
        <f t="shared" si="42"/>
        <v>#N/A</v>
      </c>
      <c r="G252" s="2">
        <f t="shared" si="41"/>
        <v>31</v>
      </c>
      <c r="H252" s="2" t="e">
        <f t="shared" si="43"/>
        <v>#N/A</v>
      </c>
      <c r="I252" s="4">
        <v>17</v>
      </c>
      <c r="J252" s="4">
        <v>11</v>
      </c>
      <c r="K252" s="4">
        <v>3</v>
      </c>
      <c r="L252">
        <f>SUM($K$2:K252)</f>
        <v>543</v>
      </c>
      <c r="M252" t="e">
        <f t="shared" si="39"/>
        <v>#N/A</v>
      </c>
      <c r="N252" t="e">
        <f t="shared" si="40"/>
        <v>#N/A</v>
      </c>
    </row>
    <row r="253" spans="1:14" x14ac:dyDescent="0.3">
      <c r="A253" s="14">
        <v>44082</v>
      </c>
      <c r="B253" s="8" t="str">
        <f t="shared" si="36"/>
        <v>September</v>
      </c>
      <c r="C253" s="2">
        <f t="shared" si="37"/>
        <v>37</v>
      </c>
      <c r="D253" s="2">
        <f t="shared" si="38"/>
        <v>2</v>
      </c>
      <c r="E253" s="4">
        <v>34</v>
      </c>
      <c r="F253" s="2" t="e">
        <f t="shared" si="42"/>
        <v>#N/A</v>
      </c>
      <c r="G253" s="2">
        <f t="shared" si="41"/>
        <v>30</v>
      </c>
      <c r="H253" s="2" t="e">
        <f t="shared" si="43"/>
        <v>#N/A</v>
      </c>
      <c r="I253" s="4">
        <v>18</v>
      </c>
      <c r="J253" s="4">
        <v>10</v>
      </c>
      <c r="K253" s="4">
        <v>2</v>
      </c>
      <c r="L253">
        <f>SUM($K$2:K253)</f>
        <v>545</v>
      </c>
      <c r="M253" t="e">
        <f t="shared" si="39"/>
        <v>#N/A</v>
      </c>
      <c r="N253" t="e">
        <f t="shared" si="40"/>
        <v>#N/A</v>
      </c>
    </row>
    <row r="254" spans="1:14" x14ac:dyDescent="0.3">
      <c r="A254" s="14">
        <v>44083</v>
      </c>
      <c r="B254" s="8" t="str">
        <f t="shared" si="36"/>
        <v>September</v>
      </c>
      <c r="C254" s="2">
        <f t="shared" si="37"/>
        <v>37</v>
      </c>
      <c r="D254" s="2">
        <f t="shared" si="38"/>
        <v>3</v>
      </c>
      <c r="E254" s="4">
        <v>31</v>
      </c>
      <c r="F254" s="2" t="e">
        <f t="shared" si="42"/>
        <v>#N/A</v>
      </c>
      <c r="G254" s="2">
        <f t="shared" si="41"/>
        <v>35</v>
      </c>
      <c r="H254" s="2" t="e">
        <f t="shared" si="43"/>
        <v>#N/A</v>
      </c>
      <c r="I254" s="4">
        <v>19</v>
      </c>
      <c r="J254" s="4">
        <v>10</v>
      </c>
      <c r="K254" s="4">
        <v>6</v>
      </c>
      <c r="L254">
        <f>SUM($K$2:K254)</f>
        <v>551</v>
      </c>
      <c r="M254" t="e">
        <f t="shared" si="39"/>
        <v>#N/A</v>
      </c>
      <c r="N254" t="e">
        <f t="shared" si="40"/>
        <v>#N/A</v>
      </c>
    </row>
    <row r="255" spans="1:14" x14ac:dyDescent="0.3">
      <c r="A255" s="14">
        <v>44084</v>
      </c>
      <c r="B255" s="8" t="str">
        <f t="shared" si="36"/>
        <v>September</v>
      </c>
      <c r="C255" s="2">
        <f t="shared" si="37"/>
        <v>37</v>
      </c>
      <c r="D255" s="2">
        <f t="shared" si="38"/>
        <v>4</v>
      </c>
      <c r="E255" s="4">
        <v>17</v>
      </c>
      <c r="F255" s="2" t="e">
        <f t="shared" si="42"/>
        <v>#N/A</v>
      </c>
      <c r="G255" s="2">
        <f t="shared" si="41"/>
        <v>30</v>
      </c>
      <c r="H255" s="2" t="e">
        <f t="shared" si="43"/>
        <v>#N/A</v>
      </c>
      <c r="I255" s="4">
        <v>18</v>
      </c>
      <c r="J255" s="4">
        <v>10</v>
      </c>
      <c r="K255" s="4">
        <v>2</v>
      </c>
      <c r="L255">
        <f>SUM($K$2:K255)</f>
        <v>553</v>
      </c>
      <c r="M255" t="e">
        <f t="shared" si="39"/>
        <v>#N/A</v>
      </c>
      <c r="N255" t="e">
        <f t="shared" si="40"/>
        <v>#N/A</v>
      </c>
    </row>
    <row r="256" spans="1:14" x14ac:dyDescent="0.3">
      <c r="A256" s="14">
        <v>44085</v>
      </c>
      <c r="B256" s="8" t="str">
        <f t="shared" si="36"/>
        <v>September</v>
      </c>
      <c r="C256" s="2">
        <f t="shared" si="37"/>
        <v>37</v>
      </c>
      <c r="D256" s="2">
        <f t="shared" si="38"/>
        <v>5</v>
      </c>
      <c r="E256" s="4">
        <v>15</v>
      </c>
      <c r="F256" s="2" t="e">
        <f t="shared" si="42"/>
        <v>#N/A</v>
      </c>
      <c r="G256" s="2">
        <f t="shared" si="41"/>
        <v>35</v>
      </c>
      <c r="H256" s="2" t="e">
        <f t="shared" si="43"/>
        <v>#N/A</v>
      </c>
      <c r="I256" s="4">
        <v>19</v>
      </c>
      <c r="J256" s="4">
        <v>10</v>
      </c>
      <c r="K256" s="4">
        <v>6</v>
      </c>
      <c r="L256">
        <f>SUM($K$2:K256)</f>
        <v>559</v>
      </c>
      <c r="M256" t="e">
        <f t="shared" si="39"/>
        <v>#N/A</v>
      </c>
      <c r="N256" t="e">
        <f t="shared" si="40"/>
        <v>#N/A</v>
      </c>
    </row>
    <row r="257" spans="1:14" x14ac:dyDescent="0.3">
      <c r="A257" s="14">
        <v>44086</v>
      </c>
      <c r="B257" s="8" t="str">
        <f t="shared" si="36"/>
        <v>September</v>
      </c>
      <c r="C257" s="2">
        <f t="shared" si="37"/>
        <v>37</v>
      </c>
      <c r="D257" s="2">
        <f t="shared" si="38"/>
        <v>6</v>
      </c>
      <c r="E257" s="4">
        <v>15</v>
      </c>
      <c r="F257" s="2" t="e">
        <f t="shared" si="42"/>
        <v>#N/A</v>
      </c>
      <c r="G257" s="2">
        <f t="shared" si="41"/>
        <v>31</v>
      </c>
      <c r="H257" s="2" t="e">
        <f t="shared" si="43"/>
        <v>#N/A</v>
      </c>
      <c r="I257" s="4">
        <v>19</v>
      </c>
      <c r="J257" s="4">
        <v>10</v>
      </c>
      <c r="K257" s="4">
        <v>2</v>
      </c>
      <c r="L257">
        <f>SUM($K$2:K257)</f>
        <v>561</v>
      </c>
      <c r="M257" t="e">
        <f t="shared" si="39"/>
        <v>#N/A</v>
      </c>
      <c r="N257" t="e">
        <f t="shared" si="40"/>
        <v>#N/A</v>
      </c>
    </row>
    <row r="258" spans="1:14" x14ac:dyDescent="0.3">
      <c r="A258" s="14">
        <v>44087</v>
      </c>
      <c r="B258" s="8" t="str">
        <f t="shared" ref="B258:B321" si="48">TEXT(A258,"mmmm")</f>
        <v>September</v>
      </c>
      <c r="C258" s="2">
        <f t="shared" ref="C258:C321" si="49">WEEKNUM(A258,2)</f>
        <v>37</v>
      </c>
      <c r="D258" s="2">
        <f t="shared" ref="D258:D321" si="50">WEEKDAY(A258,2)</f>
        <v>7</v>
      </c>
      <c r="E258" s="4">
        <v>16</v>
      </c>
      <c r="F258" s="2">
        <f t="shared" si="42"/>
        <v>142</v>
      </c>
      <c r="G258" s="2">
        <f t="shared" si="41"/>
        <v>15</v>
      </c>
      <c r="H258" s="2">
        <f t="shared" si="43"/>
        <v>207</v>
      </c>
      <c r="I258" s="4">
        <v>-1</v>
      </c>
      <c r="J258" s="4">
        <v>10</v>
      </c>
      <c r="K258" s="4">
        <v>6</v>
      </c>
      <c r="L258">
        <f>SUM($K$2:K258)</f>
        <v>567</v>
      </c>
      <c r="M258" t="e">
        <f t="shared" ref="M258:M321" si="51">IF(DAY(A258)=15,$O$1,NA())</f>
        <v>#N/A</v>
      </c>
      <c r="N258" t="e">
        <f t="shared" ref="N258:N321" si="52">IF(DAY(A258)=15,CHOOSE(MONTH(A258),"January", "February", "March", "April", "May", "June", "July", "August", "September", "October", "November", "December"),NA())</f>
        <v>#N/A</v>
      </c>
    </row>
    <row r="259" spans="1:14" x14ac:dyDescent="0.3">
      <c r="A259" s="14">
        <v>44088</v>
      </c>
      <c r="B259" s="8" t="str">
        <f t="shared" si="48"/>
        <v>September</v>
      </c>
      <c r="C259" s="2">
        <f t="shared" si="49"/>
        <v>38</v>
      </c>
      <c r="D259" s="2">
        <f t="shared" si="50"/>
        <v>1</v>
      </c>
      <c r="E259" s="4">
        <v>16</v>
      </c>
      <c r="F259" s="2" t="e">
        <f t="shared" si="42"/>
        <v>#N/A</v>
      </c>
      <c r="G259" s="2">
        <f t="shared" ref="G259:G322" si="53">SUM(I259:K259)</f>
        <v>29</v>
      </c>
      <c r="H259" s="2" t="e">
        <f t="shared" si="43"/>
        <v>#N/A</v>
      </c>
      <c r="I259" s="4">
        <v>19</v>
      </c>
      <c r="J259" s="4">
        <v>11</v>
      </c>
      <c r="K259" s="4">
        <v>-1</v>
      </c>
      <c r="L259">
        <f>SUM($K$2:K259)</f>
        <v>566</v>
      </c>
      <c r="M259" t="e">
        <f t="shared" si="51"/>
        <v>#N/A</v>
      </c>
      <c r="N259" t="e">
        <f t="shared" si="52"/>
        <v>#N/A</v>
      </c>
    </row>
    <row r="260" spans="1:14" x14ac:dyDescent="0.3">
      <c r="A260" s="14">
        <v>44089</v>
      </c>
      <c r="B260" s="8" t="str">
        <f t="shared" si="48"/>
        <v>September</v>
      </c>
      <c r="C260" s="2">
        <f t="shared" si="49"/>
        <v>38</v>
      </c>
      <c r="D260" s="2">
        <f t="shared" si="50"/>
        <v>2</v>
      </c>
      <c r="E260" s="4">
        <v>15</v>
      </c>
      <c r="F260" s="2" t="e">
        <f t="shared" si="42"/>
        <v>#N/A</v>
      </c>
      <c r="G260" s="2">
        <f t="shared" si="53"/>
        <v>35</v>
      </c>
      <c r="H260" s="2" t="e">
        <f t="shared" si="43"/>
        <v>#N/A</v>
      </c>
      <c r="I260" s="4">
        <v>19</v>
      </c>
      <c r="J260" s="4">
        <v>10</v>
      </c>
      <c r="K260" s="4">
        <v>6</v>
      </c>
      <c r="L260">
        <f>SUM($K$2:K260)</f>
        <v>572</v>
      </c>
      <c r="M260">
        <f t="shared" si="51"/>
        <v>3</v>
      </c>
      <c r="N260" t="str">
        <f t="shared" si="52"/>
        <v>September</v>
      </c>
    </row>
    <row r="261" spans="1:14" x14ac:dyDescent="0.3">
      <c r="A261" s="14">
        <v>44090</v>
      </c>
      <c r="B261" s="8" t="str">
        <f t="shared" si="48"/>
        <v>September</v>
      </c>
      <c r="C261" s="2">
        <f t="shared" si="49"/>
        <v>38</v>
      </c>
      <c r="D261" s="2">
        <f t="shared" si="50"/>
        <v>3</v>
      </c>
      <c r="E261" s="4">
        <v>16</v>
      </c>
      <c r="F261" s="2" t="e">
        <f t="shared" si="42"/>
        <v>#N/A</v>
      </c>
      <c r="G261" s="2">
        <f t="shared" si="53"/>
        <v>31</v>
      </c>
      <c r="H261" s="2" t="e">
        <f t="shared" si="43"/>
        <v>#N/A</v>
      </c>
      <c r="I261" s="4">
        <v>19</v>
      </c>
      <c r="J261" s="4">
        <v>10</v>
      </c>
      <c r="K261" s="4">
        <v>2</v>
      </c>
      <c r="L261">
        <f>SUM($K$2:K261)</f>
        <v>574</v>
      </c>
      <c r="M261" t="e">
        <f t="shared" si="51"/>
        <v>#N/A</v>
      </c>
      <c r="N261" t="e">
        <f t="shared" si="52"/>
        <v>#N/A</v>
      </c>
    </row>
    <row r="262" spans="1:14" x14ac:dyDescent="0.3">
      <c r="A262" s="14">
        <v>44091</v>
      </c>
      <c r="B262" s="8" t="str">
        <f t="shared" si="48"/>
        <v>September</v>
      </c>
      <c r="C262" s="2">
        <f t="shared" si="49"/>
        <v>38</v>
      </c>
      <c r="D262" s="2">
        <f t="shared" si="50"/>
        <v>4</v>
      </c>
      <c r="E262" s="4">
        <v>15</v>
      </c>
      <c r="F262" s="2" t="e">
        <f t="shared" si="42"/>
        <v>#N/A</v>
      </c>
      <c r="G262" s="2">
        <f t="shared" si="53"/>
        <v>35</v>
      </c>
      <c r="H262" s="2" t="e">
        <f t="shared" si="43"/>
        <v>#N/A</v>
      </c>
      <c r="I262" s="4">
        <v>19</v>
      </c>
      <c r="J262" s="4">
        <v>10</v>
      </c>
      <c r="K262" s="4">
        <v>6</v>
      </c>
      <c r="L262">
        <f>SUM($K$2:K262)</f>
        <v>580</v>
      </c>
      <c r="M262" t="e">
        <f t="shared" si="51"/>
        <v>#N/A</v>
      </c>
      <c r="N262" t="e">
        <f t="shared" si="52"/>
        <v>#N/A</v>
      </c>
    </row>
    <row r="263" spans="1:14" x14ac:dyDescent="0.3">
      <c r="A263" s="14">
        <v>44092</v>
      </c>
      <c r="B263" s="8" t="str">
        <f t="shared" si="48"/>
        <v>September</v>
      </c>
      <c r="C263" s="2">
        <f t="shared" si="49"/>
        <v>38</v>
      </c>
      <c r="D263" s="2">
        <f t="shared" si="50"/>
        <v>5</v>
      </c>
      <c r="E263" s="4">
        <v>16</v>
      </c>
      <c r="F263" s="2" t="e">
        <f t="shared" si="42"/>
        <v>#N/A</v>
      </c>
      <c r="G263" s="2">
        <f t="shared" si="53"/>
        <v>31</v>
      </c>
      <c r="H263" s="2" t="e">
        <f t="shared" si="43"/>
        <v>#N/A</v>
      </c>
      <c r="I263" s="4">
        <v>19</v>
      </c>
      <c r="J263" s="4">
        <v>10</v>
      </c>
      <c r="K263" s="4">
        <v>2</v>
      </c>
      <c r="L263">
        <f>SUM($K$2:K263)</f>
        <v>582</v>
      </c>
      <c r="M263" t="e">
        <f t="shared" si="51"/>
        <v>#N/A</v>
      </c>
      <c r="N263" t="e">
        <f t="shared" si="52"/>
        <v>#N/A</v>
      </c>
    </row>
    <row r="264" spans="1:14" x14ac:dyDescent="0.3">
      <c r="A264" s="14">
        <v>44093</v>
      </c>
      <c r="B264" s="8" t="str">
        <f t="shared" si="48"/>
        <v>September</v>
      </c>
      <c r="C264" s="2">
        <f t="shared" si="49"/>
        <v>38</v>
      </c>
      <c r="D264" s="2">
        <f t="shared" si="50"/>
        <v>6</v>
      </c>
      <c r="E264" s="4">
        <v>16</v>
      </c>
      <c r="F264" s="2" t="e">
        <f t="shared" si="42"/>
        <v>#N/A</v>
      </c>
      <c r="G264" s="2">
        <f t="shared" si="53"/>
        <v>35</v>
      </c>
      <c r="H264" s="2" t="e">
        <f t="shared" si="43"/>
        <v>#N/A</v>
      </c>
      <c r="I264" s="4">
        <v>19</v>
      </c>
      <c r="J264" s="4">
        <v>10</v>
      </c>
      <c r="K264" s="4">
        <v>6</v>
      </c>
      <c r="L264">
        <f>SUM($K$2:K264)</f>
        <v>588</v>
      </c>
      <c r="M264" t="e">
        <f t="shared" si="51"/>
        <v>#N/A</v>
      </c>
      <c r="N264" t="e">
        <f t="shared" si="52"/>
        <v>#N/A</v>
      </c>
    </row>
    <row r="265" spans="1:14" x14ac:dyDescent="0.3">
      <c r="A265" s="14">
        <v>44094</v>
      </c>
      <c r="B265" s="8" t="str">
        <f t="shared" si="48"/>
        <v>September</v>
      </c>
      <c r="C265" s="2">
        <f t="shared" si="49"/>
        <v>38</v>
      </c>
      <c r="D265" s="2">
        <f t="shared" si="50"/>
        <v>7</v>
      </c>
      <c r="E265" s="4">
        <v>17</v>
      </c>
      <c r="F265" s="2">
        <f t="shared" ref="F265:F328" si="54">IF(C266&gt;C265,SUM(E259:E265),NA())</f>
        <v>111</v>
      </c>
      <c r="G265" s="2">
        <f t="shared" si="53"/>
        <v>19</v>
      </c>
      <c r="H265" s="2">
        <f t="shared" ref="H265:H328" si="55">IF(C266&gt;C265,SUM(G259:G265),NA())</f>
        <v>215</v>
      </c>
      <c r="I265" s="4">
        <v>7</v>
      </c>
      <c r="J265" s="4">
        <v>10</v>
      </c>
      <c r="K265" s="4">
        <v>2</v>
      </c>
      <c r="L265">
        <f>SUM($K$2:K265)</f>
        <v>590</v>
      </c>
      <c r="M265" t="e">
        <f t="shared" si="51"/>
        <v>#N/A</v>
      </c>
      <c r="N265" t="e">
        <f t="shared" si="52"/>
        <v>#N/A</v>
      </c>
    </row>
    <row r="266" spans="1:14" x14ac:dyDescent="0.3">
      <c r="A266" s="14">
        <v>44095</v>
      </c>
      <c r="B266" s="8" t="str">
        <f t="shared" si="48"/>
        <v>September</v>
      </c>
      <c r="C266" s="2">
        <f t="shared" si="49"/>
        <v>39</v>
      </c>
      <c r="D266" s="2">
        <f t="shared" si="50"/>
        <v>1</v>
      </c>
      <c r="E266" s="4">
        <v>16</v>
      </c>
      <c r="F266" s="2" t="e">
        <f t="shared" si="54"/>
        <v>#N/A</v>
      </c>
      <c r="G266" s="2">
        <f t="shared" si="53"/>
        <v>36</v>
      </c>
      <c r="H266" s="2" t="e">
        <f t="shared" si="55"/>
        <v>#N/A</v>
      </c>
      <c r="I266" s="4">
        <v>19</v>
      </c>
      <c r="J266" s="4">
        <v>11</v>
      </c>
      <c r="K266" s="4">
        <v>6</v>
      </c>
      <c r="L266">
        <f>SUM($K$2:K266)</f>
        <v>596</v>
      </c>
      <c r="M266" t="e">
        <f t="shared" si="51"/>
        <v>#N/A</v>
      </c>
      <c r="N266" t="e">
        <f t="shared" si="52"/>
        <v>#N/A</v>
      </c>
    </row>
    <row r="267" spans="1:14" x14ac:dyDescent="0.3">
      <c r="A267" s="14">
        <v>44096</v>
      </c>
      <c r="B267" s="8" t="str">
        <f t="shared" si="48"/>
        <v>September</v>
      </c>
      <c r="C267" s="2">
        <f t="shared" si="49"/>
        <v>39</v>
      </c>
      <c r="D267" s="2">
        <f t="shared" si="50"/>
        <v>2</v>
      </c>
      <c r="E267" s="4">
        <v>17</v>
      </c>
      <c r="F267" s="2" t="e">
        <f t="shared" si="54"/>
        <v>#N/A</v>
      </c>
      <c r="G267" s="2">
        <f t="shared" si="53"/>
        <v>33</v>
      </c>
      <c r="H267" s="2" t="e">
        <f t="shared" si="55"/>
        <v>#N/A</v>
      </c>
      <c r="I267" s="4">
        <v>20</v>
      </c>
      <c r="J267" s="4">
        <v>11</v>
      </c>
      <c r="K267" s="4">
        <v>2</v>
      </c>
      <c r="L267">
        <f>SUM($K$2:K267)</f>
        <v>598</v>
      </c>
      <c r="M267" t="e">
        <f t="shared" si="51"/>
        <v>#N/A</v>
      </c>
      <c r="N267" t="e">
        <f t="shared" si="52"/>
        <v>#N/A</v>
      </c>
    </row>
    <row r="268" spans="1:14" x14ac:dyDescent="0.3">
      <c r="A268" s="14">
        <v>44097</v>
      </c>
      <c r="B268" s="8" t="str">
        <f t="shared" si="48"/>
        <v>September</v>
      </c>
      <c r="C268" s="2">
        <f t="shared" si="49"/>
        <v>39</v>
      </c>
      <c r="D268" s="2">
        <f t="shared" si="50"/>
        <v>3</v>
      </c>
      <c r="E268" s="4">
        <v>16</v>
      </c>
      <c r="F268" s="2" t="e">
        <f t="shared" si="54"/>
        <v>#N/A</v>
      </c>
      <c r="G268" s="2">
        <f t="shared" si="53"/>
        <v>35</v>
      </c>
      <c r="H268" s="2" t="e">
        <f t="shared" si="55"/>
        <v>#N/A</v>
      </c>
      <c r="I268" s="4">
        <v>19</v>
      </c>
      <c r="J268" s="4">
        <v>10</v>
      </c>
      <c r="K268" s="4">
        <v>6</v>
      </c>
      <c r="L268">
        <f>SUM($K$2:K268)</f>
        <v>604</v>
      </c>
      <c r="M268" t="e">
        <f t="shared" si="51"/>
        <v>#N/A</v>
      </c>
      <c r="N268" t="e">
        <f t="shared" si="52"/>
        <v>#N/A</v>
      </c>
    </row>
    <row r="269" spans="1:14" x14ac:dyDescent="0.3">
      <c r="A269" s="14">
        <v>44098</v>
      </c>
      <c r="B269" s="8" t="str">
        <f t="shared" si="48"/>
        <v>September</v>
      </c>
      <c r="C269" s="2">
        <f t="shared" si="49"/>
        <v>39</v>
      </c>
      <c r="D269" s="2">
        <f t="shared" si="50"/>
        <v>4</v>
      </c>
      <c r="E269" s="4">
        <v>16</v>
      </c>
      <c r="F269" s="2" t="e">
        <f t="shared" si="54"/>
        <v>#N/A</v>
      </c>
      <c r="G269" s="2">
        <f t="shared" si="53"/>
        <v>32</v>
      </c>
      <c r="H269" s="2" t="e">
        <f t="shared" si="55"/>
        <v>#N/A</v>
      </c>
      <c r="I269" s="4">
        <v>19</v>
      </c>
      <c r="J269" s="4">
        <v>11</v>
      </c>
      <c r="K269" s="4">
        <v>2</v>
      </c>
      <c r="L269">
        <f>SUM($K$2:K269)</f>
        <v>606</v>
      </c>
      <c r="M269" t="e">
        <f t="shared" si="51"/>
        <v>#N/A</v>
      </c>
      <c r="N269" t="e">
        <f t="shared" si="52"/>
        <v>#N/A</v>
      </c>
    </row>
    <row r="270" spans="1:14" x14ac:dyDescent="0.3">
      <c r="A270" s="14">
        <v>44099</v>
      </c>
      <c r="B270" s="8" t="str">
        <f t="shared" si="48"/>
        <v>September</v>
      </c>
      <c r="C270" s="2">
        <f t="shared" si="49"/>
        <v>39</v>
      </c>
      <c r="D270" s="2">
        <f t="shared" si="50"/>
        <v>5</v>
      </c>
      <c r="E270" s="4">
        <v>16</v>
      </c>
      <c r="F270" s="2" t="e">
        <f t="shared" si="54"/>
        <v>#N/A</v>
      </c>
      <c r="G270" s="2">
        <f t="shared" si="53"/>
        <v>37</v>
      </c>
      <c r="H270" s="2" t="e">
        <f t="shared" si="55"/>
        <v>#N/A</v>
      </c>
      <c r="I270" s="4">
        <v>20</v>
      </c>
      <c r="J270" s="4">
        <v>11</v>
      </c>
      <c r="K270" s="4">
        <v>6</v>
      </c>
      <c r="L270">
        <f>SUM($K$2:K270)</f>
        <v>612</v>
      </c>
      <c r="M270" t="e">
        <f t="shared" si="51"/>
        <v>#N/A</v>
      </c>
      <c r="N270" t="e">
        <f t="shared" si="52"/>
        <v>#N/A</v>
      </c>
    </row>
    <row r="271" spans="1:14" x14ac:dyDescent="0.3">
      <c r="A271" s="14">
        <v>44100</v>
      </c>
      <c r="B271" s="8" t="str">
        <f t="shared" si="48"/>
        <v>September</v>
      </c>
      <c r="C271" s="2">
        <f t="shared" si="49"/>
        <v>39</v>
      </c>
      <c r="D271" s="2">
        <f t="shared" si="50"/>
        <v>6</v>
      </c>
      <c r="E271" s="4">
        <v>15</v>
      </c>
      <c r="F271" s="2" t="e">
        <f t="shared" si="54"/>
        <v>#N/A</v>
      </c>
      <c r="G271" s="2">
        <f t="shared" si="53"/>
        <v>33</v>
      </c>
      <c r="H271" s="2" t="e">
        <f t="shared" si="55"/>
        <v>#N/A</v>
      </c>
      <c r="I271" s="4">
        <v>20</v>
      </c>
      <c r="J271" s="4">
        <v>11</v>
      </c>
      <c r="K271" s="4">
        <v>2</v>
      </c>
      <c r="L271">
        <f>SUM($K$2:K271)</f>
        <v>614</v>
      </c>
      <c r="M271" t="e">
        <f t="shared" si="51"/>
        <v>#N/A</v>
      </c>
      <c r="N271" t="e">
        <f t="shared" si="52"/>
        <v>#N/A</v>
      </c>
    </row>
    <row r="272" spans="1:14" x14ac:dyDescent="0.3">
      <c r="A272" s="14">
        <v>44101</v>
      </c>
      <c r="B272" s="8" t="str">
        <f t="shared" si="48"/>
        <v>September</v>
      </c>
      <c r="C272" s="2">
        <f t="shared" si="49"/>
        <v>39</v>
      </c>
      <c r="D272" s="2">
        <f t="shared" si="50"/>
        <v>7</v>
      </c>
      <c r="E272" s="4">
        <v>16</v>
      </c>
      <c r="F272" s="2">
        <f t="shared" si="54"/>
        <v>112</v>
      </c>
      <c r="G272" s="2">
        <f t="shared" si="53"/>
        <v>19</v>
      </c>
      <c r="H272" s="2">
        <f t="shared" si="55"/>
        <v>225</v>
      </c>
      <c r="I272" s="4">
        <v>2</v>
      </c>
      <c r="J272" s="4">
        <v>11</v>
      </c>
      <c r="K272" s="4">
        <v>6</v>
      </c>
      <c r="L272">
        <f>SUM($K$2:K272)</f>
        <v>620</v>
      </c>
      <c r="M272" t="e">
        <f t="shared" si="51"/>
        <v>#N/A</v>
      </c>
      <c r="N272" t="e">
        <f t="shared" si="52"/>
        <v>#N/A</v>
      </c>
    </row>
    <row r="273" spans="1:14" x14ac:dyDescent="0.3">
      <c r="A273" s="14">
        <v>44102</v>
      </c>
      <c r="B273" s="8" t="str">
        <f t="shared" si="48"/>
        <v>September</v>
      </c>
      <c r="C273" s="2">
        <f t="shared" si="49"/>
        <v>40</v>
      </c>
      <c r="D273" s="2">
        <f t="shared" si="50"/>
        <v>1</v>
      </c>
      <c r="E273" s="4">
        <v>15</v>
      </c>
      <c r="F273" s="2" t="e">
        <f t="shared" si="54"/>
        <v>#N/A</v>
      </c>
      <c r="G273" s="2">
        <f t="shared" si="53"/>
        <v>31</v>
      </c>
      <c r="H273" s="2" t="e">
        <f t="shared" si="55"/>
        <v>#N/A</v>
      </c>
      <c r="I273" s="4">
        <v>19</v>
      </c>
      <c r="J273" s="4">
        <v>10</v>
      </c>
      <c r="K273" s="4">
        <v>2</v>
      </c>
      <c r="L273">
        <f>SUM($K$2:K273)</f>
        <v>622</v>
      </c>
      <c r="M273" t="e">
        <f t="shared" si="51"/>
        <v>#N/A</v>
      </c>
      <c r="N273" t="e">
        <f t="shared" si="52"/>
        <v>#N/A</v>
      </c>
    </row>
    <row r="274" spans="1:14" x14ac:dyDescent="0.3">
      <c r="A274" s="14">
        <v>44103</v>
      </c>
      <c r="B274" s="8" t="str">
        <f t="shared" si="48"/>
        <v>September</v>
      </c>
      <c r="C274" s="2">
        <f t="shared" si="49"/>
        <v>40</v>
      </c>
      <c r="D274" s="2">
        <f t="shared" si="50"/>
        <v>2</v>
      </c>
      <c r="E274" s="4">
        <v>17</v>
      </c>
      <c r="F274" s="2" t="e">
        <f t="shared" si="54"/>
        <v>#N/A</v>
      </c>
      <c r="G274" s="2">
        <f t="shared" si="53"/>
        <v>37</v>
      </c>
      <c r="H274" s="2" t="e">
        <f t="shared" si="55"/>
        <v>#N/A</v>
      </c>
      <c r="I274" s="4">
        <v>20</v>
      </c>
      <c r="J274" s="4">
        <v>11</v>
      </c>
      <c r="K274" s="4">
        <v>6</v>
      </c>
      <c r="L274">
        <f>SUM($K$2:K274)</f>
        <v>628</v>
      </c>
      <c r="M274" t="e">
        <f t="shared" si="51"/>
        <v>#N/A</v>
      </c>
      <c r="N274" t="e">
        <f t="shared" si="52"/>
        <v>#N/A</v>
      </c>
    </row>
    <row r="275" spans="1:14" x14ac:dyDescent="0.3">
      <c r="A275" s="14">
        <v>44104</v>
      </c>
      <c r="B275" s="8" t="str">
        <f t="shared" si="48"/>
        <v>September</v>
      </c>
      <c r="C275" s="2">
        <f t="shared" si="49"/>
        <v>40</v>
      </c>
      <c r="D275" s="2">
        <f t="shared" si="50"/>
        <v>3</v>
      </c>
      <c r="E275" s="4">
        <v>16</v>
      </c>
      <c r="F275" s="2" t="e">
        <f t="shared" ref="F275:F281" si="56">IF(C276&gt;C275,SUM(E269:E275),NA())</f>
        <v>#N/A</v>
      </c>
      <c r="G275" s="2">
        <f t="shared" si="53"/>
        <v>33</v>
      </c>
      <c r="H275" s="2" t="e">
        <f t="shared" ref="H275:H281" si="57">IF(C276&gt;C275,SUM(G269:G275),NA())</f>
        <v>#N/A</v>
      </c>
      <c r="I275" s="4">
        <v>20</v>
      </c>
      <c r="J275" s="4">
        <v>11</v>
      </c>
      <c r="K275" s="4">
        <v>2</v>
      </c>
      <c r="L275">
        <f>SUM($K$2:K275)</f>
        <v>630</v>
      </c>
      <c r="M275" t="e">
        <f t="shared" si="51"/>
        <v>#N/A</v>
      </c>
      <c r="N275" t="e">
        <f t="shared" si="52"/>
        <v>#N/A</v>
      </c>
    </row>
    <row r="276" spans="1:14" x14ac:dyDescent="0.3">
      <c r="A276" s="14">
        <v>44105</v>
      </c>
      <c r="B276" s="8" t="str">
        <f t="shared" si="48"/>
        <v>October</v>
      </c>
      <c r="C276" s="2">
        <f t="shared" si="49"/>
        <v>40</v>
      </c>
      <c r="D276" s="2">
        <f t="shared" si="50"/>
        <v>4</v>
      </c>
      <c r="E276" s="4">
        <v>16</v>
      </c>
      <c r="F276" s="2" t="e">
        <f t="shared" si="56"/>
        <v>#N/A</v>
      </c>
      <c r="G276" s="2">
        <f t="shared" si="53"/>
        <v>35</v>
      </c>
      <c r="H276" s="2" t="e">
        <f t="shared" si="57"/>
        <v>#N/A</v>
      </c>
      <c r="I276" s="4">
        <v>19</v>
      </c>
      <c r="J276" s="4">
        <v>10</v>
      </c>
      <c r="K276" s="4">
        <v>6</v>
      </c>
      <c r="L276">
        <f>SUM($K$2:K276)</f>
        <v>636</v>
      </c>
      <c r="M276" t="e">
        <f t="shared" si="51"/>
        <v>#N/A</v>
      </c>
      <c r="N276" t="e">
        <f t="shared" si="52"/>
        <v>#N/A</v>
      </c>
    </row>
    <row r="277" spans="1:14" x14ac:dyDescent="0.3">
      <c r="A277" s="14">
        <v>44106</v>
      </c>
      <c r="B277" s="8" t="str">
        <f t="shared" si="48"/>
        <v>October</v>
      </c>
      <c r="C277" s="2">
        <f t="shared" si="49"/>
        <v>40</v>
      </c>
      <c r="D277" s="2">
        <f t="shared" si="50"/>
        <v>5</v>
      </c>
      <c r="E277" s="4">
        <v>16</v>
      </c>
      <c r="F277" s="2" t="e">
        <f t="shared" si="56"/>
        <v>#N/A</v>
      </c>
      <c r="G277" s="2">
        <f t="shared" si="53"/>
        <v>34</v>
      </c>
      <c r="H277" s="2" t="e">
        <f t="shared" si="57"/>
        <v>#N/A</v>
      </c>
      <c r="I277" s="4">
        <v>20</v>
      </c>
      <c r="J277" s="4">
        <v>12</v>
      </c>
      <c r="K277" s="4">
        <v>2</v>
      </c>
      <c r="L277">
        <f>SUM($K$2:K277)</f>
        <v>638</v>
      </c>
      <c r="M277" t="e">
        <f t="shared" si="51"/>
        <v>#N/A</v>
      </c>
      <c r="N277" t="e">
        <f t="shared" si="52"/>
        <v>#N/A</v>
      </c>
    </row>
    <row r="278" spans="1:14" x14ac:dyDescent="0.3">
      <c r="A278" s="14">
        <v>44107</v>
      </c>
      <c r="B278" s="8" t="str">
        <f t="shared" si="48"/>
        <v>October</v>
      </c>
      <c r="C278" s="2">
        <f t="shared" si="49"/>
        <v>40</v>
      </c>
      <c r="D278" s="2">
        <f t="shared" si="50"/>
        <v>6</v>
      </c>
      <c r="E278" s="4">
        <v>17</v>
      </c>
      <c r="F278" s="2" t="e">
        <f t="shared" si="56"/>
        <v>#N/A</v>
      </c>
      <c r="G278" s="2">
        <f t="shared" si="53"/>
        <v>36</v>
      </c>
      <c r="H278" s="2" t="e">
        <f t="shared" si="57"/>
        <v>#N/A</v>
      </c>
      <c r="I278" s="4">
        <v>19</v>
      </c>
      <c r="J278" s="4">
        <v>11</v>
      </c>
      <c r="K278" s="4">
        <v>6</v>
      </c>
      <c r="L278">
        <f>SUM($K$2:K278)</f>
        <v>644</v>
      </c>
      <c r="M278" t="e">
        <f t="shared" si="51"/>
        <v>#N/A</v>
      </c>
      <c r="N278" t="e">
        <f t="shared" si="52"/>
        <v>#N/A</v>
      </c>
    </row>
    <row r="279" spans="1:14" x14ac:dyDescent="0.3">
      <c r="A279" s="14">
        <v>44108</v>
      </c>
      <c r="B279" s="8" t="str">
        <f t="shared" si="48"/>
        <v>October</v>
      </c>
      <c r="C279" s="2">
        <f t="shared" si="49"/>
        <v>40</v>
      </c>
      <c r="D279" s="2">
        <f t="shared" si="50"/>
        <v>7</v>
      </c>
      <c r="E279" s="4">
        <v>16</v>
      </c>
      <c r="F279" s="2">
        <f t="shared" si="56"/>
        <v>113</v>
      </c>
      <c r="G279" s="2">
        <f t="shared" si="53"/>
        <v>22</v>
      </c>
      <c r="H279" s="2">
        <f t="shared" si="57"/>
        <v>228</v>
      </c>
      <c r="I279" s="4">
        <v>9</v>
      </c>
      <c r="J279" s="4">
        <v>11</v>
      </c>
      <c r="K279" s="4">
        <v>2</v>
      </c>
      <c r="L279">
        <f>SUM($K$2:K279)</f>
        <v>646</v>
      </c>
      <c r="M279" t="e">
        <f t="shared" si="51"/>
        <v>#N/A</v>
      </c>
      <c r="N279" t="e">
        <f t="shared" si="52"/>
        <v>#N/A</v>
      </c>
    </row>
    <row r="280" spans="1:14" x14ac:dyDescent="0.3">
      <c r="A280" s="14">
        <v>44109</v>
      </c>
      <c r="B280" s="8" t="str">
        <f t="shared" si="48"/>
        <v>October</v>
      </c>
      <c r="C280" s="2">
        <f t="shared" si="49"/>
        <v>41</v>
      </c>
      <c r="D280" s="2">
        <f t="shared" si="50"/>
        <v>1</v>
      </c>
      <c r="E280" s="4">
        <v>16</v>
      </c>
      <c r="F280" s="2" t="e">
        <f t="shared" si="56"/>
        <v>#N/A</v>
      </c>
      <c r="G280" s="2">
        <f t="shared" si="53"/>
        <v>38</v>
      </c>
      <c r="H280" s="2" t="e">
        <f t="shared" si="57"/>
        <v>#N/A</v>
      </c>
      <c r="I280" s="4">
        <v>20</v>
      </c>
      <c r="J280" s="4">
        <v>12</v>
      </c>
      <c r="K280" s="4">
        <v>6</v>
      </c>
      <c r="L280">
        <f>SUM($K$2:K280)</f>
        <v>652</v>
      </c>
      <c r="M280" t="e">
        <f t="shared" si="51"/>
        <v>#N/A</v>
      </c>
      <c r="N280" t="e">
        <f t="shared" si="52"/>
        <v>#N/A</v>
      </c>
    </row>
    <row r="281" spans="1:14" x14ac:dyDescent="0.3">
      <c r="A281" s="14">
        <v>44110</v>
      </c>
      <c r="B281" s="8" t="str">
        <f t="shared" si="48"/>
        <v>October</v>
      </c>
      <c r="C281" s="2">
        <f t="shared" si="49"/>
        <v>41</v>
      </c>
      <c r="D281" s="2">
        <f t="shared" si="50"/>
        <v>2</v>
      </c>
      <c r="E281" s="4">
        <v>17</v>
      </c>
      <c r="F281" s="2" t="e">
        <f t="shared" si="56"/>
        <v>#N/A</v>
      </c>
      <c r="G281" s="2">
        <f t="shared" si="53"/>
        <v>35</v>
      </c>
      <c r="H281" s="2" t="e">
        <f t="shared" si="57"/>
        <v>#N/A</v>
      </c>
      <c r="I281" s="4">
        <v>21</v>
      </c>
      <c r="J281" s="4">
        <v>12</v>
      </c>
      <c r="K281" s="4">
        <v>2</v>
      </c>
      <c r="L281">
        <f>SUM($K$2:K281)</f>
        <v>654</v>
      </c>
      <c r="M281" t="e">
        <f t="shared" si="51"/>
        <v>#N/A</v>
      </c>
      <c r="N281" t="e">
        <f t="shared" si="52"/>
        <v>#N/A</v>
      </c>
    </row>
    <row r="282" spans="1:14" x14ac:dyDescent="0.3">
      <c r="A282" s="14">
        <v>44111</v>
      </c>
      <c r="B282" s="8" t="str">
        <f t="shared" si="48"/>
        <v>October</v>
      </c>
      <c r="C282" s="2">
        <f t="shared" si="49"/>
        <v>41</v>
      </c>
      <c r="D282" s="2">
        <f t="shared" si="50"/>
        <v>3</v>
      </c>
      <c r="E282" s="4">
        <v>15</v>
      </c>
      <c r="F282" s="2" t="e">
        <f t="shared" si="54"/>
        <v>#N/A</v>
      </c>
      <c r="G282" s="2">
        <f t="shared" si="53"/>
        <v>39</v>
      </c>
      <c r="H282" s="2" t="e">
        <f t="shared" si="55"/>
        <v>#N/A</v>
      </c>
      <c r="I282" s="4">
        <v>21</v>
      </c>
      <c r="J282" s="4">
        <v>12</v>
      </c>
      <c r="K282" s="4">
        <v>6</v>
      </c>
      <c r="L282">
        <f>SUM($K$2:K282)</f>
        <v>660</v>
      </c>
      <c r="M282" t="e">
        <f t="shared" si="51"/>
        <v>#N/A</v>
      </c>
      <c r="N282" t="e">
        <f t="shared" si="52"/>
        <v>#N/A</v>
      </c>
    </row>
    <row r="283" spans="1:14" x14ac:dyDescent="0.3">
      <c r="A283" s="14">
        <v>44112</v>
      </c>
      <c r="B283" s="8" t="str">
        <f t="shared" si="48"/>
        <v>October</v>
      </c>
      <c r="C283" s="2">
        <f t="shared" si="49"/>
        <v>41</v>
      </c>
      <c r="D283" s="2">
        <f t="shared" si="50"/>
        <v>4</v>
      </c>
      <c r="E283" s="4">
        <v>16</v>
      </c>
      <c r="F283" s="2" t="e">
        <f t="shared" si="54"/>
        <v>#N/A</v>
      </c>
      <c r="G283" s="2">
        <f t="shared" si="53"/>
        <v>34</v>
      </c>
      <c r="H283" s="2" t="e">
        <f t="shared" si="55"/>
        <v>#N/A</v>
      </c>
      <c r="I283" s="4">
        <v>20</v>
      </c>
      <c r="J283" s="4">
        <v>12</v>
      </c>
      <c r="K283" s="4">
        <v>2</v>
      </c>
      <c r="L283">
        <f>SUM($K$2:K283)</f>
        <v>662</v>
      </c>
      <c r="M283" t="e">
        <f t="shared" si="51"/>
        <v>#N/A</v>
      </c>
      <c r="N283" t="e">
        <f t="shared" si="52"/>
        <v>#N/A</v>
      </c>
    </row>
    <row r="284" spans="1:14" x14ac:dyDescent="0.3">
      <c r="A284" s="14">
        <v>44113</v>
      </c>
      <c r="B284" s="8" t="str">
        <f t="shared" si="48"/>
        <v>October</v>
      </c>
      <c r="C284" s="2">
        <f t="shared" si="49"/>
        <v>41</v>
      </c>
      <c r="D284" s="2">
        <f t="shared" si="50"/>
        <v>5</v>
      </c>
      <c r="E284" s="4">
        <v>16</v>
      </c>
      <c r="F284" s="2" t="e">
        <f t="shared" si="54"/>
        <v>#N/A</v>
      </c>
      <c r="G284" s="2">
        <f t="shared" si="53"/>
        <v>39</v>
      </c>
      <c r="H284" s="2" t="e">
        <f t="shared" si="55"/>
        <v>#N/A</v>
      </c>
      <c r="I284" s="4">
        <v>21</v>
      </c>
      <c r="J284" s="4">
        <v>12</v>
      </c>
      <c r="K284" s="4">
        <v>6</v>
      </c>
      <c r="L284">
        <f>SUM($K$2:K284)</f>
        <v>668</v>
      </c>
      <c r="M284" t="e">
        <f t="shared" si="51"/>
        <v>#N/A</v>
      </c>
      <c r="N284" t="e">
        <f t="shared" si="52"/>
        <v>#N/A</v>
      </c>
    </row>
    <row r="285" spans="1:14" x14ac:dyDescent="0.3">
      <c r="A285" s="14">
        <v>44114</v>
      </c>
      <c r="B285" s="8" t="str">
        <f t="shared" si="48"/>
        <v>October</v>
      </c>
      <c r="C285" s="2">
        <f t="shared" si="49"/>
        <v>41</v>
      </c>
      <c r="D285" s="2">
        <f t="shared" si="50"/>
        <v>6</v>
      </c>
      <c r="E285" s="4">
        <v>17</v>
      </c>
      <c r="F285" s="2" t="e">
        <f t="shared" si="54"/>
        <v>#N/A</v>
      </c>
      <c r="G285" s="2">
        <f t="shared" si="53"/>
        <v>30</v>
      </c>
      <c r="H285" s="2" t="e">
        <f t="shared" si="55"/>
        <v>#N/A</v>
      </c>
      <c r="I285" s="4">
        <v>20</v>
      </c>
      <c r="J285" s="4">
        <v>11</v>
      </c>
      <c r="K285" s="4">
        <v>-1</v>
      </c>
      <c r="L285">
        <f>SUM($K$2:K285)</f>
        <v>667</v>
      </c>
      <c r="M285" t="e">
        <f t="shared" si="51"/>
        <v>#N/A</v>
      </c>
      <c r="N285" t="e">
        <f t="shared" si="52"/>
        <v>#N/A</v>
      </c>
    </row>
    <row r="286" spans="1:14" x14ac:dyDescent="0.3">
      <c r="A286" s="14">
        <v>44115</v>
      </c>
      <c r="B286" s="8" t="str">
        <f t="shared" si="48"/>
        <v>October</v>
      </c>
      <c r="C286" s="2">
        <f t="shared" si="49"/>
        <v>41</v>
      </c>
      <c r="D286" s="2">
        <f t="shared" si="50"/>
        <v>7</v>
      </c>
      <c r="E286" s="4">
        <v>16</v>
      </c>
      <c r="F286" s="2">
        <f t="shared" si="54"/>
        <v>113</v>
      </c>
      <c r="G286" s="2">
        <f t="shared" si="53"/>
        <v>21</v>
      </c>
      <c r="H286" s="2">
        <f t="shared" si="55"/>
        <v>236</v>
      </c>
      <c r="I286" s="4">
        <v>3</v>
      </c>
      <c r="J286" s="4">
        <v>12</v>
      </c>
      <c r="K286" s="4">
        <v>6</v>
      </c>
      <c r="L286">
        <f>SUM($K$2:K286)</f>
        <v>673</v>
      </c>
      <c r="M286" t="e">
        <f t="shared" si="51"/>
        <v>#N/A</v>
      </c>
      <c r="N286" t="e">
        <f t="shared" si="52"/>
        <v>#N/A</v>
      </c>
    </row>
    <row r="287" spans="1:14" x14ac:dyDescent="0.3">
      <c r="A287" s="14">
        <v>44116</v>
      </c>
      <c r="B287" s="8" t="str">
        <f t="shared" si="48"/>
        <v>October</v>
      </c>
      <c r="C287" s="2">
        <f t="shared" si="49"/>
        <v>42</v>
      </c>
      <c r="D287" s="2">
        <f t="shared" si="50"/>
        <v>1</v>
      </c>
      <c r="E287" s="4">
        <v>16</v>
      </c>
      <c r="F287" s="2" t="e">
        <f t="shared" si="54"/>
        <v>#N/A</v>
      </c>
      <c r="G287" s="2">
        <f t="shared" si="53"/>
        <v>36</v>
      </c>
      <c r="H287" s="2" t="e">
        <f t="shared" si="55"/>
        <v>#N/A</v>
      </c>
      <c r="I287" s="4">
        <v>22</v>
      </c>
      <c r="J287" s="4">
        <v>12</v>
      </c>
      <c r="K287" s="4">
        <v>2</v>
      </c>
      <c r="L287">
        <f>SUM($K$2:K287)</f>
        <v>675</v>
      </c>
      <c r="M287" t="e">
        <f t="shared" si="51"/>
        <v>#N/A</v>
      </c>
      <c r="N287" t="e">
        <f t="shared" si="52"/>
        <v>#N/A</v>
      </c>
    </row>
    <row r="288" spans="1:14" x14ac:dyDescent="0.3">
      <c r="A288" s="14">
        <v>44117</v>
      </c>
      <c r="B288" s="8" t="str">
        <f t="shared" si="48"/>
        <v>October</v>
      </c>
      <c r="C288" s="2">
        <f t="shared" si="49"/>
        <v>42</v>
      </c>
      <c r="D288" s="2">
        <f t="shared" si="50"/>
        <v>2</v>
      </c>
      <c r="E288" s="4">
        <v>15</v>
      </c>
      <c r="F288" s="2" t="e">
        <f t="shared" si="54"/>
        <v>#N/A</v>
      </c>
      <c r="G288" s="2">
        <f t="shared" si="53"/>
        <v>38</v>
      </c>
      <c r="H288" s="2" t="e">
        <f t="shared" si="55"/>
        <v>#N/A</v>
      </c>
      <c r="I288" s="4">
        <v>20</v>
      </c>
      <c r="J288" s="4">
        <v>12</v>
      </c>
      <c r="K288" s="4">
        <v>6</v>
      </c>
      <c r="L288">
        <f>SUM($K$2:K288)</f>
        <v>681</v>
      </c>
      <c r="M288" t="e">
        <f t="shared" si="51"/>
        <v>#N/A</v>
      </c>
      <c r="N288" t="e">
        <f t="shared" si="52"/>
        <v>#N/A</v>
      </c>
    </row>
    <row r="289" spans="1:14" x14ac:dyDescent="0.3">
      <c r="A289" s="14">
        <v>44118</v>
      </c>
      <c r="B289" s="8" t="str">
        <f t="shared" si="48"/>
        <v>October</v>
      </c>
      <c r="C289" s="2">
        <f t="shared" si="49"/>
        <v>42</v>
      </c>
      <c r="D289" s="2">
        <f t="shared" si="50"/>
        <v>3</v>
      </c>
      <c r="E289" s="4">
        <v>16</v>
      </c>
      <c r="F289" s="2" t="e">
        <f t="shared" si="54"/>
        <v>#N/A</v>
      </c>
      <c r="G289" s="2">
        <f t="shared" si="53"/>
        <v>33</v>
      </c>
      <c r="H289" s="2" t="e">
        <f t="shared" si="55"/>
        <v>#N/A</v>
      </c>
      <c r="I289" s="4">
        <v>20</v>
      </c>
      <c r="J289" s="4">
        <v>11</v>
      </c>
      <c r="K289" s="4">
        <v>2</v>
      </c>
      <c r="L289">
        <f>SUM($K$2:K289)</f>
        <v>683</v>
      </c>
      <c r="M289" t="e">
        <f t="shared" si="51"/>
        <v>#N/A</v>
      </c>
      <c r="N289" t="e">
        <f t="shared" si="52"/>
        <v>#N/A</v>
      </c>
    </row>
    <row r="290" spans="1:14" x14ac:dyDescent="0.3">
      <c r="A290" s="14">
        <v>44119</v>
      </c>
      <c r="B290" s="8" t="str">
        <f t="shared" si="48"/>
        <v>October</v>
      </c>
      <c r="C290" s="2">
        <f t="shared" si="49"/>
        <v>42</v>
      </c>
      <c r="D290" s="2">
        <f t="shared" si="50"/>
        <v>4</v>
      </c>
      <c r="E290" s="4">
        <v>18</v>
      </c>
      <c r="F290" s="2" t="e">
        <f t="shared" si="54"/>
        <v>#N/A</v>
      </c>
      <c r="G290" s="2">
        <f t="shared" si="53"/>
        <v>40</v>
      </c>
      <c r="H290" s="2" t="e">
        <f t="shared" si="55"/>
        <v>#N/A</v>
      </c>
      <c r="I290" s="4">
        <v>22</v>
      </c>
      <c r="J290" s="4">
        <v>12</v>
      </c>
      <c r="K290" s="4">
        <v>6</v>
      </c>
      <c r="L290">
        <f>SUM($K$2:K290)</f>
        <v>689</v>
      </c>
      <c r="M290">
        <f t="shared" si="51"/>
        <v>3</v>
      </c>
      <c r="N290" t="str">
        <f t="shared" si="52"/>
        <v>October</v>
      </c>
    </row>
    <row r="291" spans="1:14" x14ac:dyDescent="0.3">
      <c r="A291" s="14">
        <v>44120</v>
      </c>
      <c r="B291" s="8" t="str">
        <f t="shared" si="48"/>
        <v>October</v>
      </c>
      <c r="C291" s="2">
        <f t="shared" si="49"/>
        <v>42</v>
      </c>
      <c r="D291" s="2">
        <f t="shared" si="50"/>
        <v>5</v>
      </c>
      <c r="E291" s="4">
        <v>19</v>
      </c>
      <c r="F291" s="2" t="e">
        <f t="shared" si="54"/>
        <v>#N/A</v>
      </c>
      <c r="G291" s="2">
        <f t="shared" si="53"/>
        <v>36</v>
      </c>
      <c r="H291" s="2" t="e">
        <f t="shared" si="55"/>
        <v>#N/A</v>
      </c>
      <c r="I291" s="4">
        <v>22</v>
      </c>
      <c r="J291" s="4">
        <v>12</v>
      </c>
      <c r="K291" s="4">
        <v>2</v>
      </c>
      <c r="L291">
        <f>SUM($K$2:K291)</f>
        <v>691</v>
      </c>
      <c r="M291" t="e">
        <f t="shared" si="51"/>
        <v>#N/A</v>
      </c>
      <c r="N291" t="e">
        <f t="shared" si="52"/>
        <v>#N/A</v>
      </c>
    </row>
    <row r="292" spans="1:14" x14ac:dyDescent="0.3">
      <c r="A292" s="14">
        <v>44121</v>
      </c>
      <c r="B292" s="8" t="str">
        <f t="shared" si="48"/>
        <v>October</v>
      </c>
      <c r="C292" s="2">
        <f t="shared" si="49"/>
        <v>42</v>
      </c>
      <c r="D292" s="2">
        <f t="shared" si="50"/>
        <v>6</v>
      </c>
      <c r="E292" s="4">
        <v>19</v>
      </c>
      <c r="F292" s="2" t="e">
        <f t="shared" si="54"/>
        <v>#N/A</v>
      </c>
      <c r="G292" s="2">
        <f t="shared" si="53"/>
        <v>38</v>
      </c>
      <c r="H292" s="2" t="e">
        <f t="shared" si="55"/>
        <v>#N/A</v>
      </c>
      <c r="I292" s="4">
        <v>20</v>
      </c>
      <c r="J292" s="4">
        <v>12</v>
      </c>
      <c r="K292" s="4">
        <v>6</v>
      </c>
      <c r="L292">
        <f>SUM($K$2:K292)</f>
        <v>697</v>
      </c>
      <c r="M292" t="e">
        <f t="shared" si="51"/>
        <v>#N/A</v>
      </c>
      <c r="N292" t="e">
        <f t="shared" si="52"/>
        <v>#N/A</v>
      </c>
    </row>
    <row r="293" spans="1:14" x14ac:dyDescent="0.3">
      <c r="A293" s="14">
        <v>44122</v>
      </c>
      <c r="B293" s="8" t="str">
        <f t="shared" si="48"/>
        <v>October</v>
      </c>
      <c r="C293" s="2">
        <f t="shared" si="49"/>
        <v>42</v>
      </c>
      <c r="D293" s="2">
        <f t="shared" si="50"/>
        <v>7</v>
      </c>
      <c r="E293" s="4">
        <v>19</v>
      </c>
      <c r="F293" s="2">
        <f t="shared" si="54"/>
        <v>122</v>
      </c>
      <c r="G293" s="2">
        <f t="shared" si="53"/>
        <v>22</v>
      </c>
      <c r="H293" s="2">
        <f t="shared" si="55"/>
        <v>243</v>
      </c>
      <c r="I293" s="4">
        <v>8</v>
      </c>
      <c r="J293" s="4">
        <v>12</v>
      </c>
      <c r="K293" s="4">
        <v>2</v>
      </c>
      <c r="L293">
        <f>SUM($K$2:K293)</f>
        <v>699</v>
      </c>
      <c r="M293" t="e">
        <f t="shared" si="51"/>
        <v>#N/A</v>
      </c>
      <c r="N293" t="e">
        <f t="shared" si="52"/>
        <v>#N/A</v>
      </c>
    </row>
    <row r="294" spans="1:14" x14ac:dyDescent="0.3">
      <c r="A294" s="14">
        <v>44123</v>
      </c>
      <c r="B294" s="8" t="str">
        <f t="shared" si="48"/>
        <v>October</v>
      </c>
      <c r="C294" s="2">
        <f t="shared" si="49"/>
        <v>43</v>
      </c>
      <c r="D294" s="2">
        <f t="shared" si="50"/>
        <v>1</v>
      </c>
      <c r="E294" s="4">
        <v>20</v>
      </c>
      <c r="F294" s="2" t="e">
        <f t="shared" si="54"/>
        <v>#N/A</v>
      </c>
      <c r="G294" s="2">
        <f t="shared" si="53"/>
        <v>39</v>
      </c>
      <c r="H294" s="2" t="e">
        <f t="shared" si="55"/>
        <v>#N/A</v>
      </c>
      <c r="I294" s="4">
        <v>21</v>
      </c>
      <c r="J294" s="4">
        <v>12</v>
      </c>
      <c r="K294" s="4">
        <v>6</v>
      </c>
      <c r="L294">
        <f>SUM($K$2:K294)</f>
        <v>705</v>
      </c>
      <c r="M294" t="e">
        <f t="shared" si="51"/>
        <v>#N/A</v>
      </c>
      <c r="N294" t="e">
        <f t="shared" si="52"/>
        <v>#N/A</v>
      </c>
    </row>
    <row r="295" spans="1:14" x14ac:dyDescent="0.3">
      <c r="A295" s="14">
        <v>44124</v>
      </c>
      <c r="B295" s="8" t="str">
        <f t="shared" si="48"/>
        <v>October</v>
      </c>
      <c r="C295" s="2">
        <f t="shared" si="49"/>
        <v>43</v>
      </c>
      <c r="D295" s="2">
        <f t="shared" si="50"/>
        <v>2</v>
      </c>
      <c r="E295" s="4">
        <v>20</v>
      </c>
      <c r="F295" s="2" t="e">
        <f t="shared" si="54"/>
        <v>#N/A</v>
      </c>
      <c r="G295" s="2">
        <f t="shared" si="53"/>
        <v>37</v>
      </c>
      <c r="H295" s="2" t="e">
        <f t="shared" si="55"/>
        <v>#N/A</v>
      </c>
      <c r="I295" s="4">
        <v>22</v>
      </c>
      <c r="J295" s="4">
        <v>13</v>
      </c>
      <c r="K295" s="4">
        <v>2</v>
      </c>
      <c r="L295">
        <f>SUM($K$2:K295)</f>
        <v>707</v>
      </c>
      <c r="M295" t="e">
        <f t="shared" si="51"/>
        <v>#N/A</v>
      </c>
      <c r="N295" t="e">
        <f t="shared" si="52"/>
        <v>#N/A</v>
      </c>
    </row>
    <row r="296" spans="1:14" x14ac:dyDescent="0.3">
      <c r="A296" s="14">
        <v>44125</v>
      </c>
      <c r="B296" s="8" t="str">
        <f t="shared" si="48"/>
        <v>October</v>
      </c>
      <c r="C296" s="2">
        <f t="shared" si="49"/>
        <v>43</v>
      </c>
      <c r="D296" s="2">
        <f t="shared" si="50"/>
        <v>3</v>
      </c>
      <c r="E296" s="4">
        <v>18</v>
      </c>
      <c r="F296" s="2" t="e">
        <f t="shared" si="54"/>
        <v>#N/A</v>
      </c>
      <c r="G296" s="2">
        <f t="shared" si="53"/>
        <v>40</v>
      </c>
      <c r="H296" s="2" t="e">
        <f t="shared" si="55"/>
        <v>#N/A</v>
      </c>
      <c r="I296" s="4">
        <v>22</v>
      </c>
      <c r="J296" s="4">
        <v>12</v>
      </c>
      <c r="K296" s="4">
        <v>6</v>
      </c>
      <c r="L296">
        <f>SUM($K$2:K296)</f>
        <v>713</v>
      </c>
      <c r="M296" t="e">
        <f t="shared" si="51"/>
        <v>#N/A</v>
      </c>
      <c r="N296" t="e">
        <f t="shared" si="52"/>
        <v>#N/A</v>
      </c>
    </row>
    <row r="297" spans="1:14" x14ac:dyDescent="0.3">
      <c r="A297" s="14">
        <v>44126</v>
      </c>
      <c r="B297" s="8" t="str">
        <f t="shared" si="48"/>
        <v>October</v>
      </c>
      <c r="C297" s="2">
        <f t="shared" si="49"/>
        <v>43</v>
      </c>
      <c r="D297" s="2">
        <f t="shared" si="50"/>
        <v>4</v>
      </c>
      <c r="E297" s="4">
        <v>19</v>
      </c>
      <c r="F297" s="2" t="e">
        <f t="shared" si="54"/>
        <v>#N/A</v>
      </c>
      <c r="G297" s="2">
        <f t="shared" si="53"/>
        <v>35</v>
      </c>
      <c r="H297" s="2" t="e">
        <f t="shared" si="55"/>
        <v>#N/A</v>
      </c>
      <c r="I297" s="4">
        <v>21</v>
      </c>
      <c r="J297" s="4">
        <v>12</v>
      </c>
      <c r="K297" s="4">
        <v>2</v>
      </c>
      <c r="L297">
        <f>SUM($K$2:K297)</f>
        <v>715</v>
      </c>
      <c r="M297" t="e">
        <f t="shared" si="51"/>
        <v>#N/A</v>
      </c>
      <c r="N297" t="e">
        <f t="shared" si="52"/>
        <v>#N/A</v>
      </c>
    </row>
    <row r="298" spans="1:14" x14ac:dyDescent="0.3">
      <c r="A298" s="14">
        <v>44127</v>
      </c>
      <c r="B298" s="8" t="str">
        <f t="shared" si="48"/>
        <v>October</v>
      </c>
      <c r="C298" s="2">
        <f t="shared" si="49"/>
        <v>43</v>
      </c>
      <c r="D298" s="2">
        <f t="shared" si="50"/>
        <v>5</v>
      </c>
      <c r="E298" s="4">
        <v>19</v>
      </c>
      <c r="F298" s="2" t="e">
        <f t="shared" si="54"/>
        <v>#N/A</v>
      </c>
      <c r="G298" s="2">
        <f t="shared" si="53"/>
        <v>40</v>
      </c>
      <c r="H298" s="2" t="e">
        <f t="shared" si="55"/>
        <v>#N/A</v>
      </c>
      <c r="I298" s="4">
        <v>22</v>
      </c>
      <c r="J298" s="4">
        <v>12</v>
      </c>
      <c r="K298" s="4">
        <v>6</v>
      </c>
      <c r="L298">
        <f>SUM($K$2:K298)</f>
        <v>721</v>
      </c>
      <c r="M298" t="e">
        <f t="shared" si="51"/>
        <v>#N/A</v>
      </c>
      <c r="N298" t="e">
        <f t="shared" si="52"/>
        <v>#N/A</v>
      </c>
    </row>
    <row r="299" spans="1:14" x14ac:dyDescent="0.3">
      <c r="A299" s="14">
        <v>44128</v>
      </c>
      <c r="B299" s="8" t="str">
        <f t="shared" si="48"/>
        <v>October</v>
      </c>
      <c r="C299" s="2">
        <f t="shared" si="49"/>
        <v>43</v>
      </c>
      <c r="D299" s="2">
        <f t="shared" si="50"/>
        <v>6</v>
      </c>
      <c r="E299" s="4">
        <v>19</v>
      </c>
      <c r="F299" s="2" t="e">
        <f t="shared" si="54"/>
        <v>#N/A</v>
      </c>
      <c r="G299" s="2">
        <f t="shared" si="53"/>
        <v>33</v>
      </c>
      <c r="H299" s="2" t="e">
        <f t="shared" si="55"/>
        <v>#N/A</v>
      </c>
      <c r="I299" s="4">
        <v>22</v>
      </c>
      <c r="J299" s="4">
        <v>12</v>
      </c>
      <c r="K299" s="4">
        <v>-1</v>
      </c>
      <c r="L299">
        <f>SUM($K$2:K299)</f>
        <v>720</v>
      </c>
      <c r="M299" t="e">
        <f t="shared" si="51"/>
        <v>#N/A</v>
      </c>
      <c r="N299" t="e">
        <f t="shared" si="52"/>
        <v>#N/A</v>
      </c>
    </row>
    <row r="300" spans="1:14" x14ac:dyDescent="0.3">
      <c r="A300" s="14">
        <v>44129</v>
      </c>
      <c r="B300" s="8" t="str">
        <f t="shared" si="48"/>
        <v>October</v>
      </c>
      <c r="C300" s="2">
        <f t="shared" si="49"/>
        <v>43</v>
      </c>
      <c r="D300" s="2">
        <f t="shared" si="50"/>
        <v>7</v>
      </c>
      <c r="E300" s="4">
        <v>18</v>
      </c>
      <c r="F300" s="2">
        <f t="shared" si="54"/>
        <v>133</v>
      </c>
      <c r="G300" s="2">
        <f t="shared" si="53"/>
        <v>26</v>
      </c>
      <c r="H300" s="2">
        <f t="shared" si="55"/>
        <v>250</v>
      </c>
      <c r="I300" s="4">
        <v>8</v>
      </c>
      <c r="J300" s="4">
        <v>12</v>
      </c>
      <c r="K300" s="4">
        <v>6</v>
      </c>
      <c r="L300">
        <f>SUM($K$2:K300)</f>
        <v>726</v>
      </c>
      <c r="M300" t="e">
        <f t="shared" si="51"/>
        <v>#N/A</v>
      </c>
      <c r="N300" t="e">
        <f t="shared" si="52"/>
        <v>#N/A</v>
      </c>
    </row>
    <row r="301" spans="1:14" x14ac:dyDescent="0.3">
      <c r="A301" s="14">
        <v>44130</v>
      </c>
      <c r="B301" s="8" t="str">
        <f t="shared" si="48"/>
        <v>October</v>
      </c>
      <c r="C301" s="2">
        <f t="shared" si="49"/>
        <v>44</v>
      </c>
      <c r="D301" s="2">
        <f t="shared" si="50"/>
        <v>1</v>
      </c>
      <c r="E301" s="4">
        <v>19</v>
      </c>
      <c r="F301" s="2" t="e">
        <f t="shared" si="54"/>
        <v>#N/A</v>
      </c>
      <c r="G301" s="2">
        <f t="shared" si="53"/>
        <v>38</v>
      </c>
      <c r="H301" s="2" t="e">
        <f t="shared" si="55"/>
        <v>#N/A</v>
      </c>
      <c r="I301" s="4">
        <v>23</v>
      </c>
      <c r="J301" s="4">
        <v>13</v>
      </c>
      <c r="K301" s="4">
        <v>2</v>
      </c>
      <c r="L301">
        <f>SUM($K$2:K301)</f>
        <v>728</v>
      </c>
      <c r="M301" t="e">
        <f t="shared" si="51"/>
        <v>#N/A</v>
      </c>
      <c r="N301" t="e">
        <f t="shared" si="52"/>
        <v>#N/A</v>
      </c>
    </row>
    <row r="302" spans="1:14" x14ac:dyDescent="0.3">
      <c r="A302" s="14">
        <v>44131</v>
      </c>
      <c r="B302" s="8" t="str">
        <f t="shared" si="48"/>
        <v>October</v>
      </c>
      <c r="C302" s="2">
        <f t="shared" si="49"/>
        <v>44</v>
      </c>
      <c r="D302" s="2">
        <f t="shared" si="50"/>
        <v>2</v>
      </c>
      <c r="E302" s="4">
        <v>20</v>
      </c>
      <c r="F302" s="2" t="e">
        <f t="shared" si="54"/>
        <v>#N/A</v>
      </c>
      <c r="G302" s="2">
        <f t="shared" si="53"/>
        <v>44</v>
      </c>
      <c r="H302" s="2" t="e">
        <f t="shared" si="55"/>
        <v>#N/A</v>
      </c>
      <c r="I302" s="4">
        <v>24</v>
      </c>
      <c r="J302" s="4">
        <v>14</v>
      </c>
      <c r="K302" s="4">
        <v>6</v>
      </c>
      <c r="L302">
        <f>SUM($K$2:K302)</f>
        <v>734</v>
      </c>
      <c r="M302" t="e">
        <f t="shared" si="51"/>
        <v>#N/A</v>
      </c>
      <c r="N302" t="e">
        <f t="shared" si="52"/>
        <v>#N/A</v>
      </c>
    </row>
    <row r="303" spans="1:14" x14ac:dyDescent="0.3">
      <c r="A303" s="14">
        <v>44132</v>
      </c>
      <c r="B303" s="8" t="str">
        <f t="shared" si="48"/>
        <v>October</v>
      </c>
      <c r="C303" s="2">
        <f t="shared" si="49"/>
        <v>44</v>
      </c>
      <c r="D303" s="2">
        <f t="shared" si="50"/>
        <v>3</v>
      </c>
      <c r="E303" s="4">
        <v>19</v>
      </c>
      <c r="F303" s="2" t="e">
        <f t="shared" si="54"/>
        <v>#N/A</v>
      </c>
      <c r="G303" s="2">
        <f t="shared" si="53"/>
        <v>38</v>
      </c>
      <c r="H303" s="2" t="e">
        <f t="shared" si="55"/>
        <v>#N/A</v>
      </c>
      <c r="I303" s="4">
        <v>23</v>
      </c>
      <c r="J303" s="4">
        <v>13</v>
      </c>
      <c r="K303" s="4">
        <v>2</v>
      </c>
      <c r="L303">
        <f>SUM($K$2:K303)</f>
        <v>736</v>
      </c>
      <c r="M303" t="e">
        <f t="shared" si="51"/>
        <v>#N/A</v>
      </c>
      <c r="N303" t="e">
        <f t="shared" si="52"/>
        <v>#N/A</v>
      </c>
    </row>
    <row r="304" spans="1:14" x14ac:dyDescent="0.3">
      <c r="A304" s="14">
        <v>44133</v>
      </c>
      <c r="B304" s="8" t="str">
        <f t="shared" si="48"/>
        <v>October</v>
      </c>
      <c r="C304" s="2">
        <f t="shared" si="49"/>
        <v>44</v>
      </c>
      <c r="D304" s="2">
        <f t="shared" si="50"/>
        <v>4</v>
      </c>
      <c r="E304" s="4">
        <v>19</v>
      </c>
      <c r="F304" s="2" t="e">
        <f t="shared" si="54"/>
        <v>#N/A</v>
      </c>
      <c r="G304" s="2">
        <f t="shared" si="53"/>
        <v>42</v>
      </c>
      <c r="H304" s="2" t="e">
        <f t="shared" si="55"/>
        <v>#N/A</v>
      </c>
      <c r="I304" s="4">
        <v>23</v>
      </c>
      <c r="J304" s="4">
        <v>13</v>
      </c>
      <c r="K304" s="4">
        <v>6</v>
      </c>
      <c r="L304">
        <f>SUM($K$2:K304)</f>
        <v>742</v>
      </c>
      <c r="M304" t="e">
        <f t="shared" si="51"/>
        <v>#N/A</v>
      </c>
      <c r="N304" t="e">
        <f t="shared" si="52"/>
        <v>#N/A</v>
      </c>
    </row>
    <row r="305" spans="1:14" x14ac:dyDescent="0.3">
      <c r="A305" s="14">
        <v>44134</v>
      </c>
      <c r="B305" s="8" t="str">
        <f t="shared" si="48"/>
        <v>October</v>
      </c>
      <c r="C305" s="2">
        <f t="shared" si="49"/>
        <v>44</v>
      </c>
      <c r="D305" s="2">
        <f t="shared" si="50"/>
        <v>5</v>
      </c>
      <c r="E305" s="4">
        <v>19</v>
      </c>
      <c r="F305" s="2" t="e">
        <f t="shared" si="54"/>
        <v>#N/A</v>
      </c>
      <c r="G305" s="2">
        <f t="shared" si="53"/>
        <v>39</v>
      </c>
      <c r="H305" s="2" t="e">
        <f t="shared" si="55"/>
        <v>#N/A</v>
      </c>
      <c r="I305" s="4">
        <v>23</v>
      </c>
      <c r="J305" s="4">
        <v>14</v>
      </c>
      <c r="K305" s="4">
        <v>2</v>
      </c>
      <c r="L305">
        <f>SUM($K$2:K305)</f>
        <v>744</v>
      </c>
      <c r="M305" t="e">
        <f t="shared" si="51"/>
        <v>#N/A</v>
      </c>
      <c r="N305" t="e">
        <f t="shared" si="52"/>
        <v>#N/A</v>
      </c>
    </row>
    <row r="306" spans="1:14" x14ac:dyDescent="0.3">
      <c r="A306" s="14">
        <v>44135</v>
      </c>
      <c r="B306" s="8" t="str">
        <f t="shared" si="48"/>
        <v>October</v>
      </c>
      <c r="C306" s="2">
        <f t="shared" si="49"/>
        <v>44</v>
      </c>
      <c r="D306" s="2">
        <f t="shared" si="50"/>
        <v>6</v>
      </c>
      <c r="E306" s="4">
        <v>19</v>
      </c>
      <c r="F306" s="2" t="e">
        <f t="shared" ref="F306:F312" si="58">IF(C307&gt;C306,SUM(E300:E306),NA())</f>
        <v>#N/A</v>
      </c>
      <c r="G306" s="2">
        <f t="shared" si="53"/>
        <v>43</v>
      </c>
      <c r="H306" s="2" t="e">
        <f t="shared" ref="H306:H312" si="59">IF(C307&gt;C306,SUM(G300:G306),NA())</f>
        <v>#N/A</v>
      </c>
      <c r="I306" s="4">
        <v>23</v>
      </c>
      <c r="J306" s="4">
        <v>14</v>
      </c>
      <c r="K306" s="4">
        <v>6</v>
      </c>
      <c r="L306">
        <f>SUM($K$2:K306)</f>
        <v>750</v>
      </c>
      <c r="M306" t="e">
        <f t="shared" si="51"/>
        <v>#N/A</v>
      </c>
      <c r="N306" t="e">
        <f t="shared" si="52"/>
        <v>#N/A</v>
      </c>
    </row>
    <row r="307" spans="1:14" x14ac:dyDescent="0.3">
      <c r="A307" s="14">
        <v>44136</v>
      </c>
      <c r="B307" s="8" t="str">
        <f t="shared" si="48"/>
        <v>November</v>
      </c>
      <c r="C307" s="2">
        <f t="shared" si="49"/>
        <v>44</v>
      </c>
      <c r="D307" s="2">
        <f t="shared" si="50"/>
        <v>7</v>
      </c>
      <c r="E307" s="4">
        <v>20</v>
      </c>
      <c r="F307" s="2">
        <f t="shared" si="58"/>
        <v>135</v>
      </c>
      <c r="G307" s="2">
        <f t="shared" si="53"/>
        <v>18</v>
      </c>
      <c r="H307" s="2">
        <f t="shared" si="59"/>
        <v>262</v>
      </c>
      <c r="I307" s="4">
        <v>3</v>
      </c>
      <c r="J307" s="4">
        <v>13</v>
      </c>
      <c r="K307" s="4">
        <v>2</v>
      </c>
      <c r="L307">
        <f>SUM($K$2:K307)</f>
        <v>752</v>
      </c>
      <c r="M307" t="e">
        <f t="shared" si="51"/>
        <v>#N/A</v>
      </c>
      <c r="N307" t="e">
        <f t="shared" si="52"/>
        <v>#N/A</v>
      </c>
    </row>
    <row r="308" spans="1:14" x14ac:dyDescent="0.3">
      <c r="A308" s="14">
        <v>44137</v>
      </c>
      <c r="B308" s="8" t="str">
        <f t="shared" si="48"/>
        <v>November</v>
      </c>
      <c r="C308" s="2">
        <f t="shared" si="49"/>
        <v>45</v>
      </c>
      <c r="D308" s="2">
        <f t="shared" si="50"/>
        <v>1</v>
      </c>
      <c r="E308" s="4">
        <v>18</v>
      </c>
      <c r="F308" s="2" t="e">
        <f t="shared" si="58"/>
        <v>#N/A</v>
      </c>
      <c r="G308" s="2">
        <f t="shared" si="53"/>
        <v>44</v>
      </c>
      <c r="H308" s="2" t="e">
        <f t="shared" si="59"/>
        <v>#N/A</v>
      </c>
      <c r="I308" s="4">
        <v>24</v>
      </c>
      <c r="J308" s="4">
        <v>14</v>
      </c>
      <c r="K308" s="4">
        <v>6</v>
      </c>
      <c r="L308">
        <f>SUM($K$2:K308)</f>
        <v>758</v>
      </c>
      <c r="M308" t="e">
        <f t="shared" si="51"/>
        <v>#N/A</v>
      </c>
      <c r="N308" t="e">
        <f t="shared" si="52"/>
        <v>#N/A</v>
      </c>
    </row>
    <row r="309" spans="1:14" x14ac:dyDescent="0.3">
      <c r="A309" s="14">
        <v>44138</v>
      </c>
      <c r="B309" s="8" t="str">
        <f t="shared" si="48"/>
        <v>November</v>
      </c>
      <c r="C309" s="2">
        <f t="shared" si="49"/>
        <v>45</v>
      </c>
      <c r="D309" s="2">
        <f t="shared" si="50"/>
        <v>2</v>
      </c>
      <c r="E309" s="4">
        <v>20</v>
      </c>
      <c r="F309" s="2" t="e">
        <f t="shared" si="58"/>
        <v>#N/A</v>
      </c>
      <c r="G309" s="2">
        <f t="shared" si="53"/>
        <v>40</v>
      </c>
      <c r="H309" s="2" t="e">
        <f t="shared" si="59"/>
        <v>#N/A</v>
      </c>
      <c r="I309" s="4">
        <v>24</v>
      </c>
      <c r="J309" s="4">
        <v>14</v>
      </c>
      <c r="K309" s="4">
        <v>2</v>
      </c>
      <c r="L309">
        <f>SUM($K$2:K309)</f>
        <v>760</v>
      </c>
      <c r="M309" t="e">
        <f t="shared" si="51"/>
        <v>#N/A</v>
      </c>
      <c r="N309" t="e">
        <f t="shared" si="52"/>
        <v>#N/A</v>
      </c>
    </row>
    <row r="310" spans="1:14" x14ac:dyDescent="0.3">
      <c r="A310" s="14">
        <v>44139</v>
      </c>
      <c r="B310" s="8" t="str">
        <f t="shared" si="48"/>
        <v>November</v>
      </c>
      <c r="C310" s="2">
        <f t="shared" si="49"/>
        <v>45</v>
      </c>
      <c r="D310" s="2">
        <f t="shared" si="50"/>
        <v>3</v>
      </c>
      <c r="E310" s="4">
        <v>19</v>
      </c>
      <c r="F310" s="2" t="e">
        <f t="shared" si="58"/>
        <v>#N/A</v>
      </c>
      <c r="G310" s="2">
        <f t="shared" si="53"/>
        <v>43</v>
      </c>
      <c r="H310" s="2" t="e">
        <f t="shared" si="59"/>
        <v>#N/A</v>
      </c>
      <c r="I310" s="4">
        <v>23</v>
      </c>
      <c r="J310" s="4">
        <v>14</v>
      </c>
      <c r="K310" s="4">
        <v>6</v>
      </c>
      <c r="L310">
        <f>SUM($K$2:K310)</f>
        <v>766</v>
      </c>
      <c r="M310" t="e">
        <f t="shared" si="51"/>
        <v>#N/A</v>
      </c>
      <c r="N310" t="e">
        <f t="shared" si="52"/>
        <v>#N/A</v>
      </c>
    </row>
    <row r="311" spans="1:14" x14ac:dyDescent="0.3">
      <c r="A311" s="14">
        <v>44140</v>
      </c>
      <c r="B311" s="8" t="str">
        <f t="shared" si="48"/>
        <v>November</v>
      </c>
      <c r="C311" s="2">
        <f t="shared" si="49"/>
        <v>45</v>
      </c>
      <c r="D311" s="2">
        <f t="shared" si="50"/>
        <v>4</v>
      </c>
      <c r="E311" s="4">
        <v>19</v>
      </c>
      <c r="F311" s="2" t="e">
        <f t="shared" si="58"/>
        <v>#N/A</v>
      </c>
      <c r="G311" s="2">
        <f t="shared" si="53"/>
        <v>41</v>
      </c>
      <c r="H311" s="2" t="e">
        <f t="shared" si="59"/>
        <v>#N/A</v>
      </c>
      <c r="I311" s="4">
        <v>25</v>
      </c>
      <c r="J311" s="4">
        <v>14</v>
      </c>
      <c r="K311" s="4">
        <v>2</v>
      </c>
      <c r="L311">
        <f>SUM($K$2:K311)</f>
        <v>768</v>
      </c>
      <c r="M311" t="e">
        <f t="shared" si="51"/>
        <v>#N/A</v>
      </c>
      <c r="N311" t="e">
        <f t="shared" si="52"/>
        <v>#N/A</v>
      </c>
    </row>
    <row r="312" spans="1:14" x14ac:dyDescent="0.3">
      <c r="A312" s="14">
        <v>44141</v>
      </c>
      <c r="B312" s="8" t="str">
        <f t="shared" si="48"/>
        <v>November</v>
      </c>
      <c r="C312" s="2">
        <f t="shared" si="49"/>
        <v>45</v>
      </c>
      <c r="D312" s="2">
        <f t="shared" si="50"/>
        <v>5</v>
      </c>
      <c r="E312" s="4">
        <v>20</v>
      </c>
      <c r="F312" s="2" t="e">
        <f t="shared" si="58"/>
        <v>#N/A</v>
      </c>
      <c r="G312" s="2">
        <f t="shared" si="53"/>
        <v>45</v>
      </c>
      <c r="H312" s="2" t="e">
        <f t="shared" si="59"/>
        <v>#N/A</v>
      </c>
      <c r="I312" s="4">
        <v>25</v>
      </c>
      <c r="J312" s="4">
        <v>14</v>
      </c>
      <c r="K312" s="4">
        <v>6</v>
      </c>
      <c r="L312">
        <f>SUM($K$2:K312)</f>
        <v>774</v>
      </c>
      <c r="M312" t="e">
        <f t="shared" si="51"/>
        <v>#N/A</v>
      </c>
      <c r="N312" t="e">
        <f t="shared" si="52"/>
        <v>#N/A</v>
      </c>
    </row>
    <row r="313" spans="1:14" x14ac:dyDescent="0.3">
      <c r="A313" s="14">
        <v>44142</v>
      </c>
      <c r="B313" s="8" t="str">
        <f t="shared" si="48"/>
        <v>November</v>
      </c>
      <c r="C313" s="2">
        <f t="shared" si="49"/>
        <v>45</v>
      </c>
      <c r="D313" s="2">
        <f t="shared" si="50"/>
        <v>6</v>
      </c>
      <c r="E313" s="4">
        <v>19</v>
      </c>
      <c r="F313" s="2" t="e">
        <f t="shared" si="54"/>
        <v>#N/A</v>
      </c>
      <c r="G313" s="2">
        <f t="shared" si="53"/>
        <v>42</v>
      </c>
      <c r="H313" s="2" t="e">
        <f t="shared" si="55"/>
        <v>#N/A</v>
      </c>
      <c r="I313" s="4">
        <v>25</v>
      </c>
      <c r="J313" s="4">
        <v>15</v>
      </c>
      <c r="K313" s="4">
        <v>2</v>
      </c>
      <c r="L313">
        <f>SUM($K$2:K313)</f>
        <v>776</v>
      </c>
      <c r="M313" t="e">
        <f t="shared" si="51"/>
        <v>#N/A</v>
      </c>
      <c r="N313" t="e">
        <f t="shared" si="52"/>
        <v>#N/A</v>
      </c>
    </row>
    <row r="314" spans="1:14" x14ac:dyDescent="0.3">
      <c r="A314" s="14">
        <v>44143</v>
      </c>
      <c r="B314" s="8" t="str">
        <f t="shared" si="48"/>
        <v>November</v>
      </c>
      <c r="C314" s="2">
        <f t="shared" si="49"/>
        <v>45</v>
      </c>
      <c r="D314" s="2">
        <f t="shared" si="50"/>
        <v>7</v>
      </c>
      <c r="E314" s="4">
        <v>19</v>
      </c>
      <c r="F314" s="2">
        <f t="shared" si="54"/>
        <v>134</v>
      </c>
      <c r="G314" s="2">
        <f t="shared" si="53"/>
        <v>20</v>
      </c>
      <c r="H314" s="2">
        <f t="shared" si="55"/>
        <v>275</v>
      </c>
      <c r="I314" s="4">
        <v>0</v>
      </c>
      <c r="J314" s="4">
        <v>14</v>
      </c>
      <c r="K314" s="4">
        <v>6</v>
      </c>
      <c r="L314">
        <f>SUM($K$2:K314)</f>
        <v>782</v>
      </c>
      <c r="M314" t="e">
        <f t="shared" si="51"/>
        <v>#N/A</v>
      </c>
      <c r="N314" t="e">
        <f t="shared" si="52"/>
        <v>#N/A</v>
      </c>
    </row>
    <row r="315" spans="1:14" x14ac:dyDescent="0.3">
      <c r="A315" s="14">
        <v>44144</v>
      </c>
      <c r="B315" s="8" t="str">
        <f t="shared" si="48"/>
        <v>November</v>
      </c>
      <c r="C315" s="2">
        <f t="shared" si="49"/>
        <v>46</v>
      </c>
      <c r="D315" s="2">
        <f t="shared" si="50"/>
        <v>1</v>
      </c>
      <c r="E315" s="4">
        <v>30</v>
      </c>
      <c r="F315" s="2" t="e">
        <f t="shared" si="54"/>
        <v>#N/A</v>
      </c>
      <c r="G315" s="2">
        <f t="shared" si="53"/>
        <v>46</v>
      </c>
      <c r="H315" s="2" t="e">
        <f t="shared" si="55"/>
        <v>#N/A</v>
      </c>
      <c r="I315" s="4">
        <v>28</v>
      </c>
      <c r="J315" s="4">
        <v>16</v>
      </c>
      <c r="K315" s="4">
        <v>2</v>
      </c>
      <c r="L315">
        <f>SUM($K$2:K315)</f>
        <v>784</v>
      </c>
      <c r="M315" t="e">
        <f t="shared" si="51"/>
        <v>#N/A</v>
      </c>
      <c r="N315" t="e">
        <f t="shared" si="52"/>
        <v>#N/A</v>
      </c>
    </row>
    <row r="316" spans="1:14" x14ac:dyDescent="0.3">
      <c r="A316" s="14">
        <v>44145</v>
      </c>
      <c r="B316" s="8" t="str">
        <f t="shared" si="48"/>
        <v>November</v>
      </c>
      <c r="C316" s="2">
        <f t="shared" si="49"/>
        <v>46</v>
      </c>
      <c r="D316" s="2">
        <f t="shared" si="50"/>
        <v>2</v>
      </c>
      <c r="E316" s="4">
        <v>30</v>
      </c>
      <c r="F316" s="2" t="e">
        <f t="shared" si="54"/>
        <v>#N/A</v>
      </c>
      <c r="G316" s="2">
        <f t="shared" si="53"/>
        <v>49</v>
      </c>
      <c r="H316" s="2" t="e">
        <f t="shared" si="55"/>
        <v>#N/A</v>
      </c>
      <c r="I316" s="4">
        <v>27</v>
      </c>
      <c r="J316" s="4">
        <v>16</v>
      </c>
      <c r="K316" s="4">
        <v>6</v>
      </c>
      <c r="L316">
        <f>SUM($K$2:K316)</f>
        <v>790</v>
      </c>
      <c r="M316" t="e">
        <f t="shared" si="51"/>
        <v>#N/A</v>
      </c>
      <c r="N316" t="e">
        <f t="shared" si="52"/>
        <v>#N/A</v>
      </c>
    </row>
    <row r="317" spans="1:14" x14ac:dyDescent="0.3">
      <c r="A317" s="14">
        <v>44146</v>
      </c>
      <c r="B317" s="8" t="str">
        <f t="shared" si="48"/>
        <v>November</v>
      </c>
      <c r="C317" s="2">
        <f t="shared" si="49"/>
        <v>46</v>
      </c>
      <c r="D317" s="2">
        <f t="shared" si="50"/>
        <v>3</v>
      </c>
      <c r="E317" s="4">
        <v>30</v>
      </c>
      <c r="F317" s="2" t="e">
        <f t="shared" si="54"/>
        <v>#N/A</v>
      </c>
      <c r="G317" s="2">
        <f t="shared" si="53"/>
        <v>43</v>
      </c>
      <c r="H317" s="2" t="e">
        <f t="shared" si="55"/>
        <v>#N/A</v>
      </c>
      <c r="I317" s="4">
        <v>26</v>
      </c>
      <c r="J317" s="4">
        <v>15</v>
      </c>
      <c r="K317" s="4">
        <v>2</v>
      </c>
      <c r="L317">
        <f>SUM($K$2:K317)</f>
        <v>792</v>
      </c>
      <c r="M317" t="e">
        <f t="shared" si="51"/>
        <v>#N/A</v>
      </c>
      <c r="N317" t="e">
        <f t="shared" si="52"/>
        <v>#N/A</v>
      </c>
    </row>
    <row r="318" spans="1:14" x14ac:dyDescent="0.3">
      <c r="A318" s="14">
        <v>44147</v>
      </c>
      <c r="B318" s="8" t="str">
        <f t="shared" si="48"/>
        <v>November</v>
      </c>
      <c r="C318" s="2">
        <f t="shared" si="49"/>
        <v>46</v>
      </c>
      <c r="D318" s="2">
        <f t="shared" si="50"/>
        <v>4</v>
      </c>
      <c r="E318" s="4">
        <v>31</v>
      </c>
      <c r="F318" s="2" t="e">
        <f t="shared" si="54"/>
        <v>#N/A</v>
      </c>
      <c r="G318" s="2">
        <f t="shared" si="53"/>
        <v>50</v>
      </c>
      <c r="H318" s="2" t="e">
        <f t="shared" si="55"/>
        <v>#N/A</v>
      </c>
      <c r="I318" s="4">
        <v>28</v>
      </c>
      <c r="J318" s="4">
        <v>16</v>
      </c>
      <c r="K318" s="4">
        <v>6</v>
      </c>
      <c r="L318">
        <f>SUM($K$2:K318)</f>
        <v>798</v>
      </c>
      <c r="M318" t="e">
        <f t="shared" si="51"/>
        <v>#N/A</v>
      </c>
      <c r="N318" t="e">
        <f t="shared" si="52"/>
        <v>#N/A</v>
      </c>
    </row>
    <row r="319" spans="1:14" x14ac:dyDescent="0.3">
      <c r="A319" s="14">
        <v>44148</v>
      </c>
      <c r="B319" s="8" t="str">
        <f t="shared" si="48"/>
        <v>November</v>
      </c>
      <c r="C319" s="2">
        <f t="shared" si="49"/>
        <v>46</v>
      </c>
      <c r="D319" s="2">
        <f t="shared" si="50"/>
        <v>5</v>
      </c>
      <c r="E319" s="4">
        <v>30</v>
      </c>
      <c r="F319" s="2" t="e">
        <f t="shared" si="54"/>
        <v>#N/A</v>
      </c>
      <c r="G319" s="2">
        <f t="shared" si="53"/>
        <v>45</v>
      </c>
      <c r="H319" s="2" t="e">
        <f t="shared" si="55"/>
        <v>#N/A</v>
      </c>
      <c r="I319" s="4">
        <v>27</v>
      </c>
      <c r="J319" s="4">
        <v>16</v>
      </c>
      <c r="K319" s="4">
        <v>2</v>
      </c>
      <c r="L319">
        <f>SUM($K$2:K319)</f>
        <v>800</v>
      </c>
      <c r="M319" t="e">
        <f t="shared" si="51"/>
        <v>#N/A</v>
      </c>
      <c r="N319" t="e">
        <f t="shared" si="52"/>
        <v>#N/A</v>
      </c>
    </row>
    <row r="320" spans="1:14" x14ac:dyDescent="0.3">
      <c r="A320" s="14">
        <v>44149</v>
      </c>
      <c r="B320" s="8" t="str">
        <f t="shared" si="48"/>
        <v>November</v>
      </c>
      <c r="C320" s="2">
        <f t="shared" si="49"/>
        <v>46</v>
      </c>
      <c r="D320" s="2">
        <f t="shared" si="50"/>
        <v>6</v>
      </c>
      <c r="E320" s="4">
        <v>30</v>
      </c>
      <c r="F320" s="2" t="e">
        <f t="shared" si="54"/>
        <v>#N/A</v>
      </c>
      <c r="G320" s="2">
        <f t="shared" si="53"/>
        <v>42</v>
      </c>
      <c r="H320" s="2" t="e">
        <f t="shared" si="55"/>
        <v>#N/A</v>
      </c>
      <c r="I320" s="4">
        <v>27</v>
      </c>
      <c r="J320" s="4">
        <v>16</v>
      </c>
      <c r="K320" s="4">
        <v>-1</v>
      </c>
      <c r="L320">
        <f>SUM($K$2:K320)</f>
        <v>799</v>
      </c>
      <c r="M320" t="e">
        <f t="shared" si="51"/>
        <v>#N/A</v>
      </c>
      <c r="N320" t="e">
        <f t="shared" si="52"/>
        <v>#N/A</v>
      </c>
    </row>
    <row r="321" spans="1:14" x14ac:dyDescent="0.3">
      <c r="A321" s="14">
        <v>44150</v>
      </c>
      <c r="B321" s="8" t="str">
        <f t="shared" si="48"/>
        <v>November</v>
      </c>
      <c r="C321" s="2">
        <f t="shared" si="49"/>
        <v>46</v>
      </c>
      <c r="D321" s="2">
        <f t="shared" si="50"/>
        <v>7</v>
      </c>
      <c r="E321" s="4">
        <v>30</v>
      </c>
      <c r="F321" s="2">
        <f t="shared" si="54"/>
        <v>211</v>
      </c>
      <c r="G321" s="2">
        <f t="shared" si="53"/>
        <v>23</v>
      </c>
      <c r="H321" s="2">
        <f t="shared" si="55"/>
        <v>298</v>
      </c>
      <c r="I321" s="4">
        <v>5</v>
      </c>
      <c r="J321" s="4">
        <v>16</v>
      </c>
      <c r="K321" s="4">
        <v>2</v>
      </c>
      <c r="L321">
        <f>SUM($K$2:K321)</f>
        <v>801</v>
      </c>
      <c r="M321">
        <f t="shared" si="51"/>
        <v>3</v>
      </c>
      <c r="N321" t="str">
        <f t="shared" si="52"/>
        <v>November</v>
      </c>
    </row>
    <row r="322" spans="1:14" x14ac:dyDescent="0.3">
      <c r="A322" s="14">
        <v>44151</v>
      </c>
      <c r="B322" s="8" t="str">
        <f t="shared" ref="B322:B385" si="60">TEXT(A322,"mmmm")</f>
        <v>November</v>
      </c>
      <c r="C322" s="2">
        <f t="shared" ref="C322:C367" si="61">WEEKNUM(A322,2)</f>
        <v>47</v>
      </c>
      <c r="D322" s="2">
        <f t="shared" ref="D322:D367" si="62">WEEKDAY(A322,2)</f>
        <v>1</v>
      </c>
      <c r="E322" s="4">
        <v>31</v>
      </c>
      <c r="F322" s="2" t="e">
        <f t="shared" si="54"/>
        <v>#N/A</v>
      </c>
      <c r="G322" s="2">
        <f t="shared" si="53"/>
        <v>51</v>
      </c>
      <c r="H322" s="2" t="e">
        <f t="shared" si="55"/>
        <v>#N/A</v>
      </c>
      <c r="I322" s="4">
        <v>28</v>
      </c>
      <c r="J322" s="4">
        <v>17</v>
      </c>
      <c r="K322" s="4">
        <v>6</v>
      </c>
      <c r="L322">
        <f>SUM($K$2:K322)</f>
        <v>807</v>
      </c>
      <c r="M322" t="e">
        <f t="shared" ref="M322:M367" si="63">IF(DAY(A322)=15,$O$1,NA())</f>
        <v>#N/A</v>
      </c>
      <c r="N322" t="e">
        <f t="shared" ref="N322:N367" si="64">IF(DAY(A322)=15,CHOOSE(MONTH(A322),"January", "February", "March", "April", "May", "June", "July", "August", "September", "October", "November", "December"),NA())</f>
        <v>#N/A</v>
      </c>
    </row>
    <row r="323" spans="1:14" x14ac:dyDescent="0.3">
      <c r="A323" s="14">
        <v>44152</v>
      </c>
      <c r="B323" s="8" t="str">
        <f t="shared" si="60"/>
        <v>November</v>
      </c>
      <c r="C323" s="2">
        <f t="shared" si="61"/>
        <v>47</v>
      </c>
      <c r="D323" s="2">
        <f t="shared" si="62"/>
        <v>2</v>
      </c>
      <c r="E323" s="4">
        <v>30</v>
      </c>
      <c r="F323" s="2" t="e">
        <f t="shared" si="54"/>
        <v>#N/A</v>
      </c>
      <c r="G323" s="2">
        <f t="shared" ref="G323:G366" si="65">SUM(I323:K323)</f>
        <v>47</v>
      </c>
      <c r="H323" s="2" t="e">
        <f t="shared" si="55"/>
        <v>#N/A</v>
      </c>
      <c r="I323" s="4">
        <v>28</v>
      </c>
      <c r="J323" s="4">
        <v>17</v>
      </c>
      <c r="K323" s="4">
        <v>2</v>
      </c>
      <c r="L323">
        <f>SUM($K$2:K323)</f>
        <v>809</v>
      </c>
      <c r="M323" t="e">
        <f t="shared" si="63"/>
        <v>#N/A</v>
      </c>
      <c r="N323" t="e">
        <f t="shared" si="64"/>
        <v>#N/A</v>
      </c>
    </row>
    <row r="324" spans="1:14" x14ac:dyDescent="0.3">
      <c r="A324" s="14">
        <v>44153</v>
      </c>
      <c r="B324" s="8" t="str">
        <f t="shared" si="60"/>
        <v>November</v>
      </c>
      <c r="C324" s="2">
        <f t="shared" si="61"/>
        <v>47</v>
      </c>
      <c r="D324" s="2">
        <f t="shared" si="62"/>
        <v>3</v>
      </c>
      <c r="E324" s="4">
        <v>31</v>
      </c>
      <c r="F324" s="2" t="e">
        <f t="shared" si="54"/>
        <v>#N/A</v>
      </c>
      <c r="G324" s="2">
        <f t="shared" si="65"/>
        <v>50</v>
      </c>
      <c r="H324" s="2" t="e">
        <f t="shared" si="55"/>
        <v>#N/A</v>
      </c>
      <c r="I324" s="4">
        <v>28</v>
      </c>
      <c r="J324" s="4">
        <v>16</v>
      </c>
      <c r="K324" s="4">
        <v>6</v>
      </c>
      <c r="L324">
        <f>SUM($K$2:K324)</f>
        <v>815</v>
      </c>
      <c r="M324" t="e">
        <f t="shared" si="63"/>
        <v>#N/A</v>
      </c>
      <c r="N324" t="e">
        <f t="shared" si="64"/>
        <v>#N/A</v>
      </c>
    </row>
    <row r="325" spans="1:14" x14ac:dyDescent="0.3">
      <c r="A325" s="14">
        <v>44154</v>
      </c>
      <c r="B325" s="8" t="str">
        <f t="shared" si="60"/>
        <v>November</v>
      </c>
      <c r="C325" s="2">
        <f t="shared" si="61"/>
        <v>47</v>
      </c>
      <c r="D325" s="2">
        <f t="shared" si="62"/>
        <v>4</v>
      </c>
      <c r="E325" s="4">
        <v>29</v>
      </c>
      <c r="F325" s="2" t="e">
        <f t="shared" si="54"/>
        <v>#N/A</v>
      </c>
      <c r="G325" s="2">
        <f t="shared" si="65"/>
        <v>48</v>
      </c>
      <c r="H325" s="2" t="e">
        <f t="shared" si="55"/>
        <v>#N/A</v>
      </c>
      <c r="I325" s="4">
        <v>29</v>
      </c>
      <c r="J325" s="4">
        <v>17</v>
      </c>
      <c r="K325" s="4">
        <v>2</v>
      </c>
      <c r="L325">
        <f>SUM($K$2:K325)</f>
        <v>817</v>
      </c>
      <c r="M325" t="e">
        <f t="shared" si="63"/>
        <v>#N/A</v>
      </c>
      <c r="N325" t="e">
        <f t="shared" si="64"/>
        <v>#N/A</v>
      </c>
    </row>
    <row r="326" spans="1:14" x14ac:dyDescent="0.3">
      <c r="A326" s="14">
        <v>44155</v>
      </c>
      <c r="B326" s="8" t="str">
        <f t="shared" si="60"/>
        <v>November</v>
      </c>
      <c r="C326" s="2">
        <f t="shared" si="61"/>
        <v>47</v>
      </c>
      <c r="D326" s="2">
        <f t="shared" si="62"/>
        <v>5</v>
      </c>
      <c r="E326" s="4">
        <v>30</v>
      </c>
      <c r="F326" s="2" t="e">
        <f t="shared" si="54"/>
        <v>#N/A</v>
      </c>
      <c r="G326" s="2">
        <f t="shared" si="65"/>
        <v>51</v>
      </c>
      <c r="H326" s="2" t="e">
        <f t="shared" si="55"/>
        <v>#N/A</v>
      </c>
      <c r="I326" s="4">
        <v>28</v>
      </c>
      <c r="J326" s="4">
        <v>17</v>
      </c>
      <c r="K326" s="4">
        <v>6</v>
      </c>
      <c r="L326">
        <f>SUM($K$2:K326)</f>
        <v>823</v>
      </c>
      <c r="M326" t="e">
        <f t="shared" si="63"/>
        <v>#N/A</v>
      </c>
      <c r="N326" t="e">
        <f t="shared" si="64"/>
        <v>#N/A</v>
      </c>
    </row>
    <row r="327" spans="1:14" x14ac:dyDescent="0.3">
      <c r="A327" s="14">
        <v>44156</v>
      </c>
      <c r="B327" s="8" t="str">
        <f t="shared" si="60"/>
        <v>November</v>
      </c>
      <c r="C327" s="2">
        <f t="shared" si="61"/>
        <v>47</v>
      </c>
      <c r="D327" s="2">
        <f t="shared" si="62"/>
        <v>6</v>
      </c>
      <c r="E327" s="4">
        <v>30</v>
      </c>
      <c r="F327" s="2" t="e">
        <f t="shared" si="54"/>
        <v>#N/A</v>
      </c>
      <c r="G327" s="2">
        <f t="shared" si="65"/>
        <v>49</v>
      </c>
      <c r="H327" s="2" t="e">
        <f t="shared" si="55"/>
        <v>#N/A</v>
      </c>
      <c r="I327" s="4">
        <v>29</v>
      </c>
      <c r="J327" s="4">
        <v>18</v>
      </c>
      <c r="K327" s="4">
        <v>2</v>
      </c>
      <c r="L327">
        <f>SUM($K$2:K327)</f>
        <v>825</v>
      </c>
      <c r="M327" t="e">
        <f t="shared" si="63"/>
        <v>#N/A</v>
      </c>
      <c r="N327" t="e">
        <f t="shared" si="64"/>
        <v>#N/A</v>
      </c>
    </row>
    <row r="328" spans="1:14" x14ac:dyDescent="0.3">
      <c r="A328" s="14">
        <v>44157</v>
      </c>
      <c r="B328" s="8" t="str">
        <f t="shared" si="60"/>
        <v>November</v>
      </c>
      <c r="C328" s="2">
        <f t="shared" si="61"/>
        <v>47</v>
      </c>
      <c r="D328" s="2">
        <f t="shared" si="62"/>
        <v>7</v>
      </c>
      <c r="E328" s="4">
        <v>30</v>
      </c>
      <c r="F328" s="2">
        <f t="shared" si="54"/>
        <v>211</v>
      </c>
      <c r="G328" s="2">
        <f t="shared" si="65"/>
        <v>25</v>
      </c>
      <c r="H328" s="2">
        <f t="shared" si="55"/>
        <v>321</v>
      </c>
      <c r="I328" s="4">
        <v>2</v>
      </c>
      <c r="J328" s="4">
        <v>17</v>
      </c>
      <c r="K328" s="4">
        <v>6</v>
      </c>
      <c r="L328">
        <f>SUM($K$2:K328)</f>
        <v>831</v>
      </c>
      <c r="M328" t="e">
        <f t="shared" si="63"/>
        <v>#N/A</v>
      </c>
      <c r="N328" t="e">
        <f t="shared" si="64"/>
        <v>#N/A</v>
      </c>
    </row>
    <row r="329" spans="1:14" x14ac:dyDescent="0.3">
      <c r="A329" s="14">
        <v>44158</v>
      </c>
      <c r="B329" s="8" t="str">
        <f t="shared" si="60"/>
        <v>November</v>
      </c>
      <c r="C329" s="2">
        <f t="shared" si="61"/>
        <v>48</v>
      </c>
      <c r="D329" s="2">
        <f t="shared" si="62"/>
        <v>1</v>
      </c>
      <c r="E329" s="4">
        <v>30</v>
      </c>
      <c r="F329" s="2" t="e">
        <f t="shared" ref="F329:F366" si="66">IF(C330&gt;C329,SUM(E323:E329),NA())</f>
        <v>#N/A</v>
      </c>
      <c r="G329" s="2">
        <f t="shared" si="65"/>
        <v>51</v>
      </c>
      <c r="H329" s="2" t="e">
        <f t="shared" ref="H329:H366" si="67">IF(C330&gt;C329,SUM(G323:G329),NA())</f>
        <v>#N/A</v>
      </c>
      <c r="I329" s="4">
        <v>31</v>
      </c>
      <c r="J329" s="4">
        <v>17</v>
      </c>
      <c r="K329" s="4">
        <v>3</v>
      </c>
      <c r="L329">
        <f>SUM($K$2:K329)</f>
        <v>834</v>
      </c>
      <c r="M329" t="e">
        <f t="shared" si="63"/>
        <v>#N/A</v>
      </c>
      <c r="N329" t="e">
        <f t="shared" si="64"/>
        <v>#N/A</v>
      </c>
    </row>
    <row r="330" spans="1:14" x14ac:dyDescent="0.3">
      <c r="A330" s="14">
        <v>44159</v>
      </c>
      <c r="B330" s="8" t="str">
        <f t="shared" si="60"/>
        <v>November</v>
      </c>
      <c r="C330" s="2">
        <f t="shared" si="61"/>
        <v>48</v>
      </c>
      <c r="D330" s="2">
        <f t="shared" si="62"/>
        <v>2</v>
      </c>
      <c r="E330" s="4">
        <v>30</v>
      </c>
      <c r="F330" s="2" t="e">
        <f t="shared" si="66"/>
        <v>#N/A</v>
      </c>
      <c r="G330" s="2">
        <f t="shared" si="65"/>
        <v>58</v>
      </c>
      <c r="H330" s="2" t="e">
        <f t="shared" si="67"/>
        <v>#N/A</v>
      </c>
      <c r="I330" s="4">
        <v>31</v>
      </c>
      <c r="J330" s="4">
        <v>18</v>
      </c>
      <c r="K330" s="4">
        <v>9</v>
      </c>
      <c r="L330">
        <f>SUM($K$2:K330)</f>
        <v>843</v>
      </c>
      <c r="M330" t="e">
        <f t="shared" si="63"/>
        <v>#N/A</v>
      </c>
      <c r="N330" t="e">
        <f t="shared" si="64"/>
        <v>#N/A</v>
      </c>
    </row>
    <row r="331" spans="1:14" x14ac:dyDescent="0.3">
      <c r="A331" s="14">
        <v>44160</v>
      </c>
      <c r="B331" s="8" t="str">
        <f t="shared" si="60"/>
        <v>November</v>
      </c>
      <c r="C331" s="2">
        <f t="shared" si="61"/>
        <v>48</v>
      </c>
      <c r="D331" s="2">
        <f t="shared" si="62"/>
        <v>3</v>
      </c>
      <c r="E331" s="4">
        <v>31</v>
      </c>
      <c r="F331" s="2" t="e">
        <f t="shared" si="66"/>
        <v>#N/A</v>
      </c>
      <c r="G331" s="2">
        <f t="shared" si="65"/>
        <v>52</v>
      </c>
      <c r="H331" s="2" t="e">
        <f t="shared" si="67"/>
        <v>#N/A</v>
      </c>
      <c r="I331" s="4">
        <v>31</v>
      </c>
      <c r="J331" s="4">
        <v>18</v>
      </c>
      <c r="K331" s="4">
        <v>3</v>
      </c>
      <c r="L331">
        <f>SUM($K$2:K331)</f>
        <v>846</v>
      </c>
      <c r="M331" t="e">
        <f t="shared" si="63"/>
        <v>#N/A</v>
      </c>
      <c r="N331" t="e">
        <f t="shared" si="64"/>
        <v>#N/A</v>
      </c>
    </row>
    <row r="332" spans="1:14" x14ac:dyDescent="0.3">
      <c r="A332" s="14">
        <v>44161</v>
      </c>
      <c r="B332" s="8" t="str">
        <f t="shared" si="60"/>
        <v>November</v>
      </c>
      <c r="C332" s="2">
        <f t="shared" si="61"/>
        <v>48</v>
      </c>
      <c r="D332" s="2">
        <f t="shared" si="62"/>
        <v>4</v>
      </c>
      <c r="E332" s="4">
        <v>30</v>
      </c>
      <c r="F332" s="2" t="e">
        <f t="shared" si="66"/>
        <v>#N/A</v>
      </c>
      <c r="G332" s="2">
        <f t="shared" si="65"/>
        <v>58</v>
      </c>
      <c r="H332" s="2" t="e">
        <f t="shared" si="67"/>
        <v>#N/A</v>
      </c>
      <c r="I332" s="4">
        <v>31</v>
      </c>
      <c r="J332" s="4">
        <v>18</v>
      </c>
      <c r="K332" s="4">
        <v>9</v>
      </c>
      <c r="L332">
        <f>SUM($K$2:K332)</f>
        <v>855</v>
      </c>
      <c r="M332" t="e">
        <f t="shared" si="63"/>
        <v>#N/A</v>
      </c>
      <c r="N332" t="e">
        <f t="shared" si="64"/>
        <v>#N/A</v>
      </c>
    </row>
    <row r="333" spans="1:14" x14ac:dyDescent="0.3">
      <c r="A333" s="14">
        <v>44162</v>
      </c>
      <c r="B333" s="8" t="str">
        <f t="shared" si="60"/>
        <v>November</v>
      </c>
      <c r="C333" s="2">
        <f t="shared" si="61"/>
        <v>48</v>
      </c>
      <c r="D333" s="2">
        <f t="shared" si="62"/>
        <v>5</v>
      </c>
      <c r="E333" s="4">
        <v>31</v>
      </c>
      <c r="F333" s="2" t="e">
        <f t="shared" si="66"/>
        <v>#N/A</v>
      </c>
      <c r="G333" s="2">
        <f t="shared" si="65"/>
        <v>51</v>
      </c>
      <c r="H333" s="2" t="e">
        <f t="shared" si="67"/>
        <v>#N/A</v>
      </c>
      <c r="I333" s="4">
        <v>31</v>
      </c>
      <c r="J333" s="4">
        <v>17</v>
      </c>
      <c r="K333" s="4">
        <v>3</v>
      </c>
      <c r="L333">
        <f>SUM($K$2:K333)</f>
        <v>858</v>
      </c>
      <c r="M333" t="e">
        <f t="shared" si="63"/>
        <v>#N/A</v>
      </c>
      <c r="N333" t="e">
        <f t="shared" si="64"/>
        <v>#N/A</v>
      </c>
    </row>
    <row r="334" spans="1:14" x14ac:dyDescent="0.3">
      <c r="A334" s="14">
        <v>44163</v>
      </c>
      <c r="B334" s="8" t="str">
        <f t="shared" si="60"/>
        <v>November</v>
      </c>
      <c r="C334" s="2">
        <f t="shared" si="61"/>
        <v>48</v>
      </c>
      <c r="D334" s="2">
        <f t="shared" si="62"/>
        <v>6</v>
      </c>
      <c r="E334" s="4">
        <v>31</v>
      </c>
      <c r="F334" s="2" t="e">
        <f t="shared" si="66"/>
        <v>#N/A</v>
      </c>
      <c r="G334" s="2">
        <f t="shared" si="65"/>
        <v>53</v>
      </c>
      <c r="H334" s="2" t="e">
        <f t="shared" si="67"/>
        <v>#N/A</v>
      </c>
      <c r="I334" s="4">
        <v>29</v>
      </c>
      <c r="J334" s="4">
        <v>18</v>
      </c>
      <c r="K334" s="4">
        <v>6</v>
      </c>
      <c r="L334">
        <f>SUM($K$2:K334)</f>
        <v>864</v>
      </c>
      <c r="M334" t="e">
        <f t="shared" si="63"/>
        <v>#N/A</v>
      </c>
      <c r="N334" t="e">
        <f t="shared" si="64"/>
        <v>#N/A</v>
      </c>
    </row>
    <row r="335" spans="1:14" x14ac:dyDescent="0.3">
      <c r="A335" s="14">
        <v>44164</v>
      </c>
      <c r="B335" s="8" t="str">
        <f t="shared" si="60"/>
        <v>November</v>
      </c>
      <c r="C335" s="2">
        <f t="shared" si="61"/>
        <v>48</v>
      </c>
      <c r="D335" s="2">
        <f t="shared" si="62"/>
        <v>7</v>
      </c>
      <c r="E335" s="4">
        <v>31</v>
      </c>
      <c r="F335" s="2">
        <f t="shared" si="66"/>
        <v>214</v>
      </c>
      <c r="G335" s="2">
        <f t="shared" si="65"/>
        <v>23</v>
      </c>
      <c r="H335" s="2">
        <f t="shared" si="67"/>
        <v>346</v>
      </c>
      <c r="I335" s="4">
        <v>3</v>
      </c>
      <c r="J335" s="4">
        <v>17</v>
      </c>
      <c r="K335" s="4">
        <v>3</v>
      </c>
      <c r="L335">
        <f>SUM($K$2:K335)</f>
        <v>867</v>
      </c>
      <c r="M335" t="e">
        <f t="shared" si="63"/>
        <v>#N/A</v>
      </c>
      <c r="N335" t="e">
        <f t="shared" si="64"/>
        <v>#N/A</v>
      </c>
    </row>
    <row r="336" spans="1:14" x14ac:dyDescent="0.3">
      <c r="A336" s="14">
        <v>44165</v>
      </c>
      <c r="B336" s="8" t="str">
        <f t="shared" si="60"/>
        <v>November</v>
      </c>
      <c r="C336" s="2">
        <f t="shared" si="61"/>
        <v>49</v>
      </c>
      <c r="D336" s="2">
        <f t="shared" si="62"/>
        <v>1</v>
      </c>
      <c r="E336" s="4">
        <v>30</v>
      </c>
      <c r="F336" s="2" t="e">
        <f t="shared" ref="F336:F342" si="68">IF(C337&gt;C336,SUM(E330:E336),NA())</f>
        <v>#N/A</v>
      </c>
      <c r="G336" s="2">
        <f t="shared" si="65"/>
        <v>61</v>
      </c>
      <c r="H336" s="2" t="e">
        <f t="shared" ref="H336:H342" si="69">IF(C337&gt;C336,SUM(G330:G336),NA())</f>
        <v>#N/A</v>
      </c>
      <c r="I336" s="4">
        <v>33</v>
      </c>
      <c r="J336" s="4">
        <v>19</v>
      </c>
      <c r="K336" s="4">
        <v>9</v>
      </c>
      <c r="L336">
        <f>SUM($K$2:K336)</f>
        <v>876</v>
      </c>
      <c r="M336" t="e">
        <f t="shared" si="63"/>
        <v>#N/A</v>
      </c>
      <c r="N336" t="e">
        <f t="shared" si="64"/>
        <v>#N/A</v>
      </c>
    </row>
    <row r="337" spans="1:14" x14ac:dyDescent="0.3">
      <c r="A337" s="14">
        <v>44166</v>
      </c>
      <c r="B337" s="8" t="str">
        <f t="shared" si="60"/>
        <v>December</v>
      </c>
      <c r="C337" s="2">
        <f t="shared" si="61"/>
        <v>49</v>
      </c>
      <c r="D337" s="2">
        <f t="shared" si="62"/>
        <v>2</v>
      </c>
      <c r="E337" s="4">
        <v>30</v>
      </c>
      <c r="F337" s="2" t="e">
        <f t="shared" si="68"/>
        <v>#N/A</v>
      </c>
      <c r="G337" s="2">
        <f t="shared" si="65"/>
        <v>48</v>
      </c>
      <c r="H337" s="2" t="e">
        <f t="shared" si="69"/>
        <v>#N/A</v>
      </c>
      <c r="I337" s="4">
        <v>31</v>
      </c>
      <c r="J337" s="4">
        <v>18</v>
      </c>
      <c r="K337" s="4">
        <v>-1</v>
      </c>
      <c r="L337">
        <f>SUM($K$2:K337)</f>
        <v>875</v>
      </c>
      <c r="M337" t="e">
        <f t="shared" si="63"/>
        <v>#N/A</v>
      </c>
      <c r="N337" t="e">
        <f t="shared" si="64"/>
        <v>#N/A</v>
      </c>
    </row>
    <row r="338" spans="1:14" x14ac:dyDescent="0.3">
      <c r="A338" s="14">
        <v>44167</v>
      </c>
      <c r="B338" s="8" t="str">
        <f t="shared" si="60"/>
        <v>December</v>
      </c>
      <c r="C338" s="2">
        <f t="shared" si="61"/>
        <v>49</v>
      </c>
      <c r="D338" s="2">
        <f t="shared" si="62"/>
        <v>3</v>
      </c>
      <c r="E338" s="4">
        <v>30</v>
      </c>
      <c r="F338" s="2" t="e">
        <f t="shared" si="68"/>
        <v>#N/A</v>
      </c>
      <c r="G338" s="2">
        <f t="shared" si="65"/>
        <v>58</v>
      </c>
      <c r="H338" s="2" t="e">
        <f t="shared" si="69"/>
        <v>#N/A</v>
      </c>
      <c r="I338" s="4">
        <v>31</v>
      </c>
      <c r="J338" s="4">
        <v>18</v>
      </c>
      <c r="K338" s="4">
        <v>9</v>
      </c>
      <c r="L338">
        <f>SUM($K$2:K338)</f>
        <v>884</v>
      </c>
      <c r="M338" t="e">
        <f t="shared" si="63"/>
        <v>#N/A</v>
      </c>
      <c r="N338" t="e">
        <f t="shared" si="64"/>
        <v>#N/A</v>
      </c>
    </row>
    <row r="339" spans="1:14" x14ac:dyDescent="0.3">
      <c r="A339" s="14">
        <v>44168</v>
      </c>
      <c r="B339" s="8" t="str">
        <f t="shared" si="60"/>
        <v>December</v>
      </c>
      <c r="C339" s="2">
        <f t="shared" si="61"/>
        <v>49</v>
      </c>
      <c r="D339" s="2">
        <f t="shared" si="62"/>
        <v>4</v>
      </c>
      <c r="E339" s="4">
        <v>30</v>
      </c>
      <c r="F339" s="2" t="e">
        <f t="shared" si="68"/>
        <v>#N/A</v>
      </c>
      <c r="G339" s="2">
        <f t="shared" si="65"/>
        <v>54</v>
      </c>
      <c r="H339" s="2" t="e">
        <f t="shared" si="69"/>
        <v>#N/A</v>
      </c>
      <c r="I339" s="4">
        <v>32</v>
      </c>
      <c r="J339" s="4">
        <v>19</v>
      </c>
      <c r="K339" s="4">
        <v>3</v>
      </c>
      <c r="L339">
        <f>SUM($K$2:K339)</f>
        <v>887</v>
      </c>
      <c r="M339" t="e">
        <f t="shared" si="63"/>
        <v>#N/A</v>
      </c>
      <c r="N339" t="e">
        <f t="shared" si="64"/>
        <v>#N/A</v>
      </c>
    </row>
    <row r="340" spans="1:14" x14ac:dyDescent="0.3">
      <c r="A340" s="14">
        <v>44169</v>
      </c>
      <c r="B340" s="8" t="str">
        <f t="shared" si="60"/>
        <v>December</v>
      </c>
      <c r="C340" s="2">
        <f t="shared" si="61"/>
        <v>49</v>
      </c>
      <c r="D340" s="2">
        <f t="shared" si="62"/>
        <v>5</v>
      </c>
      <c r="E340" s="4">
        <v>30</v>
      </c>
      <c r="F340" s="2" t="e">
        <f t="shared" si="68"/>
        <v>#N/A</v>
      </c>
      <c r="G340" s="2">
        <f t="shared" si="65"/>
        <v>60</v>
      </c>
      <c r="H340" s="2" t="e">
        <f t="shared" si="69"/>
        <v>#N/A</v>
      </c>
      <c r="I340" s="4">
        <v>32</v>
      </c>
      <c r="J340" s="4">
        <v>19</v>
      </c>
      <c r="K340" s="4">
        <v>9</v>
      </c>
      <c r="L340">
        <f>SUM($K$2:K340)</f>
        <v>896</v>
      </c>
      <c r="M340" t="e">
        <f t="shared" si="63"/>
        <v>#N/A</v>
      </c>
      <c r="N340" t="e">
        <f t="shared" si="64"/>
        <v>#N/A</v>
      </c>
    </row>
    <row r="341" spans="1:14" x14ac:dyDescent="0.3">
      <c r="A341" s="14">
        <v>44170</v>
      </c>
      <c r="B341" s="8" t="str">
        <f t="shared" si="60"/>
        <v>December</v>
      </c>
      <c r="C341" s="2">
        <f t="shared" si="61"/>
        <v>49</v>
      </c>
      <c r="D341" s="2">
        <f t="shared" si="62"/>
        <v>6</v>
      </c>
      <c r="E341" s="4">
        <v>30</v>
      </c>
      <c r="F341" s="2" t="e">
        <f t="shared" si="68"/>
        <v>#N/A</v>
      </c>
      <c r="G341" s="2">
        <f t="shared" si="65"/>
        <v>55</v>
      </c>
      <c r="H341" s="2" t="e">
        <f t="shared" si="69"/>
        <v>#N/A</v>
      </c>
      <c r="I341" s="4">
        <v>33</v>
      </c>
      <c r="J341" s="4">
        <v>19</v>
      </c>
      <c r="K341" s="4">
        <v>3</v>
      </c>
      <c r="L341">
        <f>SUM($K$2:K341)</f>
        <v>899</v>
      </c>
      <c r="M341" t="e">
        <f t="shared" si="63"/>
        <v>#N/A</v>
      </c>
      <c r="N341" t="e">
        <f t="shared" si="64"/>
        <v>#N/A</v>
      </c>
    </row>
    <row r="342" spans="1:14" x14ac:dyDescent="0.3">
      <c r="A342" s="14">
        <v>44171</v>
      </c>
      <c r="B342" s="8" t="str">
        <f t="shared" si="60"/>
        <v>December</v>
      </c>
      <c r="C342" s="2">
        <f t="shared" si="61"/>
        <v>49</v>
      </c>
      <c r="D342" s="2">
        <f t="shared" si="62"/>
        <v>7</v>
      </c>
      <c r="E342" s="4">
        <v>30</v>
      </c>
      <c r="F342" s="2">
        <f t="shared" si="68"/>
        <v>210</v>
      </c>
      <c r="G342" s="2">
        <f t="shared" si="65"/>
        <v>26</v>
      </c>
      <c r="H342" s="2">
        <f t="shared" si="69"/>
        <v>362</v>
      </c>
      <c r="I342" s="4">
        <v>-2</v>
      </c>
      <c r="J342" s="4">
        <v>19</v>
      </c>
      <c r="K342" s="4">
        <v>9</v>
      </c>
      <c r="L342">
        <f>SUM($K$2:K342)</f>
        <v>908</v>
      </c>
      <c r="M342" t="e">
        <f t="shared" si="63"/>
        <v>#N/A</v>
      </c>
      <c r="N342" t="e">
        <f t="shared" si="64"/>
        <v>#N/A</v>
      </c>
    </row>
    <row r="343" spans="1:14" x14ac:dyDescent="0.3">
      <c r="A343" s="14">
        <v>44172</v>
      </c>
      <c r="B343" s="8" t="str">
        <f t="shared" si="60"/>
        <v>December</v>
      </c>
      <c r="C343" s="2">
        <f t="shared" si="61"/>
        <v>50</v>
      </c>
      <c r="D343" s="2">
        <f t="shared" si="62"/>
        <v>1</v>
      </c>
      <c r="E343" s="4">
        <v>32</v>
      </c>
      <c r="F343" s="2" t="e">
        <f t="shared" si="66"/>
        <v>#N/A</v>
      </c>
      <c r="G343" s="2">
        <f t="shared" si="65"/>
        <v>56</v>
      </c>
      <c r="H343" s="2" t="e">
        <f t="shared" si="67"/>
        <v>#N/A</v>
      </c>
      <c r="I343" s="4">
        <v>34</v>
      </c>
      <c r="J343" s="4">
        <v>19</v>
      </c>
      <c r="K343" s="4">
        <v>3</v>
      </c>
      <c r="L343">
        <f>SUM($K$2:K343)</f>
        <v>911</v>
      </c>
      <c r="M343" t="e">
        <f t="shared" si="63"/>
        <v>#N/A</v>
      </c>
      <c r="N343" t="e">
        <f t="shared" si="64"/>
        <v>#N/A</v>
      </c>
    </row>
    <row r="344" spans="1:14" x14ac:dyDescent="0.3">
      <c r="A344" s="14">
        <v>44173</v>
      </c>
      <c r="B344" s="8" t="str">
        <f t="shared" si="60"/>
        <v>December</v>
      </c>
      <c r="C344" s="2">
        <f t="shared" si="61"/>
        <v>50</v>
      </c>
      <c r="D344" s="2">
        <f t="shared" si="62"/>
        <v>2</v>
      </c>
      <c r="E344" s="4">
        <v>32</v>
      </c>
      <c r="F344" s="2" t="e">
        <f t="shared" si="66"/>
        <v>#N/A</v>
      </c>
      <c r="G344" s="2">
        <f t="shared" si="65"/>
        <v>61</v>
      </c>
      <c r="H344" s="2" t="e">
        <f t="shared" si="67"/>
        <v>#N/A</v>
      </c>
      <c r="I344" s="4">
        <v>33</v>
      </c>
      <c r="J344" s="4">
        <v>19</v>
      </c>
      <c r="K344" s="4">
        <v>9</v>
      </c>
      <c r="L344">
        <f>SUM($K$2:K344)</f>
        <v>920</v>
      </c>
      <c r="M344" t="e">
        <f t="shared" si="63"/>
        <v>#N/A</v>
      </c>
      <c r="N344" t="e">
        <f t="shared" si="64"/>
        <v>#N/A</v>
      </c>
    </row>
    <row r="345" spans="1:14" x14ac:dyDescent="0.3">
      <c r="A345" s="14">
        <v>44174</v>
      </c>
      <c r="B345" s="8" t="str">
        <f t="shared" si="60"/>
        <v>December</v>
      </c>
      <c r="C345" s="2">
        <f t="shared" si="61"/>
        <v>50</v>
      </c>
      <c r="D345" s="2">
        <f t="shared" si="62"/>
        <v>3</v>
      </c>
      <c r="E345" s="4">
        <v>32</v>
      </c>
      <c r="F345" s="2" t="e">
        <f t="shared" si="66"/>
        <v>#N/A</v>
      </c>
      <c r="G345" s="2">
        <f t="shared" si="65"/>
        <v>57</v>
      </c>
      <c r="H345" s="2" t="e">
        <f t="shared" si="67"/>
        <v>#N/A</v>
      </c>
      <c r="I345" s="4">
        <v>34</v>
      </c>
      <c r="J345" s="4">
        <v>20</v>
      </c>
      <c r="K345" s="4">
        <v>3</v>
      </c>
      <c r="L345">
        <f>SUM($K$2:K345)</f>
        <v>923</v>
      </c>
      <c r="M345" t="e">
        <f t="shared" si="63"/>
        <v>#N/A</v>
      </c>
      <c r="N345" t="e">
        <f t="shared" si="64"/>
        <v>#N/A</v>
      </c>
    </row>
    <row r="346" spans="1:14" x14ac:dyDescent="0.3">
      <c r="A346" s="14">
        <v>44175</v>
      </c>
      <c r="B346" s="8" t="str">
        <f t="shared" si="60"/>
        <v>December</v>
      </c>
      <c r="C346" s="2">
        <f t="shared" si="61"/>
        <v>50</v>
      </c>
      <c r="D346" s="2">
        <f t="shared" si="62"/>
        <v>4</v>
      </c>
      <c r="E346" s="4">
        <v>31</v>
      </c>
      <c r="F346" s="2" t="e">
        <f t="shared" si="66"/>
        <v>#N/A</v>
      </c>
      <c r="G346" s="2">
        <f t="shared" si="65"/>
        <v>61</v>
      </c>
      <c r="H346" s="2" t="e">
        <f t="shared" si="67"/>
        <v>#N/A</v>
      </c>
      <c r="I346" s="4">
        <v>33</v>
      </c>
      <c r="J346" s="4">
        <v>19</v>
      </c>
      <c r="K346" s="4">
        <v>9</v>
      </c>
      <c r="L346">
        <f>SUM($K$2:K346)</f>
        <v>932</v>
      </c>
      <c r="M346" t="e">
        <f t="shared" si="63"/>
        <v>#N/A</v>
      </c>
      <c r="N346" t="e">
        <f t="shared" si="64"/>
        <v>#N/A</v>
      </c>
    </row>
    <row r="347" spans="1:14" x14ac:dyDescent="0.3">
      <c r="A347" s="14">
        <v>44176</v>
      </c>
      <c r="B347" s="8" t="str">
        <f t="shared" si="60"/>
        <v>December</v>
      </c>
      <c r="C347" s="2">
        <f t="shared" si="61"/>
        <v>50</v>
      </c>
      <c r="D347" s="2">
        <f t="shared" si="62"/>
        <v>5</v>
      </c>
      <c r="E347" s="4">
        <v>32</v>
      </c>
      <c r="F347" s="2" t="e">
        <f t="shared" si="66"/>
        <v>#N/A</v>
      </c>
      <c r="G347" s="2">
        <f t="shared" si="65"/>
        <v>57</v>
      </c>
      <c r="H347" s="2" t="e">
        <f t="shared" si="67"/>
        <v>#N/A</v>
      </c>
      <c r="I347" s="4">
        <v>34</v>
      </c>
      <c r="J347" s="4">
        <v>20</v>
      </c>
      <c r="K347" s="4">
        <v>3</v>
      </c>
      <c r="L347">
        <f>SUM($K$2:K347)</f>
        <v>935</v>
      </c>
      <c r="M347" t="e">
        <f t="shared" si="63"/>
        <v>#N/A</v>
      </c>
      <c r="N347" t="e">
        <f t="shared" si="64"/>
        <v>#N/A</v>
      </c>
    </row>
    <row r="348" spans="1:14" x14ac:dyDescent="0.3">
      <c r="A348" s="14">
        <v>44177</v>
      </c>
      <c r="B348" s="8" t="str">
        <f t="shared" si="60"/>
        <v>December</v>
      </c>
      <c r="C348" s="2">
        <f t="shared" si="61"/>
        <v>50</v>
      </c>
      <c r="D348" s="2">
        <f t="shared" si="62"/>
        <v>6</v>
      </c>
      <c r="E348" s="4">
        <v>32</v>
      </c>
      <c r="F348" s="2" t="e">
        <f t="shared" si="66"/>
        <v>#N/A</v>
      </c>
      <c r="G348" s="2">
        <f t="shared" si="65"/>
        <v>62</v>
      </c>
      <c r="H348" s="2" t="e">
        <f t="shared" si="67"/>
        <v>#N/A</v>
      </c>
      <c r="I348" s="4">
        <v>34</v>
      </c>
      <c r="J348" s="4">
        <v>19</v>
      </c>
      <c r="K348" s="4">
        <v>9</v>
      </c>
      <c r="L348">
        <f>SUM($K$2:K348)</f>
        <v>944</v>
      </c>
      <c r="M348" t="e">
        <f t="shared" si="63"/>
        <v>#N/A</v>
      </c>
      <c r="N348" t="e">
        <f t="shared" si="64"/>
        <v>#N/A</v>
      </c>
    </row>
    <row r="349" spans="1:14" x14ac:dyDescent="0.3">
      <c r="A349" s="14">
        <v>44178</v>
      </c>
      <c r="B349" s="8" t="str">
        <f t="shared" si="60"/>
        <v>December</v>
      </c>
      <c r="C349" s="2">
        <f t="shared" si="61"/>
        <v>50</v>
      </c>
      <c r="D349" s="2">
        <f t="shared" si="62"/>
        <v>7</v>
      </c>
      <c r="E349" s="4">
        <v>30</v>
      </c>
      <c r="F349" s="2">
        <f t="shared" si="66"/>
        <v>221</v>
      </c>
      <c r="G349" s="2">
        <f t="shared" si="65"/>
        <v>31</v>
      </c>
      <c r="H349" s="2">
        <f t="shared" si="67"/>
        <v>385</v>
      </c>
      <c r="I349" s="4">
        <v>9</v>
      </c>
      <c r="J349" s="4">
        <v>19</v>
      </c>
      <c r="K349" s="4">
        <v>3</v>
      </c>
      <c r="L349">
        <f>SUM($K$2:K349)</f>
        <v>947</v>
      </c>
      <c r="M349" t="e">
        <f t="shared" si="63"/>
        <v>#N/A</v>
      </c>
      <c r="N349" t="e">
        <f t="shared" si="64"/>
        <v>#N/A</v>
      </c>
    </row>
    <row r="350" spans="1:14" x14ac:dyDescent="0.3">
      <c r="A350" s="14">
        <v>44179</v>
      </c>
      <c r="B350" s="8" t="str">
        <f t="shared" si="60"/>
        <v>December</v>
      </c>
      <c r="C350" s="2">
        <f t="shared" si="61"/>
        <v>51</v>
      </c>
      <c r="D350" s="2">
        <f t="shared" si="62"/>
        <v>1</v>
      </c>
      <c r="E350" s="4">
        <v>34</v>
      </c>
      <c r="F350" s="2" t="e">
        <f t="shared" si="66"/>
        <v>#N/A</v>
      </c>
      <c r="G350" s="2">
        <f t="shared" si="65"/>
        <v>64</v>
      </c>
      <c r="H350" s="2" t="e">
        <f t="shared" si="67"/>
        <v>#N/A</v>
      </c>
      <c r="I350" s="4">
        <v>35</v>
      </c>
      <c r="J350" s="4">
        <v>20</v>
      </c>
      <c r="K350" s="4">
        <v>9</v>
      </c>
      <c r="L350">
        <f>SUM($K$2:K350)</f>
        <v>956</v>
      </c>
      <c r="M350" t="e">
        <f t="shared" si="63"/>
        <v>#N/A</v>
      </c>
      <c r="N350" t="e">
        <f t="shared" si="64"/>
        <v>#N/A</v>
      </c>
    </row>
    <row r="351" spans="1:14" x14ac:dyDescent="0.3">
      <c r="A351" s="14">
        <v>44180</v>
      </c>
      <c r="B351" s="8" t="str">
        <f t="shared" si="60"/>
        <v>December</v>
      </c>
      <c r="C351" s="2">
        <f t="shared" si="61"/>
        <v>51</v>
      </c>
      <c r="D351" s="2">
        <f t="shared" si="62"/>
        <v>2</v>
      </c>
      <c r="E351" s="4">
        <v>31</v>
      </c>
      <c r="F351" s="2" t="e">
        <f t="shared" si="66"/>
        <v>#N/A</v>
      </c>
      <c r="G351" s="2">
        <f t="shared" si="65"/>
        <v>60</v>
      </c>
      <c r="H351" s="2" t="e">
        <f t="shared" si="67"/>
        <v>#N/A</v>
      </c>
      <c r="I351" s="4">
        <v>36</v>
      </c>
      <c r="J351" s="4">
        <v>21</v>
      </c>
      <c r="K351" s="4">
        <v>3</v>
      </c>
      <c r="L351">
        <f>SUM($K$2:K351)</f>
        <v>959</v>
      </c>
      <c r="M351">
        <f t="shared" si="63"/>
        <v>3</v>
      </c>
      <c r="N351" t="str">
        <f t="shared" si="64"/>
        <v>December</v>
      </c>
    </row>
    <row r="352" spans="1:14" x14ac:dyDescent="0.3">
      <c r="A352" s="14">
        <v>44181</v>
      </c>
      <c r="B352" s="8" t="str">
        <f t="shared" si="60"/>
        <v>December</v>
      </c>
      <c r="C352" s="2">
        <f t="shared" si="61"/>
        <v>51</v>
      </c>
      <c r="D352" s="2">
        <f t="shared" si="62"/>
        <v>3</v>
      </c>
      <c r="E352" s="4">
        <v>30</v>
      </c>
      <c r="F352" s="2" t="e">
        <f t="shared" si="66"/>
        <v>#N/A</v>
      </c>
      <c r="G352" s="2">
        <f t="shared" si="65"/>
        <v>64</v>
      </c>
      <c r="H352" s="2" t="e">
        <f t="shared" si="67"/>
        <v>#N/A</v>
      </c>
      <c r="I352" s="4">
        <v>35</v>
      </c>
      <c r="J352" s="4">
        <v>20</v>
      </c>
      <c r="K352" s="4">
        <v>9</v>
      </c>
      <c r="L352">
        <f>SUM($K$2:K352)</f>
        <v>968</v>
      </c>
      <c r="M352" t="e">
        <f t="shared" si="63"/>
        <v>#N/A</v>
      </c>
      <c r="N352" t="e">
        <f t="shared" si="64"/>
        <v>#N/A</v>
      </c>
    </row>
    <row r="353" spans="1:14" x14ac:dyDescent="0.3">
      <c r="A353" s="14">
        <v>44182</v>
      </c>
      <c r="B353" s="8" t="str">
        <f t="shared" si="60"/>
        <v>December</v>
      </c>
      <c r="C353" s="2">
        <f t="shared" si="61"/>
        <v>51</v>
      </c>
      <c r="D353" s="2">
        <f t="shared" si="62"/>
        <v>4</v>
      </c>
      <c r="E353" s="4">
        <v>31</v>
      </c>
      <c r="F353" s="2" t="e">
        <f t="shared" si="66"/>
        <v>#N/A</v>
      </c>
      <c r="G353" s="2">
        <f t="shared" si="65"/>
        <v>59</v>
      </c>
      <c r="H353" s="2" t="e">
        <f t="shared" si="67"/>
        <v>#N/A</v>
      </c>
      <c r="I353" s="4">
        <v>35</v>
      </c>
      <c r="J353" s="4">
        <v>21</v>
      </c>
      <c r="K353" s="4">
        <v>3</v>
      </c>
      <c r="L353">
        <f>SUM($K$2:K353)</f>
        <v>971</v>
      </c>
      <c r="M353" t="e">
        <f t="shared" si="63"/>
        <v>#N/A</v>
      </c>
      <c r="N353" t="e">
        <f t="shared" si="64"/>
        <v>#N/A</v>
      </c>
    </row>
    <row r="354" spans="1:14" x14ac:dyDescent="0.3">
      <c r="A354" s="14">
        <v>44183</v>
      </c>
      <c r="B354" s="8" t="str">
        <f t="shared" si="60"/>
        <v>December</v>
      </c>
      <c r="C354" s="2">
        <f t="shared" si="61"/>
        <v>51</v>
      </c>
      <c r="D354" s="2">
        <f t="shared" si="62"/>
        <v>5</v>
      </c>
      <c r="E354" s="4">
        <v>30</v>
      </c>
      <c r="F354" s="2" t="e">
        <f t="shared" si="66"/>
        <v>#N/A</v>
      </c>
      <c r="G354" s="2">
        <f t="shared" si="65"/>
        <v>64</v>
      </c>
      <c r="H354" s="2" t="e">
        <f t="shared" si="67"/>
        <v>#N/A</v>
      </c>
      <c r="I354" s="4">
        <v>35</v>
      </c>
      <c r="J354" s="4">
        <v>20</v>
      </c>
      <c r="K354" s="4">
        <v>9</v>
      </c>
      <c r="L354">
        <f>SUM($K$2:K354)</f>
        <v>980</v>
      </c>
      <c r="M354" t="e">
        <f t="shared" si="63"/>
        <v>#N/A</v>
      </c>
      <c r="N354" t="e">
        <f t="shared" si="64"/>
        <v>#N/A</v>
      </c>
    </row>
    <row r="355" spans="1:14" x14ac:dyDescent="0.3">
      <c r="A355" s="14">
        <v>44184</v>
      </c>
      <c r="B355" s="8" t="str">
        <f t="shared" si="60"/>
        <v>December</v>
      </c>
      <c r="C355" s="2">
        <f t="shared" si="61"/>
        <v>51</v>
      </c>
      <c r="D355" s="2">
        <f t="shared" si="62"/>
        <v>6</v>
      </c>
      <c r="E355" s="4">
        <v>30</v>
      </c>
      <c r="F355" s="2" t="e">
        <f t="shared" si="66"/>
        <v>#N/A</v>
      </c>
      <c r="G355" s="2">
        <f t="shared" si="65"/>
        <v>60</v>
      </c>
      <c r="H355" s="2" t="e">
        <f t="shared" si="67"/>
        <v>#N/A</v>
      </c>
      <c r="I355" s="4">
        <v>36</v>
      </c>
      <c r="J355" s="4">
        <v>21</v>
      </c>
      <c r="K355" s="4">
        <v>3</v>
      </c>
      <c r="L355">
        <f>SUM($K$2:K355)</f>
        <v>983</v>
      </c>
      <c r="M355" t="e">
        <f t="shared" si="63"/>
        <v>#N/A</v>
      </c>
      <c r="N355" t="e">
        <f t="shared" si="64"/>
        <v>#N/A</v>
      </c>
    </row>
    <row r="356" spans="1:14" x14ac:dyDescent="0.3">
      <c r="A356" s="14">
        <v>44185</v>
      </c>
      <c r="B356" s="8" t="str">
        <f t="shared" si="60"/>
        <v>December</v>
      </c>
      <c r="C356" s="2">
        <f t="shared" si="61"/>
        <v>51</v>
      </c>
      <c r="D356" s="2">
        <f t="shared" si="62"/>
        <v>7</v>
      </c>
      <c r="E356" s="4">
        <v>29</v>
      </c>
      <c r="F356" s="2">
        <f t="shared" si="66"/>
        <v>215</v>
      </c>
      <c r="G356" s="2">
        <f t="shared" si="65"/>
        <v>34</v>
      </c>
      <c r="H356" s="2">
        <f t="shared" si="67"/>
        <v>405</v>
      </c>
      <c r="I356" s="4">
        <v>4</v>
      </c>
      <c r="J356" s="4">
        <v>21</v>
      </c>
      <c r="K356" s="4">
        <v>9</v>
      </c>
      <c r="L356">
        <f>SUM($K$2:K356)</f>
        <v>992</v>
      </c>
      <c r="M356" t="e">
        <f t="shared" si="63"/>
        <v>#N/A</v>
      </c>
      <c r="N356" t="e">
        <f t="shared" si="64"/>
        <v>#N/A</v>
      </c>
    </row>
    <row r="357" spans="1:14" x14ac:dyDescent="0.3">
      <c r="A357" s="14">
        <v>44186</v>
      </c>
      <c r="B357" s="8" t="str">
        <f t="shared" si="60"/>
        <v>December</v>
      </c>
      <c r="C357" s="2">
        <f t="shared" si="61"/>
        <v>52</v>
      </c>
      <c r="D357" s="2">
        <f t="shared" si="62"/>
        <v>1</v>
      </c>
      <c r="E357" s="4">
        <v>35</v>
      </c>
      <c r="F357" s="2" t="e">
        <f t="shared" si="66"/>
        <v>#N/A</v>
      </c>
      <c r="G357" s="2">
        <f t="shared" si="65"/>
        <v>66</v>
      </c>
      <c r="H357" s="2" t="e">
        <f t="shared" si="67"/>
        <v>#N/A</v>
      </c>
      <c r="I357" s="4">
        <v>40</v>
      </c>
      <c r="J357" s="4">
        <v>23</v>
      </c>
      <c r="K357" s="4">
        <v>3</v>
      </c>
      <c r="L357">
        <f>SUM($K$2:K357)</f>
        <v>995</v>
      </c>
      <c r="M357" t="e">
        <f t="shared" si="63"/>
        <v>#N/A</v>
      </c>
      <c r="N357" t="e">
        <f t="shared" si="64"/>
        <v>#N/A</v>
      </c>
    </row>
    <row r="358" spans="1:14" x14ac:dyDescent="0.3">
      <c r="A358" s="14">
        <v>44187</v>
      </c>
      <c r="B358" s="8" t="str">
        <f t="shared" si="60"/>
        <v>December</v>
      </c>
      <c r="C358" s="2">
        <f t="shared" si="61"/>
        <v>52</v>
      </c>
      <c r="D358" s="2">
        <f t="shared" si="62"/>
        <v>2</v>
      </c>
      <c r="E358" s="4">
        <v>35</v>
      </c>
      <c r="F358" s="2" t="e">
        <f t="shared" si="66"/>
        <v>#N/A</v>
      </c>
      <c r="G358" s="2">
        <f t="shared" si="65"/>
        <v>71</v>
      </c>
      <c r="H358" s="2" t="e">
        <f t="shared" si="67"/>
        <v>#N/A</v>
      </c>
      <c r="I358" s="4">
        <v>39</v>
      </c>
      <c r="J358" s="4">
        <v>23</v>
      </c>
      <c r="K358" s="4">
        <v>9</v>
      </c>
      <c r="L358">
        <f>SUM($K$2:K358)</f>
        <v>1004</v>
      </c>
      <c r="M358" t="e">
        <f t="shared" si="63"/>
        <v>#N/A</v>
      </c>
      <c r="N358" t="e">
        <f t="shared" si="64"/>
        <v>#N/A</v>
      </c>
    </row>
    <row r="359" spans="1:14" x14ac:dyDescent="0.3">
      <c r="A359" s="14">
        <v>44188</v>
      </c>
      <c r="B359" s="8" t="str">
        <f t="shared" si="60"/>
        <v>December</v>
      </c>
      <c r="C359" s="2">
        <f t="shared" si="61"/>
        <v>52</v>
      </c>
      <c r="D359" s="2">
        <f t="shared" si="62"/>
        <v>3</v>
      </c>
      <c r="E359" s="4">
        <v>34</v>
      </c>
      <c r="F359" s="2" t="e">
        <f t="shared" si="66"/>
        <v>#N/A</v>
      </c>
      <c r="G359" s="2">
        <f t="shared" si="65"/>
        <v>70</v>
      </c>
      <c r="H359" s="2" t="e">
        <f t="shared" si="67"/>
        <v>#N/A</v>
      </c>
      <c r="I359" s="4">
        <v>42</v>
      </c>
      <c r="J359" s="4">
        <v>24</v>
      </c>
      <c r="K359" s="4">
        <v>4</v>
      </c>
      <c r="L359">
        <f>SUM($K$2:K359)</f>
        <v>1008</v>
      </c>
      <c r="M359" t="e">
        <f t="shared" si="63"/>
        <v>#N/A</v>
      </c>
      <c r="N359" t="e">
        <f t="shared" si="64"/>
        <v>#N/A</v>
      </c>
    </row>
    <row r="360" spans="1:14" x14ac:dyDescent="0.3">
      <c r="A360" s="14">
        <v>44189</v>
      </c>
      <c r="B360" s="8" t="str">
        <f t="shared" si="60"/>
        <v>December</v>
      </c>
      <c r="C360" s="2">
        <f t="shared" si="61"/>
        <v>52</v>
      </c>
      <c r="D360" s="2">
        <f t="shared" si="62"/>
        <v>4</v>
      </c>
      <c r="E360" s="4">
        <v>35</v>
      </c>
      <c r="F360" s="2" t="e">
        <f t="shared" si="66"/>
        <v>#N/A</v>
      </c>
      <c r="G360" s="2">
        <f t="shared" si="65"/>
        <v>79</v>
      </c>
      <c r="H360" s="2" t="e">
        <f t="shared" si="67"/>
        <v>#N/A</v>
      </c>
      <c r="I360" s="4">
        <v>43</v>
      </c>
      <c r="J360" s="4">
        <v>24</v>
      </c>
      <c r="K360" s="4">
        <v>12</v>
      </c>
      <c r="L360">
        <f>SUM($K$2:K360)</f>
        <v>1020</v>
      </c>
      <c r="M360" t="e">
        <f t="shared" si="63"/>
        <v>#N/A</v>
      </c>
      <c r="N360" t="e">
        <f t="shared" si="64"/>
        <v>#N/A</v>
      </c>
    </row>
    <row r="361" spans="1:14" x14ac:dyDescent="0.3">
      <c r="A361" s="14">
        <v>44190</v>
      </c>
      <c r="B361" s="8" t="str">
        <f t="shared" si="60"/>
        <v>December</v>
      </c>
      <c r="C361" s="2">
        <f t="shared" si="61"/>
        <v>52</v>
      </c>
      <c r="D361" s="2">
        <f t="shared" si="62"/>
        <v>5</v>
      </c>
      <c r="E361" s="4">
        <v>34</v>
      </c>
      <c r="F361" s="2" t="e">
        <f t="shared" si="66"/>
        <v>#N/A</v>
      </c>
      <c r="G361" s="2">
        <v>80</v>
      </c>
      <c r="H361" s="2" t="e">
        <f t="shared" si="67"/>
        <v>#N/A</v>
      </c>
      <c r="I361" s="4">
        <v>47</v>
      </c>
      <c r="J361" s="4">
        <v>27</v>
      </c>
      <c r="K361" s="4">
        <v>4</v>
      </c>
      <c r="L361">
        <f>SUM($K$2:K361)</f>
        <v>1024</v>
      </c>
      <c r="M361" t="e">
        <f t="shared" si="63"/>
        <v>#N/A</v>
      </c>
      <c r="N361" t="e">
        <f t="shared" si="64"/>
        <v>#N/A</v>
      </c>
    </row>
    <row r="362" spans="1:14" x14ac:dyDescent="0.3">
      <c r="A362" s="14">
        <v>44191</v>
      </c>
      <c r="B362" s="8" t="str">
        <f t="shared" si="60"/>
        <v>December</v>
      </c>
      <c r="C362" s="2">
        <f t="shared" si="61"/>
        <v>52</v>
      </c>
      <c r="D362" s="2">
        <f t="shared" si="62"/>
        <v>6</v>
      </c>
      <c r="E362" s="4">
        <v>34</v>
      </c>
      <c r="F362" s="2" t="e">
        <f t="shared" si="66"/>
        <v>#N/A</v>
      </c>
      <c r="G362" s="2">
        <f t="shared" si="65"/>
        <v>19</v>
      </c>
      <c r="H362" s="2" t="e">
        <f t="shared" si="67"/>
        <v>#N/A</v>
      </c>
      <c r="I362" s="4">
        <v>13</v>
      </c>
      <c r="J362" s="4">
        <v>7</v>
      </c>
      <c r="K362" s="4">
        <v>-1</v>
      </c>
      <c r="L362">
        <f>SUM($K$2:K362)</f>
        <v>1023</v>
      </c>
      <c r="M362" t="e">
        <f t="shared" si="63"/>
        <v>#N/A</v>
      </c>
      <c r="N362" t="e">
        <f t="shared" si="64"/>
        <v>#N/A</v>
      </c>
    </row>
    <row r="363" spans="1:14" x14ac:dyDescent="0.3">
      <c r="A363" s="14">
        <v>44192</v>
      </c>
      <c r="B363" s="8" t="str">
        <f t="shared" si="60"/>
        <v>December</v>
      </c>
      <c r="C363" s="2">
        <f t="shared" si="61"/>
        <v>52</v>
      </c>
      <c r="D363" s="2">
        <f t="shared" si="62"/>
        <v>7</v>
      </c>
      <c r="E363" s="4">
        <v>30</v>
      </c>
      <c r="F363" s="2">
        <f t="shared" si="66"/>
        <v>237</v>
      </c>
      <c r="G363" s="2">
        <f t="shared" si="65"/>
        <v>48</v>
      </c>
      <c r="H363" s="2">
        <f t="shared" si="67"/>
        <v>433</v>
      </c>
      <c r="I363" s="4">
        <v>22</v>
      </c>
      <c r="J363" s="4">
        <v>23</v>
      </c>
      <c r="K363" s="4">
        <v>3</v>
      </c>
      <c r="L363">
        <f>SUM($K$2:K363)</f>
        <v>1026</v>
      </c>
      <c r="M363" t="e">
        <f t="shared" si="63"/>
        <v>#N/A</v>
      </c>
      <c r="N363" t="e">
        <f t="shared" si="64"/>
        <v>#N/A</v>
      </c>
    </row>
    <row r="364" spans="1:14" x14ac:dyDescent="0.3">
      <c r="A364" s="14">
        <v>44193</v>
      </c>
      <c r="B364" s="8" t="str">
        <f t="shared" si="60"/>
        <v>December</v>
      </c>
      <c r="C364" s="2">
        <f t="shared" si="61"/>
        <v>53</v>
      </c>
      <c r="D364" s="2">
        <f t="shared" si="62"/>
        <v>1</v>
      </c>
      <c r="E364" s="4">
        <v>35</v>
      </c>
      <c r="F364" s="2" t="e">
        <f t="shared" si="66"/>
        <v>#N/A</v>
      </c>
      <c r="G364" s="2">
        <f t="shared" si="65"/>
        <v>73</v>
      </c>
      <c r="H364" s="2" t="e">
        <f t="shared" si="67"/>
        <v>#N/A</v>
      </c>
      <c r="I364" s="4">
        <v>40</v>
      </c>
      <c r="J364" s="4">
        <v>24</v>
      </c>
      <c r="K364" s="4">
        <v>9</v>
      </c>
      <c r="L364">
        <f>SUM($K$2:K364)</f>
        <v>1035</v>
      </c>
      <c r="M364" t="e">
        <f t="shared" si="63"/>
        <v>#N/A</v>
      </c>
      <c r="N364" t="e">
        <f t="shared" si="64"/>
        <v>#N/A</v>
      </c>
    </row>
    <row r="365" spans="1:14" x14ac:dyDescent="0.3">
      <c r="A365" s="14">
        <v>44194</v>
      </c>
      <c r="B365" s="8" t="str">
        <f t="shared" si="60"/>
        <v>December</v>
      </c>
      <c r="C365" s="2">
        <f t="shared" si="61"/>
        <v>53</v>
      </c>
      <c r="D365" s="2">
        <f t="shared" si="62"/>
        <v>2</v>
      </c>
      <c r="E365" s="4">
        <v>35</v>
      </c>
      <c r="F365" s="2" t="e">
        <f t="shared" si="66"/>
        <v>#N/A</v>
      </c>
      <c r="G365" s="2">
        <f t="shared" si="65"/>
        <v>68</v>
      </c>
      <c r="H365" s="2" t="e">
        <f t="shared" si="67"/>
        <v>#N/A</v>
      </c>
      <c r="I365" s="4">
        <v>41</v>
      </c>
      <c r="J365" s="4">
        <v>24</v>
      </c>
      <c r="K365" s="4">
        <v>3</v>
      </c>
      <c r="L365">
        <f>SUM($K$2:K365)</f>
        <v>1038</v>
      </c>
      <c r="M365" t="e">
        <f t="shared" si="63"/>
        <v>#N/A</v>
      </c>
      <c r="N365" t="e">
        <f t="shared" si="64"/>
        <v>#N/A</v>
      </c>
    </row>
    <row r="366" spans="1:14" x14ac:dyDescent="0.3">
      <c r="A366" s="14">
        <v>44195</v>
      </c>
      <c r="B366" s="8" t="str">
        <f t="shared" si="60"/>
        <v>December</v>
      </c>
      <c r="C366" s="2">
        <f t="shared" si="61"/>
        <v>53</v>
      </c>
      <c r="D366" s="2">
        <f t="shared" si="62"/>
        <v>3</v>
      </c>
      <c r="E366" s="4">
        <v>140</v>
      </c>
      <c r="F366" s="2" t="e">
        <f t="shared" si="66"/>
        <v>#N/A</v>
      </c>
      <c r="G366" s="2">
        <f t="shared" si="65"/>
        <v>260</v>
      </c>
      <c r="H366" s="2" t="e">
        <f t="shared" si="67"/>
        <v>#N/A</v>
      </c>
      <c r="I366" s="4">
        <v>180</v>
      </c>
      <c r="J366" s="4">
        <v>70</v>
      </c>
      <c r="K366" s="4">
        <v>10</v>
      </c>
      <c r="L366">
        <f>SUM($K$2:K366)</f>
        <v>1048</v>
      </c>
      <c r="M366" t="e">
        <f t="shared" si="63"/>
        <v>#N/A</v>
      </c>
      <c r="N366" t="e">
        <f t="shared" si="64"/>
        <v>#N/A</v>
      </c>
    </row>
    <row r="367" spans="1:14" x14ac:dyDescent="0.3">
      <c r="A367" s="14">
        <v>44196</v>
      </c>
      <c r="B367" s="8" t="str">
        <f t="shared" si="60"/>
        <v>December</v>
      </c>
      <c r="C367" s="2">
        <f t="shared" si="61"/>
        <v>53</v>
      </c>
      <c r="D367" s="2">
        <f t="shared" si="62"/>
        <v>4</v>
      </c>
      <c r="E367" s="4">
        <v>34</v>
      </c>
      <c r="F367" s="2" t="e">
        <f>IF(C368&gt;C367,SUM(E364:E367),NA())</f>
        <v>#N/A</v>
      </c>
      <c r="G367" s="2">
        <v>39</v>
      </c>
      <c r="H367" s="2" t="e">
        <f>IF(C368&gt;C367,SUM(G364:G367),NA())</f>
        <v>#N/A</v>
      </c>
      <c r="I367" s="4">
        <v>41</v>
      </c>
      <c r="J367" s="4">
        <v>25</v>
      </c>
      <c r="K367" s="4">
        <v>3</v>
      </c>
      <c r="L367">
        <f>SUM($K$2:K367)</f>
        <v>1051</v>
      </c>
      <c r="M367" t="e">
        <f t="shared" si="63"/>
        <v>#N/A</v>
      </c>
      <c r="N367" t="e">
        <f t="shared" si="64"/>
        <v>#N/A</v>
      </c>
    </row>
    <row r="368" spans="1:14" x14ac:dyDescent="0.3">
      <c r="B368" s="8"/>
      <c r="E368" s="5">
        <f>SUM(E354:E367)</f>
        <v>570</v>
      </c>
      <c r="F368" s="5" t="e">
        <f t="shared" ref="F368:L368" si="70">SUM(F354:F367)</f>
        <v>#N/A</v>
      </c>
      <c r="G368" s="5">
        <f t="shared" si="70"/>
        <v>1031</v>
      </c>
      <c r="H368" s="5" t="e">
        <f t="shared" si="70"/>
        <v>#N/A</v>
      </c>
      <c r="I368" s="5">
        <f t="shared" si="70"/>
        <v>623</v>
      </c>
      <c r="J368" s="5">
        <f t="shared" si="70"/>
        <v>356</v>
      </c>
      <c r="K368" s="5">
        <f t="shared" si="70"/>
        <v>80</v>
      </c>
      <c r="L368" s="5">
        <f t="shared" si="70"/>
        <v>14227</v>
      </c>
    </row>
    <row r="369" spans="2:2" x14ac:dyDescent="0.3">
      <c r="B369" s="8"/>
    </row>
    <row r="370" spans="2:2" x14ac:dyDescent="0.3">
      <c r="B370" s="8"/>
    </row>
    <row r="371" spans="2:2" x14ac:dyDescent="0.3">
      <c r="B371" s="8"/>
    </row>
    <row r="372" spans="2:2" x14ac:dyDescent="0.3">
      <c r="B372" s="8"/>
    </row>
    <row r="373" spans="2:2" x14ac:dyDescent="0.3">
      <c r="B373" s="8"/>
    </row>
    <row r="374" spans="2:2" x14ac:dyDescent="0.3">
      <c r="B374" s="8"/>
    </row>
    <row r="375" spans="2:2" x14ac:dyDescent="0.3">
      <c r="B375" s="8"/>
    </row>
    <row r="376" spans="2:2" x14ac:dyDescent="0.3">
      <c r="B376" s="8"/>
    </row>
    <row r="377" spans="2:2" x14ac:dyDescent="0.3">
      <c r="B377" s="8"/>
    </row>
    <row r="378" spans="2:2" x14ac:dyDescent="0.3">
      <c r="B378" s="8"/>
    </row>
    <row r="379" spans="2:2" x14ac:dyDescent="0.3">
      <c r="B379" s="8"/>
    </row>
    <row r="380" spans="2:2" x14ac:dyDescent="0.3">
      <c r="B380" s="8"/>
    </row>
    <row r="381" spans="2:2" x14ac:dyDescent="0.3">
      <c r="B381" s="8"/>
    </row>
    <row r="382" spans="2:2" x14ac:dyDescent="0.3">
      <c r="B382" s="8"/>
    </row>
    <row r="383" spans="2:2" x14ac:dyDescent="0.3">
      <c r="B383" s="8"/>
    </row>
    <row r="384" spans="2:2" x14ac:dyDescent="0.3">
      <c r="B384" s="8"/>
    </row>
  </sheetData>
  <hyperlinks>
    <hyperlink ref="P2" r:id="rId1" display="https://exceltable.com/en/templates/how-make-dashboard-report-instagram-in-excel" xr:uid="{01025DA2-4AD2-4312-9D9B-7A8001C4ABEA}"/>
    <hyperlink ref="O2" r:id="rId2" display="https://exceltable.com/en/templates/how-make-dashboard-report-instagram-in-excel" xr:uid="{9EF54EDC-1992-4C57-A105-876D76D13955}"/>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tabColor theme="4" tint="0.59999389629810485"/>
  </sheetPr>
  <dimension ref="A1:N368"/>
  <sheetViews>
    <sheetView zoomScaleNormal="100" workbookViewId="0">
      <pane ySplit="1" topLeftCell="A236" activePane="bottomLeft" state="frozen"/>
      <selection pane="bottomLeft" activeCell="D1" sqref="D1"/>
    </sheetView>
  </sheetViews>
  <sheetFormatPr defaultRowHeight="14.4" x14ac:dyDescent="0.3"/>
  <cols>
    <col min="1" max="1" width="15.6640625" style="5" customWidth="1"/>
    <col min="2" max="2" width="8" bestFit="1" customWidth="1"/>
    <col min="3" max="3" width="11.109375" bestFit="1" customWidth="1"/>
    <col min="4" max="4" width="6.6640625" style="5" bestFit="1" customWidth="1"/>
    <col min="5" max="5" width="8.44140625" bestFit="1" customWidth="1"/>
    <col min="6" max="6" width="8.6640625" bestFit="1" customWidth="1"/>
    <col min="7" max="7" width="10.109375" bestFit="1" customWidth="1"/>
    <col min="8" max="8" width="6.5546875" style="5" bestFit="1" customWidth="1"/>
    <col min="9" max="9" width="8.88671875" style="5" bestFit="1" customWidth="1"/>
    <col min="10" max="10" width="10.109375" style="5" customWidth="1"/>
    <col min="11" max="11" width="13.109375" bestFit="1" customWidth="1"/>
    <col min="12" max="12" width="14.109375" customWidth="1"/>
    <col min="13" max="13" width="16.44140625" customWidth="1"/>
  </cols>
  <sheetData>
    <row r="1" spans="1:14" ht="31.5" customHeight="1" x14ac:dyDescent="0.3">
      <c r="A1" s="3" t="s">
        <v>0</v>
      </c>
      <c r="B1" s="1" t="s">
        <v>1</v>
      </c>
      <c r="C1" s="1" t="s">
        <v>2</v>
      </c>
      <c r="D1" s="3" t="s">
        <v>3</v>
      </c>
      <c r="E1" s="1" t="s">
        <v>4</v>
      </c>
      <c r="F1" s="1" t="s">
        <v>5</v>
      </c>
      <c r="G1" s="1" t="s">
        <v>6</v>
      </c>
      <c r="H1" s="3" t="s">
        <v>7</v>
      </c>
      <c r="I1" s="3" t="s">
        <v>8</v>
      </c>
      <c r="J1" s="3" t="s">
        <v>9</v>
      </c>
      <c r="K1" s="1" t="s">
        <v>12</v>
      </c>
      <c r="L1" s="1" t="s">
        <v>10</v>
      </c>
      <c r="M1" s="1" t="s">
        <v>11</v>
      </c>
      <c r="N1">
        <v>3</v>
      </c>
    </row>
    <row r="2" spans="1:14" x14ac:dyDescent="0.3">
      <c r="A2" s="6">
        <v>43831</v>
      </c>
      <c r="B2" s="2">
        <f t="shared" ref="B2:B65" si="0">WEEKNUM(A2,2)</f>
        <v>1</v>
      </c>
      <c r="C2" s="2">
        <f t="shared" ref="C2:C65" si="1">WEEKDAY(A2,2)</f>
        <v>3</v>
      </c>
      <c r="D2" s="4">
        <v>6</v>
      </c>
      <c r="E2" s="2" t="e">
        <f>IF(B3&gt;B2,SUM(#REF!),NA())</f>
        <v>#N/A</v>
      </c>
      <c r="F2" s="2">
        <f>SUM(H2:J2)</f>
        <v>14</v>
      </c>
      <c r="G2" s="2" t="e">
        <f>IF(B3&gt;B2,SUM(#REF!),NA())</f>
        <v>#N/A</v>
      </c>
      <c r="H2" s="4">
        <v>7</v>
      </c>
      <c r="I2" s="4">
        <v>4</v>
      </c>
      <c r="J2" s="4">
        <v>3</v>
      </c>
      <c r="K2">
        <f>SUM($J$2:J2)</f>
        <v>3</v>
      </c>
      <c r="L2" t="e">
        <f t="shared" ref="L2:L65" si="2">IF(DAY(A2)=15,$N$1,NA())</f>
        <v>#N/A</v>
      </c>
      <c r="M2" t="e">
        <f t="shared" ref="M2:M65" si="3">IF(DAY(A2)=15,CHOOSE(MONTH(A2),"January", "February", "March", "April", "May", "June", "July", "August", "September", "October", "November", "December"),NA())</f>
        <v>#N/A</v>
      </c>
    </row>
    <row r="3" spans="1:14" x14ac:dyDescent="0.3">
      <c r="A3" s="6">
        <v>43832</v>
      </c>
      <c r="B3" s="2">
        <f t="shared" si="0"/>
        <v>1</v>
      </c>
      <c r="C3" s="2">
        <f t="shared" si="1"/>
        <v>4</v>
      </c>
      <c r="D3" s="4">
        <v>5</v>
      </c>
      <c r="E3" s="2" t="e">
        <f>IF(B4&gt;B3,SUM(#REF!),NA())</f>
        <v>#N/A</v>
      </c>
      <c r="F3" s="2">
        <f t="shared" ref="F3:F66" si="4">SUM(H3:J3)</f>
        <v>12</v>
      </c>
      <c r="G3" s="2" t="e">
        <f>IF(B4&gt;B3,SUM(#REF!),NA())</f>
        <v>#N/A</v>
      </c>
      <c r="H3" s="4">
        <v>7</v>
      </c>
      <c r="I3" s="4">
        <v>4</v>
      </c>
      <c r="J3" s="4">
        <v>1</v>
      </c>
      <c r="K3">
        <f>SUM($J$2:J3)</f>
        <v>4</v>
      </c>
      <c r="L3" t="e">
        <f t="shared" si="2"/>
        <v>#N/A</v>
      </c>
      <c r="M3" t="e">
        <f t="shared" si="3"/>
        <v>#N/A</v>
      </c>
    </row>
    <row r="4" spans="1:14" x14ac:dyDescent="0.3">
      <c r="A4" s="6">
        <v>43833</v>
      </c>
      <c r="B4" s="2">
        <f t="shared" si="0"/>
        <v>1</v>
      </c>
      <c r="C4" s="2">
        <f t="shared" si="1"/>
        <v>5</v>
      </c>
      <c r="D4" s="4">
        <v>4</v>
      </c>
      <c r="E4" s="2" t="e">
        <f>IF(B5&gt;B4,SUM(#REF!),NA())</f>
        <v>#N/A</v>
      </c>
      <c r="F4" s="2">
        <f t="shared" si="4"/>
        <v>9</v>
      </c>
      <c r="G4" s="2" t="e">
        <f>IF(B5&gt;B4,SUM(#REF!),NA())</f>
        <v>#N/A</v>
      </c>
      <c r="H4" s="4">
        <v>6</v>
      </c>
      <c r="I4" s="4">
        <v>3</v>
      </c>
      <c r="J4" s="4">
        <v>0</v>
      </c>
      <c r="K4">
        <f>SUM($J$2:J4)</f>
        <v>4</v>
      </c>
      <c r="L4" t="e">
        <f t="shared" si="2"/>
        <v>#N/A</v>
      </c>
      <c r="M4" t="e">
        <f t="shared" si="3"/>
        <v>#N/A</v>
      </c>
    </row>
    <row r="5" spans="1:14" x14ac:dyDescent="0.3">
      <c r="A5" s="6">
        <v>43834</v>
      </c>
      <c r="B5" s="2">
        <f t="shared" si="0"/>
        <v>1</v>
      </c>
      <c r="C5" s="2">
        <f t="shared" si="1"/>
        <v>6</v>
      </c>
      <c r="D5" s="4">
        <v>5</v>
      </c>
      <c r="E5" s="2" t="e">
        <f>IF(B6&gt;B5,SUM(D1:D5),NA())</f>
        <v>#N/A</v>
      </c>
      <c r="F5" s="2">
        <f t="shared" si="4"/>
        <v>12</v>
      </c>
      <c r="G5" s="2" t="e">
        <f>IF(B6&gt;B5,SUM(F1:F5),NA())</f>
        <v>#N/A</v>
      </c>
      <c r="H5" s="4">
        <v>8</v>
      </c>
      <c r="I5" s="4">
        <v>4</v>
      </c>
      <c r="J5" s="4">
        <v>0</v>
      </c>
      <c r="K5">
        <f>SUM($J$2:J5)</f>
        <v>4</v>
      </c>
      <c r="L5" t="e">
        <f t="shared" si="2"/>
        <v>#N/A</v>
      </c>
      <c r="M5" t="e">
        <f t="shared" si="3"/>
        <v>#N/A</v>
      </c>
    </row>
    <row r="6" spans="1:14" x14ac:dyDescent="0.3">
      <c r="A6" s="6">
        <v>43835</v>
      </c>
      <c r="B6" s="2">
        <f t="shared" si="0"/>
        <v>1</v>
      </c>
      <c r="C6" s="2">
        <f t="shared" si="1"/>
        <v>7</v>
      </c>
      <c r="D6" s="4">
        <v>5</v>
      </c>
      <c r="E6" s="2">
        <f>IF(B7&gt;B6,SUM(D2:D6),NA())</f>
        <v>25</v>
      </c>
      <c r="F6" s="2">
        <f t="shared" si="4"/>
        <v>9</v>
      </c>
      <c r="G6" s="2">
        <f>IF(B7&gt;B6,SUM(F2:F6),NA())</f>
        <v>56</v>
      </c>
      <c r="H6" s="4">
        <v>5</v>
      </c>
      <c r="I6" s="4">
        <v>4</v>
      </c>
      <c r="J6" s="4">
        <v>0</v>
      </c>
      <c r="K6">
        <f>SUM($J$2:J6)</f>
        <v>4</v>
      </c>
      <c r="L6" t="e">
        <f t="shared" si="2"/>
        <v>#N/A</v>
      </c>
      <c r="M6" t="e">
        <f t="shared" si="3"/>
        <v>#N/A</v>
      </c>
    </row>
    <row r="7" spans="1:14" x14ac:dyDescent="0.3">
      <c r="A7" s="6">
        <v>43836</v>
      </c>
      <c r="B7" s="2">
        <f t="shared" si="0"/>
        <v>2</v>
      </c>
      <c r="C7" s="2">
        <f t="shared" si="1"/>
        <v>1</v>
      </c>
      <c r="D7" s="4">
        <v>6</v>
      </c>
      <c r="E7" s="2" t="e">
        <f>IF(B8&gt;B7,SUM(D3:D7),NA())</f>
        <v>#N/A</v>
      </c>
      <c r="F7" s="2">
        <f t="shared" si="4"/>
        <v>9</v>
      </c>
      <c r="G7" s="2" t="e">
        <f>IF(B8&gt;B7,SUM(F3:F7),NA())</f>
        <v>#N/A</v>
      </c>
      <c r="H7" s="4">
        <v>6</v>
      </c>
      <c r="I7" s="4">
        <v>3</v>
      </c>
      <c r="J7" s="4">
        <v>0</v>
      </c>
      <c r="K7">
        <f>SUM($J$2:J7)</f>
        <v>4</v>
      </c>
      <c r="L7" t="e">
        <f t="shared" si="2"/>
        <v>#N/A</v>
      </c>
      <c r="M7" t="e">
        <f t="shared" si="3"/>
        <v>#N/A</v>
      </c>
    </row>
    <row r="8" spans="1:14" x14ac:dyDescent="0.3">
      <c r="A8" s="6">
        <v>43837</v>
      </c>
      <c r="B8" s="2">
        <f t="shared" si="0"/>
        <v>2</v>
      </c>
      <c r="C8" s="2">
        <f t="shared" si="1"/>
        <v>2</v>
      </c>
      <c r="D8" s="4">
        <v>5</v>
      </c>
      <c r="E8" s="2" t="e">
        <f>IF(B9&gt;B8,SUM(D2:D8),NA())</f>
        <v>#N/A</v>
      </c>
      <c r="F8" s="2">
        <f t="shared" si="4"/>
        <v>12</v>
      </c>
      <c r="G8" s="2" t="e">
        <f>IF(B9&gt;B8,SUM(F2:F8),NA())</f>
        <v>#N/A</v>
      </c>
      <c r="H8" s="4">
        <v>6</v>
      </c>
      <c r="I8" s="4">
        <v>3</v>
      </c>
      <c r="J8" s="4">
        <v>3</v>
      </c>
      <c r="K8">
        <f>SUM($J$2:J8)</f>
        <v>7</v>
      </c>
      <c r="L8" t="e">
        <f t="shared" si="2"/>
        <v>#N/A</v>
      </c>
      <c r="M8" t="e">
        <f t="shared" si="3"/>
        <v>#N/A</v>
      </c>
    </row>
    <row r="9" spans="1:14" x14ac:dyDescent="0.3">
      <c r="A9" s="6">
        <v>43838</v>
      </c>
      <c r="B9" s="2">
        <f t="shared" si="0"/>
        <v>2</v>
      </c>
      <c r="C9" s="2">
        <f t="shared" si="1"/>
        <v>3</v>
      </c>
      <c r="D9" s="4">
        <v>5</v>
      </c>
      <c r="E9" s="2" t="e">
        <f t="shared" ref="E9:E72" si="5">IF(B10&gt;B9,SUM(D3:D9),NA())</f>
        <v>#N/A</v>
      </c>
      <c r="F9" s="2">
        <f t="shared" si="4"/>
        <v>10</v>
      </c>
      <c r="G9" s="2" t="e">
        <f t="shared" ref="G9:G72" si="6">IF(B10&gt;B9,SUM(F3:F9),NA())</f>
        <v>#N/A</v>
      </c>
      <c r="H9" s="4">
        <v>6</v>
      </c>
      <c r="I9" s="4">
        <v>3</v>
      </c>
      <c r="J9" s="4">
        <v>1</v>
      </c>
      <c r="K9">
        <f>SUM($J$2:J9)</f>
        <v>8</v>
      </c>
      <c r="L9" t="e">
        <f t="shared" si="2"/>
        <v>#N/A</v>
      </c>
      <c r="M9" t="e">
        <f t="shared" si="3"/>
        <v>#N/A</v>
      </c>
    </row>
    <row r="10" spans="1:14" x14ac:dyDescent="0.3">
      <c r="A10" s="6">
        <v>43839</v>
      </c>
      <c r="B10" s="2">
        <f t="shared" si="0"/>
        <v>2</v>
      </c>
      <c r="C10" s="2">
        <f t="shared" si="1"/>
        <v>4</v>
      </c>
      <c r="D10" s="4">
        <v>5</v>
      </c>
      <c r="E10" s="2" t="e">
        <f t="shared" si="5"/>
        <v>#N/A</v>
      </c>
      <c r="F10" s="2">
        <f t="shared" si="4"/>
        <v>9</v>
      </c>
      <c r="G10" s="2" t="e">
        <f t="shared" si="6"/>
        <v>#N/A</v>
      </c>
      <c r="H10" s="4">
        <v>7</v>
      </c>
      <c r="I10" s="4">
        <v>3</v>
      </c>
      <c r="J10" s="4">
        <v>-1</v>
      </c>
      <c r="K10">
        <f>SUM($J$2:J10)</f>
        <v>7</v>
      </c>
      <c r="L10" t="e">
        <f t="shared" si="2"/>
        <v>#N/A</v>
      </c>
      <c r="M10" t="e">
        <f t="shared" si="3"/>
        <v>#N/A</v>
      </c>
    </row>
    <row r="11" spans="1:14" x14ac:dyDescent="0.3">
      <c r="A11" s="6">
        <v>43840</v>
      </c>
      <c r="B11" s="2">
        <f t="shared" si="0"/>
        <v>2</v>
      </c>
      <c r="C11" s="2">
        <f t="shared" si="1"/>
        <v>5</v>
      </c>
      <c r="D11" s="4">
        <v>5</v>
      </c>
      <c r="E11" s="2" t="e">
        <f t="shared" si="5"/>
        <v>#N/A</v>
      </c>
      <c r="F11" s="2">
        <f t="shared" si="4"/>
        <v>12</v>
      </c>
      <c r="G11" s="2" t="e">
        <f t="shared" si="6"/>
        <v>#N/A</v>
      </c>
      <c r="H11" s="4">
        <v>7</v>
      </c>
      <c r="I11" s="4">
        <v>4</v>
      </c>
      <c r="J11" s="4">
        <v>1</v>
      </c>
      <c r="K11">
        <f>SUM($J$2:J11)</f>
        <v>8</v>
      </c>
      <c r="L11" t="e">
        <f t="shared" si="2"/>
        <v>#N/A</v>
      </c>
      <c r="M11" t="e">
        <f t="shared" si="3"/>
        <v>#N/A</v>
      </c>
    </row>
    <row r="12" spans="1:14" x14ac:dyDescent="0.3">
      <c r="A12" s="6">
        <v>43841</v>
      </c>
      <c r="B12" s="2">
        <f t="shared" si="0"/>
        <v>2</v>
      </c>
      <c r="C12" s="2">
        <f t="shared" si="1"/>
        <v>6</v>
      </c>
      <c r="D12" s="4">
        <v>6</v>
      </c>
      <c r="E12" s="2" t="e">
        <f t="shared" si="5"/>
        <v>#N/A</v>
      </c>
      <c r="F12" s="2">
        <f t="shared" si="4"/>
        <v>9</v>
      </c>
      <c r="G12" s="2" t="e">
        <f t="shared" si="6"/>
        <v>#N/A</v>
      </c>
      <c r="H12" s="4">
        <v>6</v>
      </c>
      <c r="I12" s="4">
        <v>3</v>
      </c>
      <c r="J12" s="4">
        <v>0</v>
      </c>
      <c r="K12">
        <f>SUM($J$2:J12)</f>
        <v>8</v>
      </c>
      <c r="L12" t="e">
        <f t="shared" si="2"/>
        <v>#N/A</v>
      </c>
      <c r="M12" t="e">
        <f t="shared" si="3"/>
        <v>#N/A</v>
      </c>
    </row>
    <row r="13" spans="1:14" x14ac:dyDescent="0.3">
      <c r="A13" s="6">
        <v>43842</v>
      </c>
      <c r="B13" s="2">
        <f t="shared" si="0"/>
        <v>2</v>
      </c>
      <c r="C13" s="2">
        <f t="shared" si="1"/>
        <v>7</v>
      </c>
      <c r="D13" s="4">
        <v>5</v>
      </c>
      <c r="E13" s="2">
        <f t="shared" si="5"/>
        <v>37</v>
      </c>
      <c r="F13" s="2">
        <f t="shared" si="4"/>
        <v>18</v>
      </c>
      <c r="G13" s="2">
        <f t="shared" si="6"/>
        <v>79</v>
      </c>
      <c r="H13" s="4">
        <v>15</v>
      </c>
      <c r="I13" s="4">
        <v>3</v>
      </c>
      <c r="J13" s="4">
        <v>0</v>
      </c>
      <c r="K13">
        <f>SUM($J$2:J13)</f>
        <v>8</v>
      </c>
      <c r="L13" t="e">
        <f t="shared" si="2"/>
        <v>#N/A</v>
      </c>
      <c r="M13" t="e">
        <f t="shared" si="3"/>
        <v>#N/A</v>
      </c>
    </row>
    <row r="14" spans="1:14" x14ac:dyDescent="0.3">
      <c r="A14" s="6">
        <v>43843</v>
      </c>
      <c r="B14" s="2">
        <f t="shared" si="0"/>
        <v>3</v>
      </c>
      <c r="C14" s="2">
        <f t="shared" si="1"/>
        <v>1</v>
      </c>
      <c r="D14" s="4">
        <v>5</v>
      </c>
      <c r="E14" s="2" t="e">
        <f t="shared" si="5"/>
        <v>#N/A</v>
      </c>
      <c r="F14" s="2">
        <f t="shared" si="4"/>
        <v>10</v>
      </c>
      <c r="G14" s="2" t="e">
        <f t="shared" si="6"/>
        <v>#N/A</v>
      </c>
      <c r="H14" s="4">
        <v>7</v>
      </c>
      <c r="I14" s="4">
        <v>3</v>
      </c>
      <c r="J14" s="4">
        <v>0</v>
      </c>
      <c r="K14">
        <f>SUM($J$2:J14)</f>
        <v>8</v>
      </c>
      <c r="L14" t="e">
        <f t="shared" si="2"/>
        <v>#N/A</v>
      </c>
      <c r="M14" t="e">
        <f t="shared" si="3"/>
        <v>#N/A</v>
      </c>
    </row>
    <row r="15" spans="1:14" x14ac:dyDescent="0.3">
      <c r="A15" s="6">
        <v>43844</v>
      </c>
      <c r="B15" s="2">
        <f t="shared" si="0"/>
        <v>3</v>
      </c>
      <c r="C15" s="2">
        <f t="shared" si="1"/>
        <v>2</v>
      </c>
      <c r="D15" s="4">
        <v>5</v>
      </c>
      <c r="E15" s="2" t="e">
        <f t="shared" si="5"/>
        <v>#N/A</v>
      </c>
      <c r="F15" s="2">
        <f t="shared" si="4"/>
        <v>12</v>
      </c>
      <c r="G15" s="2" t="e">
        <f t="shared" si="6"/>
        <v>#N/A</v>
      </c>
      <c r="H15" s="4">
        <v>8</v>
      </c>
      <c r="I15" s="4">
        <v>4</v>
      </c>
      <c r="J15" s="4">
        <v>0</v>
      </c>
      <c r="K15">
        <f>SUM($J$2:J15)</f>
        <v>8</v>
      </c>
      <c r="L15" t="e">
        <f t="shared" si="2"/>
        <v>#N/A</v>
      </c>
      <c r="M15" t="e">
        <f t="shared" si="3"/>
        <v>#N/A</v>
      </c>
    </row>
    <row r="16" spans="1:14" x14ac:dyDescent="0.3">
      <c r="A16" s="6">
        <v>43845</v>
      </c>
      <c r="B16" s="2">
        <f t="shared" si="0"/>
        <v>3</v>
      </c>
      <c r="C16" s="2">
        <f t="shared" si="1"/>
        <v>3</v>
      </c>
      <c r="D16" s="4">
        <v>6</v>
      </c>
      <c r="E16" s="2" t="e">
        <f t="shared" si="5"/>
        <v>#N/A</v>
      </c>
      <c r="F16" s="2">
        <f t="shared" si="4"/>
        <v>10</v>
      </c>
      <c r="G16" s="2" t="e">
        <f t="shared" si="6"/>
        <v>#N/A</v>
      </c>
      <c r="H16" s="4">
        <v>7</v>
      </c>
      <c r="I16" s="4">
        <v>3</v>
      </c>
      <c r="J16" s="4">
        <v>0</v>
      </c>
      <c r="K16">
        <f>SUM($J$2:J16)</f>
        <v>8</v>
      </c>
      <c r="L16">
        <f t="shared" si="2"/>
        <v>3</v>
      </c>
      <c r="M16" t="str">
        <f t="shared" si="3"/>
        <v>January</v>
      </c>
    </row>
    <row r="17" spans="1:13" x14ac:dyDescent="0.3">
      <c r="A17" s="6">
        <v>43846</v>
      </c>
      <c r="B17" s="2">
        <f t="shared" si="0"/>
        <v>3</v>
      </c>
      <c r="C17" s="2">
        <f t="shared" si="1"/>
        <v>4</v>
      </c>
      <c r="D17" s="4">
        <v>5</v>
      </c>
      <c r="E17" s="2" t="e">
        <f t="shared" si="5"/>
        <v>#N/A</v>
      </c>
      <c r="F17" s="2">
        <f t="shared" si="4"/>
        <v>12</v>
      </c>
      <c r="G17" s="2" t="e">
        <f t="shared" si="6"/>
        <v>#N/A</v>
      </c>
      <c r="H17" s="4">
        <v>7</v>
      </c>
      <c r="I17" s="4">
        <v>4</v>
      </c>
      <c r="J17" s="4">
        <v>1</v>
      </c>
      <c r="K17">
        <f>SUM($J$2:J17)</f>
        <v>9</v>
      </c>
      <c r="L17" t="e">
        <f t="shared" si="2"/>
        <v>#N/A</v>
      </c>
      <c r="M17" t="e">
        <f t="shared" si="3"/>
        <v>#N/A</v>
      </c>
    </row>
    <row r="18" spans="1:13" x14ac:dyDescent="0.3">
      <c r="A18" s="6">
        <v>43847</v>
      </c>
      <c r="B18" s="2">
        <f t="shared" si="0"/>
        <v>3</v>
      </c>
      <c r="C18" s="2">
        <f t="shared" si="1"/>
        <v>5</v>
      </c>
      <c r="D18" s="4">
        <v>6</v>
      </c>
      <c r="E18" s="2" t="e">
        <f t="shared" si="5"/>
        <v>#N/A</v>
      </c>
      <c r="F18" s="2">
        <f t="shared" si="4"/>
        <v>14</v>
      </c>
      <c r="G18" s="2" t="e">
        <f t="shared" si="6"/>
        <v>#N/A</v>
      </c>
      <c r="H18" s="4">
        <v>7</v>
      </c>
      <c r="I18" s="4">
        <v>4</v>
      </c>
      <c r="J18" s="4">
        <v>3</v>
      </c>
      <c r="K18">
        <f>SUM($J$2:J18)</f>
        <v>12</v>
      </c>
      <c r="L18" t="e">
        <f t="shared" si="2"/>
        <v>#N/A</v>
      </c>
      <c r="M18" t="e">
        <f t="shared" si="3"/>
        <v>#N/A</v>
      </c>
    </row>
    <row r="19" spans="1:13" x14ac:dyDescent="0.3">
      <c r="A19" s="6">
        <v>43848</v>
      </c>
      <c r="B19" s="2">
        <f t="shared" si="0"/>
        <v>3</v>
      </c>
      <c r="C19" s="2">
        <f t="shared" si="1"/>
        <v>6</v>
      </c>
      <c r="D19" s="4">
        <v>6</v>
      </c>
      <c r="E19" s="2" t="e">
        <f t="shared" si="5"/>
        <v>#N/A</v>
      </c>
      <c r="F19" s="2">
        <f t="shared" si="4"/>
        <v>11</v>
      </c>
      <c r="G19" s="2" t="e">
        <f t="shared" si="6"/>
        <v>#N/A</v>
      </c>
      <c r="H19" s="4">
        <v>7</v>
      </c>
      <c r="I19" s="4">
        <v>3</v>
      </c>
      <c r="J19" s="4">
        <v>1</v>
      </c>
      <c r="K19">
        <f>SUM($J$2:J19)</f>
        <v>13</v>
      </c>
      <c r="L19" t="e">
        <f t="shared" si="2"/>
        <v>#N/A</v>
      </c>
      <c r="M19" t="e">
        <f t="shared" si="3"/>
        <v>#N/A</v>
      </c>
    </row>
    <row r="20" spans="1:13" x14ac:dyDescent="0.3">
      <c r="A20" s="6">
        <v>43849</v>
      </c>
      <c r="B20" s="2">
        <f t="shared" si="0"/>
        <v>3</v>
      </c>
      <c r="C20" s="2">
        <f t="shared" si="1"/>
        <v>7</v>
      </c>
      <c r="D20" s="4">
        <v>6</v>
      </c>
      <c r="E20" s="2">
        <f t="shared" si="5"/>
        <v>39</v>
      </c>
      <c r="F20" s="2">
        <f t="shared" si="4"/>
        <v>13</v>
      </c>
      <c r="G20" s="2">
        <f t="shared" si="6"/>
        <v>82</v>
      </c>
      <c r="H20" s="4">
        <v>10</v>
      </c>
      <c r="I20" s="4">
        <v>4</v>
      </c>
      <c r="J20" s="4">
        <v>-1</v>
      </c>
      <c r="K20">
        <f>SUM($J$2:J20)</f>
        <v>12</v>
      </c>
      <c r="L20" t="e">
        <f t="shared" si="2"/>
        <v>#N/A</v>
      </c>
      <c r="M20" t="e">
        <f t="shared" si="3"/>
        <v>#N/A</v>
      </c>
    </row>
    <row r="21" spans="1:13" x14ac:dyDescent="0.3">
      <c r="A21" s="6">
        <v>43850</v>
      </c>
      <c r="B21" s="2">
        <f t="shared" si="0"/>
        <v>4</v>
      </c>
      <c r="C21" s="2">
        <f t="shared" si="1"/>
        <v>1</v>
      </c>
      <c r="D21" s="4">
        <v>5</v>
      </c>
      <c r="E21" s="2" t="e">
        <f t="shared" si="5"/>
        <v>#N/A</v>
      </c>
      <c r="F21" s="2">
        <f t="shared" si="4"/>
        <v>13</v>
      </c>
      <c r="G21" s="2" t="e">
        <f t="shared" si="6"/>
        <v>#N/A</v>
      </c>
      <c r="H21" s="4">
        <v>8</v>
      </c>
      <c r="I21" s="4">
        <v>4</v>
      </c>
      <c r="J21" s="4">
        <v>1</v>
      </c>
      <c r="K21">
        <f>SUM($J$2:J21)</f>
        <v>13</v>
      </c>
      <c r="L21" t="e">
        <f t="shared" si="2"/>
        <v>#N/A</v>
      </c>
      <c r="M21" t="e">
        <f t="shared" si="3"/>
        <v>#N/A</v>
      </c>
    </row>
    <row r="22" spans="1:13" x14ac:dyDescent="0.3">
      <c r="A22" s="6">
        <v>43851</v>
      </c>
      <c r="B22" s="2">
        <f t="shared" si="0"/>
        <v>4</v>
      </c>
      <c r="C22" s="2">
        <f t="shared" si="1"/>
        <v>2</v>
      </c>
      <c r="D22" s="4">
        <v>5</v>
      </c>
      <c r="E22" s="2" t="e">
        <f t="shared" si="5"/>
        <v>#N/A</v>
      </c>
      <c r="F22" s="2">
        <f t="shared" si="4"/>
        <v>15</v>
      </c>
      <c r="G22" s="2" t="e">
        <f t="shared" si="6"/>
        <v>#N/A</v>
      </c>
      <c r="H22" s="4">
        <v>8</v>
      </c>
      <c r="I22" s="4">
        <v>4</v>
      </c>
      <c r="J22" s="4">
        <v>3</v>
      </c>
      <c r="K22">
        <f>SUM($J$2:J22)</f>
        <v>16</v>
      </c>
      <c r="L22" t="e">
        <f t="shared" si="2"/>
        <v>#N/A</v>
      </c>
      <c r="M22" t="e">
        <f t="shared" si="3"/>
        <v>#N/A</v>
      </c>
    </row>
    <row r="23" spans="1:13" x14ac:dyDescent="0.3">
      <c r="A23" s="6">
        <v>43852</v>
      </c>
      <c r="B23" s="2">
        <f t="shared" si="0"/>
        <v>4</v>
      </c>
      <c r="C23" s="2">
        <f t="shared" si="1"/>
        <v>3</v>
      </c>
      <c r="D23" s="4">
        <v>5</v>
      </c>
      <c r="E23" s="2" t="e">
        <f t="shared" si="5"/>
        <v>#N/A</v>
      </c>
      <c r="F23" s="2">
        <f t="shared" si="4"/>
        <v>11</v>
      </c>
      <c r="G23" s="2" t="e">
        <f t="shared" si="6"/>
        <v>#N/A</v>
      </c>
      <c r="H23" s="4">
        <v>7</v>
      </c>
      <c r="I23" s="4">
        <v>4</v>
      </c>
      <c r="J23" s="4">
        <v>0</v>
      </c>
      <c r="K23">
        <f>SUM($J$2:J23)</f>
        <v>16</v>
      </c>
      <c r="L23" t="e">
        <f t="shared" si="2"/>
        <v>#N/A</v>
      </c>
      <c r="M23" t="e">
        <f t="shared" si="3"/>
        <v>#N/A</v>
      </c>
    </row>
    <row r="24" spans="1:13" x14ac:dyDescent="0.3">
      <c r="A24" s="6">
        <v>43853</v>
      </c>
      <c r="B24" s="2">
        <f t="shared" si="0"/>
        <v>4</v>
      </c>
      <c r="C24" s="2">
        <f t="shared" si="1"/>
        <v>4</v>
      </c>
      <c r="D24" s="4">
        <v>6</v>
      </c>
      <c r="E24" s="2" t="e">
        <f t="shared" si="5"/>
        <v>#N/A</v>
      </c>
      <c r="F24" s="2">
        <f t="shared" si="4"/>
        <v>11</v>
      </c>
      <c r="G24" s="2" t="e">
        <f t="shared" si="6"/>
        <v>#N/A</v>
      </c>
      <c r="H24" s="4">
        <v>7</v>
      </c>
      <c r="I24" s="4">
        <v>4</v>
      </c>
      <c r="J24" s="4">
        <v>0</v>
      </c>
      <c r="K24">
        <f>SUM($J$2:J24)</f>
        <v>16</v>
      </c>
      <c r="L24" t="e">
        <f t="shared" si="2"/>
        <v>#N/A</v>
      </c>
      <c r="M24" t="e">
        <f t="shared" si="3"/>
        <v>#N/A</v>
      </c>
    </row>
    <row r="25" spans="1:13" x14ac:dyDescent="0.3">
      <c r="A25" s="6">
        <v>43854</v>
      </c>
      <c r="B25" s="2">
        <f t="shared" si="0"/>
        <v>4</v>
      </c>
      <c r="C25" s="2">
        <f t="shared" si="1"/>
        <v>5</v>
      </c>
      <c r="D25" s="4">
        <v>5</v>
      </c>
      <c r="E25" s="2" t="e">
        <f t="shared" si="5"/>
        <v>#N/A</v>
      </c>
      <c r="F25" s="2">
        <f t="shared" si="4"/>
        <v>11</v>
      </c>
      <c r="G25" s="2" t="e">
        <f t="shared" si="6"/>
        <v>#N/A</v>
      </c>
      <c r="H25" s="4">
        <v>7</v>
      </c>
      <c r="I25" s="4">
        <v>4</v>
      </c>
      <c r="J25" s="4">
        <v>0</v>
      </c>
      <c r="K25">
        <f>SUM($J$2:J25)</f>
        <v>16</v>
      </c>
      <c r="L25" t="e">
        <f t="shared" si="2"/>
        <v>#N/A</v>
      </c>
      <c r="M25" t="e">
        <f t="shared" si="3"/>
        <v>#N/A</v>
      </c>
    </row>
    <row r="26" spans="1:13" x14ac:dyDescent="0.3">
      <c r="A26" s="6">
        <v>43855</v>
      </c>
      <c r="B26" s="2">
        <f t="shared" si="0"/>
        <v>4</v>
      </c>
      <c r="C26" s="2">
        <f t="shared" si="1"/>
        <v>6</v>
      </c>
      <c r="D26" s="4">
        <v>6</v>
      </c>
      <c r="E26" s="2" t="e">
        <f t="shared" si="5"/>
        <v>#N/A</v>
      </c>
      <c r="F26" s="2">
        <f t="shared" si="4"/>
        <v>11</v>
      </c>
      <c r="G26" s="2" t="e">
        <f t="shared" si="6"/>
        <v>#N/A</v>
      </c>
      <c r="H26" s="4">
        <v>7</v>
      </c>
      <c r="I26" s="4">
        <v>4</v>
      </c>
      <c r="J26" s="4">
        <v>0</v>
      </c>
      <c r="K26">
        <f>SUM($J$2:J26)</f>
        <v>16</v>
      </c>
      <c r="L26" t="e">
        <f t="shared" si="2"/>
        <v>#N/A</v>
      </c>
      <c r="M26" t="e">
        <f t="shared" si="3"/>
        <v>#N/A</v>
      </c>
    </row>
    <row r="27" spans="1:13" x14ac:dyDescent="0.3">
      <c r="A27" s="6">
        <v>43856</v>
      </c>
      <c r="B27" s="2">
        <f t="shared" si="0"/>
        <v>4</v>
      </c>
      <c r="C27" s="2">
        <f t="shared" si="1"/>
        <v>7</v>
      </c>
      <c r="D27" s="4">
        <v>6</v>
      </c>
      <c r="E27" s="2">
        <f t="shared" si="5"/>
        <v>38</v>
      </c>
      <c r="F27" s="2">
        <f t="shared" si="4"/>
        <v>21</v>
      </c>
      <c r="G27" s="2">
        <f t="shared" si="6"/>
        <v>93</v>
      </c>
      <c r="H27" s="4">
        <v>16</v>
      </c>
      <c r="I27" s="4">
        <v>4</v>
      </c>
      <c r="J27" s="4">
        <v>1</v>
      </c>
      <c r="K27">
        <f>SUM($J$2:J27)</f>
        <v>17</v>
      </c>
      <c r="L27" t="e">
        <f t="shared" si="2"/>
        <v>#N/A</v>
      </c>
      <c r="M27" t="e">
        <f t="shared" si="3"/>
        <v>#N/A</v>
      </c>
    </row>
    <row r="28" spans="1:13" x14ac:dyDescent="0.3">
      <c r="A28" s="6">
        <v>43857</v>
      </c>
      <c r="B28" s="2">
        <f t="shared" si="0"/>
        <v>5</v>
      </c>
      <c r="C28" s="2">
        <f t="shared" si="1"/>
        <v>1</v>
      </c>
      <c r="D28" s="4">
        <v>6</v>
      </c>
      <c r="E28" s="2" t="e">
        <f t="shared" si="5"/>
        <v>#N/A</v>
      </c>
      <c r="F28" s="2">
        <f t="shared" si="4"/>
        <v>16</v>
      </c>
      <c r="G28" s="2" t="e">
        <f t="shared" si="6"/>
        <v>#N/A</v>
      </c>
      <c r="H28" s="4">
        <v>8</v>
      </c>
      <c r="I28" s="4">
        <v>5</v>
      </c>
      <c r="J28" s="4">
        <v>3</v>
      </c>
      <c r="K28">
        <f>SUM($J$2:J28)</f>
        <v>20</v>
      </c>
      <c r="L28" t="e">
        <f t="shared" si="2"/>
        <v>#N/A</v>
      </c>
      <c r="M28" t="e">
        <f t="shared" si="3"/>
        <v>#N/A</v>
      </c>
    </row>
    <row r="29" spans="1:13" x14ac:dyDescent="0.3">
      <c r="A29" s="6">
        <v>43858</v>
      </c>
      <c r="B29" s="2">
        <f t="shared" si="0"/>
        <v>5</v>
      </c>
      <c r="C29" s="2">
        <f t="shared" si="1"/>
        <v>2</v>
      </c>
      <c r="D29" s="4">
        <v>5</v>
      </c>
      <c r="E29" s="2" t="e">
        <f t="shared" si="5"/>
        <v>#N/A</v>
      </c>
      <c r="F29" s="2">
        <f t="shared" si="4"/>
        <v>12</v>
      </c>
      <c r="G29" s="2" t="e">
        <f t="shared" si="6"/>
        <v>#N/A</v>
      </c>
      <c r="H29" s="4">
        <v>8</v>
      </c>
      <c r="I29" s="4">
        <v>5</v>
      </c>
      <c r="J29" s="4">
        <v>-1</v>
      </c>
      <c r="K29">
        <f>SUM($J$2:J29)</f>
        <v>19</v>
      </c>
      <c r="L29" t="e">
        <f t="shared" si="2"/>
        <v>#N/A</v>
      </c>
      <c r="M29" t="e">
        <f t="shared" si="3"/>
        <v>#N/A</v>
      </c>
    </row>
    <row r="30" spans="1:13" x14ac:dyDescent="0.3">
      <c r="A30" s="6">
        <v>43859</v>
      </c>
      <c r="B30" s="2">
        <f t="shared" si="0"/>
        <v>5</v>
      </c>
      <c r="C30" s="2">
        <f t="shared" si="1"/>
        <v>3</v>
      </c>
      <c r="D30" s="4">
        <v>5</v>
      </c>
      <c r="E30" s="2" t="e">
        <f t="shared" si="5"/>
        <v>#N/A</v>
      </c>
      <c r="F30" s="2">
        <f t="shared" si="4"/>
        <v>15</v>
      </c>
      <c r="G30" s="2" t="e">
        <f t="shared" si="6"/>
        <v>#N/A</v>
      </c>
      <c r="H30" s="4">
        <v>8</v>
      </c>
      <c r="I30" s="4">
        <v>4</v>
      </c>
      <c r="J30" s="4">
        <v>3</v>
      </c>
      <c r="K30">
        <f>SUM($J$2:J30)</f>
        <v>22</v>
      </c>
      <c r="L30" t="e">
        <f t="shared" si="2"/>
        <v>#N/A</v>
      </c>
      <c r="M30" t="e">
        <f t="shared" si="3"/>
        <v>#N/A</v>
      </c>
    </row>
    <row r="31" spans="1:13" x14ac:dyDescent="0.3">
      <c r="A31" s="6">
        <v>43860</v>
      </c>
      <c r="B31" s="2">
        <f t="shared" si="0"/>
        <v>5</v>
      </c>
      <c r="C31" s="2">
        <f t="shared" si="1"/>
        <v>4</v>
      </c>
      <c r="D31" s="4">
        <v>6</v>
      </c>
      <c r="E31" s="2" t="e">
        <f t="shared" si="5"/>
        <v>#N/A</v>
      </c>
      <c r="F31" s="2">
        <f t="shared" si="4"/>
        <v>13</v>
      </c>
      <c r="G31" s="2" t="e">
        <f t="shared" si="6"/>
        <v>#N/A</v>
      </c>
      <c r="H31" s="4">
        <v>8</v>
      </c>
      <c r="I31" s="4">
        <v>5</v>
      </c>
      <c r="J31" s="4">
        <v>0</v>
      </c>
      <c r="K31">
        <f>SUM($J$2:J31)</f>
        <v>22</v>
      </c>
      <c r="L31" t="e">
        <f t="shared" si="2"/>
        <v>#N/A</v>
      </c>
      <c r="M31" t="e">
        <f t="shared" si="3"/>
        <v>#N/A</v>
      </c>
    </row>
    <row r="32" spans="1:13" x14ac:dyDescent="0.3">
      <c r="A32" s="6">
        <v>43861</v>
      </c>
      <c r="B32" s="2">
        <f t="shared" si="0"/>
        <v>5</v>
      </c>
      <c r="C32" s="2">
        <f t="shared" si="1"/>
        <v>5</v>
      </c>
      <c r="D32" s="4">
        <v>6</v>
      </c>
      <c r="E32" s="2" t="e">
        <f t="shared" si="5"/>
        <v>#N/A</v>
      </c>
      <c r="F32" s="2">
        <f t="shared" si="4"/>
        <v>12</v>
      </c>
      <c r="G32" s="2" t="e">
        <f t="shared" si="6"/>
        <v>#N/A</v>
      </c>
      <c r="H32" s="4">
        <v>8</v>
      </c>
      <c r="I32" s="4">
        <v>4</v>
      </c>
      <c r="J32" s="4">
        <v>0</v>
      </c>
      <c r="K32">
        <f>SUM($J$2:J32)</f>
        <v>22</v>
      </c>
      <c r="L32" t="e">
        <f t="shared" si="2"/>
        <v>#N/A</v>
      </c>
      <c r="M32" t="e">
        <f t="shared" si="3"/>
        <v>#N/A</v>
      </c>
    </row>
    <row r="33" spans="1:13" x14ac:dyDescent="0.3">
      <c r="A33" s="6">
        <v>43862</v>
      </c>
      <c r="B33" s="2">
        <f t="shared" si="0"/>
        <v>5</v>
      </c>
      <c r="C33" s="2">
        <f t="shared" si="1"/>
        <v>6</v>
      </c>
      <c r="D33" s="4">
        <v>6</v>
      </c>
      <c r="E33" s="2" t="e">
        <f t="shared" si="5"/>
        <v>#N/A</v>
      </c>
      <c r="F33" s="2">
        <f t="shared" si="4"/>
        <v>13</v>
      </c>
      <c r="G33" s="2" t="e">
        <f t="shared" si="6"/>
        <v>#N/A</v>
      </c>
      <c r="H33" s="4">
        <v>8</v>
      </c>
      <c r="I33" s="4">
        <v>5</v>
      </c>
      <c r="J33" s="4">
        <v>0</v>
      </c>
      <c r="K33">
        <f>SUM($J$2:J33)</f>
        <v>22</v>
      </c>
      <c r="L33" t="e">
        <f t="shared" si="2"/>
        <v>#N/A</v>
      </c>
      <c r="M33" t="e">
        <f t="shared" si="3"/>
        <v>#N/A</v>
      </c>
    </row>
    <row r="34" spans="1:13" x14ac:dyDescent="0.3">
      <c r="A34" s="6">
        <v>43863</v>
      </c>
      <c r="B34" s="2">
        <f t="shared" si="0"/>
        <v>5</v>
      </c>
      <c r="C34" s="2">
        <f t="shared" si="1"/>
        <v>7</v>
      </c>
      <c r="D34" s="4">
        <v>6</v>
      </c>
      <c r="E34" s="2">
        <f t="shared" si="5"/>
        <v>40</v>
      </c>
      <c r="F34" s="2">
        <f t="shared" si="4"/>
        <v>12</v>
      </c>
      <c r="G34" s="2">
        <f t="shared" si="6"/>
        <v>93</v>
      </c>
      <c r="H34" s="4">
        <v>9</v>
      </c>
      <c r="I34" s="4">
        <v>4</v>
      </c>
      <c r="J34" s="4">
        <v>-1</v>
      </c>
      <c r="K34">
        <f>SUM($J$2:J34)</f>
        <v>21</v>
      </c>
      <c r="L34" t="e">
        <f t="shared" si="2"/>
        <v>#N/A</v>
      </c>
      <c r="M34" t="e">
        <f t="shared" si="3"/>
        <v>#N/A</v>
      </c>
    </row>
    <row r="35" spans="1:13" x14ac:dyDescent="0.3">
      <c r="A35" s="6">
        <v>43864</v>
      </c>
      <c r="B35" s="2">
        <f t="shared" si="0"/>
        <v>6</v>
      </c>
      <c r="C35" s="2">
        <f t="shared" si="1"/>
        <v>1</v>
      </c>
      <c r="D35" s="4">
        <v>6</v>
      </c>
      <c r="E35" s="2" t="e">
        <f t="shared" si="5"/>
        <v>#N/A</v>
      </c>
      <c r="F35" s="2">
        <f t="shared" si="4"/>
        <v>12</v>
      </c>
      <c r="G35" s="2" t="e">
        <f t="shared" si="6"/>
        <v>#N/A</v>
      </c>
      <c r="H35" s="4">
        <v>8</v>
      </c>
      <c r="I35" s="4">
        <v>4</v>
      </c>
      <c r="J35" s="4">
        <v>0</v>
      </c>
      <c r="K35">
        <f>SUM($J$2:J35)</f>
        <v>21</v>
      </c>
      <c r="L35" t="e">
        <f t="shared" si="2"/>
        <v>#N/A</v>
      </c>
      <c r="M35" t="e">
        <f t="shared" si="3"/>
        <v>#N/A</v>
      </c>
    </row>
    <row r="36" spans="1:13" x14ac:dyDescent="0.3">
      <c r="A36" s="6">
        <v>43865</v>
      </c>
      <c r="B36" s="2">
        <f t="shared" si="0"/>
        <v>6</v>
      </c>
      <c r="C36" s="2">
        <f t="shared" si="1"/>
        <v>2</v>
      </c>
      <c r="D36" s="4">
        <v>7</v>
      </c>
      <c r="E36" s="2" t="e">
        <f t="shared" si="5"/>
        <v>#N/A</v>
      </c>
      <c r="F36" s="2">
        <f t="shared" si="4"/>
        <v>16</v>
      </c>
      <c r="G36" s="2" t="e">
        <f t="shared" si="6"/>
        <v>#N/A</v>
      </c>
      <c r="H36" s="4">
        <v>8</v>
      </c>
      <c r="I36" s="4">
        <v>5</v>
      </c>
      <c r="J36" s="4">
        <v>3</v>
      </c>
      <c r="K36">
        <f>SUM($J$2:J36)</f>
        <v>24</v>
      </c>
      <c r="L36" t="e">
        <f t="shared" si="2"/>
        <v>#N/A</v>
      </c>
      <c r="M36" t="e">
        <f t="shared" si="3"/>
        <v>#N/A</v>
      </c>
    </row>
    <row r="37" spans="1:13" x14ac:dyDescent="0.3">
      <c r="A37" s="6">
        <v>43866</v>
      </c>
      <c r="B37" s="2">
        <f t="shared" si="0"/>
        <v>6</v>
      </c>
      <c r="C37" s="2">
        <f t="shared" si="1"/>
        <v>3</v>
      </c>
      <c r="D37" s="4">
        <v>6</v>
      </c>
      <c r="E37" s="2" t="e">
        <f t="shared" si="5"/>
        <v>#N/A</v>
      </c>
      <c r="F37" s="2">
        <f t="shared" si="4"/>
        <v>12</v>
      </c>
      <c r="G37" s="2" t="e">
        <f t="shared" si="6"/>
        <v>#N/A</v>
      </c>
      <c r="H37" s="4">
        <v>7</v>
      </c>
      <c r="I37" s="4">
        <v>4</v>
      </c>
      <c r="J37" s="4">
        <v>1</v>
      </c>
      <c r="K37">
        <f>SUM($J$2:J37)</f>
        <v>25</v>
      </c>
      <c r="L37" t="e">
        <f t="shared" si="2"/>
        <v>#N/A</v>
      </c>
      <c r="M37" t="e">
        <f t="shared" si="3"/>
        <v>#N/A</v>
      </c>
    </row>
    <row r="38" spans="1:13" x14ac:dyDescent="0.3">
      <c r="A38" s="6">
        <v>43867</v>
      </c>
      <c r="B38" s="2">
        <f t="shared" si="0"/>
        <v>6</v>
      </c>
      <c r="C38" s="2">
        <f t="shared" si="1"/>
        <v>4</v>
      </c>
      <c r="D38" s="4">
        <v>7</v>
      </c>
      <c r="E38" s="2" t="e">
        <f t="shared" si="5"/>
        <v>#N/A</v>
      </c>
      <c r="F38" s="2">
        <f t="shared" si="4"/>
        <v>16</v>
      </c>
      <c r="G38" s="2" t="e">
        <f t="shared" si="6"/>
        <v>#N/A</v>
      </c>
      <c r="H38" s="4">
        <v>8</v>
      </c>
      <c r="I38" s="4">
        <v>5</v>
      </c>
      <c r="J38" s="4">
        <v>3</v>
      </c>
      <c r="K38">
        <f>SUM($J$2:J38)</f>
        <v>28</v>
      </c>
      <c r="L38" t="e">
        <f t="shared" si="2"/>
        <v>#N/A</v>
      </c>
      <c r="M38" t="e">
        <f t="shared" si="3"/>
        <v>#N/A</v>
      </c>
    </row>
    <row r="39" spans="1:13" x14ac:dyDescent="0.3">
      <c r="A39" s="6">
        <v>43868</v>
      </c>
      <c r="B39" s="2">
        <f t="shared" si="0"/>
        <v>6</v>
      </c>
      <c r="C39" s="2">
        <f t="shared" si="1"/>
        <v>5</v>
      </c>
      <c r="D39" s="4">
        <v>7</v>
      </c>
      <c r="E39" s="2" t="e">
        <f t="shared" si="5"/>
        <v>#N/A</v>
      </c>
      <c r="F39" s="2">
        <f t="shared" si="4"/>
        <v>12</v>
      </c>
      <c r="G39" s="2" t="e">
        <f t="shared" si="6"/>
        <v>#N/A</v>
      </c>
      <c r="H39" s="4">
        <v>7</v>
      </c>
      <c r="I39" s="4">
        <v>4</v>
      </c>
      <c r="J39" s="4">
        <v>1</v>
      </c>
      <c r="K39">
        <f>SUM($J$2:J39)</f>
        <v>29</v>
      </c>
      <c r="L39" t="e">
        <f t="shared" si="2"/>
        <v>#N/A</v>
      </c>
      <c r="M39" t="e">
        <f t="shared" si="3"/>
        <v>#N/A</v>
      </c>
    </row>
    <row r="40" spans="1:13" x14ac:dyDescent="0.3">
      <c r="A40" s="6">
        <v>43869</v>
      </c>
      <c r="B40" s="2">
        <f t="shared" si="0"/>
        <v>6</v>
      </c>
      <c r="C40" s="2">
        <f t="shared" si="1"/>
        <v>6</v>
      </c>
      <c r="D40" s="4">
        <v>6</v>
      </c>
      <c r="E40" s="2" t="e">
        <f t="shared" si="5"/>
        <v>#N/A</v>
      </c>
      <c r="F40" s="2">
        <f t="shared" si="4"/>
        <v>16</v>
      </c>
      <c r="G40" s="2" t="e">
        <f t="shared" si="6"/>
        <v>#N/A</v>
      </c>
      <c r="H40" s="4">
        <v>8</v>
      </c>
      <c r="I40" s="4">
        <v>5</v>
      </c>
      <c r="J40" s="4">
        <v>3</v>
      </c>
      <c r="K40">
        <f>SUM($J$2:J40)</f>
        <v>32</v>
      </c>
      <c r="L40" t="e">
        <f t="shared" si="2"/>
        <v>#N/A</v>
      </c>
      <c r="M40" t="e">
        <f t="shared" si="3"/>
        <v>#N/A</v>
      </c>
    </row>
    <row r="41" spans="1:13" x14ac:dyDescent="0.3">
      <c r="A41" s="6">
        <v>43870</v>
      </c>
      <c r="B41" s="2">
        <f t="shared" si="0"/>
        <v>6</v>
      </c>
      <c r="C41" s="2">
        <f t="shared" si="1"/>
        <v>7</v>
      </c>
      <c r="D41" s="4">
        <v>6</v>
      </c>
      <c r="E41" s="2">
        <f t="shared" si="5"/>
        <v>45</v>
      </c>
      <c r="F41" s="2">
        <f t="shared" si="4"/>
        <v>17</v>
      </c>
      <c r="G41" s="2">
        <f t="shared" si="6"/>
        <v>101</v>
      </c>
      <c r="H41" s="4">
        <v>13</v>
      </c>
      <c r="I41" s="4">
        <v>4</v>
      </c>
      <c r="J41" s="4">
        <v>0</v>
      </c>
      <c r="K41">
        <f>SUM($J$2:J41)</f>
        <v>32</v>
      </c>
      <c r="L41" t="e">
        <f t="shared" si="2"/>
        <v>#N/A</v>
      </c>
      <c r="M41" t="e">
        <f t="shared" si="3"/>
        <v>#N/A</v>
      </c>
    </row>
    <row r="42" spans="1:13" x14ac:dyDescent="0.3">
      <c r="A42" s="6">
        <v>43871</v>
      </c>
      <c r="B42" s="2">
        <f t="shared" si="0"/>
        <v>7</v>
      </c>
      <c r="C42" s="2">
        <f t="shared" si="1"/>
        <v>1</v>
      </c>
      <c r="D42" s="4">
        <v>7</v>
      </c>
      <c r="E42" s="2" t="e">
        <f t="shared" si="5"/>
        <v>#N/A</v>
      </c>
      <c r="F42" s="2">
        <f t="shared" si="4"/>
        <v>15</v>
      </c>
      <c r="G42" s="2" t="e">
        <f t="shared" si="6"/>
        <v>#N/A</v>
      </c>
      <c r="H42" s="4">
        <v>10</v>
      </c>
      <c r="I42" s="4">
        <v>5</v>
      </c>
      <c r="J42" s="4">
        <v>0</v>
      </c>
      <c r="K42">
        <f>SUM($J$2:J42)</f>
        <v>32</v>
      </c>
      <c r="L42" t="e">
        <f t="shared" si="2"/>
        <v>#N/A</v>
      </c>
      <c r="M42" t="e">
        <f t="shared" si="3"/>
        <v>#N/A</v>
      </c>
    </row>
    <row r="43" spans="1:13" x14ac:dyDescent="0.3">
      <c r="A43" s="6">
        <v>43872</v>
      </c>
      <c r="B43" s="2">
        <f t="shared" si="0"/>
        <v>7</v>
      </c>
      <c r="C43" s="2">
        <f t="shared" si="1"/>
        <v>2</v>
      </c>
      <c r="D43" s="4">
        <v>8</v>
      </c>
      <c r="E43" s="2" t="e">
        <f t="shared" si="5"/>
        <v>#N/A</v>
      </c>
      <c r="F43" s="2">
        <f t="shared" si="4"/>
        <v>13</v>
      </c>
      <c r="G43" s="2" t="e">
        <f t="shared" si="6"/>
        <v>#N/A</v>
      </c>
      <c r="H43" s="4">
        <v>8</v>
      </c>
      <c r="I43" s="4">
        <v>5</v>
      </c>
      <c r="J43" s="4">
        <v>0</v>
      </c>
      <c r="K43">
        <f>SUM($J$2:J43)</f>
        <v>32</v>
      </c>
      <c r="L43" t="e">
        <f t="shared" si="2"/>
        <v>#N/A</v>
      </c>
      <c r="M43" t="e">
        <f t="shared" si="3"/>
        <v>#N/A</v>
      </c>
    </row>
    <row r="44" spans="1:13" x14ac:dyDescent="0.3">
      <c r="A44" s="6">
        <v>43873</v>
      </c>
      <c r="B44" s="2">
        <f t="shared" si="0"/>
        <v>7</v>
      </c>
      <c r="C44" s="2">
        <f t="shared" si="1"/>
        <v>3</v>
      </c>
      <c r="D44" s="4">
        <v>7</v>
      </c>
      <c r="E44" s="2" t="e">
        <f t="shared" si="5"/>
        <v>#N/A</v>
      </c>
      <c r="F44" s="2">
        <f t="shared" si="4"/>
        <v>11</v>
      </c>
      <c r="G44" s="2" t="e">
        <f t="shared" si="6"/>
        <v>#N/A</v>
      </c>
      <c r="H44" s="4">
        <v>8</v>
      </c>
      <c r="I44" s="4">
        <v>4</v>
      </c>
      <c r="J44" s="4">
        <v>-1</v>
      </c>
      <c r="K44">
        <f>SUM($J$2:J44)</f>
        <v>31</v>
      </c>
      <c r="L44" t="e">
        <f t="shared" si="2"/>
        <v>#N/A</v>
      </c>
      <c r="M44" t="e">
        <f t="shared" si="3"/>
        <v>#N/A</v>
      </c>
    </row>
    <row r="45" spans="1:13" x14ac:dyDescent="0.3">
      <c r="A45" s="6">
        <v>43874</v>
      </c>
      <c r="B45" s="2">
        <f t="shared" si="0"/>
        <v>7</v>
      </c>
      <c r="C45" s="2">
        <f t="shared" si="1"/>
        <v>4</v>
      </c>
      <c r="D45" s="4">
        <v>7</v>
      </c>
      <c r="E45" s="2" t="e">
        <f t="shared" si="5"/>
        <v>#N/A</v>
      </c>
      <c r="F45" s="2">
        <f t="shared" si="4"/>
        <v>14</v>
      </c>
      <c r="G45" s="2" t="e">
        <f t="shared" si="6"/>
        <v>#N/A</v>
      </c>
      <c r="H45" s="4">
        <v>9</v>
      </c>
      <c r="I45" s="4">
        <v>5</v>
      </c>
      <c r="J45" s="4">
        <v>0</v>
      </c>
      <c r="K45">
        <f>SUM($J$2:J45)</f>
        <v>31</v>
      </c>
      <c r="L45" t="e">
        <f t="shared" si="2"/>
        <v>#N/A</v>
      </c>
      <c r="M45" t="e">
        <f t="shared" si="3"/>
        <v>#N/A</v>
      </c>
    </row>
    <row r="46" spans="1:13" x14ac:dyDescent="0.3">
      <c r="A46" s="6">
        <v>43875</v>
      </c>
      <c r="B46" s="2">
        <f t="shared" si="0"/>
        <v>7</v>
      </c>
      <c r="C46" s="2">
        <f t="shared" si="1"/>
        <v>5</v>
      </c>
      <c r="D46" s="4">
        <v>7</v>
      </c>
      <c r="E46" s="2" t="e">
        <f t="shared" si="5"/>
        <v>#N/A</v>
      </c>
      <c r="F46" s="2">
        <f t="shared" si="4"/>
        <v>14</v>
      </c>
      <c r="G46" s="2" t="e">
        <f t="shared" si="6"/>
        <v>#N/A</v>
      </c>
      <c r="H46" s="4">
        <v>9</v>
      </c>
      <c r="I46" s="4">
        <v>5</v>
      </c>
      <c r="J46" s="4">
        <v>0</v>
      </c>
      <c r="K46">
        <f>SUM($J$2:J46)</f>
        <v>31</v>
      </c>
      <c r="L46" t="e">
        <f t="shared" si="2"/>
        <v>#N/A</v>
      </c>
      <c r="M46" t="e">
        <f t="shared" si="3"/>
        <v>#N/A</v>
      </c>
    </row>
    <row r="47" spans="1:13" x14ac:dyDescent="0.3">
      <c r="A47" s="6">
        <v>43876</v>
      </c>
      <c r="B47" s="2">
        <f t="shared" si="0"/>
        <v>7</v>
      </c>
      <c r="C47" s="2">
        <f t="shared" si="1"/>
        <v>6</v>
      </c>
      <c r="D47" s="4">
        <v>7</v>
      </c>
      <c r="E47" s="2" t="e">
        <f t="shared" si="5"/>
        <v>#N/A</v>
      </c>
      <c r="F47" s="2">
        <f t="shared" si="4"/>
        <v>14</v>
      </c>
      <c r="G47" s="2" t="e">
        <f t="shared" si="6"/>
        <v>#N/A</v>
      </c>
      <c r="H47" s="4">
        <v>8</v>
      </c>
      <c r="I47" s="4">
        <v>5</v>
      </c>
      <c r="J47" s="4">
        <v>1</v>
      </c>
      <c r="K47">
        <f>SUM($J$2:J47)</f>
        <v>32</v>
      </c>
      <c r="L47">
        <f t="shared" si="2"/>
        <v>3</v>
      </c>
      <c r="M47" t="str">
        <f t="shared" si="3"/>
        <v>February</v>
      </c>
    </row>
    <row r="48" spans="1:13" x14ac:dyDescent="0.3">
      <c r="A48" s="6">
        <v>43877</v>
      </c>
      <c r="B48" s="2">
        <f t="shared" si="0"/>
        <v>7</v>
      </c>
      <c r="C48" s="2">
        <f t="shared" si="1"/>
        <v>7</v>
      </c>
      <c r="D48" s="4">
        <v>7</v>
      </c>
      <c r="E48" s="2">
        <f t="shared" si="5"/>
        <v>50</v>
      </c>
      <c r="F48" s="2">
        <f t="shared" si="4"/>
        <v>23</v>
      </c>
      <c r="G48" s="2">
        <f t="shared" si="6"/>
        <v>104</v>
      </c>
      <c r="H48" s="4">
        <v>15</v>
      </c>
      <c r="I48" s="4">
        <v>5</v>
      </c>
      <c r="J48" s="4">
        <v>3</v>
      </c>
      <c r="K48">
        <f>SUM($J$2:J48)</f>
        <v>35</v>
      </c>
      <c r="L48" t="e">
        <f t="shared" si="2"/>
        <v>#N/A</v>
      </c>
      <c r="M48" t="e">
        <f t="shared" si="3"/>
        <v>#N/A</v>
      </c>
    </row>
    <row r="49" spans="1:13" x14ac:dyDescent="0.3">
      <c r="A49" s="6">
        <v>43878</v>
      </c>
      <c r="B49" s="2">
        <f t="shared" si="0"/>
        <v>8</v>
      </c>
      <c r="C49" s="2">
        <f t="shared" si="1"/>
        <v>1</v>
      </c>
      <c r="D49" s="4">
        <v>6</v>
      </c>
      <c r="E49" s="2" t="e">
        <f t="shared" si="5"/>
        <v>#N/A</v>
      </c>
      <c r="F49" s="2">
        <f t="shared" si="4"/>
        <v>15</v>
      </c>
      <c r="G49" s="2" t="e">
        <f t="shared" si="6"/>
        <v>#N/A</v>
      </c>
      <c r="H49" s="4">
        <v>9</v>
      </c>
      <c r="I49" s="4">
        <v>5</v>
      </c>
      <c r="J49" s="4">
        <v>1</v>
      </c>
      <c r="K49">
        <f>SUM($J$2:J49)</f>
        <v>36</v>
      </c>
      <c r="L49" t="e">
        <f t="shared" si="2"/>
        <v>#N/A</v>
      </c>
      <c r="M49" t="e">
        <f t="shared" si="3"/>
        <v>#N/A</v>
      </c>
    </row>
    <row r="50" spans="1:13" x14ac:dyDescent="0.3">
      <c r="A50" s="6">
        <v>43879</v>
      </c>
      <c r="B50" s="2">
        <f t="shared" si="0"/>
        <v>8</v>
      </c>
      <c r="C50" s="2">
        <f t="shared" si="1"/>
        <v>2</v>
      </c>
      <c r="D50" s="4">
        <v>8</v>
      </c>
      <c r="E50" s="2" t="e">
        <f t="shared" si="5"/>
        <v>#N/A</v>
      </c>
      <c r="F50" s="2">
        <f t="shared" si="4"/>
        <v>16</v>
      </c>
      <c r="G50" s="2" t="e">
        <f t="shared" si="6"/>
        <v>#N/A</v>
      </c>
      <c r="H50" s="4">
        <v>8</v>
      </c>
      <c r="I50" s="4">
        <v>5</v>
      </c>
      <c r="J50" s="4">
        <v>3</v>
      </c>
      <c r="K50">
        <f>SUM($J$2:J50)</f>
        <v>39</v>
      </c>
      <c r="L50" t="e">
        <f t="shared" si="2"/>
        <v>#N/A</v>
      </c>
      <c r="M50" t="e">
        <f t="shared" si="3"/>
        <v>#N/A</v>
      </c>
    </row>
    <row r="51" spans="1:13" x14ac:dyDescent="0.3">
      <c r="A51" s="6">
        <v>43880</v>
      </c>
      <c r="B51" s="2">
        <f t="shared" si="0"/>
        <v>8</v>
      </c>
      <c r="C51" s="2">
        <f t="shared" si="1"/>
        <v>3</v>
      </c>
      <c r="D51" s="4">
        <v>7</v>
      </c>
      <c r="E51" s="2" t="e">
        <f t="shared" si="5"/>
        <v>#N/A</v>
      </c>
      <c r="F51" s="2">
        <f t="shared" si="4"/>
        <v>15</v>
      </c>
      <c r="G51" s="2" t="e">
        <f t="shared" si="6"/>
        <v>#N/A</v>
      </c>
      <c r="H51" s="4">
        <v>10</v>
      </c>
      <c r="I51" s="4">
        <v>5</v>
      </c>
      <c r="J51" s="4">
        <v>0</v>
      </c>
      <c r="K51">
        <f>SUM($J$2:J51)</f>
        <v>39</v>
      </c>
      <c r="L51" t="e">
        <f t="shared" si="2"/>
        <v>#N/A</v>
      </c>
      <c r="M51" t="e">
        <f t="shared" si="3"/>
        <v>#N/A</v>
      </c>
    </row>
    <row r="52" spans="1:13" x14ac:dyDescent="0.3">
      <c r="A52" s="6">
        <v>43881</v>
      </c>
      <c r="B52" s="2">
        <f t="shared" si="0"/>
        <v>8</v>
      </c>
      <c r="C52" s="2">
        <f t="shared" si="1"/>
        <v>4</v>
      </c>
      <c r="D52" s="4">
        <v>7</v>
      </c>
      <c r="E52" s="2" t="e">
        <f t="shared" si="5"/>
        <v>#N/A</v>
      </c>
      <c r="F52" s="2">
        <f t="shared" si="4"/>
        <v>14</v>
      </c>
      <c r="G52" s="2" t="e">
        <f t="shared" si="6"/>
        <v>#N/A</v>
      </c>
      <c r="H52" s="4">
        <v>9</v>
      </c>
      <c r="I52" s="4">
        <v>5</v>
      </c>
      <c r="J52" s="4">
        <v>0</v>
      </c>
      <c r="K52">
        <f>SUM($J$2:J52)</f>
        <v>39</v>
      </c>
      <c r="L52" t="e">
        <f t="shared" si="2"/>
        <v>#N/A</v>
      </c>
      <c r="M52" t="e">
        <f t="shared" si="3"/>
        <v>#N/A</v>
      </c>
    </row>
    <row r="53" spans="1:13" x14ac:dyDescent="0.3">
      <c r="A53" s="6">
        <v>43882</v>
      </c>
      <c r="B53" s="2">
        <f t="shared" si="0"/>
        <v>8</v>
      </c>
      <c r="C53" s="2">
        <f t="shared" si="1"/>
        <v>5</v>
      </c>
      <c r="D53" s="4">
        <v>6</v>
      </c>
      <c r="E53" s="2" t="e">
        <f t="shared" si="5"/>
        <v>#N/A</v>
      </c>
      <c r="F53" s="2">
        <f t="shared" si="4"/>
        <v>14</v>
      </c>
      <c r="G53" s="2" t="e">
        <f t="shared" si="6"/>
        <v>#N/A</v>
      </c>
      <c r="H53" s="4">
        <v>9</v>
      </c>
      <c r="I53" s="4">
        <v>5</v>
      </c>
      <c r="J53" s="4">
        <v>0</v>
      </c>
      <c r="K53">
        <f>SUM($J$2:J53)</f>
        <v>39</v>
      </c>
      <c r="L53" t="e">
        <f t="shared" si="2"/>
        <v>#N/A</v>
      </c>
      <c r="M53" t="e">
        <f t="shared" si="3"/>
        <v>#N/A</v>
      </c>
    </row>
    <row r="54" spans="1:13" x14ac:dyDescent="0.3">
      <c r="A54" s="6">
        <v>43883</v>
      </c>
      <c r="B54" s="2">
        <f t="shared" si="0"/>
        <v>8</v>
      </c>
      <c r="C54" s="2">
        <f t="shared" si="1"/>
        <v>6</v>
      </c>
      <c r="D54" s="4">
        <v>6</v>
      </c>
      <c r="E54" s="2" t="e">
        <f t="shared" si="5"/>
        <v>#N/A</v>
      </c>
      <c r="F54" s="2">
        <f t="shared" si="4"/>
        <v>16</v>
      </c>
      <c r="G54" s="2" t="e">
        <f t="shared" si="6"/>
        <v>#N/A</v>
      </c>
      <c r="H54" s="4">
        <v>11</v>
      </c>
      <c r="I54" s="4">
        <v>5</v>
      </c>
      <c r="J54" s="4">
        <v>0</v>
      </c>
      <c r="K54">
        <f>SUM($J$2:J54)</f>
        <v>39</v>
      </c>
      <c r="L54" t="e">
        <f t="shared" si="2"/>
        <v>#N/A</v>
      </c>
      <c r="M54" t="e">
        <f t="shared" si="3"/>
        <v>#N/A</v>
      </c>
    </row>
    <row r="55" spans="1:13" x14ac:dyDescent="0.3">
      <c r="A55" s="6">
        <v>43884</v>
      </c>
      <c r="B55" s="2">
        <f t="shared" si="0"/>
        <v>8</v>
      </c>
      <c r="C55" s="2">
        <f t="shared" si="1"/>
        <v>7</v>
      </c>
      <c r="D55" s="4">
        <v>7</v>
      </c>
      <c r="E55" s="2">
        <f t="shared" si="5"/>
        <v>47</v>
      </c>
      <c r="F55" s="2">
        <f t="shared" si="4"/>
        <v>26</v>
      </c>
      <c r="G55" s="2">
        <f t="shared" si="6"/>
        <v>116</v>
      </c>
      <c r="H55" s="4">
        <v>21</v>
      </c>
      <c r="I55" s="4">
        <v>5</v>
      </c>
      <c r="J55" s="4">
        <v>0</v>
      </c>
      <c r="K55">
        <f>SUM($J$2:J55)</f>
        <v>39</v>
      </c>
      <c r="L55" t="e">
        <f t="shared" si="2"/>
        <v>#N/A</v>
      </c>
      <c r="M55" t="e">
        <f t="shared" si="3"/>
        <v>#N/A</v>
      </c>
    </row>
    <row r="56" spans="1:13" x14ac:dyDescent="0.3">
      <c r="A56" s="6">
        <v>43885</v>
      </c>
      <c r="B56" s="2">
        <f t="shared" si="0"/>
        <v>9</v>
      </c>
      <c r="C56" s="2">
        <f t="shared" si="1"/>
        <v>1</v>
      </c>
      <c r="D56" s="4">
        <v>9</v>
      </c>
      <c r="E56" s="2" t="e">
        <f t="shared" si="5"/>
        <v>#N/A</v>
      </c>
      <c r="F56" s="2">
        <f t="shared" si="4"/>
        <v>16</v>
      </c>
      <c r="G56" s="2" t="e">
        <f t="shared" si="6"/>
        <v>#N/A</v>
      </c>
      <c r="H56" s="4">
        <v>10</v>
      </c>
      <c r="I56" s="4">
        <v>6</v>
      </c>
      <c r="J56" s="4">
        <v>0</v>
      </c>
      <c r="K56">
        <f>SUM($J$2:J56)</f>
        <v>39</v>
      </c>
      <c r="L56" t="e">
        <f t="shared" si="2"/>
        <v>#N/A</v>
      </c>
      <c r="M56" t="e">
        <f t="shared" si="3"/>
        <v>#N/A</v>
      </c>
    </row>
    <row r="57" spans="1:13" x14ac:dyDescent="0.3">
      <c r="A57" s="6">
        <v>43886</v>
      </c>
      <c r="B57" s="2">
        <f t="shared" si="0"/>
        <v>9</v>
      </c>
      <c r="C57" s="2">
        <f t="shared" si="1"/>
        <v>2</v>
      </c>
      <c r="D57" s="4">
        <v>8</v>
      </c>
      <c r="E57" s="2" t="e">
        <f t="shared" si="5"/>
        <v>#N/A</v>
      </c>
      <c r="F57" s="2">
        <f t="shared" si="4"/>
        <v>15</v>
      </c>
      <c r="G57" s="2" t="e">
        <f t="shared" si="6"/>
        <v>#N/A</v>
      </c>
      <c r="H57" s="4">
        <v>10</v>
      </c>
      <c r="I57" s="4">
        <v>5</v>
      </c>
      <c r="J57" s="4">
        <v>0</v>
      </c>
      <c r="K57">
        <f>SUM($J$2:J57)</f>
        <v>39</v>
      </c>
      <c r="L57" t="e">
        <f t="shared" si="2"/>
        <v>#N/A</v>
      </c>
      <c r="M57" t="e">
        <f t="shared" si="3"/>
        <v>#N/A</v>
      </c>
    </row>
    <row r="58" spans="1:13" x14ac:dyDescent="0.3">
      <c r="A58" s="6">
        <v>43887</v>
      </c>
      <c r="B58" s="2">
        <f t="shared" si="0"/>
        <v>9</v>
      </c>
      <c r="C58" s="2">
        <f t="shared" si="1"/>
        <v>3</v>
      </c>
      <c r="D58" s="4">
        <v>9</v>
      </c>
      <c r="E58" s="2" t="e">
        <f t="shared" si="5"/>
        <v>#N/A</v>
      </c>
      <c r="F58" s="2">
        <f t="shared" si="4"/>
        <v>19</v>
      </c>
      <c r="G58" s="2" t="e">
        <f t="shared" si="6"/>
        <v>#N/A</v>
      </c>
      <c r="H58" s="4">
        <v>10</v>
      </c>
      <c r="I58" s="4">
        <v>6</v>
      </c>
      <c r="J58" s="4">
        <v>3</v>
      </c>
      <c r="K58">
        <f>SUM($J$2:J58)</f>
        <v>42</v>
      </c>
      <c r="L58" t="e">
        <f t="shared" si="2"/>
        <v>#N/A</v>
      </c>
      <c r="M58" t="e">
        <f t="shared" si="3"/>
        <v>#N/A</v>
      </c>
    </row>
    <row r="59" spans="1:13" x14ac:dyDescent="0.3">
      <c r="A59" s="6">
        <v>43888</v>
      </c>
      <c r="B59" s="2">
        <f t="shared" si="0"/>
        <v>9</v>
      </c>
      <c r="C59" s="2">
        <f t="shared" si="1"/>
        <v>4</v>
      </c>
      <c r="D59" s="4">
        <v>9</v>
      </c>
      <c r="E59" s="2" t="e">
        <f t="shared" si="5"/>
        <v>#N/A</v>
      </c>
      <c r="F59" s="2">
        <f t="shared" si="4"/>
        <v>18</v>
      </c>
      <c r="G59" s="2" t="e">
        <f t="shared" si="6"/>
        <v>#N/A</v>
      </c>
      <c r="H59" s="4">
        <v>11</v>
      </c>
      <c r="I59" s="4">
        <v>6</v>
      </c>
      <c r="J59" s="4">
        <v>1</v>
      </c>
      <c r="K59">
        <f>SUM($J$2:J59)</f>
        <v>43</v>
      </c>
      <c r="L59" t="e">
        <f t="shared" si="2"/>
        <v>#N/A</v>
      </c>
      <c r="M59" t="e">
        <f t="shared" si="3"/>
        <v>#N/A</v>
      </c>
    </row>
    <row r="60" spans="1:13" x14ac:dyDescent="0.3">
      <c r="A60" s="6">
        <v>43889</v>
      </c>
      <c r="B60" s="2">
        <f t="shared" si="0"/>
        <v>9</v>
      </c>
      <c r="C60" s="2">
        <f t="shared" si="1"/>
        <v>5</v>
      </c>
      <c r="D60" s="4">
        <v>7</v>
      </c>
      <c r="E60" s="2" t="e">
        <f t="shared" si="5"/>
        <v>#N/A</v>
      </c>
      <c r="F60" s="2">
        <f t="shared" si="4"/>
        <v>19</v>
      </c>
      <c r="G60" s="2" t="e">
        <f t="shared" si="6"/>
        <v>#N/A</v>
      </c>
      <c r="H60" s="4">
        <v>10</v>
      </c>
      <c r="I60" s="4">
        <v>6</v>
      </c>
      <c r="J60" s="4">
        <v>3</v>
      </c>
      <c r="K60">
        <f>SUM($J$2:J60)</f>
        <v>46</v>
      </c>
      <c r="L60" t="e">
        <f t="shared" si="2"/>
        <v>#N/A</v>
      </c>
      <c r="M60" t="e">
        <f t="shared" si="3"/>
        <v>#N/A</v>
      </c>
    </row>
    <row r="61" spans="1:13" x14ac:dyDescent="0.3">
      <c r="A61" s="6">
        <v>43890</v>
      </c>
      <c r="B61" s="2">
        <f t="shared" si="0"/>
        <v>9</v>
      </c>
      <c r="C61" s="2">
        <f t="shared" si="1"/>
        <v>6</v>
      </c>
      <c r="D61" s="4">
        <v>8</v>
      </c>
      <c r="E61" s="2" t="e">
        <f t="shared" si="5"/>
        <v>#N/A</v>
      </c>
      <c r="F61" s="2">
        <f t="shared" si="4"/>
        <v>17</v>
      </c>
      <c r="G61" s="2" t="e">
        <f t="shared" si="6"/>
        <v>#N/A</v>
      </c>
      <c r="H61" s="4">
        <v>11</v>
      </c>
      <c r="I61" s="4">
        <v>6</v>
      </c>
      <c r="J61" s="4">
        <v>0</v>
      </c>
      <c r="K61">
        <f>SUM($J$2:J61)</f>
        <v>46</v>
      </c>
      <c r="L61" t="e">
        <f t="shared" si="2"/>
        <v>#N/A</v>
      </c>
      <c r="M61" t="e">
        <f t="shared" si="3"/>
        <v>#N/A</v>
      </c>
    </row>
    <row r="62" spans="1:13" x14ac:dyDescent="0.3">
      <c r="A62" s="6">
        <v>43891</v>
      </c>
      <c r="B62" s="2">
        <f t="shared" si="0"/>
        <v>9</v>
      </c>
      <c r="C62" s="2">
        <f t="shared" si="1"/>
        <v>7</v>
      </c>
      <c r="D62" s="4">
        <v>8</v>
      </c>
      <c r="E62" s="2">
        <f t="shared" si="5"/>
        <v>58</v>
      </c>
      <c r="F62" s="2">
        <f t="shared" si="4"/>
        <v>24</v>
      </c>
      <c r="G62" s="2">
        <f t="shared" si="6"/>
        <v>128</v>
      </c>
      <c r="H62" s="4">
        <v>18</v>
      </c>
      <c r="I62" s="4">
        <v>6</v>
      </c>
      <c r="J62" s="4">
        <v>0</v>
      </c>
      <c r="K62">
        <f>SUM($J$2:J62)</f>
        <v>46</v>
      </c>
      <c r="L62" t="e">
        <f t="shared" si="2"/>
        <v>#N/A</v>
      </c>
      <c r="M62" t="e">
        <f t="shared" si="3"/>
        <v>#N/A</v>
      </c>
    </row>
    <row r="63" spans="1:13" x14ac:dyDescent="0.3">
      <c r="A63" s="6">
        <v>43892</v>
      </c>
      <c r="B63" s="2">
        <f t="shared" si="0"/>
        <v>10</v>
      </c>
      <c r="C63" s="2">
        <f t="shared" si="1"/>
        <v>1</v>
      </c>
      <c r="D63" s="4">
        <v>8</v>
      </c>
      <c r="E63" s="2" t="e">
        <f t="shared" si="5"/>
        <v>#N/A</v>
      </c>
      <c r="F63" s="2">
        <f t="shared" si="4"/>
        <v>17</v>
      </c>
      <c r="G63" s="2" t="e">
        <f t="shared" si="6"/>
        <v>#N/A</v>
      </c>
      <c r="H63" s="4">
        <v>11</v>
      </c>
      <c r="I63" s="4">
        <v>7</v>
      </c>
      <c r="J63" s="4">
        <v>-1</v>
      </c>
      <c r="K63">
        <f>SUM($J$2:J63)</f>
        <v>45</v>
      </c>
      <c r="L63" t="e">
        <f t="shared" si="2"/>
        <v>#N/A</v>
      </c>
      <c r="M63" t="e">
        <f t="shared" si="3"/>
        <v>#N/A</v>
      </c>
    </row>
    <row r="64" spans="1:13" x14ac:dyDescent="0.3">
      <c r="A64" s="6">
        <v>43893</v>
      </c>
      <c r="B64" s="2">
        <f t="shared" si="0"/>
        <v>10</v>
      </c>
      <c r="C64" s="2">
        <f t="shared" si="1"/>
        <v>2</v>
      </c>
      <c r="D64" s="4">
        <v>10</v>
      </c>
      <c r="E64" s="2" t="e">
        <f t="shared" si="5"/>
        <v>#N/A</v>
      </c>
      <c r="F64" s="2">
        <f t="shared" si="4"/>
        <v>20</v>
      </c>
      <c r="G64" s="2" t="e">
        <f t="shared" si="6"/>
        <v>#N/A</v>
      </c>
      <c r="H64" s="4">
        <v>13</v>
      </c>
      <c r="I64" s="4">
        <v>7</v>
      </c>
      <c r="J64" s="4">
        <v>0</v>
      </c>
      <c r="K64">
        <f>SUM($J$2:J64)</f>
        <v>45</v>
      </c>
      <c r="L64" t="e">
        <f t="shared" si="2"/>
        <v>#N/A</v>
      </c>
      <c r="M64" t="e">
        <f t="shared" si="3"/>
        <v>#N/A</v>
      </c>
    </row>
    <row r="65" spans="1:13" x14ac:dyDescent="0.3">
      <c r="A65" s="6">
        <v>43894</v>
      </c>
      <c r="B65" s="2">
        <f t="shared" si="0"/>
        <v>10</v>
      </c>
      <c r="C65" s="2">
        <f t="shared" si="1"/>
        <v>3</v>
      </c>
      <c r="D65" s="4">
        <v>10</v>
      </c>
      <c r="E65" s="2" t="e">
        <f t="shared" si="5"/>
        <v>#N/A</v>
      </c>
      <c r="F65" s="2">
        <f t="shared" si="4"/>
        <v>17</v>
      </c>
      <c r="G65" s="2" t="e">
        <f t="shared" si="6"/>
        <v>#N/A</v>
      </c>
      <c r="H65" s="4">
        <v>11</v>
      </c>
      <c r="I65" s="4">
        <v>6</v>
      </c>
      <c r="J65" s="4">
        <v>0</v>
      </c>
      <c r="K65">
        <f>SUM($J$2:J65)</f>
        <v>45</v>
      </c>
      <c r="L65" t="e">
        <f t="shared" si="2"/>
        <v>#N/A</v>
      </c>
      <c r="M65" t="e">
        <f t="shared" si="3"/>
        <v>#N/A</v>
      </c>
    </row>
    <row r="66" spans="1:13" x14ac:dyDescent="0.3">
      <c r="A66" s="6">
        <v>43895</v>
      </c>
      <c r="B66" s="2">
        <f t="shared" ref="B66:B129" si="7">WEEKNUM(A66,2)</f>
        <v>10</v>
      </c>
      <c r="C66" s="2">
        <f t="shared" ref="C66:C129" si="8">WEEKDAY(A66,2)</f>
        <v>4</v>
      </c>
      <c r="D66" s="4">
        <v>9</v>
      </c>
      <c r="E66" s="2" t="e">
        <f t="shared" si="5"/>
        <v>#N/A</v>
      </c>
      <c r="F66" s="2">
        <f t="shared" si="4"/>
        <v>20</v>
      </c>
      <c r="G66" s="2" t="e">
        <f t="shared" si="6"/>
        <v>#N/A</v>
      </c>
      <c r="H66" s="4">
        <v>13</v>
      </c>
      <c r="I66" s="4">
        <v>7</v>
      </c>
      <c r="J66" s="4">
        <v>0</v>
      </c>
      <c r="K66">
        <f>SUM($J$2:J66)</f>
        <v>45</v>
      </c>
      <c r="L66" t="e">
        <f t="shared" ref="L66:L129" si="9">IF(DAY(A66)=15,$N$1,NA())</f>
        <v>#N/A</v>
      </c>
      <c r="M66" t="e">
        <f t="shared" ref="M66:M129" si="10">IF(DAY(A66)=15,CHOOSE(MONTH(A66),"January", "February", "March", "April", "May", "June", "July", "August", "September", "October", "November", "December"),NA())</f>
        <v>#N/A</v>
      </c>
    </row>
    <row r="67" spans="1:13" x14ac:dyDescent="0.3">
      <c r="A67" s="6">
        <v>43896</v>
      </c>
      <c r="B67" s="2">
        <f t="shared" si="7"/>
        <v>10</v>
      </c>
      <c r="C67" s="2">
        <f t="shared" si="8"/>
        <v>5</v>
      </c>
      <c r="D67" s="4">
        <v>10</v>
      </c>
      <c r="E67" s="2" t="e">
        <f t="shared" si="5"/>
        <v>#N/A</v>
      </c>
      <c r="F67" s="2">
        <f t="shared" ref="F67:F130" si="11">SUM(H67:J67)</f>
        <v>17</v>
      </c>
      <c r="G67" s="2" t="e">
        <f t="shared" si="6"/>
        <v>#N/A</v>
      </c>
      <c r="H67" s="4">
        <v>11</v>
      </c>
      <c r="I67" s="4">
        <v>6</v>
      </c>
      <c r="J67" s="4">
        <v>0</v>
      </c>
      <c r="K67">
        <f>SUM($J$2:J67)</f>
        <v>45</v>
      </c>
      <c r="L67" t="e">
        <f t="shared" si="9"/>
        <v>#N/A</v>
      </c>
      <c r="M67" t="e">
        <f t="shared" si="10"/>
        <v>#N/A</v>
      </c>
    </row>
    <row r="68" spans="1:13" x14ac:dyDescent="0.3">
      <c r="A68" s="6">
        <v>43897</v>
      </c>
      <c r="B68" s="2">
        <f t="shared" si="7"/>
        <v>10</v>
      </c>
      <c r="C68" s="2">
        <f t="shared" si="8"/>
        <v>6</v>
      </c>
      <c r="D68" s="4">
        <v>9</v>
      </c>
      <c r="E68" s="2" t="e">
        <f t="shared" si="5"/>
        <v>#N/A</v>
      </c>
      <c r="F68" s="2">
        <f t="shared" si="11"/>
        <v>21</v>
      </c>
      <c r="G68" s="2" t="e">
        <f t="shared" si="6"/>
        <v>#N/A</v>
      </c>
      <c r="H68" s="4">
        <v>11</v>
      </c>
      <c r="I68" s="4">
        <v>7</v>
      </c>
      <c r="J68" s="4">
        <v>3</v>
      </c>
      <c r="K68">
        <f>SUM($J$2:J68)</f>
        <v>48</v>
      </c>
      <c r="L68" t="e">
        <f t="shared" si="9"/>
        <v>#N/A</v>
      </c>
      <c r="M68" t="e">
        <f t="shared" si="10"/>
        <v>#N/A</v>
      </c>
    </row>
    <row r="69" spans="1:13" x14ac:dyDescent="0.3">
      <c r="A69" s="6">
        <v>43898</v>
      </c>
      <c r="B69" s="2">
        <f t="shared" si="7"/>
        <v>10</v>
      </c>
      <c r="C69" s="2">
        <f t="shared" si="8"/>
        <v>7</v>
      </c>
      <c r="D69" s="4">
        <v>9</v>
      </c>
      <c r="E69" s="2">
        <f t="shared" si="5"/>
        <v>65</v>
      </c>
      <c r="F69" s="2">
        <f t="shared" si="11"/>
        <v>36</v>
      </c>
      <c r="G69" s="2">
        <f t="shared" si="6"/>
        <v>148</v>
      </c>
      <c r="H69" s="4">
        <v>28</v>
      </c>
      <c r="I69" s="4">
        <v>7</v>
      </c>
      <c r="J69" s="4">
        <v>1</v>
      </c>
      <c r="K69">
        <f>SUM($J$2:J69)</f>
        <v>49</v>
      </c>
      <c r="L69" t="e">
        <f t="shared" si="9"/>
        <v>#N/A</v>
      </c>
      <c r="M69" t="e">
        <f t="shared" si="10"/>
        <v>#N/A</v>
      </c>
    </row>
    <row r="70" spans="1:13" x14ac:dyDescent="0.3">
      <c r="A70" s="6">
        <v>43899</v>
      </c>
      <c r="B70" s="2">
        <f t="shared" si="7"/>
        <v>11</v>
      </c>
      <c r="C70" s="2">
        <f t="shared" si="8"/>
        <v>1</v>
      </c>
      <c r="D70" s="4">
        <v>10</v>
      </c>
      <c r="E70" s="2" t="e">
        <f t="shared" si="5"/>
        <v>#N/A</v>
      </c>
      <c r="F70" s="2">
        <f t="shared" si="11"/>
        <v>25</v>
      </c>
      <c r="G70" s="2" t="e">
        <f t="shared" si="6"/>
        <v>#N/A</v>
      </c>
      <c r="H70" s="4">
        <v>14</v>
      </c>
      <c r="I70" s="4">
        <v>8</v>
      </c>
      <c r="J70" s="4">
        <v>3</v>
      </c>
      <c r="K70">
        <f>SUM($J$2:J70)</f>
        <v>52</v>
      </c>
      <c r="L70" t="e">
        <f t="shared" si="9"/>
        <v>#N/A</v>
      </c>
      <c r="M70" t="e">
        <f t="shared" si="10"/>
        <v>#N/A</v>
      </c>
    </row>
    <row r="71" spans="1:13" x14ac:dyDescent="0.3">
      <c r="A71" s="6">
        <v>43900</v>
      </c>
      <c r="B71" s="2">
        <f t="shared" si="7"/>
        <v>11</v>
      </c>
      <c r="C71" s="2">
        <f t="shared" si="8"/>
        <v>2</v>
      </c>
      <c r="D71" s="4">
        <v>11</v>
      </c>
      <c r="E71" s="2" t="e">
        <f t="shared" si="5"/>
        <v>#N/A</v>
      </c>
      <c r="F71" s="2">
        <f t="shared" si="11"/>
        <v>23</v>
      </c>
      <c r="G71" s="2" t="e">
        <f t="shared" si="6"/>
        <v>#N/A</v>
      </c>
      <c r="H71" s="4">
        <v>14</v>
      </c>
      <c r="I71" s="4">
        <v>8</v>
      </c>
      <c r="J71" s="4">
        <v>1</v>
      </c>
      <c r="K71">
        <f>SUM($J$2:J71)</f>
        <v>53</v>
      </c>
      <c r="L71" t="e">
        <f t="shared" si="9"/>
        <v>#N/A</v>
      </c>
      <c r="M71" t="e">
        <f t="shared" si="10"/>
        <v>#N/A</v>
      </c>
    </row>
    <row r="72" spans="1:13" x14ac:dyDescent="0.3">
      <c r="A72" s="6">
        <v>43901</v>
      </c>
      <c r="B72" s="2">
        <f t="shared" si="7"/>
        <v>11</v>
      </c>
      <c r="C72" s="2">
        <f t="shared" si="8"/>
        <v>3</v>
      </c>
      <c r="D72" s="4">
        <v>10</v>
      </c>
      <c r="E72" s="2" t="e">
        <f t="shared" si="5"/>
        <v>#N/A</v>
      </c>
      <c r="F72" s="2">
        <f t="shared" si="11"/>
        <v>22</v>
      </c>
      <c r="G72" s="2" t="e">
        <f t="shared" si="6"/>
        <v>#N/A</v>
      </c>
      <c r="H72" s="4">
        <v>14</v>
      </c>
      <c r="I72" s="4">
        <v>8</v>
      </c>
      <c r="J72" s="4">
        <v>0</v>
      </c>
      <c r="K72">
        <f>SUM($J$2:J72)</f>
        <v>53</v>
      </c>
      <c r="L72" t="e">
        <f t="shared" si="9"/>
        <v>#N/A</v>
      </c>
      <c r="M72" t="e">
        <f t="shared" si="10"/>
        <v>#N/A</v>
      </c>
    </row>
    <row r="73" spans="1:13" x14ac:dyDescent="0.3">
      <c r="A73" s="6">
        <v>43902</v>
      </c>
      <c r="B73" s="2">
        <f t="shared" si="7"/>
        <v>11</v>
      </c>
      <c r="C73" s="2">
        <f t="shared" si="8"/>
        <v>4</v>
      </c>
      <c r="D73" s="4">
        <v>22</v>
      </c>
      <c r="E73" s="2" t="e">
        <f t="shared" ref="E73:E136" si="12">IF(B74&gt;B73,SUM(D67:D73),NA())</f>
        <v>#N/A</v>
      </c>
      <c r="F73" s="2">
        <f t="shared" si="11"/>
        <v>22</v>
      </c>
      <c r="G73" s="2" t="e">
        <f t="shared" ref="G73:G136" si="13">IF(B74&gt;B73,SUM(F67:F73),NA())</f>
        <v>#N/A</v>
      </c>
      <c r="H73" s="4">
        <v>14</v>
      </c>
      <c r="I73" s="4">
        <v>8</v>
      </c>
      <c r="J73" s="4">
        <v>0</v>
      </c>
      <c r="K73">
        <f>SUM($J$2:J73)</f>
        <v>53</v>
      </c>
      <c r="L73" t="e">
        <f t="shared" si="9"/>
        <v>#N/A</v>
      </c>
      <c r="M73" t="e">
        <f t="shared" si="10"/>
        <v>#N/A</v>
      </c>
    </row>
    <row r="74" spans="1:13" x14ac:dyDescent="0.3">
      <c r="A74" s="6">
        <v>43903</v>
      </c>
      <c r="B74" s="2">
        <f t="shared" si="7"/>
        <v>11</v>
      </c>
      <c r="C74" s="2">
        <f t="shared" si="8"/>
        <v>5</v>
      </c>
      <c r="D74" s="4">
        <v>10</v>
      </c>
      <c r="E74" s="2" t="e">
        <f t="shared" si="12"/>
        <v>#N/A</v>
      </c>
      <c r="F74" s="2">
        <f t="shared" si="11"/>
        <v>22</v>
      </c>
      <c r="G74" s="2" t="e">
        <f t="shared" si="13"/>
        <v>#N/A</v>
      </c>
      <c r="H74" s="4">
        <v>14</v>
      </c>
      <c r="I74" s="4">
        <v>8</v>
      </c>
      <c r="J74" s="4">
        <v>0</v>
      </c>
      <c r="K74">
        <f>SUM($J$2:J74)</f>
        <v>53</v>
      </c>
      <c r="L74" t="e">
        <f t="shared" si="9"/>
        <v>#N/A</v>
      </c>
      <c r="M74" t="e">
        <f t="shared" si="10"/>
        <v>#N/A</v>
      </c>
    </row>
    <row r="75" spans="1:13" x14ac:dyDescent="0.3">
      <c r="A75" s="6">
        <v>43904</v>
      </c>
      <c r="B75" s="2">
        <f t="shared" si="7"/>
        <v>11</v>
      </c>
      <c r="C75" s="2">
        <f t="shared" si="8"/>
        <v>6</v>
      </c>
      <c r="D75" s="4">
        <v>10</v>
      </c>
      <c r="E75" s="2" t="e">
        <f t="shared" si="12"/>
        <v>#N/A</v>
      </c>
      <c r="F75" s="2">
        <f t="shared" si="11"/>
        <v>23</v>
      </c>
      <c r="G75" s="2" t="e">
        <f t="shared" si="13"/>
        <v>#N/A</v>
      </c>
      <c r="H75" s="4">
        <v>14</v>
      </c>
      <c r="I75" s="4">
        <v>9</v>
      </c>
      <c r="J75" s="4">
        <v>0</v>
      </c>
      <c r="K75">
        <f>SUM($J$2:J75)</f>
        <v>53</v>
      </c>
      <c r="L75" t="e">
        <f t="shared" si="9"/>
        <v>#N/A</v>
      </c>
      <c r="M75" t="e">
        <f t="shared" si="10"/>
        <v>#N/A</v>
      </c>
    </row>
    <row r="76" spans="1:13" x14ac:dyDescent="0.3">
      <c r="A76" s="6">
        <v>43905</v>
      </c>
      <c r="B76" s="2">
        <f t="shared" si="7"/>
        <v>11</v>
      </c>
      <c r="C76" s="2">
        <f t="shared" si="8"/>
        <v>7</v>
      </c>
      <c r="D76" s="4">
        <v>10</v>
      </c>
      <c r="E76" s="2">
        <f t="shared" si="12"/>
        <v>83</v>
      </c>
      <c r="F76" s="2">
        <f t="shared" si="11"/>
        <v>35</v>
      </c>
      <c r="G76" s="2">
        <f t="shared" si="13"/>
        <v>172</v>
      </c>
      <c r="H76" s="4">
        <v>28</v>
      </c>
      <c r="I76" s="4">
        <v>8</v>
      </c>
      <c r="J76" s="4">
        <v>-1</v>
      </c>
      <c r="K76">
        <f>SUM($J$2:J76)</f>
        <v>52</v>
      </c>
      <c r="L76">
        <f t="shared" si="9"/>
        <v>3</v>
      </c>
      <c r="M76" t="str">
        <f t="shared" si="10"/>
        <v>March</v>
      </c>
    </row>
    <row r="77" spans="1:13" x14ac:dyDescent="0.3">
      <c r="A77" s="6">
        <v>43906</v>
      </c>
      <c r="B77" s="2">
        <f t="shared" si="7"/>
        <v>12</v>
      </c>
      <c r="C77" s="2">
        <f t="shared" si="8"/>
        <v>1</v>
      </c>
      <c r="D77" s="4">
        <v>11</v>
      </c>
      <c r="E77" s="2" t="e">
        <f t="shared" si="12"/>
        <v>#N/A</v>
      </c>
      <c r="F77" s="2">
        <f t="shared" si="11"/>
        <v>24</v>
      </c>
      <c r="G77" s="2" t="e">
        <f t="shared" si="13"/>
        <v>#N/A</v>
      </c>
      <c r="H77" s="4">
        <v>15</v>
      </c>
      <c r="I77" s="4">
        <v>9</v>
      </c>
      <c r="J77" s="4">
        <v>0</v>
      </c>
      <c r="K77">
        <f>SUM($J$2:J77)</f>
        <v>52</v>
      </c>
      <c r="L77" t="e">
        <f t="shared" si="9"/>
        <v>#N/A</v>
      </c>
      <c r="M77" t="e">
        <f t="shared" si="10"/>
        <v>#N/A</v>
      </c>
    </row>
    <row r="78" spans="1:13" x14ac:dyDescent="0.3">
      <c r="A78" s="6">
        <v>43907</v>
      </c>
      <c r="B78" s="2">
        <f t="shared" si="7"/>
        <v>12</v>
      </c>
      <c r="C78" s="2">
        <f t="shared" si="8"/>
        <v>2</v>
      </c>
      <c r="D78" s="4">
        <v>11</v>
      </c>
      <c r="E78" s="2" t="e">
        <f t="shared" si="12"/>
        <v>#N/A</v>
      </c>
      <c r="F78" s="2">
        <f t="shared" si="11"/>
        <v>23</v>
      </c>
      <c r="G78" s="2" t="e">
        <f t="shared" si="13"/>
        <v>#N/A</v>
      </c>
      <c r="H78" s="4">
        <v>14</v>
      </c>
      <c r="I78" s="4">
        <v>9</v>
      </c>
      <c r="J78" s="4">
        <v>0</v>
      </c>
      <c r="K78">
        <f>SUM($J$2:J78)</f>
        <v>52</v>
      </c>
      <c r="L78" t="e">
        <f t="shared" si="9"/>
        <v>#N/A</v>
      </c>
      <c r="M78" t="e">
        <f t="shared" si="10"/>
        <v>#N/A</v>
      </c>
    </row>
    <row r="79" spans="1:13" x14ac:dyDescent="0.3">
      <c r="A79" s="6">
        <v>43908</v>
      </c>
      <c r="B79" s="2">
        <f t="shared" si="7"/>
        <v>12</v>
      </c>
      <c r="C79" s="2">
        <f t="shared" si="8"/>
        <v>3</v>
      </c>
      <c r="D79" s="4">
        <v>22</v>
      </c>
      <c r="E79" s="2" t="e">
        <f t="shared" si="12"/>
        <v>#N/A</v>
      </c>
      <c r="F79" s="2">
        <f t="shared" si="11"/>
        <v>24</v>
      </c>
      <c r="G79" s="2" t="e">
        <f t="shared" si="13"/>
        <v>#N/A</v>
      </c>
      <c r="H79" s="4">
        <v>14</v>
      </c>
      <c r="I79" s="4">
        <v>9</v>
      </c>
      <c r="J79" s="4">
        <v>1</v>
      </c>
      <c r="K79">
        <f>SUM($J$2:J79)</f>
        <v>53</v>
      </c>
      <c r="L79" t="e">
        <f t="shared" si="9"/>
        <v>#N/A</v>
      </c>
      <c r="M79" t="e">
        <f t="shared" si="10"/>
        <v>#N/A</v>
      </c>
    </row>
    <row r="80" spans="1:13" x14ac:dyDescent="0.3">
      <c r="A80" s="6">
        <v>43909</v>
      </c>
      <c r="B80" s="2">
        <f t="shared" si="7"/>
        <v>12</v>
      </c>
      <c r="C80" s="2">
        <f t="shared" si="8"/>
        <v>4</v>
      </c>
      <c r="D80" s="4">
        <v>30</v>
      </c>
      <c r="E80" s="2" t="e">
        <f t="shared" si="12"/>
        <v>#N/A</v>
      </c>
      <c r="F80" s="2">
        <f t="shared" si="11"/>
        <v>27</v>
      </c>
      <c r="G80" s="2" t="e">
        <f t="shared" si="13"/>
        <v>#N/A</v>
      </c>
      <c r="H80" s="4">
        <v>15</v>
      </c>
      <c r="I80" s="4">
        <v>9</v>
      </c>
      <c r="J80" s="4">
        <v>3</v>
      </c>
      <c r="K80">
        <f>SUM($J$2:J80)</f>
        <v>56</v>
      </c>
      <c r="L80" t="e">
        <f t="shared" si="9"/>
        <v>#N/A</v>
      </c>
      <c r="M80" t="e">
        <f t="shared" si="10"/>
        <v>#N/A</v>
      </c>
    </row>
    <row r="81" spans="1:13" x14ac:dyDescent="0.3">
      <c r="A81" s="6">
        <v>43910</v>
      </c>
      <c r="B81" s="2">
        <f t="shared" si="7"/>
        <v>12</v>
      </c>
      <c r="C81" s="2">
        <f t="shared" si="8"/>
        <v>5</v>
      </c>
      <c r="D81" s="4">
        <v>12</v>
      </c>
      <c r="E81" s="2" t="e">
        <f t="shared" si="12"/>
        <v>#N/A</v>
      </c>
      <c r="F81" s="2">
        <f t="shared" si="11"/>
        <v>24</v>
      </c>
      <c r="G81" s="2" t="e">
        <f t="shared" si="13"/>
        <v>#N/A</v>
      </c>
      <c r="H81" s="4">
        <v>14</v>
      </c>
      <c r="I81" s="4">
        <v>9</v>
      </c>
      <c r="J81" s="4">
        <v>1</v>
      </c>
      <c r="K81">
        <f>SUM($J$2:J81)</f>
        <v>57</v>
      </c>
      <c r="L81" t="e">
        <f t="shared" si="9"/>
        <v>#N/A</v>
      </c>
      <c r="M81" t="e">
        <f t="shared" si="10"/>
        <v>#N/A</v>
      </c>
    </row>
    <row r="82" spans="1:13" x14ac:dyDescent="0.3">
      <c r="A82" s="6">
        <v>43911</v>
      </c>
      <c r="B82" s="2">
        <f t="shared" si="7"/>
        <v>12</v>
      </c>
      <c r="C82" s="2">
        <f t="shared" si="8"/>
        <v>6</v>
      </c>
      <c r="D82" s="4">
        <v>12</v>
      </c>
      <c r="E82" s="2" t="e">
        <f t="shared" si="12"/>
        <v>#N/A</v>
      </c>
      <c r="F82" s="2">
        <f t="shared" si="11"/>
        <v>28</v>
      </c>
      <c r="G82" s="2" t="e">
        <f t="shared" si="13"/>
        <v>#N/A</v>
      </c>
      <c r="H82" s="4">
        <v>16</v>
      </c>
      <c r="I82" s="4">
        <v>9</v>
      </c>
      <c r="J82" s="4">
        <v>3</v>
      </c>
      <c r="K82">
        <f>SUM($J$2:J82)</f>
        <v>60</v>
      </c>
      <c r="L82" t="e">
        <f t="shared" si="9"/>
        <v>#N/A</v>
      </c>
      <c r="M82" t="e">
        <f t="shared" si="10"/>
        <v>#N/A</v>
      </c>
    </row>
    <row r="83" spans="1:13" x14ac:dyDescent="0.3">
      <c r="A83" s="6">
        <v>43912</v>
      </c>
      <c r="B83" s="2">
        <f t="shared" si="7"/>
        <v>12</v>
      </c>
      <c r="C83" s="2">
        <f t="shared" si="8"/>
        <v>7</v>
      </c>
      <c r="D83" s="4">
        <v>12</v>
      </c>
      <c r="E83" s="2">
        <f t="shared" si="12"/>
        <v>110</v>
      </c>
      <c r="F83" s="2">
        <f t="shared" si="11"/>
        <v>38</v>
      </c>
      <c r="G83" s="2">
        <f t="shared" si="13"/>
        <v>188</v>
      </c>
      <c r="H83" s="4">
        <v>28</v>
      </c>
      <c r="I83" s="4">
        <v>9</v>
      </c>
      <c r="J83" s="4">
        <v>1</v>
      </c>
      <c r="K83">
        <f>SUM($J$2:J83)</f>
        <v>61</v>
      </c>
      <c r="L83" t="e">
        <f t="shared" si="9"/>
        <v>#N/A</v>
      </c>
      <c r="M83" t="e">
        <f t="shared" si="10"/>
        <v>#N/A</v>
      </c>
    </row>
    <row r="84" spans="1:13" x14ac:dyDescent="0.3">
      <c r="A84" s="6">
        <v>43913</v>
      </c>
      <c r="B84" s="2">
        <f t="shared" si="7"/>
        <v>13</v>
      </c>
      <c r="C84" s="2">
        <f t="shared" si="8"/>
        <v>1</v>
      </c>
      <c r="D84" s="4">
        <v>21</v>
      </c>
      <c r="E84" s="2" t="e">
        <f t="shared" si="12"/>
        <v>#N/A</v>
      </c>
      <c r="F84" s="2">
        <f t="shared" si="11"/>
        <v>27</v>
      </c>
      <c r="G84" s="2" t="e">
        <f t="shared" si="13"/>
        <v>#N/A</v>
      </c>
      <c r="H84" s="4">
        <v>17</v>
      </c>
      <c r="I84" s="4">
        <v>10</v>
      </c>
      <c r="J84" s="4">
        <v>0</v>
      </c>
      <c r="K84">
        <f>SUM($J$2:J84)</f>
        <v>61</v>
      </c>
      <c r="L84" t="e">
        <f t="shared" si="9"/>
        <v>#N/A</v>
      </c>
      <c r="M84" t="e">
        <f t="shared" si="10"/>
        <v>#N/A</v>
      </c>
    </row>
    <row r="85" spans="1:13" x14ac:dyDescent="0.3">
      <c r="A85" s="6">
        <v>43914</v>
      </c>
      <c r="B85" s="2">
        <f t="shared" si="7"/>
        <v>13</v>
      </c>
      <c r="C85" s="2">
        <f t="shared" si="8"/>
        <v>2</v>
      </c>
      <c r="D85" s="4">
        <v>21</v>
      </c>
      <c r="E85" s="2" t="e">
        <f t="shared" si="12"/>
        <v>#N/A</v>
      </c>
      <c r="F85" s="2">
        <f t="shared" si="11"/>
        <v>26</v>
      </c>
      <c r="G85" s="2" t="e">
        <f t="shared" si="13"/>
        <v>#N/A</v>
      </c>
      <c r="H85" s="4">
        <v>16</v>
      </c>
      <c r="I85" s="4">
        <v>10</v>
      </c>
      <c r="J85" s="4">
        <v>0</v>
      </c>
      <c r="K85">
        <f>SUM($J$2:J85)</f>
        <v>61</v>
      </c>
      <c r="L85" t="e">
        <f t="shared" si="9"/>
        <v>#N/A</v>
      </c>
      <c r="M85" t="e">
        <f t="shared" si="10"/>
        <v>#N/A</v>
      </c>
    </row>
    <row r="86" spans="1:13" x14ac:dyDescent="0.3">
      <c r="A86" s="6">
        <v>43915</v>
      </c>
      <c r="B86" s="2">
        <f t="shared" si="7"/>
        <v>13</v>
      </c>
      <c r="C86" s="2">
        <f t="shared" si="8"/>
        <v>3</v>
      </c>
      <c r="D86" s="4">
        <v>21</v>
      </c>
      <c r="E86" s="2" t="e">
        <f t="shared" si="12"/>
        <v>#N/A</v>
      </c>
      <c r="F86" s="2">
        <f t="shared" si="11"/>
        <v>29</v>
      </c>
      <c r="G86" s="2" t="e">
        <f t="shared" si="13"/>
        <v>#N/A</v>
      </c>
      <c r="H86" s="4">
        <v>17</v>
      </c>
      <c r="I86" s="4">
        <v>11</v>
      </c>
      <c r="J86" s="4">
        <v>1</v>
      </c>
      <c r="K86">
        <f>SUM($J$2:J86)</f>
        <v>62</v>
      </c>
      <c r="L86" t="e">
        <f t="shared" si="9"/>
        <v>#N/A</v>
      </c>
      <c r="M86" t="e">
        <f t="shared" si="10"/>
        <v>#N/A</v>
      </c>
    </row>
    <row r="87" spans="1:13" x14ac:dyDescent="0.3">
      <c r="A87" s="6">
        <v>43916</v>
      </c>
      <c r="B87" s="2">
        <f t="shared" si="7"/>
        <v>13</v>
      </c>
      <c r="C87" s="2">
        <f t="shared" si="8"/>
        <v>4</v>
      </c>
      <c r="D87" s="4">
        <v>21</v>
      </c>
      <c r="E87" s="2" t="e">
        <f t="shared" si="12"/>
        <v>#N/A</v>
      </c>
      <c r="F87" s="2">
        <f t="shared" si="11"/>
        <v>31</v>
      </c>
      <c r="G87" s="2" t="e">
        <f t="shared" si="13"/>
        <v>#N/A</v>
      </c>
      <c r="H87" s="4">
        <v>15</v>
      </c>
      <c r="I87" s="4">
        <v>11</v>
      </c>
      <c r="J87" s="4">
        <v>5</v>
      </c>
      <c r="K87">
        <f>SUM($J$2:J87)</f>
        <v>67</v>
      </c>
      <c r="L87" t="e">
        <f t="shared" si="9"/>
        <v>#N/A</v>
      </c>
      <c r="M87" t="e">
        <f t="shared" si="10"/>
        <v>#N/A</v>
      </c>
    </row>
    <row r="88" spans="1:13" x14ac:dyDescent="0.3">
      <c r="A88" s="6">
        <v>43917</v>
      </c>
      <c r="B88" s="2">
        <f t="shared" si="7"/>
        <v>13</v>
      </c>
      <c r="C88" s="2">
        <f t="shared" si="8"/>
        <v>5</v>
      </c>
      <c r="D88" s="4">
        <v>21</v>
      </c>
      <c r="E88" s="2" t="e">
        <f t="shared" si="12"/>
        <v>#N/A</v>
      </c>
      <c r="F88" s="2">
        <f t="shared" si="11"/>
        <v>31</v>
      </c>
      <c r="G88" s="2" t="e">
        <f t="shared" si="13"/>
        <v>#N/A</v>
      </c>
      <c r="H88" s="4">
        <v>18</v>
      </c>
      <c r="I88" s="4">
        <v>10</v>
      </c>
      <c r="J88" s="4">
        <v>3</v>
      </c>
      <c r="K88">
        <f>SUM($J$2:J88)</f>
        <v>70</v>
      </c>
      <c r="L88" t="e">
        <f t="shared" si="9"/>
        <v>#N/A</v>
      </c>
      <c r="M88" t="e">
        <f t="shared" si="10"/>
        <v>#N/A</v>
      </c>
    </row>
    <row r="89" spans="1:13" x14ac:dyDescent="0.3">
      <c r="A89" s="6">
        <v>43918</v>
      </c>
      <c r="B89" s="2">
        <f t="shared" si="7"/>
        <v>13</v>
      </c>
      <c r="C89" s="2">
        <f t="shared" si="8"/>
        <v>6</v>
      </c>
      <c r="D89" s="4">
        <v>21</v>
      </c>
      <c r="E89" s="2" t="e">
        <f t="shared" si="12"/>
        <v>#N/A</v>
      </c>
      <c r="F89" s="2">
        <f t="shared" si="11"/>
        <v>28</v>
      </c>
      <c r="G89" s="2" t="e">
        <f t="shared" si="13"/>
        <v>#N/A</v>
      </c>
      <c r="H89" s="4">
        <v>17</v>
      </c>
      <c r="I89" s="4">
        <v>11</v>
      </c>
      <c r="J89" s="4">
        <v>0</v>
      </c>
      <c r="K89">
        <f>SUM($J$2:J89)</f>
        <v>70</v>
      </c>
      <c r="L89" t="e">
        <f t="shared" si="9"/>
        <v>#N/A</v>
      </c>
      <c r="M89" t="e">
        <f t="shared" si="10"/>
        <v>#N/A</v>
      </c>
    </row>
    <row r="90" spans="1:13" x14ac:dyDescent="0.3">
      <c r="A90" s="6">
        <v>43919</v>
      </c>
      <c r="B90" s="2">
        <f t="shared" si="7"/>
        <v>13</v>
      </c>
      <c r="C90" s="2">
        <f t="shared" si="8"/>
        <v>7</v>
      </c>
      <c r="D90" s="4">
        <v>21</v>
      </c>
      <c r="E90" s="2">
        <f t="shared" si="12"/>
        <v>147</v>
      </c>
      <c r="F90" s="2">
        <f t="shared" si="11"/>
        <v>40</v>
      </c>
      <c r="G90" s="2">
        <f t="shared" si="13"/>
        <v>212</v>
      </c>
      <c r="H90" s="4">
        <v>32</v>
      </c>
      <c r="I90" s="4">
        <v>10</v>
      </c>
      <c r="J90" s="4">
        <v>-2</v>
      </c>
      <c r="K90">
        <f>SUM($J$2:J90)</f>
        <v>68</v>
      </c>
      <c r="L90" t="e">
        <f t="shared" si="9"/>
        <v>#N/A</v>
      </c>
      <c r="M90" t="e">
        <f t="shared" si="10"/>
        <v>#N/A</v>
      </c>
    </row>
    <row r="91" spans="1:13" x14ac:dyDescent="0.3">
      <c r="A91" s="6">
        <v>43920</v>
      </c>
      <c r="B91" s="2">
        <f t="shared" si="7"/>
        <v>14</v>
      </c>
      <c r="C91" s="2">
        <f t="shared" si="8"/>
        <v>1</v>
      </c>
      <c r="D91" s="4">
        <v>20</v>
      </c>
      <c r="E91" s="2" t="e">
        <f t="shared" si="12"/>
        <v>#N/A</v>
      </c>
      <c r="F91" s="2">
        <f t="shared" si="11"/>
        <v>28</v>
      </c>
      <c r="G91" s="2" t="e">
        <f t="shared" si="13"/>
        <v>#N/A</v>
      </c>
      <c r="H91" s="4">
        <v>18</v>
      </c>
      <c r="I91" s="4">
        <v>10</v>
      </c>
      <c r="J91" s="4">
        <v>0</v>
      </c>
      <c r="K91">
        <f>SUM($J$2:J91)</f>
        <v>68</v>
      </c>
      <c r="L91" t="e">
        <f t="shared" si="9"/>
        <v>#N/A</v>
      </c>
      <c r="M91" t="e">
        <f t="shared" si="10"/>
        <v>#N/A</v>
      </c>
    </row>
    <row r="92" spans="1:13" x14ac:dyDescent="0.3">
      <c r="A92" s="6">
        <v>43921</v>
      </c>
      <c r="B92" s="2">
        <f t="shared" si="7"/>
        <v>14</v>
      </c>
      <c r="C92" s="2">
        <f t="shared" si="8"/>
        <v>2</v>
      </c>
      <c r="D92" s="4">
        <v>20</v>
      </c>
      <c r="E92" s="2" t="e">
        <f t="shared" si="12"/>
        <v>#N/A</v>
      </c>
      <c r="F92" s="2">
        <f t="shared" si="11"/>
        <v>30</v>
      </c>
      <c r="G92" s="2" t="e">
        <f t="shared" si="13"/>
        <v>#N/A</v>
      </c>
      <c r="H92" s="4">
        <v>19</v>
      </c>
      <c r="I92" s="4">
        <v>11</v>
      </c>
      <c r="J92" s="4">
        <v>0</v>
      </c>
      <c r="K92">
        <f>SUM($J$2:J92)</f>
        <v>68</v>
      </c>
      <c r="L92" t="e">
        <f t="shared" si="9"/>
        <v>#N/A</v>
      </c>
      <c r="M92" t="e">
        <f t="shared" si="10"/>
        <v>#N/A</v>
      </c>
    </row>
    <row r="93" spans="1:13" x14ac:dyDescent="0.3">
      <c r="A93" s="6">
        <v>43922</v>
      </c>
      <c r="B93" s="2">
        <f t="shared" si="7"/>
        <v>14</v>
      </c>
      <c r="C93" s="2">
        <f t="shared" si="8"/>
        <v>3</v>
      </c>
      <c r="D93" s="4">
        <v>21</v>
      </c>
      <c r="E93" s="2" t="e">
        <f t="shared" si="12"/>
        <v>#N/A</v>
      </c>
      <c r="F93" s="2">
        <f t="shared" si="11"/>
        <v>31</v>
      </c>
      <c r="G93" s="2" t="e">
        <f t="shared" si="13"/>
        <v>#N/A</v>
      </c>
      <c r="H93" s="4">
        <v>19</v>
      </c>
      <c r="I93" s="4">
        <v>10</v>
      </c>
      <c r="J93" s="4">
        <v>2</v>
      </c>
      <c r="K93">
        <f>SUM($J$2:J93)</f>
        <v>70</v>
      </c>
      <c r="L93" t="e">
        <f t="shared" si="9"/>
        <v>#N/A</v>
      </c>
      <c r="M93" t="e">
        <f t="shared" si="10"/>
        <v>#N/A</v>
      </c>
    </row>
    <row r="94" spans="1:13" x14ac:dyDescent="0.3">
      <c r="A94" s="6">
        <v>43923</v>
      </c>
      <c r="B94" s="2">
        <f t="shared" si="7"/>
        <v>14</v>
      </c>
      <c r="C94" s="2">
        <f t="shared" si="8"/>
        <v>4</v>
      </c>
      <c r="D94" s="4">
        <v>21</v>
      </c>
      <c r="E94" s="2" t="e">
        <f t="shared" si="12"/>
        <v>#N/A</v>
      </c>
      <c r="F94" s="2">
        <f t="shared" si="11"/>
        <v>35</v>
      </c>
      <c r="G94" s="2" t="e">
        <f t="shared" si="13"/>
        <v>#N/A</v>
      </c>
      <c r="H94" s="4">
        <v>19</v>
      </c>
      <c r="I94" s="4">
        <v>10</v>
      </c>
      <c r="J94" s="4">
        <v>6</v>
      </c>
      <c r="K94">
        <f>SUM($J$2:J94)</f>
        <v>76</v>
      </c>
      <c r="L94" t="e">
        <f t="shared" si="9"/>
        <v>#N/A</v>
      </c>
      <c r="M94" t="e">
        <f t="shared" si="10"/>
        <v>#N/A</v>
      </c>
    </row>
    <row r="95" spans="1:13" x14ac:dyDescent="0.3">
      <c r="A95" s="6">
        <v>43924</v>
      </c>
      <c r="B95" s="2">
        <f t="shared" si="7"/>
        <v>14</v>
      </c>
      <c r="C95" s="2">
        <f t="shared" si="8"/>
        <v>5</v>
      </c>
      <c r="D95" s="4">
        <v>21</v>
      </c>
      <c r="E95" s="2" t="e">
        <f t="shared" si="12"/>
        <v>#N/A</v>
      </c>
      <c r="F95" s="2">
        <f t="shared" si="11"/>
        <v>34</v>
      </c>
      <c r="G95" s="2" t="e">
        <f t="shared" si="13"/>
        <v>#N/A</v>
      </c>
      <c r="H95" s="4">
        <v>22</v>
      </c>
      <c r="I95" s="4">
        <v>10</v>
      </c>
      <c r="J95" s="4">
        <v>2</v>
      </c>
      <c r="K95">
        <f>SUM($J$2:J95)</f>
        <v>78</v>
      </c>
      <c r="L95" t="e">
        <f t="shared" si="9"/>
        <v>#N/A</v>
      </c>
      <c r="M95" t="e">
        <f t="shared" si="10"/>
        <v>#N/A</v>
      </c>
    </row>
    <row r="96" spans="1:13" x14ac:dyDescent="0.3">
      <c r="A96" s="6">
        <v>43925</v>
      </c>
      <c r="B96" s="2">
        <f t="shared" si="7"/>
        <v>14</v>
      </c>
      <c r="C96" s="2">
        <f t="shared" si="8"/>
        <v>6</v>
      </c>
      <c r="D96" s="4">
        <v>21</v>
      </c>
      <c r="E96" s="2" t="e">
        <f t="shared" si="12"/>
        <v>#N/A</v>
      </c>
      <c r="F96" s="2">
        <f t="shared" si="11"/>
        <v>30</v>
      </c>
      <c r="G96" s="2" t="e">
        <f t="shared" si="13"/>
        <v>#N/A</v>
      </c>
      <c r="H96" s="4">
        <v>19</v>
      </c>
      <c r="I96" s="4">
        <v>11</v>
      </c>
      <c r="J96" s="4">
        <v>0</v>
      </c>
      <c r="K96">
        <f>SUM($J$2:J96)</f>
        <v>78</v>
      </c>
      <c r="L96" t="e">
        <f t="shared" si="9"/>
        <v>#N/A</v>
      </c>
      <c r="M96" t="e">
        <f t="shared" si="10"/>
        <v>#N/A</v>
      </c>
    </row>
    <row r="97" spans="1:13" x14ac:dyDescent="0.3">
      <c r="A97" s="6">
        <v>43926</v>
      </c>
      <c r="B97" s="2">
        <f t="shared" si="7"/>
        <v>14</v>
      </c>
      <c r="C97" s="2">
        <f t="shared" si="8"/>
        <v>7</v>
      </c>
      <c r="D97" s="4">
        <v>21</v>
      </c>
      <c r="E97" s="2">
        <f t="shared" si="12"/>
        <v>145</v>
      </c>
      <c r="F97" s="2">
        <f t="shared" si="11"/>
        <v>48</v>
      </c>
      <c r="G97" s="2">
        <f t="shared" si="13"/>
        <v>236</v>
      </c>
      <c r="H97" s="4">
        <v>37</v>
      </c>
      <c r="I97" s="4">
        <v>11</v>
      </c>
      <c r="J97" s="4">
        <v>0</v>
      </c>
      <c r="K97">
        <f>SUM($J$2:J97)</f>
        <v>78</v>
      </c>
      <c r="L97" t="e">
        <f t="shared" si="9"/>
        <v>#N/A</v>
      </c>
      <c r="M97" t="e">
        <f t="shared" si="10"/>
        <v>#N/A</v>
      </c>
    </row>
    <row r="98" spans="1:13" x14ac:dyDescent="0.3">
      <c r="A98" s="6">
        <v>43927</v>
      </c>
      <c r="B98" s="2">
        <f t="shared" si="7"/>
        <v>15</v>
      </c>
      <c r="C98" s="2">
        <f t="shared" si="8"/>
        <v>1</v>
      </c>
      <c r="D98" s="4">
        <v>21</v>
      </c>
      <c r="E98" s="2" t="e">
        <f t="shared" si="12"/>
        <v>#N/A</v>
      </c>
      <c r="F98" s="2">
        <f t="shared" si="11"/>
        <v>33</v>
      </c>
      <c r="G98" s="2" t="e">
        <f t="shared" si="13"/>
        <v>#N/A</v>
      </c>
      <c r="H98" s="4">
        <v>21</v>
      </c>
      <c r="I98" s="4">
        <v>12</v>
      </c>
      <c r="J98" s="4">
        <v>0</v>
      </c>
      <c r="K98">
        <f>SUM($J$2:J98)</f>
        <v>78</v>
      </c>
      <c r="L98" t="e">
        <f t="shared" si="9"/>
        <v>#N/A</v>
      </c>
      <c r="M98" t="e">
        <f t="shared" si="10"/>
        <v>#N/A</v>
      </c>
    </row>
    <row r="99" spans="1:13" x14ac:dyDescent="0.3">
      <c r="A99" s="6">
        <v>43928</v>
      </c>
      <c r="B99" s="2">
        <f t="shared" si="7"/>
        <v>15</v>
      </c>
      <c r="C99" s="2">
        <f t="shared" si="8"/>
        <v>2</v>
      </c>
      <c r="D99" s="4">
        <v>21</v>
      </c>
      <c r="E99" s="2" t="e">
        <f t="shared" si="12"/>
        <v>#N/A</v>
      </c>
      <c r="F99" s="2">
        <f t="shared" si="11"/>
        <v>35</v>
      </c>
      <c r="G99" s="2" t="e">
        <f t="shared" si="13"/>
        <v>#N/A</v>
      </c>
      <c r="H99" s="4">
        <v>21</v>
      </c>
      <c r="I99" s="4">
        <v>12</v>
      </c>
      <c r="J99" s="4">
        <v>2</v>
      </c>
      <c r="K99">
        <f>SUM($J$2:J99)</f>
        <v>80</v>
      </c>
      <c r="L99" t="e">
        <f t="shared" si="9"/>
        <v>#N/A</v>
      </c>
      <c r="M99" t="e">
        <f t="shared" si="10"/>
        <v>#N/A</v>
      </c>
    </row>
    <row r="100" spans="1:13" x14ac:dyDescent="0.3">
      <c r="A100" s="6">
        <v>43929</v>
      </c>
      <c r="B100" s="2">
        <f t="shared" si="7"/>
        <v>15</v>
      </c>
      <c r="C100" s="2">
        <f t="shared" si="8"/>
        <v>3</v>
      </c>
      <c r="D100" s="4">
        <v>21</v>
      </c>
      <c r="E100" s="2" t="e">
        <f t="shared" si="12"/>
        <v>#N/A</v>
      </c>
      <c r="F100" s="2">
        <f t="shared" si="11"/>
        <v>39</v>
      </c>
      <c r="G100" s="2" t="e">
        <f t="shared" si="13"/>
        <v>#N/A</v>
      </c>
      <c r="H100" s="4">
        <v>21</v>
      </c>
      <c r="I100" s="4">
        <v>12</v>
      </c>
      <c r="J100" s="4">
        <v>6</v>
      </c>
      <c r="K100">
        <f>SUM($J$2:J100)</f>
        <v>86</v>
      </c>
      <c r="L100" t="e">
        <f t="shared" si="9"/>
        <v>#N/A</v>
      </c>
      <c r="M100" t="e">
        <f t="shared" si="10"/>
        <v>#N/A</v>
      </c>
    </row>
    <row r="101" spans="1:13" x14ac:dyDescent="0.3">
      <c r="A101" s="6">
        <v>43930</v>
      </c>
      <c r="B101" s="2">
        <f t="shared" si="7"/>
        <v>15</v>
      </c>
      <c r="C101" s="2">
        <f t="shared" si="8"/>
        <v>4</v>
      </c>
      <c r="D101" s="4">
        <v>20</v>
      </c>
      <c r="E101" s="2" t="e">
        <f t="shared" si="12"/>
        <v>#N/A</v>
      </c>
      <c r="F101" s="2">
        <f t="shared" si="11"/>
        <v>35</v>
      </c>
      <c r="G101" s="2" t="e">
        <f t="shared" si="13"/>
        <v>#N/A</v>
      </c>
      <c r="H101" s="4">
        <v>21</v>
      </c>
      <c r="I101" s="4">
        <v>12</v>
      </c>
      <c r="J101" s="4">
        <v>2</v>
      </c>
      <c r="K101">
        <f>SUM($J$2:J101)</f>
        <v>88</v>
      </c>
      <c r="L101" t="e">
        <f t="shared" si="9"/>
        <v>#N/A</v>
      </c>
      <c r="M101" t="e">
        <f t="shared" si="10"/>
        <v>#N/A</v>
      </c>
    </row>
    <row r="102" spans="1:13" x14ac:dyDescent="0.3">
      <c r="A102" s="6">
        <v>43931</v>
      </c>
      <c r="B102" s="2">
        <f t="shared" si="7"/>
        <v>15</v>
      </c>
      <c r="C102" s="2">
        <f t="shared" si="8"/>
        <v>5</v>
      </c>
      <c r="D102" s="4">
        <v>41</v>
      </c>
      <c r="E102" s="2" t="e">
        <f t="shared" si="12"/>
        <v>#N/A</v>
      </c>
      <c r="F102" s="2">
        <f t="shared" si="11"/>
        <v>40</v>
      </c>
      <c r="G102" s="2" t="e">
        <f t="shared" si="13"/>
        <v>#N/A</v>
      </c>
      <c r="H102" s="4">
        <v>22</v>
      </c>
      <c r="I102" s="4">
        <v>12</v>
      </c>
      <c r="J102" s="4">
        <v>6</v>
      </c>
      <c r="K102">
        <f>SUM($J$2:J102)</f>
        <v>94</v>
      </c>
      <c r="L102" t="e">
        <f t="shared" si="9"/>
        <v>#N/A</v>
      </c>
      <c r="M102" t="e">
        <f t="shared" si="10"/>
        <v>#N/A</v>
      </c>
    </row>
    <row r="103" spans="1:13" x14ac:dyDescent="0.3">
      <c r="A103" s="6">
        <v>43932</v>
      </c>
      <c r="B103" s="2">
        <f t="shared" si="7"/>
        <v>15</v>
      </c>
      <c r="C103" s="2">
        <f t="shared" si="8"/>
        <v>6</v>
      </c>
      <c r="D103" s="4">
        <v>21</v>
      </c>
      <c r="E103" s="2" t="e">
        <f t="shared" si="12"/>
        <v>#N/A</v>
      </c>
      <c r="F103" s="2">
        <f t="shared" si="11"/>
        <v>35</v>
      </c>
      <c r="G103" s="2" t="e">
        <f t="shared" si="13"/>
        <v>#N/A</v>
      </c>
      <c r="H103" s="4">
        <v>21</v>
      </c>
      <c r="I103" s="4">
        <v>12</v>
      </c>
      <c r="J103" s="4">
        <v>2</v>
      </c>
      <c r="K103">
        <f>SUM($J$2:J103)</f>
        <v>96</v>
      </c>
      <c r="L103" t="e">
        <f t="shared" si="9"/>
        <v>#N/A</v>
      </c>
      <c r="M103" t="e">
        <f t="shared" si="10"/>
        <v>#N/A</v>
      </c>
    </row>
    <row r="104" spans="1:13" x14ac:dyDescent="0.3">
      <c r="A104" s="6">
        <v>43933</v>
      </c>
      <c r="B104" s="2">
        <f t="shared" si="7"/>
        <v>15</v>
      </c>
      <c r="C104" s="2">
        <f t="shared" si="8"/>
        <v>7</v>
      </c>
      <c r="D104" s="4">
        <v>21</v>
      </c>
      <c r="E104" s="2">
        <f t="shared" si="12"/>
        <v>166</v>
      </c>
      <c r="F104" s="2">
        <f t="shared" si="11"/>
        <v>47</v>
      </c>
      <c r="G104" s="2">
        <f t="shared" si="13"/>
        <v>264</v>
      </c>
      <c r="H104" s="4">
        <v>29</v>
      </c>
      <c r="I104" s="4">
        <v>12</v>
      </c>
      <c r="J104" s="4">
        <v>6</v>
      </c>
      <c r="K104">
        <f>SUM($J$2:J104)</f>
        <v>102</v>
      </c>
      <c r="L104" t="e">
        <f t="shared" si="9"/>
        <v>#N/A</v>
      </c>
      <c r="M104" t="e">
        <f t="shared" si="10"/>
        <v>#N/A</v>
      </c>
    </row>
    <row r="105" spans="1:13" x14ac:dyDescent="0.3">
      <c r="A105" s="6">
        <v>43934</v>
      </c>
      <c r="B105" s="2">
        <f t="shared" si="7"/>
        <v>16</v>
      </c>
      <c r="C105" s="2">
        <f t="shared" si="8"/>
        <v>1</v>
      </c>
      <c r="D105" s="4">
        <v>20</v>
      </c>
      <c r="E105" s="2" t="e">
        <f t="shared" si="12"/>
        <v>#N/A</v>
      </c>
      <c r="F105" s="2">
        <f t="shared" si="11"/>
        <v>40</v>
      </c>
      <c r="G105" s="2" t="e">
        <f t="shared" si="13"/>
        <v>#N/A</v>
      </c>
      <c r="H105" s="4">
        <v>24</v>
      </c>
      <c r="I105" s="4">
        <v>14</v>
      </c>
      <c r="J105" s="4">
        <v>2</v>
      </c>
      <c r="K105">
        <f>SUM($J$2:J105)</f>
        <v>104</v>
      </c>
      <c r="L105" t="e">
        <f t="shared" si="9"/>
        <v>#N/A</v>
      </c>
      <c r="M105" t="e">
        <f t="shared" si="10"/>
        <v>#N/A</v>
      </c>
    </row>
    <row r="106" spans="1:13" x14ac:dyDescent="0.3">
      <c r="A106" s="6">
        <v>43935</v>
      </c>
      <c r="B106" s="2">
        <f t="shared" si="7"/>
        <v>16</v>
      </c>
      <c r="C106" s="2">
        <f t="shared" si="8"/>
        <v>2</v>
      </c>
      <c r="D106" s="4">
        <v>21</v>
      </c>
      <c r="E106" s="2" t="e">
        <f t="shared" si="12"/>
        <v>#N/A</v>
      </c>
      <c r="F106" s="2">
        <f t="shared" si="11"/>
        <v>42</v>
      </c>
      <c r="G106" s="2" t="e">
        <f t="shared" si="13"/>
        <v>#N/A</v>
      </c>
      <c r="H106" s="4">
        <v>23</v>
      </c>
      <c r="I106" s="4">
        <v>13</v>
      </c>
      <c r="J106" s="4">
        <v>6</v>
      </c>
      <c r="K106">
        <f>SUM($J$2:J106)</f>
        <v>110</v>
      </c>
      <c r="L106" t="e">
        <f t="shared" si="9"/>
        <v>#N/A</v>
      </c>
      <c r="M106" t="e">
        <f t="shared" si="10"/>
        <v>#N/A</v>
      </c>
    </row>
    <row r="107" spans="1:13" x14ac:dyDescent="0.3">
      <c r="A107" s="6">
        <v>43936</v>
      </c>
      <c r="B107" s="2">
        <f t="shared" si="7"/>
        <v>16</v>
      </c>
      <c r="C107" s="2">
        <f t="shared" si="8"/>
        <v>3</v>
      </c>
      <c r="D107" s="4">
        <v>21</v>
      </c>
      <c r="E107" s="2" t="e">
        <f t="shared" si="12"/>
        <v>#N/A</v>
      </c>
      <c r="F107" s="2">
        <f t="shared" si="11"/>
        <v>38</v>
      </c>
      <c r="G107" s="2" t="e">
        <f t="shared" si="13"/>
        <v>#N/A</v>
      </c>
      <c r="H107" s="4">
        <v>24</v>
      </c>
      <c r="I107" s="4">
        <v>14</v>
      </c>
      <c r="J107" s="4">
        <v>0</v>
      </c>
      <c r="K107">
        <f>SUM($J$2:J107)</f>
        <v>110</v>
      </c>
      <c r="L107">
        <f t="shared" si="9"/>
        <v>3</v>
      </c>
      <c r="M107" t="str">
        <f t="shared" si="10"/>
        <v>April</v>
      </c>
    </row>
    <row r="108" spans="1:13" x14ac:dyDescent="0.3">
      <c r="A108" s="6">
        <v>43937</v>
      </c>
      <c r="B108" s="2">
        <f t="shared" si="7"/>
        <v>16</v>
      </c>
      <c r="C108" s="2">
        <f t="shared" si="8"/>
        <v>4</v>
      </c>
      <c r="D108" s="4">
        <v>21</v>
      </c>
      <c r="E108" s="2" t="e">
        <f t="shared" si="12"/>
        <v>#N/A</v>
      </c>
      <c r="F108" s="2">
        <f t="shared" si="11"/>
        <v>34</v>
      </c>
      <c r="G108" s="2" t="e">
        <f t="shared" si="13"/>
        <v>#N/A</v>
      </c>
      <c r="H108" s="4">
        <v>23</v>
      </c>
      <c r="I108" s="4">
        <v>13</v>
      </c>
      <c r="J108" s="4">
        <v>-2</v>
      </c>
      <c r="K108">
        <f>SUM($J$2:J108)</f>
        <v>108</v>
      </c>
      <c r="L108" t="e">
        <f t="shared" si="9"/>
        <v>#N/A</v>
      </c>
      <c r="M108" t="e">
        <f t="shared" si="10"/>
        <v>#N/A</v>
      </c>
    </row>
    <row r="109" spans="1:13" x14ac:dyDescent="0.3">
      <c r="A109" s="6">
        <v>43938</v>
      </c>
      <c r="B109" s="2">
        <f t="shared" si="7"/>
        <v>16</v>
      </c>
      <c r="C109" s="2">
        <f t="shared" si="8"/>
        <v>5</v>
      </c>
      <c r="D109" s="4">
        <v>47</v>
      </c>
      <c r="E109" s="2" t="e">
        <f t="shared" si="12"/>
        <v>#N/A</v>
      </c>
      <c r="F109" s="2">
        <f t="shared" si="11"/>
        <v>40</v>
      </c>
      <c r="G109" s="2" t="e">
        <f t="shared" si="13"/>
        <v>#N/A</v>
      </c>
      <c r="H109" s="4">
        <v>24</v>
      </c>
      <c r="I109" s="4">
        <v>14</v>
      </c>
      <c r="J109" s="4">
        <v>2</v>
      </c>
      <c r="K109">
        <f>SUM($J$2:J109)</f>
        <v>110</v>
      </c>
      <c r="L109" t="e">
        <f t="shared" si="9"/>
        <v>#N/A</v>
      </c>
      <c r="M109" t="e">
        <f t="shared" si="10"/>
        <v>#N/A</v>
      </c>
    </row>
    <row r="110" spans="1:13" x14ac:dyDescent="0.3">
      <c r="A110" s="6">
        <v>43939</v>
      </c>
      <c r="B110" s="2">
        <f t="shared" si="7"/>
        <v>16</v>
      </c>
      <c r="C110" s="2">
        <f t="shared" si="8"/>
        <v>6</v>
      </c>
      <c r="D110" s="4">
        <v>21</v>
      </c>
      <c r="E110" s="2" t="e">
        <f t="shared" si="12"/>
        <v>#N/A</v>
      </c>
      <c r="F110" s="2">
        <f t="shared" si="11"/>
        <v>42</v>
      </c>
      <c r="G110" s="2" t="e">
        <f t="shared" si="13"/>
        <v>#N/A</v>
      </c>
      <c r="H110" s="4">
        <v>23</v>
      </c>
      <c r="I110" s="4">
        <v>13</v>
      </c>
      <c r="J110" s="4">
        <v>6</v>
      </c>
      <c r="K110">
        <f>SUM($J$2:J110)</f>
        <v>116</v>
      </c>
      <c r="L110" t="e">
        <f t="shared" si="9"/>
        <v>#N/A</v>
      </c>
      <c r="M110" t="e">
        <f t="shared" si="10"/>
        <v>#N/A</v>
      </c>
    </row>
    <row r="111" spans="1:13" x14ac:dyDescent="0.3">
      <c r="A111" s="6">
        <v>43940</v>
      </c>
      <c r="B111" s="2">
        <f t="shared" si="7"/>
        <v>16</v>
      </c>
      <c r="C111" s="2">
        <f t="shared" si="8"/>
        <v>7</v>
      </c>
      <c r="D111" s="4">
        <v>21</v>
      </c>
      <c r="E111" s="2">
        <f t="shared" si="12"/>
        <v>172</v>
      </c>
      <c r="F111" s="2">
        <f t="shared" si="11"/>
        <v>59</v>
      </c>
      <c r="G111" s="2">
        <f t="shared" si="13"/>
        <v>295</v>
      </c>
      <c r="H111" s="4">
        <v>43</v>
      </c>
      <c r="I111" s="4">
        <v>14</v>
      </c>
      <c r="J111" s="4">
        <v>2</v>
      </c>
      <c r="K111">
        <f>SUM($J$2:J111)</f>
        <v>118</v>
      </c>
      <c r="L111" t="e">
        <f t="shared" si="9"/>
        <v>#N/A</v>
      </c>
      <c r="M111" t="e">
        <f t="shared" si="10"/>
        <v>#N/A</v>
      </c>
    </row>
    <row r="112" spans="1:13" x14ac:dyDescent="0.3">
      <c r="A112" s="6">
        <v>43941</v>
      </c>
      <c r="B112" s="2">
        <f t="shared" si="7"/>
        <v>17</v>
      </c>
      <c r="C112" s="2">
        <f t="shared" si="8"/>
        <v>1</v>
      </c>
      <c r="D112" s="4">
        <v>21</v>
      </c>
      <c r="E112" s="2" t="e">
        <f t="shared" si="12"/>
        <v>#N/A</v>
      </c>
      <c r="F112" s="2">
        <f t="shared" si="11"/>
        <v>49</v>
      </c>
      <c r="G112" s="2" t="e">
        <f t="shared" si="13"/>
        <v>#N/A</v>
      </c>
      <c r="H112" s="4">
        <v>27</v>
      </c>
      <c r="I112" s="4">
        <v>16</v>
      </c>
      <c r="J112" s="4">
        <v>6</v>
      </c>
      <c r="K112">
        <f>SUM($J$2:J112)</f>
        <v>124</v>
      </c>
      <c r="L112" t="e">
        <f t="shared" si="9"/>
        <v>#N/A</v>
      </c>
      <c r="M112" t="e">
        <f t="shared" si="10"/>
        <v>#N/A</v>
      </c>
    </row>
    <row r="113" spans="1:13" x14ac:dyDescent="0.3">
      <c r="A113" s="6">
        <v>43942</v>
      </c>
      <c r="B113" s="2">
        <f t="shared" si="7"/>
        <v>17</v>
      </c>
      <c r="C113" s="2">
        <f t="shared" si="8"/>
        <v>2</v>
      </c>
      <c r="D113" s="4">
        <v>21</v>
      </c>
      <c r="E113" s="2" t="e">
        <f t="shared" si="12"/>
        <v>#N/A</v>
      </c>
      <c r="F113" s="2">
        <f t="shared" si="11"/>
        <v>43</v>
      </c>
      <c r="G113" s="2" t="e">
        <f t="shared" si="13"/>
        <v>#N/A</v>
      </c>
      <c r="H113" s="4">
        <v>26</v>
      </c>
      <c r="I113" s="4">
        <v>15</v>
      </c>
      <c r="J113" s="4">
        <v>2</v>
      </c>
      <c r="K113">
        <f>SUM($J$2:J113)</f>
        <v>126</v>
      </c>
      <c r="L113" t="e">
        <f t="shared" si="9"/>
        <v>#N/A</v>
      </c>
      <c r="M113" t="e">
        <f t="shared" si="10"/>
        <v>#N/A</v>
      </c>
    </row>
    <row r="114" spans="1:13" x14ac:dyDescent="0.3">
      <c r="A114" s="6">
        <v>43943</v>
      </c>
      <c r="B114" s="2">
        <f t="shared" si="7"/>
        <v>17</v>
      </c>
      <c r="C114" s="2">
        <f t="shared" si="8"/>
        <v>3</v>
      </c>
      <c r="D114" s="4">
        <v>21</v>
      </c>
      <c r="E114" s="2" t="e">
        <f t="shared" si="12"/>
        <v>#N/A</v>
      </c>
      <c r="F114" s="2">
        <f t="shared" si="11"/>
        <v>49</v>
      </c>
      <c r="G114" s="2" t="e">
        <f t="shared" si="13"/>
        <v>#N/A</v>
      </c>
      <c r="H114" s="4">
        <v>27</v>
      </c>
      <c r="I114" s="4">
        <v>16</v>
      </c>
      <c r="J114" s="4">
        <v>6</v>
      </c>
      <c r="K114">
        <f>SUM($J$2:J114)</f>
        <v>132</v>
      </c>
      <c r="L114" t="e">
        <f t="shared" si="9"/>
        <v>#N/A</v>
      </c>
      <c r="M114" t="e">
        <f t="shared" si="10"/>
        <v>#N/A</v>
      </c>
    </row>
    <row r="115" spans="1:13" x14ac:dyDescent="0.3">
      <c r="A115" s="6">
        <v>43944</v>
      </c>
      <c r="B115" s="2">
        <f t="shared" si="7"/>
        <v>17</v>
      </c>
      <c r="C115" s="2">
        <f t="shared" si="8"/>
        <v>4</v>
      </c>
      <c r="D115" s="4">
        <v>23</v>
      </c>
      <c r="E115" s="2" t="e">
        <f t="shared" si="12"/>
        <v>#N/A</v>
      </c>
      <c r="F115" s="2">
        <f t="shared" si="11"/>
        <v>42</v>
      </c>
      <c r="G115" s="2" t="e">
        <f t="shared" si="13"/>
        <v>#N/A</v>
      </c>
      <c r="H115" s="4">
        <v>26</v>
      </c>
      <c r="I115" s="4">
        <v>16</v>
      </c>
      <c r="J115" s="4">
        <v>0</v>
      </c>
      <c r="K115">
        <f>SUM($J$2:J115)</f>
        <v>132</v>
      </c>
      <c r="L115" t="e">
        <f t="shared" si="9"/>
        <v>#N/A</v>
      </c>
      <c r="M115" t="e">
        <f t="shared" si="10"/>
        <v>#N/A</v>
      </c>
    </row>
    <row r="116" spans="1:13" x14ac:dyDescent="0.3">
      <c r="A116" s="6">
        <v>43945</v>
      </c>
      <c r="B116" s="2">
        <f t="shared" si="7"/>
        <v>17</v>
      </c>
      <c r="C116" s="2">
        <f t="shared" si="8"/>
        <v>5</v>
      </c>
      <c r="D116" s="4">
        <v>22</v>
      </c>
      <c r="E116" s="2" t="e">
        <f t="shared" si="12"/>
        <v>#N/A</v>
      </c>
      <c r="F116" s="2">
        <f t="shared" si="11"/>
        <v>43</v>
      </c>
      <c r="G116" s="2" t="e">
        <f t="shared" si="13"/>
        <v>#N/A</v>
      </c>
      <c r="H116" s="4">
        <v>27</v>
      </c>
      <c r="I116" s="4">
        <v>16</v>
      </c>
      <c r="J116" s="4">
        <v>0</v>
      </c>
      <c r="K116">
        <f>SUM($J$2:J116)</f>
        <v>132</v>
      </c>
      <c r="L116" t="e">
        <f t="shared" si="9"/>
        <v>#N/A</v>
      </c>
      <c r="M116" t="e">
        <f t="shared" si="10"/>
        <v>#N/A</v>
      </c>
    </row>
    <row r="117" spans="1:13" x14ac:dyDescent="0.3">
      <c r="A117" s="6">
        <v>43946</v>
      </c>
      <c r="B117" s="2">
        <f t="shared" si="7"/>
        <v>17</v>
      </c>
      <c r="C117" s="2">
        <f t="shared" si="8"/>
        <v>6</v>
      </c>
      <c r="D117" s="4">
        <v>23</v>
      </c>
      <c r="E117" s="2" t="e">
        <f t="shared" si="12"/>
        <v>#N/A</v>
      </c>
      <c r="F117" s="2">
        <f t="shared" si="11"/>
        <v>42</v>
      </c>
      <c r="G117" s="2" t="e">
        <f t="shared" si="13"/>
        <v>#N/A</v>
      </c>
      <c r="H117" s="4">
        <v>26</v>
      </c>
      <c r="I117" s="4">
        <v>16</v>
      </c>
      <c r="J117" s="4">
        <v>0</v>
      </c>
      <c r="K117">
        <f>SUM($J$2:J117)</f>
        <v>132</v>
      </c>
      <c r="L117" t="e">
        <f t="shared" si="9"/>
        <v>#N/A</v>
      </c>
      <c r="M117" t="e">
        <f t="shared" si="10"/>
        <v>#N/A</v>
      </c>
    </row>
    <row r="118" spans="1:13" x14ac:dyDescent="0.3">
      <c r="A118" s="6">
        <v>43947</v>
      </c>
      <c r="B118" s="2">
        <f t="shared" si="7"/>
        <v>17</v>
      </c>
      <c r="C118" s="2">
        <f t="shared" si="8"/>
        <v>7</v>
      </c>
      <c r="D118" s="4">
        <v>23</v>
      </c>
      <c r="E118" s="2">
        <f t="shared" si="12"/>
        <v>154</v>
      </c>
      <c r="F118" s="2">
        <f t="shared" si="11"/>
        <v>47</v>
      </c>
      <c r="G118" s="2">
        <f t="shared" si="13"/>
        <v>315</v>
      </c>
      <c r="H118" s="4">
        <v>31</v>
      </c>
      <c r="I118" s="4">
        <v>16</v>
      </c>
      <c r="J118" s="4">
        <v>0</v>
      </c>
      <c r="K118">
        <f>SUM($J$2:J118)</f>
        <v>132</v>
      </c>
      <c r="L118" t="e">
        <f t="shared" si="9"/>
        <v>#N/A</v>
      </c>
      <c r="M118" t="e">
        <f t="shared" si="10"/>
        <v>#N/A</v>
      </c>
    </row>
    <row r="119" spans="1:13" x14ac:dyDescent="0.3">
      <c r="A119" s="6">
        <v>43948</v>
      </c>
      <c r="B119" s="2">
        <f t="shared" si="7"/>
        <v>18</v>
      </c>
      <c r="C119" s="2">
        <f t="shared" si="8"/>
        <v>1</v>
      </c>
      <c r="D119" s="4">
        <v>23</v>
      </c>
      <c r="E119" s="2" t="e">
        <f t="shared" si="12"/>
        <v>#N/A</v>
      </c>
      <c r="F119" s="2">
        <f t="shared" si="11"/>
        <v>45</v>
      </c>
      <c r="G119" s="2" t="e">
        <f t="shared" si="13"/>
        <v>#N/A</v>
      </c>
      <c r="H119" s="4">
        <v>27</v>
      </c>
      <c r="I119" s="4">
        <v>16</v>
      </c>
      <c r="J119" s="4">
        <v>2</v>
      </c>
      <c r="K119">
        <f>SUM($J$2:J119)</f>
        <v>134</v>
      </c>
      <c r="L119" t="e">
        <f t="shared" si="9"/>
        <v>#N/A</v>
      </c>
      <c r="M119" t="e">
        <f t="shared" si="10"/>
        <v>#N/A</v>
      </c>
    </row>
    <row r="120" spans="1:13" x14ac:dyDescent="0.3">
      <c r="A120" s="6">
        <v>43949</v>
      </c>
      <c r="B120" s="2">
        <f t="shared" si="7"/>
        <v>18</v>
      </c>
      <c r="C120" s="2">
        <f t="shared" si="8"/>
        <v>2</v>
      </c>
      <c r="D120" s="4">
        <v>23</v>
      </c>
      <c r="E120" s="2" t="e">
        <f t="shared" si="12"/>
        <v>#N/A</v>
      </c>
      <c r="F120" s="2">
        <f t="shared" si="11"/>
        <v>51</v>
      </c>
      <c r="G120" s="2" t="e">
        <f t="shared" si="13"/>
        <v>#N/A</v>
      </c>
      <c r="H120" s="4">
        <v>28</v>
      </c>
      <c r="I120" s="4">
        <v>17</v>
      </c>
      <c r="J120" s="4">
        <v>6</v>
      </c>
      <c r="K120">
        <f>SUM($J$2:J120)</f>
        <v>140</v>
      </c>
      <c r="L120" t="e">
        <f t="shared" si="9"/>
        <v>#N/A</v>
      </c>
      <c r="M120" t="e">
        <f t="shared" si="10"/>
        <v>#N/A</v>
      </c>
    </row>
    <row r="121" spans="1:13" x14ac:dyDescent="0.3">
      <c r="A121" s="6">
        <v>43950</v>
      </c>
      <c r="B121" s="2">
        <f t="shared" si="7"/>
        <v>18</v>
      </c>
      <c r="C121" s="2">
        <f t="shared" si="8"/>
        <v>3</v>
      </c>
      <c r="D121" s="4">
        <v>24</v>
      </c>
      <c r="E121" s="2" t="e">
        <f t="shared" si="12"/>
        <v>#N/A</v>
      </c>
      <c r="F121" s="2">
        <f t="shared" si="11"/>
        <v>47</v>
      </c>
      <c r="G121" s="2" t="e">
        <f t="shared" si="13"/>
        <v>#N/A</v>
      </c>
      <c r="H121" s="4">
        <v>28</v>
      </c>
      <c r="I121" s="4">
        <v>17</v>
      </c>
      <c r="J121" s="4">
        <v>2</v>
      </c>
      <c r="K121">
        <f>SUM($J$2:J121)</f>
        <v>142</v>
      </c>
      <c r="L121" t="e">
        <f t="shared" si="9"/>
        <v>#N/A</v>
      </c>
      <c r="M121" t="e">
        <f t="shared" si="10"/>
        <v>#N/A</v>
      </c>
    </row>
    <row r="122" spans="1:13" x14ac:dyDescent="0.3">
      <c r="A122" s="6">
        <v>43951</v>
      </c>
      <c r="B122" s="2">
        <f t="shared" si="7"/>
        <v>18</v>
      </c>
      <c r="C122" s="2">
        <f t="shared" si="8"/>
        <v>4</v>
      </c>
      <c r="D122" s="4">
        <v>22</v>
      </c>
      <c r="E122" s="2" t="e">
        <f t="shared" si="12"/>
        <v>#N/A</v>
      </c>
      <c r="F122" s="2">
        <f t="shared" si="11"/>
        <v>51</v>
      </c>
      <c r="G122" s="2" t="e">
        <f t="shared" si="13"/>
        <v>#N/A</v>
      </c>
      <c r="H122" s="4">
        <v>28</v>
      </c>
      <c r="I122" s="4">
        <v>17</v>
      </c>
      <c r="J122" s="4">
        <v>6</v>
      </c>
      <c r="K122">
        <f>SUM($J$2:J122)</f>
        <v>148</v>
      </c>
      <c r="L122" t="e">
        <f t="shared" si="9"/>
        <v>#N/A</v>
      </c>
      <c r="M122" t="e">
        <f t="shared" si="10"/>
        <v>#N/A</v>
      </c>
    </row>
    <row r="123" spans="1:13" x14ac:dyDescent="0.3">
      <c r="A123" s="6">
        <v>43952</v>
      </c>
      <c r="B123" s="2">
        <f t="shared" si="7"/>
        <v>18</v>
      </c>
      <c r="C123" s="2">
        <f t="shared" si="8"/>
        <v>5</v>
      </c>
      <c r="D123" s="4">
        <v>23</v>
      </c>
      <c r="E123" s="2" t="e">
        <f t="shared" si="12"/>
        <v>#N/A</v>
      </c>
      <c r="F123" s="2">
        <f t="shared" si="11"/>
        <v>43</v>
      </c>
      <c r="G123" s="2" t="e">
        <f t="shared" si="13"/>
        <v>#N/A</v>
      </c>
      <c r="H123" s="4">
        <v>27</v>
      </c>
      <c r="I123" s="4">
        <v>16</v>
      </c>
      <c r="J123" s="4">
        <v>0</v>
      </c>
      <c r="K123">
        <f>SUM($J$2:J123)</f>
        <v>148</v>
      </c>
      <c r="L123" t="e">
        <f t="shared" si="9"/>
        <v>#N/A</v>
      </c>
      <c r="M123" t="e">
        <f t="shared" si="10"/>
        <v>#N/A</v>
      </c>
    </row>
    <row r="124" spans="1:13" x14ac:dyDescent="0.3">
      <c r="A124" s="6">
        <v>43953</v>
      </c>
      <c r="B124" s="2">
        <f t="shared" si="7"/>
        <v>18</v>
      </c>
      <c r="C124" s="2">
        <f t="shared" si="8"/>
        <v>6</v>
      </c>
      <c r="D124" s="4">
        <v>23</v>
      </c>
      <c r="E124" s="2" t="e">
        <f t="shared" si="12"/>
        <v>#N/A</v>
      </c>
      <c r="F124" s="2">
        <f t="shared" si="11"/>
        <v>44</v>
      </c>
      <c r="G124" s="2" t="e">
        <f t="shared" si="13"/>
        <v>#N/A</v>
      </c>
      <c r="H124" s="4">
        <v>28</v>
      </c>
      <c r="I124" s="4">
        <v>16</v>
      </c>
      <c r="J124" s="4">
        <v>0</v>
      </c>
      <c r="K124">
        <f>SUM($J$2:J124)</f>
        <v>148</v>
      </c>
      <c r="L124" t="e">
        <f t="shared" si="9"/>
        <v>#N/A</v>
      </c>
      <c r="M124" t="e">
        <f t="shared" si="10"/>
        <v>#N/A</v>
      </c>
    </row>
    <row r="125" spans="1:13" x14ac:dyDescent="0.3">
      <c r="A125" s="6">
        <v>43954</v>
      </c>
      <c r="B125" s="2">
        <f t="shared" si="7"/>
        <v>18</v>
      </c>
      <c r="C125" s="2">
        <f t="shared" si="8"/>
        <v>7</v>
      </c>
      <c r="D125" s="4">
        <v>23</v>
      </c>
      <c r="E125" s="2">
        <f t="shared" si="12"/>
        <v>161</v>
      </c>
      <c r="F125" s="2">
        <f t="shared" si="11"/>
        <v>45</v>
      </c>
      <c r="G125" s="2">
        <f t="shared" si="13"/>
        <v>326</v>
      </c>
      <c r="H125" s="4">
        <v>27</v>
      </c>
      <c r="I125" s="4">
        <v>16</v>
      </c>
      <c r="J125" s="4">
        <v>2</v>
      </c>
      <c r="K125">
        <f>SUM($J$2:J125)</f>
        <v>150</v>
      </c>
      <c r="L125" t="e">
        <f t="shared" si="9"/>
        <v>#N/A</v>
      </c>
      <c r="M125" t="e">
        <f t="shared" si="10"/>
        <v>#N/A</v>
      </c>
    </row>
    <row r="126" spans="1:13" x14ac:dyDescent="0.3">
      <c r="A126" s="6">
        <v>43955</v>
      </c>
      <c r="B126" s="2">
        <f t="shared" si="7"/>
        <v>19</v>
      </c>
      <c r="C126" s="2">
        <f t="shared" si="8"/>
        <v>1</v>
      </c>
      <c r="D126" s="4">
        <v>23</v>
      </c>
      <c r="E126" s="2" t="e">
        <f t="shared" si="12"/>
        <v>#N/A</v>
      </c>
      <c r="F126" s="2">
        <f t="shared" si="11"/>
        <v>50</v>
      </c>
      <c r="G126" s="2" t="e">
        <f t="shared" si="13"/>
        <v>#N/A</v>
      </c>
      <c r="H126" s="4">
        <v>28</v>
      </c>
      <c r="I126" s="4">
        <v>16</v>
      </c>
      <c r="J126" s="4">
        <v>6</v>
      </c>
      <c r="K126">
        <f>SUM($J$2:J126)</f>
        <v>156</v>
      </c>
      <c r="L126" t="e">
        <f t="shared" si="9"/>
        <v>#N/A</v>
      </c>
      <c r="M126" t="e">
        <f t="shared" si="10"/>
        <v>#N/A</v>
      </c>
    </row>
    <row r="127" spans="1:13" x14ac:dyDescent="0.3">
      <c r="A127" s="6">
        <v>43956</v>
      </c>
      <c r="B127" s="2">
        <f t="shared" si="7"/>
        <v>19</v>
      </c>
      <c r="C127" s="2">
        <f t="shared" si="8"/>
        <v>2</v>
      </c>
      <c r="D127" s="4">
        <v>23</v>
      </c>
      <c r="E127" s="2" t="e">
        <f t="shared" si="12"/>
        <v>#N/A</v>
      </c>
      <c r="F127" s="2">
        <f t="shared" si="11"/>
        <v>47</v>
      </c>
      <c r="G127" s="2" t="e">
        <f t="shared" si="13"/>
        <v>#N/A</v>
      </c>
      <c r="H127" s="4">
        <v>28</v>
      </c>
      <c r="I127" s="4">
        <v>17</v>
      </c>
      <c r="J127" s="4">
        <v>2</v>
      </c>
      <c r="K127">
        <f>SUM($J$2:J127)</f>
        <v>158</v>
      </c>
      <c r="L127" t="e">
        <f t="shared" si="9"/>
        <v>#N/A</v>
      </c>
      <c r="M127" t="e">
        <f t="shared" si="10"/>
        <v>#N/A</v>
      </c>
    </row>
    <row r="128" spans="1:13" x14ac:dyDescent="0.3">
      <c r="A128" s="6">
        <v>43957</v>
      </c>
      <c r="B128" s="2">
        <f t="shared" si="7"/>
        <v>19</v>
      </c>
      <c r="C128" s="2">
        <f t="shared" si="8"/>
        <v>3</v>
      </c>
      <c r="D128" s="4">
        <v>5</v>
      </c>
      <c r="E128" s="2" t="e">
        <f t="shared" si="12"/>
        <v>#N/A</v>
      </c>
      <c r="F128" s="2">
        <f t="shared" si="11"/>
        <v>49</v>
      </c>
      <c r="G128" s="2" t="e">
        <f t="shared" si="13"/>
        <v>#N/A</v>
      </c>
      <c r="H128" s="4">
        <v>27</v>
      </c>
      <c r="I128" s="4">
        <v>16</v>
      </c>
      <c r="J128" s="4">
        <v>6</v>
      </c>
      <c r="K128">
        <f>SUM($J$2:J128)</f>
        <v>164</v>
      </c>
      <c r="L128" t="e">
        <f t="shared" si="9"/>
        <v>#N/A</v>
      </c>
      <c r="M128" t="e">
        <f t="shared" si="10"/>
        <v>#N/A</v>
      </c>
    </row>
    <row r="129" spans="1:13" x14ac:dyDescent="0.3">
      <c r="A129" s="6">
        <v>43958</v>
      </c>
      <c r="B129" s="2">
        <f t="shared" si="7"/>
        <v>19</v>
      </c>
      <c r="C129" s="2">
        <f t="shared" si="8"/>
        <v>4</v>
      </c>
      <c r="D129" s="4">
        <v>23</v>
      </c>
      <c r="E129" s="2" t="e">
        <f t="shared" si="12"/>
        <v>#N/A</v>
      </c>
      <c r="F129" s="2">
        <f t="shared" si="11"/>
        <v>44</v>
      </c>
      <c r="G129" s="2" t="e">
        <f t="shared" si="13"/>
        <v>#N/A</v>
      </c>
      <c r="H129" s="4">
        <v>28</v>
      </c>
      <c r="I129" s="4">
        <v>16</v>
      </c>
      <c r="J129" s="4">
        <v>0</v>
      </c>
      <c r="K129">
        <f>SUM($J$2:J129)</f>
        <v>164</v>
      </c>
      <c r="L129" t="e">
        <f t="shared" si="9"/>
        <v>#N/A</v>
      </c>
      <c r="M129" t="e">
        <f t="shared" si="10"/>
        <v>#N/A</v>
      </c>
    </row>
    <row r="130" spans="1:13" x14ac:dyDescent="0.3">
      <c r="A130" s="6">
        <v>43959</v>
      </c>
      <c r="B130" s="2">
        <f t="shared" ref="B130:B193" si="14">WEEKNUM(A130,2)</f>
        <v>19</v>
      </c>
      <c r="C130" s="2">
        <f t="shared" ref="C130:C193" si="15">WEEKDAY(A130,2)</f>
        <v>5</v>
      </c>
      <c r="D130" s="4">
        <v>23</v>
      </c>
      <c r="E130" s="2" t="e">
        <f t="shared" si="12"/>
        <v>#N/A</v>
      </c>
      <c r="F130" s="2">
        <f t="shared" si="11"/>
        <v>52</v>
      </c>
      <c r="G130" s="2" t="e">
        <f t="shared" si="13"/>
        <v>#N/A</v>
      </c>
      <c r="H130" s="4">
        <v>33</v>
      </c>
      <c r="I130" s="4">
        <v>19</v>
      </c>
      <c r="J130" s="4">
        <v>0</v>
      </c>
      <c r="K130">
        <f>SUM($J$2:J130)</f>
        <v>164</v>
      </c>
      <c r="L130" t="e">
        <f t="shared" ref="L130:L193" si="16">IF(DAY(A130)=15,$N$1,NA())</f>
        <v>#N/A</v>
      </c>
      <c r="M130" t="e">
        <f t="shared" ref="M130:M193" si="17">IF(DAY(A130)=15,CHOOSE(MONTH(A130),"January", "February", "March", "April", "May", "June", "July", "August", "September", "October", "November", "December"),NA())</f>
        <v>#N/A</v>
      </c>
    </row>
    <row r="131" spans="1:13" x14ac:dyDescent="0.3">
      <c r="A131" s="6">
        <v>43960</v>
      </c>
      <c r="B131" s="2">
        <f t="shared" si="14"/>
        <v>19</v>
      </c>
      <c r="C131" s="2">
        <f t="shared" si="15"/>
        <v>6</v>
      </c>
      <c r="D131" s="4">
        <v>23</v>
      </c>
      <c r="E131" s="2" t="e">
        <f t="shared" si="12"/>
        <v>#N/A</v>
      </c>
      <c r="F131" s="2">
        <f t="shared" ref="F131:F194" si="18">SUM(H131:J131)</f>
        <v>48</v>
      </c>
      <c r="G131" s="2" t="e">
        <f t="shared" si="13"/>
        <v>#N/A</v>
      </c>
      <c r="H131" s="4">
        <v>29</v>
      </c>
      <c r="I131" s="4">
        <v>17</v>
      </c>
      <c r="J131" s="4">
        <v>2</v>
      </c>
      <c r="K131">
        <f>SUM($J$2:J131)</f>
        <v>166</v>
      </c>
      <c r="L131" t="e">
        <f t="shared" si="16"/>
        <v>#N/A</v>
      </c>
      <c r="M131" t="e">
        <f t="shared" si="17"/>
        <v>#N/A</v>
      </c>
    </row>
    <row r="132" spans="1:13" x14ac:dyDescent="0.3">
      <c r="A132" s="6">
        <v>43961</v>
      </c>
      <c r="B132" s="2">
        <f t="shared" si="14"/>
        <v>19</v>
      </c>
      <c r="C132" s="2">
        <f t="shared" si="15"/>
        <v>7</v>
      </c>
      <c r="D132" s="4">
        <v>23</v>
      </c>
      <c r="E132" s="2">
        <f t="shared" si="12"/>
        <v>143</v>
      </c>
      <c r="F132" s="2">
        <f t="shared" si="18"/>
        <v>41</v>
      </c>
      <c r="G132" s="2">
        <f t="shared" si="13"/>
        <v>331</v>
      </c>
      <c r="H132" s="4">
        <v>18</v>
      </c>
      <c r="I132" s="4">
        <v>17</v>
      </c>
      <c r="J132" s="4">
        <v>6</v>
      </c>
      <c r="K132">
        <f>SUM($J$2:J132)</f>
        <v>172</v>
      </c>
      <c r="L132" t="e">
        <f t="shared" si="16"/>
        <v>#N/A</v>
      </c>
      <c r="M132" t="e">
        <f t="shared" si="17"/>
        <v>#N/A</v>
      </c>
    </row>
    <row r="133" spans="1:13" x14ac:dyDescent="0.3">
      <c r="A133" s="6">
        <v>43962</v>
      </c>
      <c r="B133" s="2">
        <f t="shared" si="14"/>
        <v>20</v>
      </c>
      <c r="C133" s="2">
        <f t="shared" si="15"/>
        <v>1</v>
      </c>
      <c r="D133" s="4">
        <v>22</v>
      </c>
      <c r="E133" s="2" t="e">
        <f t="shared" si="12"/>
        <v>#N/A</v>
      </c>
      <c r="F133" s="2">
        <f t="shared" si="18"/>
        <v>47</v>
      </c>
      <c r="G133" s="2" t="e">
        <f t="shared" si="13"/>
        <v>#N/A</v>
      </c>
      <c r="H133" s="4">
        <v>28</v>
      </c>
      <c r="I133" s="4">
        <v>17</v>
      </c>
      <c r="J133" s="4">
        <v>2</v>
      </c>
      <c r="K133">
        <f>SUM($J$2:J133)</f>
        <v>174</v>
      </c>
      <c r="L133" t="e">
        <f t="shared" si="16"/>
        <v>#N/A</v>
      </c>
      <c r="M133" t="e">
        <f t="shared" si="17"/>
        <v>#N/A</v>
      </c>
    </row>
    <row r="134" spans="1:13" x14ac:dyDescent="0.3">
      <c r="A134" s="6">
        <v>43963</v>
      </c>
      <c r="B134" s="2">
        <f t="shared" si="14"/>
        <v>20</v>
      </c>
      <c r="C134" s="2">
        <f t="shared" si="15"/>
        <v>2</v>
      </c>
      <c r="D134" s="4">
        <v>23</v>
      </c>
      <c r="E134" s="2" t="e">
        <f t="shared" si="12"/>
        <v>#N/A</v>
      </c>
      <c r="F134" s="2">
        <f t="shared" si="18"/>
        <v>51</v>
      </c>
      <c r="G134" s="2" t="e">
        <f t="shared" si="13"/>
        <v>#N/A</v>
      </c>
      <c r="H134" s="4">
        <v>28</v>
      </c>
      <c r="I134" s="4">
        <v>17</v>
      </c>
      <c r="J134" s="4">
        <v>6</v>
      </c>
      <c r="K134">
        <f>SUM($J$2:J134)</f>
        <v>180</v>
      </c>
      <c r="L134" t="e">
        <f t="shared" si="16"/>
        <v>#N/A</v>
      </c>
      <c r="M134" t="e">
        <f t="shared" si="17"/>
        <v>#N/A</v>
      </c>
    </row>
    <row r="135" spans="1:13" x14ac:dyDescent="0.3">
      <c r="A135" s="6">
        <v>43964</v>
      </c>
      <c r="B135" s="2">
        <f t="shared" si="14"/>
        <v>20</v>
      </c>
      <c r="C135" s="2">
        <f t="shared" si="15"/>
        <v>3</v>
      </c>
      <c r="D135" s="4">
        <v>7</v>
      </c>
      <c r="E135" s="2" t="e">
        <f t="shared" si="12"/>
        <v>#N/A</v>
      </c>
      <c r="F135" s="2">
        <f t="shared" si="18"/>
        <v>48</v>
      </c>
      <c r="G135" s="2" t="e">
        <f t="shared" si="13"/>
        <v>#N/A</v>
      </c>
      <c r="H135" s="4">
        <v>29</v>
      </c>
      <c r="I135" s="4">
        <v>17</v>
      </c>
      <c r="J135" s="4">
        <v>2</v>
      </c>
      <c r="K135">
        <f>SUM($J$2:J135)</f>
        <v>182</v>
      </c>
      <c r="L135" t="e">
        <f t="shared" si="16"/>
        <v>#N/A</v>
      </c>
      <c r="M135" t="e">
        <f t="shared" si="17"/>
        <v>#N/A</v>
      </c>
    </row>
    <row r="136" spans="1:13" x14ac:dyDescent="0.3">
      <c r="A136" s="6">
        <v>43965</v>
      </c>
      <c r="B136" s="2">
        <f t="shared" si="14"/>
        <v>20</v>
      </c>
      <c r="C136" s="2">
        <f t="shared" si="15"/>
        <v>4</v>
      </c>
      <c r="D136" s="4">
        <v>11</v>
      </c>
      <c r="E136" s="2" t="e">
        <f t="shared" si="12"/>
        <v>#N/A</v>
      </c>
      <c r="F136" s="2">
        <f t="shared" si="18"/>
        <v>47</v>
      </c>
      <c r="G136" s="2" t="e">
        <f t="shared" si="13"/>
        <v>#N/A</v>
      </c>
      <c r="H136" s="4">
        <v>29</v>
      </c>
      <c r="I136" s="4">
        <v>18</v>
      </c>
      <c r="J136" s="4">
        <v>0</v>
      </c>
      <c r="K136">
        <f>SUM($J$2:J136)</f>
        <v>182</v>
      </c>
      <c r="L136" t="e">
        <f t="shared" si="16"/>
        <v>#N/A</v>
      </c>
      <c r="M136" t="e">
        <f t="shared" si="17"/>
        <v>#N/A</v>
      </c>
    </row>
    <row r="137" spans="1:13" x14ac:dyDescent="0.3">
      <c r="A137" s="6">
        <v>43966</v>
      </c>
      <c r="B137" s="2">
        <f t="shared" si="14"/>
        <v>20</v>
      </c>
      <c r="C137" s="2">
        <f t="shared" si="15"/>
        <v>5</v>
      </c>
      <c r="D137" s="4">
        <v>23</v>
      </c>
      <c r="E137" s="2" t="e">
        <f t="shared" ref="E137:E200" si="19">IF(B138&gt;B137,SUM(D131:D137),NA())</f>
        <v>#N/A</v>
      </c>
      <c r="F137" s="2">
        <f t="shared" si="18"/>
        <v>45</v>
      </c>
      <c r="G137" s="2" t="e">
        <f t="shared" ref="G137:G200" si="20">IF(B138&gt;B137,SUM(F131:F137),NA())</f>
        <v>#N/A</v>
      </c>
      <c r="H137" s="4">
        <v>28</v>
      </c>
      <c r="I137" s="4">
        <v>17</v>
      </c>
      <c r="J137" s="4">
        <v>0</v>
      </c>
      <c r="K137">
        <f>SUM($J$2:J137)</f>
        <v>182</v>
      </c>
      <c r="L137">
        <f t="shared" si="16"/>
        <v>3</v>
      </c>
      <c r="M137" t="str">
        <f t="shared" si="17"/>
        <v>May</v>
      </c>
    </row>
    <row r="138" spans="1:13" x14ac:dyDescent="0.3">
      <c r="A138" s="6">
        <v>43967</v>
      </c>
      <c r="B138" s="2">
        <f t="shared" si="14"/>
        <v>20</v>
      </c>
      <c r="C138" s="2">
        <f t="shared" si="15"/>
        <v>6</v>
      </c>
      <c r="D138" s="4">
        <v>22</v>
      </c>
      <c r="E138" s="2" t="e">
        <f t="shared" si="19"/>
        <v>#N/A</v>
      </c>
      <c r="F138" s="2">
        <f t="shared" si="18"/>
        <v>46</v>
      </c>
      <c r="G138" s="2" t="e">
        <f t="shared" si="20"/>
        <v>#N/A</v>
      </c>
      <c r="H138" s="4">
        <v>29</v>
      </c>
      <c r="I138" s="4">
        <v>17</v>
      </c>
      <c r="J138" s="4">
        <v>0</v>
      </c>
      <c r="K138">
        <f>SUM($J$2:J138)</f>
        <v>182</v>
      </c>
      <c r="L138" t="e">
        <f t="shared" si="16"/>
        <v>#N/A</v>
      </c>
      <c r="M138" t="e">
        <f t="shared" si="17"/>
        <v>#N/A</v>
      </c>
    </row>
    <row r="139" spans="1:13" x14ac:dyDescent="0.3">
      <c r="A139" s="6">
        <v>43968</v>
      </c>
      <c r="B139" s="2">
        <f t="shared" si="14"/>
        <v>20</v>
      </c>
      <c r="C139" s="2">
        <f t="shared" si="15"/>
        <v>7</v>
      </c>
      <c r="D139" s="4">
        <v>23</v>
      </c>
      <c r="E139" s="2">
        <f t="shared" si="19"/>
        <v>131</v>
      </c>
      <c r="F139" s="2">
        <f t="shared" si="18"/>
        <v>53</v>
      </c>
      <c r="G139" s="2">
        <f t="shared" si="20"/>
        <v>337</v>
      </c>
      <c r="H139" s="4">
        <v>34</v>
      </c>
      <c r="I139" s="4">
        <v>17</v>
      </c>
      <c r="J139" s="4">
        <v>2</v>
      </c>
      <c r="K139">
        <f>SUM($J$2:J139)</f>
        <v>184</v>
      </c>
      <c r="L139" t="e">
        <f t="shared" si="16"/>
        <v>#N/A</v>
      </c>
      <c r="M139" t="e">
        <f t="shared" si="17"/>
        <v>#N/A</v>
      </c>
    </row>
    <row r="140" spans="1:13" x14ac:dyDescent="0.3">
      <c r="A140" s="6">
        <v>43969</v>
      </c>
      <c r="B140" s="2">
        <f t="shared" si="14"/>
        <v>21</v>
      </c>
      <c r="C140" s="2">
        <f t="shared" si="15"/>
        <v>1</v>
      </c>
      <c r="D140" s="4">
        <v>22</v>
      </c>
      <c r="E140" s="2" t="e">
        <f t="shared" si="19"/>
        <v>#N/A</v>
      </c>
      <c r="F140" s="2">
        <f t="shared" si="18"/>
        <v>51</v>
      </c>
      <c r="G140" s="2" t="e">
        <f t="shared" si="20"/>
        <v>#N/A</v>
      </c>
      <c r="H140" s="4">
        <v>28</v>
      </c>
      <c r="I140" s="4">
        <v>17</v>
      </c>
      <c r="J140" s="4">
        <v>6</v>
      </c>
      <c r="K140">
        <f>SUM($J$2:J140)</f>
        <v>190</v>
      </c>
      <c r="L140" t="e">
        <f t="shared" si="16"/>
        <v>#N/A</v>
      </c>
      <c r="M140" t="e">
        <f t="shared" si="17"/>
        <v>#N/A</v>
      </c>
    </row>
    <row r="141" spans="1:13" x14ac:dyDescent="0.3">
      <c r="A141" s="6">
        <v>43970</v>
      </c>
      <c r="B141" s="2">
        <f t="shared" si="14"/>
        <v>21</v>
      </c>
      <c r="C141" s="2">
        <f t="shared" si="15"/>
        <v>2</v>
      </c>
      <c r="D141" s="4">
        <v>23</v>
      </c>
      <c r="E141" s="2" t="e">
        <f t="shared" si="19"/>
        <v>#N/A</v>
      </c>
      <c r="F141" s="2">
        <f t="shared" si="18"/>
        <v>48</v>
      </c>
      <c r="G141" s="2" t="e">
        <f t="shared" si="20"/>
        <v>#N/A</v>
      </c>
      <c r="H141" s="4">
        <v>29</v>
      </c>
      <c r="I141" s="4">
        <v>17</v>
      </c>
      <c r="J141" s="4">
        <v>2</v>
      </c>
      <c r="K141">
        <f>SUM($J$2:J141)</f>
        <v>192</v>
      </c>
      <c r="L141" t="e">
        <f t="shared" si="16"/>
        <v>#N/A</v>
      </c>
      <c r="M141" t="e">
        <f t="shared" si="17"/>
        <v>#N/A</v>
      </c>
    </row>
    <row r="142" spans="1:13" x14ac:dyDescent="0.3">
      <c r="A142" s="6">
        <v>43971</v>
      </c>
      <c r="B142" s="2">
        <f t="shared" si="14"/>
        <v>21</v>
      </c>
      <c r="C142" s="2">
        <f t="shared" si="15"/>
        <v>3</v>
      </c>
      <c r="D142" s="4">
        <v>23</v>
      </c>
      <c r="E142" s="2" t="e">
        <f t="shared" si="19"/>
        <v>#N/A</v>
      </c>
      <c r="F142" s="2">
        <f t="shared" si="18"/>
        <v>51</v>
      </c>
      <c r="G142" s="2" t="e">
        <f t="shared" si="20"/>
        <v>#N/A</v>
      </c>
      <c r="H142" s="4">
        <v>28</v>
      </c>
      <c r="I142" s="4">
        <v>17</v>
      </c>
      <c r="J142" s="4">
        <v>6</v>
      </c>
      <c r="K142">
        <f>SUM($J$2:J142)</f>
        <v>198</v>
      </c>
      <c r="L142" t="e">
        <f t="shared" si="16"/>
        <v>#N/A</v>
      </c>
      <c r="M142" t="e">
        <f t="shared" si="17"/>
        <v>#N/A</v>
      </c>
    </row>
    <row r="143" spans="1:13" x14ac:dyDescent="0.3">
      <c r="A143" s="6">
        <v>43972</v>
      </c>
      <c r="B143" s="2">
        <f t="shared" si="14"/>
        <v>21</v>
      </c>
      <c r="C143" s="2">
        <f t="shared" si="15"/>
        <v>4</v>
      </c>
      <c r="D143" s="4">
        <v>5</v>
      </c>
      <c r="E143" s="2" t="e">
        <f t="shared" si="19"/>
        <v>#N/A</v>
      </c>
      <c r="F143" s="2">
        <f t="shared" si="18"/>
        <v>46</v>
      </c>
      <c r="G143" s="2" t="e">
        <f t="shared" si="20"/>
        <v>#N/A</v>
      </c>
      <c r="H143" s="4">
        <v>29</v>
      </c>
      <c r="I143" s="4">
        <v>17</v>
      </c>
      <c r="J143" s="4">
        <v>0</v>
      </c>
      <c r="K143">
        <f>SUM($J$2:J143)</f>
        <v>198</v>
      </c>
      <c r="L143" t="e">
        <f t="shared" si="16"/>
        <v>#N/A</v>
      </c>
      <c r="M143" t="e">
        <f t="shared" si="17"/>
        <v>#N/A</v>
      </c>
    </row>
    <row r="144" spans="1:13" x14ac:dyDescent="0.3">
      <c r="A144" s="6">
        <v>43973</v>
      </c>
      <c r="B144" s="2">
        <f t="shared" si="14"/>
        <v>21</v>
      </c>
      <c r="C144" s="2">
        <f t="shared" si="15"/>
        <v>5</v>
      </c>
      <c r="D144" s="4">
        <v>23</v>
      </c>
      <c r="E144" s="2" t="e">
        <f t="shared" si="19"/>
        <v>#N/A</v>
      </c>
      <c r="F144" s="2">
        <f t="shared" si="18"/>
        <v>44</v>
      </c>
      <c r="G144" s="2" t="e">
        <f t="shared" si="20"/>
        <v>#N/A</v>
      </c>
      <c r="H144" s="4">
        <v>28</v>
      </c>
      <c r="I144" s="4">
        <v>16</v>
      </c>
      <c r="J144" s="4">
        <v>0</v>
      </c>
      <c r="K144">
        <f>SUM($J$2:J144)</f>
        <v>198</v>
      </c>
      <c r="L144" t="e">
        <f t="shared" si="16"/>
        <v>#N/A</v>
      </c>
      <c r="M144" t="e">
        <f t="shared" si="17"/>
        <v>#N/A</v>
      </c>
    </row>
    <row r="145" spans="1:13" x14ac:dyDescent="0.3">
      <c r="A145" s="6">
        <v>43974</v>
      </c>
      <c r="B145" s="2">
        <f t="shared" si="14"/>
        <v>21</v>
      </c>
      <c r="C145" s="2">
        <f t="shared" si="15"/>
        <v>6</v>
      </c>
      <c r="D145" s="4">
        <v>23</v>
      </c>
      <c r="E145" s="2" t="e">
        <f t="shared" si="19"/>
        <v>#N/A</v>
      </c>
      <c r="F145" s="2">
        <f t="shared" si="18"/>
        <v>48</v>
      </c>
      <c r="G145" s="2" t="e">
        <f t="shared" si="20"/>
        <v>#N/A</v>
      </c>
      <c r="H145" s="4">
        <v>29</v>
      </c>
      <c r="I145" s="4">
        <v>17</v>
      </c>
      <c r="J145" s="4">
        <v>2</v>
      </c>
      <c r="K145">
        <f>SUM($J$2:J145)</f>
        <v>200</v>
      </c>
      <c r="L145" t="e">
        <f t="shared" si="16"/>
        <v>#N/A</v>
      </c>
      <c r="M145" t="e">
        <f t="shared" si="17"/>
        <v>#N/A</v>
      </c>
    </row>
    <row r="146" spans="1:13" x14ac:dyDescent="0.3">
      <c r="A146" s="6">
        <v>43975</v>
      </c>
      <c r="B146" s="2">
        <f t="shared" si="14"/>
        <v>21</v>
      </c>
      <c r="C146" s="2">
        <f t="shared" si="15"/>
        <v>7</v>
      </c>
      <c r="D146" s="4">
        <v>23</v>
      </c>
      <c r="E146" s="2">
        <f t="shared" si="19"/>
        <v>142</v>
      </c>
      <c r="F146" s="2">
        <f t="shared" si="18"/>
        <v>51</v>
      </c>
      <c r="G146" s="2">
        <f t="shared" si="20"/>
        <v>339</v>
      </c>
      <c r="H146" s="4">
        <v>28</v>
      </c>
      <c r="I146" s="4">
        <v>17</v>
      </c>
      <c r="J146" s="4">
        <v>6</v>
      </c>
      <c r="K146">
        <f>SUM($J$2:J146)</f>
        <v>206</v>
      </c>
      <c r="L146" t="e">
        <f t="shared" si="16"/>
        <v>#N/A</v>
      </c>
      <c r="M146" t="e">
        <f t="shared" si="17"/>
        <v>#N/A</v>
      </c>
    </row>
    <row r="147" spans="1:13" x14ac:dyDescent="0.3">
      <c r="A147" s="6">
        <v>43976</v>
      </c>
      <c r="B147" s="2">
        <f t="shared" si="14"/>
        <v>22</v>
      </c>
      <c r="C147" s="2">
        <f t="shared" si="15"/>
        <v>1</v>
      </c>
      <c r="D147" s="4">
        <v>24</v>
      </c>
      <c r="E147" s="2" t="e">
        <f t="shared" si="19"/>
        <v>#N/A</v>
      </c>
      <c r="F147" s="2">
        <f t="shared" si="18"/>
        <v>49</v>
      </c>
      <c r="G147" s="2" t="e">
        <f t="shared" si="20"/>
        <v>#N/A</v>
      </c>
      <c r="H147" s="4">
        <v>29</v>
      </c>
      <c r="I147" s="4">
        <v>18</v>
      </c>
      <c r="J147" s="4">
        <v>2</v>
      </c>
      <c r="K147">
        <f>SUM($J$2:J147)</f>
        <v>208</v>
      </c>
      <c r="L147" t="e">
        <f t="shared" si="16"/>
        <v>#N/A</v>
      </c>
      <c r="M147" t="e">
        <f t="shared" si="17"/>
        <v>#N/A</v>
      </c>
    </row>
    <row r="148" spans="1:13" x14ac:dyDescent="0.3">
      <c r="A148" s="6">
        <v>43977</v>
      </c>
      <c r="B148" s="2">
        <f t="shared" si="14"/>
        <v>22</v>
      </c>
      <c r="C148" s="2">
        <f t="shared" si="15"/>
        <v>2</v>
      </c>
      <c r="D148" s="4">
        <v>24</v>
      </c>
      <c r="E148" s="2" t="e">
        <f t="shared" si="19"/>
        <v>#N/A</v>
      </c>
      <c r="F148" s="2">
        <f t="shared" si="18"/>
        <v>51</v>
      </c>
      <c r="G148" s="2" t="e">
        <f t="shared" si="20"/>
        <v>#N/A</v>
      </c>
      <c r="H148" s="4">
        <v>28</v>
      </c>
      <c r="I148" s="4">
        <v>17</v>
      </c>
      <c r="J148" s="4">
        <v>6</v>
      </c>
      <c r="K148">
        <f>SUM($J$2:J148)</f>
        <v>214</v>
      </c>
      <c r="L148" t="e">
        <f t="shared" si="16"/>
        <v>#N/A</v>
      </c>
      <c r="M148" t="e">
        <f t="shared" si="17"/>
        <v>#N/A</v>
      </c>
    </row>
    <row r="149" spans="1:13" x14ac:dyDescent="0.3">
      <c r="A149" s="6">
        <v>43978</v>
      </c>
      <c r="B149" s="2">
        <f t="shared" si="14"/>
        <v>22</v>
      </c>
      <c r="C149" s="2">
        <f t="shared" si="15"/>
        <v>3</v>
      </c>
      <c r="D149" s="4">
        <v>23</v>
      </c>
      <c r="E149" s="2" t="e">
        <f t="shared" si="19"/>
        <v>#N/A</v>
      </c>
      <c r="F149" s="2">
        <f t="shared" si="18"/>
        <v>48</v>
      </c>
      <c r="G149" s="2" t="e">
        <f t="shared" si="20"/>
        <v>#N/A</v>
      </c>
      <c r="H149" s="4">
        <v>29</v>
      </c>
      <c r="I149" s="4">
        <v>17</v>
      </c>
      <c r="J149" s="4">
        <v>2</v>
      </c>
      <c r="K149">
        <f>SUM($J$2:J149)</f>
        <v>216</v>
      </c>
      <c r="L149" t="e">
        <f t="shared" si="16"/>
        <v>#N/A</v>
      </c>
      <c r="M149" t="e">
        <f t="shared" si="17"/>
        <v>#N/A</v>
      </c>
    </row>
    <row r="150" spans="1:13" x14ac:dyDescent="0.3">
      <c r="A150" s="6">
        <v>43979</v>
      </c>
      <c r="B150" s="2">
        <f t="shared" si="14"/>
        <v>22</v>
      </c>
      <c r="C150" s="2">
        <f t="shared" si="15"/>
        <v>4</v>
      </c>
      <c r="D150" s="4">
        <v>24</v>
      </c>
      <c r="E150" s="2" t="e">
        <f t="shared" si="19"/>
        <v>#N/A</v>
      </c>
      <c r="F150" s="2">
        <f t="shared" si="18"/>
        <v>46</v>
      </c>
      <c r="G150" s="2" t="e">
        <f t="shared" si="20"/>
        <v>#N/A</v>
      </c>
      <c r="H150" s="4">
        <v>29</v>
      </c>
      <c r="I150" s="4">
        <v>17</v>
      </c>
      <c r="J150" s="4">
        <v>0</v>
      </c>
      <c r="K150">
        <f>SUM($J$2:J150)</f>
        <v>216</v>
      </c>
      <c r="L150" t="e">
        <f t="shared" si="16"/>
        <v>#N/A</v>
      </c>
      <c r="M150" t="e">
        <f t="shared" si="17"/>
        <v>#N/A</v>
      </c>
    </row>
    <row r="151" spans="1:13" x14ac:dyDescent="0.3">
      <c r="A151" s="6">
        <v>43980</v>
      </c>
      <c r="B151" s="2">
        <f t="shared" si="14"/>
        <v>22</v>
      </c>
      <c r="C151" s="2">
        <f t="shared" si="15"/>
        <v>5</v>
      </c>
      <c r="D151" s="4">
        <v>23</v>
      </c>
      <c r="E151" s="2" t="e">
        <f t="shared" si="19"/>
        <v>#N/A</v>
      </c>
      <c r="F151" s="2">
        <f t="shared" si="18"/>
        <v>46</v>
      </c>
      <c r="G151" s="2" t="e">
        <f t="shared" si="20"/>
        <v>#N/A</v>
      </c>
      <c r="H151" s="4">
        <v>29</v>
      </c>
      <c r="I151" s="4">
        <v>17</v>
      </c>
      <c r="J151" s="4">
        <v>0</v>
      </c>
      <c r="K151">
        <f>SUM($J$2:J151)</f>
        <v>216</v>
      </c>
      <c r="L151" t="e">
        <f t="shared" si="16"/>
        <v>#N/A</v>
      </c>
      <c r="M151" t="e">
        <f t="shared" si="17"/>
        <v>#N/A</v>
      </c>
    </row>
    <row r="152" spans="1:13" x14ac:dyDescent="0.3">
      <c r="A152" s="6">
        <v>43981</v>
      </c>
      <c r="B152" s="2">
        <f t="shared" si="14"/>
        <v>22</v>
      </c>
      <c r="C152" s="2">
        <f t="shared" si="15"/>
        <v>6</v>
      </c>
      <c r="D152" s="4">
        <v>23</v>
      </c>
      <c r="E152" s="2" t="e">
        <f t="shared" si="19"/>
        <v>#N/A</v>
      </c>
      <c r="F152" s="2">
        <f t="shared" si="18"/>
        <v>50</v>
      </c>
      <c r="G152" s="2" t="e">
        <f t="shared" si="20"/>
        <v>#N/A</v>
      </c>
      <c r="H152" s="4">
        <v>28</v>
      </c>
      <c r="I152" s="4">
        <v>16</v>
      </c>
      <c r="J152" s="4">
        <v>6</v>
      </c>
      <c r="K152">
        <f>SUM($J$2:J152)</f>
        <v>222</v>
      </c>
      <c r="L152" t="e">
        <f t="shared" si="16"/>
        <v>#N/A</v>
      </c>
      <c r="M152" t="e">
        <f t="shared" si="17"/>
        <v>#N/A</v>
      </c>
    </row>
    <row r="153" spans="1:13" x14ac:dyDescent="0.3">
      <c r="A153" s="6">
        <v>43982</v>
      </c>
      <c r="B153" s="2">
        <f t="shared" si="14"/>
        <v>22</v>
      </c>
      <c r="C153" s="2">
        <f t="shared" si="15"/>
        <v>7</v>
      </c>
      <c r="D153" s="4">
        <v>23</v>
      </c>
      <c r="E153" s="2">
        <f t="shared" si="19"/>
        <v>164</v>
      </c>
      <c r="F153" s="2">
        <f t="shared" si="18"/>
        <v>48</v>
      </c>
      <c r="G153" s="2">
        <f t="shared" si="20"/>
        <v>338</v>
      </c>
      <c r="H153" s="4">
        <v>29</v>
      </c>
      <c r="I153" s="4">
        <v>17</v>
      </c>
      <c r="J153" s="4">
        <v>2</v>
      </c>
      <c r="K153">
        <f>SUM($J$2:J153)</f>
        <v>224</v>
      </c>
      <c r="L153" t="e">
        <f t="shared" si="16"/>
        <v>#N/A</v>
      </c>
      <c r="M153" t="e">
        <f t="shared" si="17"/>
        <v>#N/A</v>
      </c>
    </row>
    <row r="154" spans="1:13" x14ac:dyDescent="0.3">
      <c r="A154" s="6">
        <v>43983</v>
      </c>
      <c r="B154" s="2">
        <f t="shared" si="14"/>
        <v>23</v>
      </c>
      <c r="C154" s="2">
        <f t="shared" si="15"/>
        <v>1</v>
      </c>
      <c r="D154" s="4">
        <v>24</v>
      </c>
      <c r="E154" s="2" t="e">
        <f t="shared" si="19"/>
        <v>#N/A</v>
      </c>
      <c r="F154" s="2">
        <f t="shared" si="18"/>
        <v>50</v>
      </c>
      <c r="G154" s="2" t="e">
        <f t="shared" si="20"/>
        <v>#N/A</v>
      </c>
      <c r="H154" s="4">
        <v>28</v>
      </c>
      <c r="I154" s="4">
        <v>16</v>
      </c>
      <c r="J154" s="4">
        <v>6</v>
      </c>
      <c r="K154">
        <f>SUM($J$2:J154)</f>
        <v>230</v>
      </c>
      <c r="L154" t="e">
        <f t="shared" si="16"/>
        <v>#N/A</v>
      </c>
      <c r="M154" t="e">
        <f t="shared" si="17"/>
        <v>#N/A</v>
      </c>
    </row>
    <row r="155" spans="1:13" x14ac:dyDescent="0.3">
      <c r="A155" s="6">
        <v>43984</v>
      </c>
      <c r="B155" s="2">
        <f t="shared" si="14"/>
        <v>23</v>
      </c>
      <c r="C155" s="2">
        <f t="shared" si="15"/>
        <v>2</v>
      </c>
      <c r="D155" s="4">
        <v>24</v>
      </c>
      <c r="E155" s="2" t="e">
        <f t="shared" si="19"/>
        <v>#N/A</v>
      </c>
      <c r="F155" s="2">
        <f t="shared" si="18"/>
        <v>45</v>
      </c>
      <c r="G155" s="2" t="e">
        <f t="shared" si="20"/>
        <v>#N/A</v>
      </c>
      <c r="H155" s="4">
        <v>27</v>
      </c>
      <c r="I155" s="4">
        <v>16</v>
      </c>
      <c r="J155" s="4">
        <v>2</v>
      </c>
      <c r="K155">
        <f>SUM($J$2:J155)</f>
        <v>232</v>
      </c>
      <c r="L155" t="e">
        <f t="shared" si="16"/>
        <v>#N/A</v>
      </c>
      <c r="M155" t="e">
        <f t="shared" si="17"/>
        <v>#N/A</v>
      </c>
    </row>
    <row r="156" spans="1:13" x14ac:dyDescent="0.3">
      <c r="A156" s="6">
        <v>43985</v>
      </c>
      <c r="B156" s="2">
        <f t="shared" si="14"/>
        <v>23</v>
      </c>
      <c r="C156" s="2">
        <f t="shared" si="15"/>
        <v>3</v>
      </c>
      <c r="D156" s="4">
        <v>24</v>
      </c>
      <c r="E156" s="2" t="e">
        <f t="shared" si="19"/>
        <v>#N/A</v>
      </c>
      <c r="F156" s="2">
        <f t="shared" si="18"/>
        <v>52</v>
      </c>
      <c r="G156" s="2" t="e">
        <f t="shared" si="20"/>
        <v>#N/A</v>
      </c>
      <c r="H156" s="4">
        <v>29</v>
      </c>
      <c r="I156" s="4">
        <v>17</v>
      </c>
      <c r="J156" s="4">
        <v>6</v>
      </c>
      <c r="K156">
        <f>SUM($J$2:J156)</f>
        <v>238</v>
      </c>
      <c r="L156" t="e">
        <f t="shared" si="16"/>
        <v>#N/A</v>
      </c>
      <c r="M156" t="e">
        <f t="shared" si="17"/>
        <v>#N/A</v>
      </c>
    </row>
    <row r="157" spans="1:13" x14ac:dyDescent="0.3">
      <c r="A157" s="6">
        <v>43986</v>
      </c>
      <c r="B157" s="2">
        <f t="shared" si="14"/>
        <v>23</v>
      </c>
      <c r="C157" s="2">
        <f t="shared" si="15"/>
        <v>4</v>
      </c>
      <c r="D157" s="4">
        <v>23</v>
      </c>
      <c r="E157" s="2" t="e">
        <f t="shared" si="19"/>
        <v>#N/A</v>
      </c>
      <c r="F157" s="2">
        <f t="shared" si="18"/>
        <v>46</v>
      </c>
      <c r="G157" s="2" t="e">
        <f t="shared" si="20"/>
        <v>#N/A</v>
      </c>
      <c r="H157" s="4">
        <v>29</v>
      </c>
      <c r="I157" s="4">
        <v>17</v>
      </c>
      <c r="J157" s="4">
        <v>0</v>
      </c>
      <c r="K157">
        <f>SUM($J$2:J157)</f>
        <v>238</v>
      </c>
      <c r="L157" t="e">
        <f t="shared" si="16"/>
        <v>#N/A</v>
      </c>
      <c r="M157" t="e">
        <f t="shared" si="17"/>
        <v>#N/A</v>
      </c>
    </row>
    <row r="158" spans="1:13" x14ac:dyDescent="0.3">
      <c r="A158" s="6">
        <v>43987</v>
      </c>
      <c r="B158" s="2">
        <f t="shared" si="14"/>
        <v>23</v>
      </c>
      <c r="C158" s="2">
        <f t="shared" si="15"/>
        <v>5</v>
      </c>
      <c r="D158" s="4">
        <v>23</v>
      </c>
      <c r="E158" s="2" t="e">
        <f t="shared" si="19"/>
        <v>#N/A</v>
      </c>
      <c r="F158" s="2">
        <f t="shared" si="18"/>
        <v>45</v>
      </c>
      <c r="G158" s="2" t="e">
        <f t="shared" si="20"/>
        <v>#N/A</v>
      </c>
      <c r="H158" s="4">
        <v>28</v>
      </c>
      <c r="I158" s="4">
        <v>17</v>
      </c>
      <c r="J158" s="4">
        <v>0</v>
      </c>
      <c r="K158">
        <f>SUM($J$2:J158)</f>
        <v>238</v>
      </c>
      <c r="L158" t="e">
        <f t="shared" si="16"/>
        <v>#N/A</v>
      </c>
      <c r="M158" t="e">
        <f t="shared" si="17"/>
        <v>#N/A</v>
      </c>
    </row>
    <row r="159" spans="1:13" x14ac:dyDescent="0.3">
      <c r="A159" s="6">
        <v>43988</v>
      </c>
      <c r="B159" s="2">
        <f t="shared" si="14"/>
        <v>23</v>
      </c>
      <c r="C159" s="2">
        <f t="shared" si="15"/>
        <v>6</v>
      </c>
      <c r="D159" s="4">
        <v>23</v>
      </c>
      <c r="E159" s="2" t="e">
        <f t="shared" si="19"/>
        <v>#N/A</v>
      </c>
      <c r="F159" s="2">
        <f t="shared" si="18"/>
        <v>44</v>
      </c>
      <c r="G159" s="2" t="e">
        <f t="shared" si="20"/>
        <v>#N/A</v>
      </c>
      <c r="H159" s="4">
        <v>28</v>
      </c>
      <c r="I159" s="4">
        <v>16</v>
      </c>
      <c r="J159" s="4">
        <v>0</v>
      </c>
      <c r="K159">
        <f>SUM($J$2:J159)</f>
        <v>238</v>
      </c>
      <c r="L159" t="e">
        <f t="shared" si="16"/>
        <v>#N/A</v>
      </c>
      <c r="M159" t="e">
        <f t="shared" si="17"/>
        <v>#N/A</v>
      </c>
    </row>
    <row r="160" spans="1:13" x14ac:dyDescent="0.3">
      <c r="A160" s="6">
        <v>43989</v>
      </c>
      <c r="B160" s="2">
        <f t="shared" si="14"/>
        <v>23</v>
      </c>
      <c r="C160" s="2">
        <f t="shared" si="15"/>
        <v>7</v>
      </c>
      <c r="D160" s="4">
        <v>24</v>
      </c>
      <c r="E160" s="2">
        <f t="shared" si="19"/>
        <v>165</v>
      </c>
      <c r="F160" s="2">
        <f t="shared" si="18"/>
        <v>51</v>
      </c>
      <c r="G160" s="2">
        <f t="shared" si="20"/>
        <v>333</v>
      </c>
      <c r="H160" s="4">
        <v>28</v>
      </c>
      <c r="I160" s="4">
        <v>17</v>
      </c>
      <c r="J160" s="4">
        <v>6</v>
      </c>
      <c r="K160">
        <f>SUM($J$2:J160)</f>
        <v>244</v>
      </c>
      <c r="L160" t="e">
        <f t="shared" si="16"/>
        <v>#N/A</v>
      </c>
      <c r="M160" t="e">
        <f t="shared" si="17"/>
        <v>#N/A</v>
      </c>
    </row>
    <row r="161" spans="1:13" x14ac:dyDescent="0.3">
      <c r="A161" s="6">
        <v>43990</v>
      </c>
      <c r="B161" s="2">
        <f t="shared" si="14"/>
        <v>24</v>
      </c>
      <c r="C161" s="2">
        <f t="shared" si="15"/>
        <v>1</v>
      </c>
      <c r="D161" s="4">
        <v>23</v>
      </c>
      <c r="E161" s="2" t="e">
        <f t="shared" si="19"/>
        <v>#N/A</v>
      </c>
      <c r="F161" s="2">
        <f t="shared" si="18"/>
        <v>48</v>
      </c>
      <c r="G161" s="2" t="e">
        <f t="shared" si="20"/>
        <v>#N/A</v>
      </c>
      <c r="H161" s="4">
        <v>29</v>
      </c>
      <c r="I161" s="4">
        <v>17</v>
      </c>
      <c r="J161" s="4">
        <v>2</v>
      </c>
      <c r="K161">
        <f>SUM($J$2:J161)</f>
        <v>246</v>
      </c>
      <c r="L161" t="e">
        <f t="shared" si="16"/>
        <v>#N/A</v>
      </c>
      <c r="M161" t="e">
        <f t="shared" si="17"/>
        <v>#N/A</v>
      </c>
    </row>
    <row r="162" spans="1:13" x14ac:dyDescent="0.3">
      <c r="A162" s="6">
        <v>43991</v>
      </c>
      <c r="B162" s="2">
        <f t="shared" si="14"/>
        <v>24</v>
      </c>
      <c r="C162" s="2">
        <f t="shared" si="15"/>
        <v>2</v>
      </c>
      <c r="D162" s="4">
        <v>22</v>
      </c>
      <c r="E162" s="2" t="e">
        <f t="shared" si="19"/>
        <v>#N/A</v>
      </c>
      <c r="F162" s="2">
        <f t="shared" si="18"/>
        <v>51</v>
      </c>
      <c r="G162" s="2" t="e">
        <f t="shared" si="20"/>
        <v>#N/A</v>
      </c>
      <c r="H162" s="4">
        <v>28</v>
      </c>
      <c r="I162" s="4">
        <v>17</v>
      </c>
      <c r="J162" s="4">
        <v>6</v>
      </c>
      <c r="K162">
        <f>SUM($J$2:J162)</f>
        <v>252</v>
      </c>
      <c r="L162" t="e">
        <f t="shared" si="16"/>
        <v>#N/A</v>
      </c>
      <c r="M162" t="e">
        <f t="shared" si="17"/>
        <v>#N/A</v>
      </c>
    </row>
    <row r="163" spans="1:13" x14ac:dyDescent="0.3">
      <c r="A163" s="6">
        <v>43992</v>
      </c>
      <c r="B163" s="2">
        <f t="shared" si="14"/>
        <v>24</v>
      </c>
      <c r="C163" s="2">
        <f t="shared" si="15"/>
        <v>3</v>
      </c>
      <c r="D163" s="4">
        <v>23</v>
      </c>
      <c r="E163" s="2" t="e">
        <f t="shared" si="19"/>
        <v>#N/A</v>
      </c>
      <c r="F163" s="2">
        <f t="shared" si="18"/>
        <v>51</v>
      </c>
      <c r="G163" s="2" t="e">
        <f t="shared" si="20"/>
        <v>#N/A</v>
      </c>
      <c r="H163" s="4">
        <v>31</v>
      </c>
      <c r="I163" s="4">
        <v>17</v>
      </c>
      <c r="J163" s="4">
        <v>3</v>
      </c>
      <c r="K163">
        <f>SUM($J$2:J163)</f>
        <v>255</v>
      </c>
      <c r="L163" t="e">
        <f t="shared" si="16"/>
        <v>#N/A</v>
      </c>
      <c r="M163" t="e">
        <f t="shared" si="17"/>
        <v>#N/A</v>
      </c>
    </row>
    <row r="164" spans="1:13" x14ac:dyDescent="0.3">
      <c r="A164" s="6">
        <v>43993</v>
      </c>
      <c r="B164" s="2">
        <f t="shared" si="14"/>
        <v>24</v>
      </c>
      <c r="C164" s="2">
        <f t="shared" si="15"/>
        <v>4</v>
      </c>
      <c r="D164" s="4">
        <v>23</v>
      </c>
      <c r="E164" s="2" t="e">
        <f t="shared" si="19"/>
        <v>#N/A</v>
      </c>
      <c r="F164" s="2">
        <f t="shared" si="18"/>
        <v>44</v>
      </c>
      <c r="G164" s="2" t="e">
        <f t="shared" si="20"/>
        <v>#N/A</v>
      </c>
      <c r="H164" s="4">
        <v>28</v>
      </c>
      <c r="I164" s="4">
        <v>16</v>
      </c>
      <c r="J164" s="4">
        <v>0</v>
      </c>
      <c r="K164">
        <f>SUM($J$2:J164)</f>
        <v>255</v>
      </c>
      <c r="L164" t="e">
        <f t="shared" si="16"/>
        <v>#N/A</v>
      </c>
      <c r="M164" t="e">
        <f t="shared" si="17"/>
        <v>#N/A</v>
      </c>
    </row>
    <row r="165" spans="1:13" x14ac:dyDescent="0.3">
      <c r="A165" s="6">
        <v>43994</v>
      </c>
      <c r="B165" s="2">
        <f t="shared" si="14"/>
        <v>24</v>
      </c>
      <c r="C165" s="2">
        <f t="shared" si="15"/>
        <v>5</v>
      </c>
      <c r="D165" s="4">
        <v>14</v>
      </c>
      <c r="E165" s="2" t="e">
        <f t="shared" si="19"/>
        <v>#N/A</v>
      </c>
      <c r="F165" s="2">
        <f t="shared" si="18"/>
        <v>45</v>
      </c>
      <c r="G165" s="2" t="e">
        <f t="shared" si="20"/>
        <v>#N/A</v>
      </c>
      <c r="H165" s="4">
        <v>28</v>
      </c>
      <c r="I165" s="4">
        <v>17</v>
      </c>
      <c r="J165" s="4">
        <v>0</v>
      </c>
      <c r="K165">
        <f>SUM($J$2:J165)</f>
        <v>255</v>
      </c>
      <c r="L165" t="e">
        <f t="shared" si="16"/>
        <v>#N/A</v>
      </c>
      <c r="M165" t="e">
        <f t="shared" si="17"/>
        <v>#N/A</v>
      </c>
    </row>
    <row r="166" spans="1:13" x14ac:dyDescent="0.3">
      <c r="A166" s="6">
        <v>43995</v>
      </c>
      <c r="B166" s="2">
        <f t="shared" si="14"/>
        <v>24</v>
      </c>
      <c r="C166" s="2">
        <f t="shared" si="15"/>
        <v>6</v>
      </c>
      <c r="D166" s="4">
        <v>14</v>
      </c>
      <c r="E166" s="2" t="e">
        <f t="shared" si="19"/>
        <v>#N/A</v>
      </c>
      <c r="F166" s="2">
        <f t="shared" si="18"/>
        <v>41</v>
      </c>
      <c r="G166" s="2" t="e">
        <f t="shared" si="20"/>
        <v>#N/A</v>
      </c>
      <c r="H166" s="4">
        <v>28</v>
      </c>
      <c r="I166" s="4">
        <v>16</v>
      </c>
      <c r="J166" s="4">
        <v>-3</v>
      </c>
      <c r="K166">
        <f>SUM($J$2:J166)</f>
        <v>252</v>
      </c>
      <c r="L166" t="e">
        <f t="shared" si="16"/>
        <v>#N/A</v>
      </c>
      <c r="M166" t="e">
        <f t="shared" si="17"/>
        <v>#N/A</v>
      </c>
    </row>
    <row r="167" spans="1:13" x14ac:dyDescent="0.3">
      <c r="A167" s="6">
        <v>43996</v>
      </c>
      <c r="B167" s="2">
        <f t="shared" si="14"/>
        <v>24</v>
      </c>
      <c r="C167" s="2">
        <f t="shared" si="15"/>
        <v>7</v>
      </c>
      <c r="D167" s="4">
        <v>13</v>
      </c>
      <c r="E167" s="2">
        <f t="shared" si="19"/>
        <v>132</v>
      </c>
      <c r="F167" s="2">
        <f t="shared" si="18"/>
        <v>52</v>
      </c>
      <c r="G167" s="2">
        <f t="shared" si="20"/>
        <v>332</v>
      </c>
      <c r="H167" s="4">
        <v>33</v>
      </c>
      <c r="I167" s="4">
        <v>17</v>
      </c>
      <c r="J167" s="4">
        <v>2</v>
      </c>
      <c r="K167">
        <f>SUM($J$2:J167)</f>
        <v>254</v>
      </c>
      <c r="L167" t="e">
        <f t="shared" si="16"/>
        <v>#N/A</v>
      </c>
      <c r="M167" t="e">
        <f t="shared" si="17"/>
        <v>#N/A</v>
      </c>
    </row>
    <row r="168" spans="1:13" x14ac:dyDescent="0.3">
      <c r="A168" s="6">
        <v>43997</v>
      </c>
      <c r="B168" s="2">
        <f t="shared" si="14"/>
        <v>25</v>
      </c>
      <c r="C168" s="2">
        <f t="shared" si="15"/>
        <v>1</v>
      </c>
      <c r="D168" s="4">
        <v>14</v>
      </c>
      <c r="E168" s="2" t="e">
        <f t="shared" si="19"/>
        <v>#N/A</v>
      </c>
      <c r="F168" s="2">
        <f t="shared" si="18"/>
        <v>51</v>
      </c>
      <c r="G168" s="2" t="e">
        <f t="shared" si="20"/>
        <v>#N/A</v>
      </c>
      <c r="H168" s="4">
        <v>28</v>
      </c>
      <c r="I168" s="4">
        <v>17</v>
      </c>
      <c r="J168" s="4">
        <v>6</v>
      </c>
      <c r="K168">
        <f>SUM($J$2:J168)</f>
        <v>260</v>
      </c>
      <c r="L168">
        <f t="shared" si="16"/>
        <v>3</v>
      </c>
      <c r="M168" t="str">
        <f t="shared" si="17"/>
        <v>June</v>
      </c>
    </row>
    <row r="169" spans="1:13" x14ac:dyDescent="0.3">
      <c r="A169" s="6">
        <v>43998</v>
      </c>
      <c r="B169" s="2">
        <f t="shared" si="14"/>
        <v>25</v>
      </c>
      <c r="C169" s="2">
        <f t="shared" si="15"/>
        <v>2</v>
      </c>
      <c r="D169" s="4">
        <v>13</v>
      </c>
      <c r="E169" s="2" t="e">
        <f t="shared" si="19"/>
        <v>#N/A</v>
      </c>
      <c r="F169" s="2">
        <f t="shared" si="18"/>
        <v>45</v>
      </c>
      <c r="G169" s="2" t="e">
        <f t="shared" si="20"/>
        <v>#N/A</v>
      </c>
      <c r="H169" s="4">
        <v>27</v>
      </c>
      <c r="I169" s="4">
        <v>16</v>
      </c>
      <c r="J169" s="4">
        <v>2</v>
      </c>
      <c r="K169">
        <f>SUM($J$2:J169)</f>
        <v>262</v>
      </c>
      <c r="L169" t="e">
        <f t="shared" si="16"/>
        <v>#N/A</v>
      </c>
      <c r="M169" t="e">
        <f t="shared" si="17"/>
        <v>#N/A</v>
      </c>
    </row>
    <row r="170" spans="1:13" x14ac:dyDescent="0.3">
      <c r="A170" s="6">
        <v>43999</v>
      </c>
      <c r="B170" s="2">
        <f t="shared" si="14"/>
        <v>25</v>
      </c>
      <c r="C170" s="2">
        <f t="shared" si="15"/>
        <v>3</v>
      </c>
      <c r="D170" s="4">
        <v>14</v>
      </c>
      <c r="E170" s="2" t="e">
        <f t="shared" si="19"/>
        <v>#N/A</v>
      </c>
      <c r="F170" s="2">
        <f t="shared" si="18"/>
        <v>49</v>
      </c>
      <c r="G170" s="2" t="e">
        <f t="shared" si="20"/>
        <v>#N/A</v>
      </c>
      <c r="H170" s="4">
        <v>27</v>
      </c>
      <c r="I170" s="4">
        <v>16</v>
      </c>
      <c r="J170" s="4">
        <v>6</v>
      </c>
      <c r="K170">
        <f>SUM($J$2:J170)</f>
        <v>268</v>
      </c>
      <c r="L170" t="e">
        <f t="shared" si="16"/>
        <v>#N/A</v>
      </c>
      <c r="M170" t="e">
        <f t="shared" si="17"/>
        <v>#N/A</v>
      </c>
    </row>
    <row r="171" spans="1:13" x14ac:dyDescent="0.3">
      <c r="A171" s="6">
        <v>44000</v>
      </c>
      <c r="B171" s="2">
        <f t="shared" si="14"/>
        <v>25</v>
      </c>
      <c r="C171" s="2">
        <f t="shared" si="15"/>
        <v>4</v>
      </c>
      <c r="D171" s="4">
        <v>14</v>
      </c>
      <c r="E171" s="2" t="e">
        <f t="shared" si="19"/>
        <v>#N/A</v>
      </c>
      <c r="F171" s="2">
        <v>41</v>
      </c>
      <c r="G171" s="2" t="e">
        <f t="shared" si="20"/>
        <v>#N/A</v>
      </c>
      <c r="H171" s="4">
        <v>29</v>
      </c>
      <c r="I171" s="4">
        <v>17</v>
      </c>
      <c r="J171" s="4">
        <v>2</v>
      </c>
      <c r="K171">
        <f>SUM($J$2:J171)</f>
        <v>270</v>
      </c>
      <c r="L171" t="e">
        <f t="shared" si="16"/>
        <v>#N/A</v>
      </c>
      <c r="M171" t="e">
        <f t="shared" si="17"/>
        <v>#N/A</v>
      </c>
    </row>
    <row r="172" spans="1:13" x14ac:dyDescent="0.3">
      <c r="A172" s="6">
        <v>44001</v>
      </c>
      <c r="B172" s="2">
        <f t="shared" si="14"/>
        <v>25</v>
      </c>
      <c r="C172" s="2">
        <f t="shared" si="15"/>
        <v>5</v>
      </c>
      <c r="D172" s="4">
        <v>14</v>
      </c>
      <c r="E172" s="2" t="e">
        <f t="shared" si="19"/>
        <v>#N/A</v>
      </c>
      <c r="F172" s="2">
        <f t="shared" si="18"/>
        <v>51</v>
      </c>
      <c r="G172" s="2" t="e">
        <f t="shared" si="20"/>
        <v>#N/A</v>
      </c>
      <c r="H172" s="4">
        <v>28</v>
      </c>
      <c r="I172" s="4">
        <v>17</v>
      </c>
      <c r="J172" s="4">
        <v>6</v>
      </c>
      <c r="K172">
        <f>SUM($J$2:J172)</f>
        <v>276</v>
      </c>
      <c r="L172" t="e">
        <f t="shared" si="16"/>
        <v>#N/A</v>
      </c>
      <c r="M172" t="e">
        <f t="shared" si="17"/>
        <v>#N/A</v>
      </c>
    </row>
    <row r="173" spans="1:13" x14ac:dyDescent="0.3">
      <c r="A173" s="6">
        <v>44002</v>
      </c>
      <c r="B173" s="2">
        <f t="shared" si="14"/>
        <v>25</v>
      </c>
      <c r="C173" s="2">
        <f t="shared" si="15"/>
        <v>6</v>
      </c>
      <c r="D173" s="4">
        <v>14</v>
      </c>
      <c r="E173" s="2" t="e">
        <f t="shared" si="19"/>
        <v>#N/A</v>
      </c>
      <c r="F173" s="2">
        <f t="shared" si="18"/>
        <v>50</v>
      </c>
      <c r="G173" s="2" t="e">
        <f t="shared" si="20"/>
        <v>#N/A</v>
      </c>
      <c r="H173" s="4">
        <v>30</v>
      </c>
      <c r="I173" s="4">
        <v>17</v>
      </c>
      <c r="J173" s="4">
        <v>3</v>
      </c>
      <c r="K173">
        <f>SUM($J$2:J173)</f>
        <v>279</v>
      </c>
      <c r="L173" t="e">
        <f t="shared" si="16"/>
        <v>#N/A</v>
      </c>
      <c r="M173" t="e">
        <f t="shared" si="17"/>
        <v>#N/A</v>
      </c>
    </row>
    <row r="174" spans="1:13" x14ac:dyDescent="0.3">
      <c r="A174" s="6">
        <v>44003</v>
      </c>
      <c r="B174" s="2">
        <f t="shared" si="14"/>
        <v>25</v>
      </c>
      <c r="C174" s="2">
        <f t="shared" si="15"/>
        <v>7</v>
      </c>
      <c r="D174" s="4">
        <v>13</v>
      </c>
      <c r="E174" s="2">
        <f t="shared" si="19"/>
        <v>96</v>
      </c>
      <c r="F174" s="2">
        <f t="shared" si="18"/>
        <v>42</v>
      </c>
      <c r="G174" s="2">
        <f t="shared" si="20"/>
        <v>329</v>
      </c>
      <c r="H174" s="4">
        <v>20</v>
      </c>
      <c r="I174" s="4">
        <v>16</v>
      </c>
      <c r="J174" s="4">
        <v>6</v>
      </c>
      <c r="K174">
        <f>SUM($J$2:J174)</f>
        <v>285</v>
      </c>
      <c r="L174" t="e">
        <f t="shared" si="16"/>
        <v>#N/A</v>
      </c>
      <c r="M174" t="e">
        <f t="shared" si="17"/>
        <v>#N/A</v>
      </c>
    </row>
    <row r="175" spans="1:13" x14ac:dyDescent="0.3">
      <c r="A175" s="6">
        <v>44004</v>
      </c>
      <c r="B175" s="2">
        <f t="shared" si="14"/>
        <v>26</v>
      </c>
      <c r="C175" s="2">
        <f t="shared" si="15"/>
        <v>1</v>
      </c>
      <c r="D175" s="4">
        <v>14</v>
      </c>
      <c r="E175" s="2" t="e">
        <f t="shared" si="19"/>
        <v>#N/A</v>
      </c>
      <c r="F175" s="2">
        <f t="shared" si="18"/>
        <v>43</v>
      </c>
      <c r="G175" s="2" t="e">
        <f t="shared" si="20"/>
        <v>#N/A</v>
      </c>
      <c r="H175" s="4">
        <v>26</v>
      </c>
      <c r="I175" s="4">
        <v>15</v>
      </c>
      <c r="J175" s="4">
        <v>2</v>
      </c>
      <c r="K175">
        <f>SUM($J$2:J175)</f>
        <v>287</v>
      </c>
      <c r="L175" t="e">
        <f t="shared" si="16"/>
        <v>#N/A</v>
      </c>
      <c r="M175" t="e">
        <f t="shared" si="17"/>
        <v>#N/A</v>
      </c>
    </row>
    <row r="176" spans="1:13" x14ac:dyDescent="0.3">
      <c r="A176" s="6">
        <v>44005</v>
      </c>
      <c r="B176" s="2">
        <f t="shared" si="14"/>
        <v>26</v>
      </c>
      <c r="C176" s="2">
        <f t="shared" si="15"/>
        <v>2</v>
      </c>
      <c r="D176" s="4">
        <v>14</v>
      </c>
      <c r="E176" s="2" t="e">
        <f t="shared" si="19"/>
        <v>#N/A</v>
      </c>
      <c r="F176" s="2">
        <f t="shared" si="18"/>
        <v>49</v>
      </c>
      <c r="G176" s="2" t="e">
        <f t="shared" si="20"/>
        <v>#N/A</v>
      </c>
      <c r="H176" s="4">
        <v>27</v>
      </c>
      <c r="I176" s="4">
        <v>16</v>
      </c>
      <c r="J176" s="4">
        <v>6</v>
      </c>
      <c r="K176">
        <f>SUM($J$2:J176)</f>
        <v>293</v>
      </c>
      <c r="L176" t="e">
        <f t="shared" si="16"/>
        <v>#N/A</v>
      </c>
      <c r="M176" t="e">
        <f t="shared" si="17"/>
        <v>#N/A</v>
      </c>
    </row>
    <row r="177" spans="1:13" x14ac:dyDescent="0.3">
      <c r="A177" s="6">
        <v>44006</v>
      </c>
      <c r="B177" s="2">
        <f t="shared" si="14"/>
        <v>26</v>
      </c>
      <c r="C177" s="2">
        <f t="shared" si="15"/>
        <v>3</v>
      </c>
      <c r="D177" s="4">
        <v>15</v>
      </c>
      <c r="E177" s="2" t="e">
        <f t="shared" si="19"/>
        <v>#N/A</v>
      </c>
      <c r="F177" s="2">
        <f t="shared" si="18"/>
        <v>44</v>
      </c>
      <c r="G177" s="2" t="e">
        <f t="shared" si="20"/>
        <v>#N/A</v>
      </c>
      <c r="H177" s="4">
        <v>26</v>
      </c>
      <c r="I177" s="4">
        <v>16</v>
      </c>
      <c r="J177" s="4">
        <v>2</v>
      </c>
      <c r="K177">
        <f>SUM($J$2:J177)</f>
        <v>295</v>
      </c>
      <c r="L177" t="e">
        <f t="shared" si="16"/>
        <v>#N/A</v>
      </c>
      <c r="M177" t="e">
        <f t="shared" si="17"/>
        <v>#N/A</v>
      </c>
    </row>
    <row r="178" spans="1:13" x14ac:dyDescent="0.3">
      <c r="A178" s="6">
        <v>44007</v>
      </c>
      <c r="B178" s="2">
        <f t="shared" si="14"/>
        <v>26</v>
      </c>
      <c r="C178" s="2">
        <f t="shared" si="15"/>
        <v>4</v>
      </c>
      <c r="D178" s="4">
        <v>14</v>
      </c>
      <c r="E178" s="2" t="e">
        <f t="shared" si="19"/>
        <v>#N/A</v>
      </c>
      <c r="F178" s="2">
        <f t="shared" si="18"/>
        <v>48</v>
      </c>
      <c r="G178" s="2" t="e">
        <f t="shared" si="20"/>
        <v>#N/A</v>
      </c>
      <c r="H178" s="4">
        <v>26</v>
      </c>
      <c r="I178" s="4">
        <v>16</v>
      </c>
      <c r="J178" s="4">
        <v>6</v>
      </c>
      <c r="K178">
        <f>SUM($J$2:J178)</f>
        <v>301</v>
      </c>
      <c r="L178" t="e">
        <f t="shared" si="16"/>
        <v>#N/A</v>
      </c>
      <c r="M178" t="e">
        <f t="shared" si="17"/>
        <v>#N/A</v>
      </c>
    </row>
    <row r="179" spans="1:13" x14ac:dyDescent="0.3">
      <c r="A179" s="6">
        <v>44008</v>
      </c>
      <c r="B179" s="2">
        <f t="shared" si="14"/>
        <v>26</v>
      </c>
      <c r="C179" s="2">
        <f t="shared" si="15"/>
        <v>5</v>
      </c>
      <c r="D179" s="4">
        <v>14</v>
      </c>
      <c r="E179" s="2" t="e">
        <f t="shared" si="19"/>
        <v>#N/A</v>
      </c>
      <c r="F179" s="2">
        <v>47</v>
      </c>
      <c r="G179" s="2" t="e">
        <f t="shared" si="20"/>
        <v>#N/A</v>
      </c>
      <c r="H179" s="4">
        <v>26</v>
      </c>
      <c r="I179" s="4">
        <v>15</v>
      </c>
      <c r="J179" s="4">
        <v>2</v>
      </c>
      <c r="K179">
        <f>SUM($J$2:J179)</f>
        <v>303</v>
      </c>
      <c r="L179" t="e">
        <f t="shared" si="16"/>
        <v>#N/A</v>
      </c>
      <c r="M179" t="e">
        <f t="shared" si="17"/>
        <v>#N/A</v>
      </c>
    </row>
    <row r="180" spans="1:13" x14ac:dyDescent="0.3">
      <c r="A180" s="6">
        <v>44009</v>
      </c>
      <c r="B180" s="2">
        <f t="shared" si="14"/>
        <v>26</v>
      </c>
      <c r="C180" s="2">
        <f t="shared" si="15"/>
        <v>6</v>
      </c>
      <c r="D180" s="4">
        <v>14</v>
      </c>
      <c r="E180" s="2" t="e">
        <f t="shared" si="19"/>
        <v>#N/A</v>
      </c>
      <c r="F180" s="2">
        <f t="shared" si="18"/>
        <v>48</v>
      </c>
      <c r="G180" s="2" t="e">
        <f t="shared" si="20"/>
        <v>#N/A</v>
      </c>
      <c r="H180" s="4">
        <v>26</v>
      </c>
      <c r="I180" s="4">
        <v>16</v>
      </c>
      <c r="J180" s="4">
        <v>6</v>
      </c>
      <c r="K180">
        <f>SUM($J$2:J180)</f>
        <v>309</v>
      </c>
      <c r="L180" t="e">
        <f t="shared" si="16"/>
        <v>#N/A</v>
      </c>
      <c r="M180" t="e">
        <f t="shared" si="17"/>
        <v>#N/A</v>
      </c>
    </row>
    <row r="181" spans="1:13" x14ac:dyDescent="0.3">
      <c r="A181" s="6">
        <v>44010</v>
      </c>
      <c r="B181" s="2">
        <f t="shared" si="14"/>
        <v>26</v>
      </c>
      <c r="C181" s="2">
        <f t="shared" si="15"/>
        <v>7</v>
      </c>
      <c r="D181" s="4">
        <v>14</v>
      </c>
      <c r="E181" s="2">
        <f t="shared" si="19"/>
        <v>99</v>
      </c>
      <c r="F181" s="2">
        <f t="shared" si="18"/>
        <v>47</v>
      </c>
      <c r="G181" s="2">
        <f t="shared" si="20"/>
        <v>326</v>
      </c>
      <c r="H181" s="4">
        <v>29</v>
      </c>
      <c r="I181" s="4">
        <v>16</v>
      </c>
      <c r="J181" s="4">
        <v>2</v>
      </c>
      <c r="K181">
        <f>SUM($J$2:J181)</f>
        <v>311</v>
      </c>
      <c r="L181" t="e">
        <f t="shared" si="16"/>
        <v>#N/A</v>
      </c>
      <c r="M181" t="e">
        <f t="shared" si="17"/>
        <v>#N/A</v>
      </c>
    </row>
    <row r="182" spans="1:13" x14ac:dyDescent="0.3">
      <c r="A182" s="6">
        <v>44011</v>
      </c>
      <c r="B182" s="2">
        <f t="shared" si="14"/>
        <v>27</v>
      </c>
      <c r="C182" s="2">
        <f t="shared" si="15"/>
        <v>1</v>
      </c>
      <c r="D182" s="4">
        <v>14</v>
      </c>
      <c r="E182" s="2" t="e">
        <f t="shared" si="19"/>
        <v>#N/A</v>
      </c>
      <c r="F182" s="2">
        <f t="shared" si="18"/>
        <v>47</v>
      </c>
      <c r="G182" s="2" t="e">
        <f t="shared" si="20"/>
        <v>#N/A</v>
      </c>
      <c r="H182" s="4">
        <v>26</v>
      </c>
      <c r="I182" s="4">
        <v>15</v>
      </c>
      <c r="J182" s="4">
        <v>6</v>
      </c>
      <c r="K182">
        <f>SUM($J$2:J182)</f>
        <v>317</v>
      </c>
      <c r="L182" t="e">
        <f t="shared" si="16"/>
        <v>#N/A</v>
      </c>
      <c r="M182" t="e">
        <f t="shared" si="17"/>
        <v>#N/A</v>
      </c>
    </row>
    <row r="183" spans="1:13" x14ac:dyDescent="0.3">
      <c r="A183" s="6">
        <v>44012</v>
      </c>
      <c r="B183" s="2">
        <f t="shared" si="14"/>
        <v>27</v>
      </c>
      <c r="C183" s="2">
        <f t="shared" si="15"/>
        <v>2</v>
      </c>
      <c r="D183" s="4">
        <v>14</v>
      </c>
      <c r="E183" s="2" t="e">
        <f t="shared" si="19"/>
        <v>#N/A</v>
      </c>
      <c r="F183" s="2">
        <f t="shared" si="18"/>
        <v>42</v>
      </c>
      <c r="G183" s="2" t="e">
        <f t="shared" si="20"/>
        <v>#N/A</v>
      </c>
      <c r="H183" s="4">
        <v>25</v>
      </c>
      <c r="I183" s="4">
        <v>15</v>
      </c>
      <c r="J183" s="4">
        <v>2</v>
      </c>
      <c r="K183">
        <f>SUM($J$2:J183)</f>
        <v>319</v>
      </c>
      <c r="L183" t="e">
        <f t="shared" si="16"/>
        <v>#N/A</v>
      </c>
      <c r="M183" t="e">
        <f t="shared" si="17"/>
        <v>#N/A</v>
      </c>
    </row>
    <row r="184" spans="1:13" x14ac:dyDescent="0.3">
      <c r="A184" s="6">
        <v>44013</v>
      </c>
      <c r="B184" s="2">
        <f t="shared" si="14"/>
        <v>27</v>
      </c>
      <c r="C184" s="2">
        <f t="shared" si="15"/>
        <v>3</v>
      </c>
      <c r="D184" s="4">
        <v>13</v>
      </c>
      <c r="E184" s="2" t="e">
        <f t="shared" si="19"/>
        <v>#N/A</v>
      </c>
      <c r="F184" s="2">
        <f t="shared" si="18"/>
        <v>44</v>
      </c>
      <c r="G184" s="2" t="e">
        <f t="shared" si="20"/>
        <v>#N/A</v>
      </c>
      <c r="H184" s="4">
        <v>24</v>
      </c>
      <c r="I184" s="4">
        <v>14</v>
      </c>
      <c r="J184" s="4">
        <v>6</v>
      </c>
      <c r="K184">
        <f>SUM($J$2:J184)</f>
        <v>325</v>
      </c>
      <c r="L184" t="e">
        <f t="shared" si="16"/>
        <v>#N/A</v>
      </c>
      <c r="M184" t="e">
        <f t="shared" si="17"/>
        <v>#N/A</v>
      </c>
    </row>
    <row r="185" spans="1:13" x14ac:dyDescent="0.3">
      <c r="A185" s="6">
        <v>44014</v>
      </c>
      <c r="B185" s="2">
        <f t="shared" si="14"/>
        <v>27</v>
      </c>
      <c r="C185" s="2">
        <f t="shared" si="15"/>
        <v>4</v>
      </c>
      <c r="D185" s="4">
        <v>14</v>
      </c>
      <c r="E185" s="2" t="e">
        <f t="shared" si="19"/>
        <v>#N/A</v>
      </c>
      <c r="F185" s="2">
        <f t="shared" si="18"/>
        <v>42</v>
      </c>
      <c r="G185" s="2" t="e">
        <f t="shared" si="20"/>
        <v>#N/A</v>
      </c>
      <c r="H185" s="4">
        <v>25</v>
      </c>
      <c r="I185" s="4">
        <v>15</v>
      </c>
      <c r="J185" s="4">
        <v>2</v>
      </c>
      <c r="K185">
        <f>SUM($J$2:J185)</f>
        <v>327</v>
      </c>
      <c r="L185" t="e">
        <f t="shared" si="16"/>
        <v>#N/A</v>
      </c>
      <c r="M185" t="e">
        <f t="shared" si="17"/>
        <v>#N/A</v>
      </c>
    </row>
    <row r="186" spans="1:13" x14ac:dyDescent="0.3">
      <c r="A186" s="6">
        <v>44015</v>
      </c>
      <c r="B186" s="2">
        <f t="shared" si="14"/>
        <v>27</v>
      </c>
      <c r="C186" s="2">
        <f t="shared" si="15"/>
        <v>5</v>
      </c>
      <c r="D186" s="4">
        <v>15</v>
      </c>
      <c r="E186" s="2" t="e">
        <f t="shared" si="19"/>
        <v>#N/A</v>
      </c>
      <c r="F186" s="2">
        <f t="shared" si="18"/>
        <v>45</v>
      </c>
      <c r="G186" s="2" t="e">
        <f t="shared" si="20"/>
        <v>#N/A</v>
      </c>
      <c r="H186" s="4">
        <v>25</v>
      </c>
      <c r="I186" s="4">
        <v>14</v>
      </c>
      <c r="J186" s="4">
        <v>6</v>
      </c>
      <c r="K186">
        <f>SUM($J$2:J186)</f>
        <v>333</v>
      </c>
      <c r="L186" t="e">
        <f t="shared" si="16"/>
        <v>#N/A</v>
      </c>
      <c r="M186" t="e">
        <f t="shared" si="17"/>
        <v>#N/A</v>
      </c>
    </row>
    <row r="187" spans="1:13" x14ac:dyDescent="0.3">
      <c r="A187" s="6">
        <v>44016</v>
      </c>
      <c r="B187" s="2">
        <f t="shared" si="14"/>
        <v>27</v>
      </c>
      <c r="C187" s="2">
        <f t="shared" si="15"/>
        <v>6</v>
      </c>
      <c r="D187" s="4">
        <v>15</v>
      </c>
      <c r="E187" s="2" t="e">
        <f t="shared" si="19"/>
        <v>#N/A</v>
      </c>
      <c r="F187" s="2">
        <f t="shared" si="18"/>
        <v>42</v>
      </c>
      <c r="G187" s="2" t="e">
        <f t="shared" si="20"/>
        <v>#N/A</v>
      </c>
      <c r="H187" s="4">
        <v>25</v>
      </c>
      <c r="I187" s="4">
        <v>15</v>
      </c>
      <c r="J187" s="4">
        <v>2</v>
      </c>
      <c r="K187">
        <f>SUM($J$2:J187)</f>
        <v>335</v>
      </c>
      <c r="L187" t="e">
        <f t="shared" si="16"/>
        <v>#N/A</v>
      </c>
      <c r="M187" t="e">
        <f t="shared" si="17"/>
        <v>#N/A</v>
      </c>
    </row>
    <row r="188" spans="1:13" x14ac:dyDescent="0.3">
      <c r="A188" s="6">
        <v>44017</v>
      </c>
      <c r="B188" s="2">
        <f t="shared" si="14"/>
        <v>27</v>
      </c>
      <c r="C188" s="2">
        <f t="shared" si="15"/>
        <v>7</v>
      </c>
      <c r="D188" s="4">
        <v>14</v>
      </c>
      <c r="E188" s="2">
        <f t="shared" si="19"/>
        <v>99</v>
      </c>
      <c r="F188" s="2">
        <f t="shared" si="18"/>
        <v>58</v>
      </c>
      <c r="G188" s="2">
        <f t="shared" si="20"/>
        <v>320</v>
      </c>
      <c r="H188" s="4">
        <v>37</v>
      </c>
      <c r="I188" s="4">
        <v>15</v>
      </c>
      <c r="J188" s="4">
        <v>6</v>
      </c>
      <c r="K188">
        <f>SUM($J$2:J188)</f>
        <v>341</v>
      </c>
      <c r="L188" t="e">
        <f t="shared" si="16"/>
        <v>#N/A</v>
      </c>
      <c r="M188" t="e">
        <f t="shared" si="17"/>
        <v>#N/A</v>
      </c>
    </row>
    <row r="189" spans="1:13" x14ac:dyDescent="0.3">
      <c r="A189" s="6">
        <v>44018</v>
      </c>
      <c r="B189" s="2">
        <f t="shared" si="14"/>
        <v>28</v>
      </c>
      <c r="C189" s="2">
        <f t="shared" si="15"/>
        <v>1</v>
      </c>
      <c r="D189" s="4">
        <v>14</v>
      </c>
      <c r="E189" s="2" t="e">
        <f t="shared" si="19"/>
        <v>#N/A</v>
      </c>
      <c r="F189" s="2">
        <f t="shared" si="18"/>
        <v>36</v>
      </c>
      <c r="G189" s="2" t="e">
        <f t="shared" si="20"/>
        <v>#N/A</v>
      </c>
      <c r="H189" s="4">
        <v>25</v>
      </c>
      <c r="I189" s="4">
        <v>14</v>
      </c>
      <c r="J189" s="4">
        <v>-3</v>
      </c>
      <c r="K189">
        <f>SUM($J$2:J189)</f>
        <v>338</v>
      </c>
      <c r="L189" t="e">
        <f t="shared" si="16"/>
        <v>#N/A</v>
      </c>
      <c r="M189" t="e">
        <f t="shared" si="17"/>
        <v>#N/A</v>
      </c>
    </row>
    <row r="190" spans="1:13" x14ac:dyDescent="0.3">
      <c r="A190" s="6">
        <v>44019</v>
      </c>
      <c r="B190" s="2">
        <f t="shared" si="14"/>
        <v>28</v>
      </c>
      <c r="C190" s="2">
        <f t="shared" si="15"/>
        <v>2</v>
      </c>
      <c r="D190" s="4">
        <v>15</v>
      </c>
      <c r="E190" s="2" t="e">
        <f t="shared" si="19"/>
        <v>#N/A</v>
      </c>
      <c r="F190" s="2">
        <f t="shared" si="18"/>
        <v>45</v>
      </c>
      <c r="G190" s="2" t="e">
        <f t="shared" si="20"/>
        <v>#N/A</v>
      </c>
      <c r="H190" s="4">
        <v>25</v>
      </c>
      <c r="I190" s="4">
        <v>14</v>
      </c>
      <c r="J190" s="4">
        <v>6</v>
      </c>
      <c r="K190">
        <f>SUM($J$2:J190)</f>
        <v>344</v>
      </c>
      <c r="L190" t="e">
        <f t="shared" si="16"/>
        <v>#N/A</v>
      </c>
      <c r="M190" t="e">
        <f t="shared" si="17"/>
        <v>#N/A</v>
      </c>
    </row>
    <row r="191" spans="1:13" x14ac:dyDescent="0.3">
      <c r="A191" s="6">
        <v>44020</v>
      </c>
      <c r="B191" s="2">
        <f t="shared" si="14"/>
        <v>28</v>
      </c>
      <c r="C191" s="2">
        <f t="shared" si="15"/>
        <v>3</v>
      </c>
      <c r="D191" s="4">
        <v>14</v>
      </c>
      <c r="E191" s="2" t="e">
        <f t="shared" si="19"/>
        <v>#N/A</v>
      </c>
      <c r="F191" s="2">
        <f t="shared" si="18"/>
        <v>40</v>
      </c>
      <c r="G191" s="2" t="e">
        <f t="shared" si="20"/>
        <v>#N/A</v>
      </c>
      <c r="H191" s="4">
        <v>24</v>
      </c>
      <c r="I191" s="4">
        <v>14</v>
      </c>
      <c r="J191" s="4">
        <v>2</v>
      </c>
      <c r="K191">
        <f>SUM($J$2:J191)</f>
        <v>346</v>
      </c>
      <c r="L191" t="e">
        <f t="shared" si="16"/>
        <v>#N/A</v>
      </c>
      <c r="M191" t="e">
        <f t="shared" si="17"/>
        <v>#N/A</v>
      </c>
    </row>
    <row r="192" spans="1:13" x14ac:dyDescent="0.3">
      <c r="A192" s="6">
        <v>44021</v>
      </c>
      <c r="B192" s="2">
        <f t="shared" si="14"/>
        <v>28</v>
      </c>
      <c r="C192" s="2">
        <f t="shared" si="15"/>
        <v>4</v>
      </c>
      <c r="D192" s="4">
        <v>15</v>
      </c>
      <c r="E192" s="2" t="e">
        <f t="shared" si="19"/>
        <v>#N/A</v>
      </c>
      <c r="F192" s="2">
        <f t="shared" si="18"/>
        <v>42</v>
      </c>
      <c r="G192" s="2" t="e">
        <f t="shared" si="20"/>
        <v>#N/A</v>
      </c>
      <c r="H192" s="4">
        <v>23</v>
      </c>
      <c r="I192" s="4">
        <v>13</v>
      </c>
      <c r="J192" s="4">
        <v>6</v>
      </c>
      <c r="K192">
        <f>SUM($J$2:J192)</f>
        <v>352</v>
      </c>
      <c r="L192" t="e">
        <f t="shared" si="16"/>
        <v>#N/A</v>
      </c>
      <c r="M192" t="e">
        <f t="shared" si="17"/>
        <v>#N/A</v>
      </c>
    </row>
    <row r="193" spans="1:13" x14ac:dyDescent="0.3">
      <c r="A193" s="6">
        <v>44022</v>
      </c>
      <c r="B193" s="2">
        <f t="shared" si="14"/>
        <v>28</v>
      </c>
      <c r="C193" s="2">
        <f t="shared" si="15"/>
        <v>5</v>
      </c>
      <c r="D193" s="4">
        <v>13</v>
      </c>
      <c r="E193" s="2" t="e">
        <f t="shared" si="19"/>
        <v>#N/A</v>
      </c>
      <c r="F193" s="2">
        <f t="shared" si="18"/>
        <v>39</v>
      </c>
      <c r="G193" s="2" t="e">
        <f t="shared" si="20"/>
        <v>#N/A</v>
      </c>
      <c r="H193" s="4">
        <v>23</v>
      </c>
      <c r="I193" s="4">
        <v>14</v>
      </c>
      <c r="J193" s="4">
        <v>2</v>
      </c>
      <c r="K193">
        <f>SUM($J$2:J193)</f>
        <v>354</v>
      </c>
      <c r="L193" t="e">
        <f t="shared" si="16"/>
        <v>#N/A</v>
      </c>
      <c r="M193" t="e">
        <f t="shared" si="17"/>
        <v>#N/A</v>
      </c>
    </row>
    <row r="194" spans="1:13" x14ac:dyDescent="0.3">
      <c r="A194" s="6">
        <v>44023</v>
      </c>
      <c r="B194" s="2">
        <f t="shared" ref="B194:B257" si="21">WEEKNUM(A194,2)</f>
        <v>28</v>
      </c>
      <c r="C194" s="2">
        <f t="shared" ref="C194:C257" si="22">WEEKDAY(A194,2)</f>
        <v>6</v>
      </c>
      <c r="D194" s="4">
        <v>14</v>
      </c>
      <c r="E194" s="2" t="e">
        <f t="shared" si="19"/>
        <v>#N/A</v>
      </c>
      <c r="F194" s="2">
        <f t="shared" si="18"/>
        <v>42</v>
      </c>
      <c r="G194" s="2" t="e">
        <f t="shared" si="20"/>
        <v>#N/A</v>
      </c>
      <c r="H194" s="4">
        <v>23</v>
      </c>
      <c r="I194" s="4">
        <v>13</v>
      </c>
      <c r="J194" s="4">
        <v>6</v>
      </c>
      <c r="K194">
        <f>SUM($J$2:J194)</f>
        <v>360</v>
      </c>
      <c r="L194" t="e">
        <f t="shared" ref="L194:L257" si="23">IF(DAY(A194)=15,$N$1,NA())</f>
        <v>#N/A</v>
      </c>
      <c r="M194" t="e">
        <f t="shared" ref="M194:M257" si="24">IF(DAY(A194)=15,CHOOSE(MONTH(A194),"January", "February", "March", "April", "May", "June", "July", "August", "September", "October", "November", "December"),NA())</f>
        <v>#N/A</v>
      </c>
    </row>
    <row r="195" spans="1:13" x14ac:dyDescent="0.3">
      <c r="A195" s="6">
        <v>44024</v>
      </c>
      <c r="B195" s="2">
        <f t="shared" si="21"/>
        <v>28</v>
      </c>
      <c r="C195" s="2">
        <f t="shared" si="22"/>
        <v>7</v>
      </c>
      <c r="D195" s="4">
        <v>14</v>
      </c>
      <c r="E195" s="2">
        <f t="shared" si="19"/>
        <v>99</v>
      </c>
      <c r="F195" s="2">
        <f t="shared" ref="F195:F258" si="25">SUM(H195:J195)</f>
        <v>57</v>
      </c>
      <c r="G195" s="2">
        <f t="shared" si="20"/>
        <v>301</v>
      </c>
      <c r="H195" s="4">
        <v>41</v>
      </c>
      <c r="I195" s="4">
        <v>14</v>
      </c>
      <c r="J195" s="4">
        <v>2</v>
      </c>
      <c r="K195">
        <f>SUM($J$2:J195)</f>
        <v>362</v>
      </c>
      <c r="L195" t="e">
        <f t="shared" si="23"/>
        <v>#N/A</v>
      </c>
      <c r="M195" t="e">
        <f t="shared" si="24"/>
        <v>#N/A</v>
      </c>
    </row>
    <row r="196" spans="1:13" x14ac:dyDescent="0.3">
      <c r="A196" s="6">
        <v>44025</v>
      </c>
      <c r="B196" s="2">
        <f t="shared" si="21"/>
        <v>29</v>
      </c>
      <c r="C196" s="2">
        <f t="shared" si="22"/>
        <v>1</v>
      </c>
      <c r="D196" s="4">
        <v>14</v>
      </c>
      <c r="E196" s="2" t="e">
        <f t="shared" si="19"/>
        <v>#N/A</v>
      </c>
      <c r="F196" s="2">
        <f t="shared" si="25"/>
        <v>40</v>
      </c>
      <c r="G196" s="2" t="e">
        <f t="shared" si="20"/>
        <v>#N/A</v>
      </c>
      <c r="H196" s="4">
        <v>22</v>
      </c>
      <c r="I196" s="4">
        <v>12</v>
      </c>
      <c r="J196" s="4">
        <v>6</v>
      </c>
      <c r="K196">
        <f>SUM($J$2:J196)</f>
        <v>368</v>
      </c>
      <c r="L196" t="e">
        <f t="shared" si="23"/>
        <v>#N/A</v>
      </c>
      <c r="M196" t="e">
        <f t="shared" si="24"/>
        <v>#N/A</v>
      </c>
    </row>
    <row r="197" spans="1:13" x14ac:dyDescent="0.3">
      <c r="A197" s="6">
        <v>44026</v>
      </c>
      <c r="B197" s="2">
        <f t="shared" si="21"/>
        <v>29</v>
      </c>
      <c r="C197" s="2">
        <f t="shared" si="22"/>
        <v>2</v>
      </c>
      <c r="D197" s="4">
        <v>14</v>
      </c>
      <c r="E197" s="2" t="e">
        <f t="shared" si="19"/>
        <v>#N/A</v>
      </c>
      <c r="F197" s="2">
        <f t="shared" si="25"/>
        <v>35</v>
      </c>
      <c r="G197" s="2" t="e">
        <f t="shared" si="20"/>
        <v>#N/A</v>
      </c>
      <c r="H197" s="4">
        <v>21</v>
      </c>
      <c r="I197" s="4">
        <v>12</v>
      </c>
      <c r="J197" s="4">
        <v>2</v>
      </c>
      <c r="K197">
        <f>SUM($J$2:J197)</f>
        <v>370</v>
      </c>
      <c r="L197" t="e">
        <f t="shared" si="23"/>
        <v>#N/A</v>
      </c>
      <c r="M197" t="e">
        <f t="shared" si="24"/>
        <v>#N/A</v>
      </c>
    </row>
    <row r="198" spans="1:13" x14ac:dyDescent="0.3">
      <c r="A198" s="6">
        <v>44027</v>
      </c>
      <c r="B198" s="2">
        <f t="shared" si="21"/>
        <v>29</v>
      </c>
      <c r="C198" s="2">
        <f t="shared" si="22"/>
        <v>3</v>
      </c>
      <c r="D198" s="4">
        <v>13</v>
      </c>
      <c r="E198" s="2" t="e">
        <f t="shared" si="19"/>
        <v>#N/A</v>
      </c>
      <c r="F198" s="2">
        <f t="shared" si="25"/>
        <v>42</v>
      </c>
      <c r="G198" s="2" t="e">
        <f t="shared" si="20"/>
        <v>#N/A</v>
      </c>
      <c r="H198" s="4">
        <v>23</v>
      </c>
      <c r="I198" s="4">
        <v>13</v>
      </c>
      <c r="J198" s="4">
        <v>6</v>
      </c>
      <c r="K198">
        <f>SUM($J$2:J198)</f>
        <v>376</v>
      </c>
      <c r="L198">
        <f t="shared" si="23"/>
        <v>3</v>
      </c>
      <c r="M198" t="str">
        <f t="shared" si="24"/>
        <v>July</v>
      </c>
    </row>
    <row r="199" spans="1:13" x14ac:dyDescent="0.3">
      <c r="A199" s="6">
        <v>44028</v>
      </c>
      <c r="B199" s="2">
        <f t="shared" si="21"/>
        <v>29</v>
      </c>
      <c r="C199" s="2">
        <f t="shared" si="22"/>
        <v>4</v>
      </c>
      <c r="D199" s="4">
        <v>13</v>
      </c>
      <c r="E199" s="2" t="e">
        <f t="shared" si="19"/>
        <v>#N/A</v>
      </c>
      <c r="F199" s="2">
        <f t="shared" si="25"/>
        <v>36</v>
      </c>
      <c r="G199" s="2" t="e">
        <f t="shared" si="20"/>
        <v>#N/A</v>
      </c>
      <c r="H199" s="4">
        <v>22</v>
      </c>
      <c r="I199" s="4">
        <v>12</v>
      </c>
      <c r="J199" s="4">
        <v>2</v>
      </c>
      <c r="K199">
        <f>SUM($J$2:J199)</f>
        <v>378</v>
      </c>
      <c r="L199" t="e">
        <f t="shared" si="23"/>
        <v>#N/A</v>
      </c>
      <c r="M199" t="e">
        <f t="shared" si="24"/>
        <v>#N/A</v>
      </c>
    </row>
    <row r="200" spans="1:13" x14ac:dyDescent="0.3">
      <c r="A200" s="6">
        <v>44029</v>
      </c>
      <c r="B200" s="2">
        <f t="shared" si="21"/>
        <v>29</v>
      </c>
      <c r="C200" s="2">
        <f t="shared" si="22"/>
        <v>5</v>
      </c>
      <c r="D200" s="4">
        <v>14</v>
      </c>
      <c r="E200" s="2" t="e">
        <f t="shared" si="19"/>
        <v>#N/A</v>
      </c>
      <c r="F200" s="2">
        <f t="shared" si="25"/>
        <v>40</v>
      </c>
      <c r="G200" s="2" t="e">
        <f t="shared" si="20"/>
        <v>#N/A</v>
      </c>
      <c r="H200" s="4">
        <v>22</v>
      </c>
      <c r="I200" s="4">
        <v>12</v>
      </c>
      <c r="J200" s="4">
        <v>6</v>
      </c>
      <c r="K200">
        <f>SUM($J$2:J200)</f>
        <v>384</v>
      </c>
      <c r="L200" t="e">
        <f t="shared" si="23"/>
        <v>#N/A</v>
      </c>
      <c r="M200" t="e">
        <f t="shared" si="24"/>
        <v>#N/A</v>
      </c>
    </row>
    <row r="201" spans="1:13" x14ac:dyDescent="0.3">
      <c r="A201" s="6">
        <v>44030</v>
      </c>
      <c r="B201" s="2">
        <f t="shared" si="21"/>
        <v>29</v>
      </c>
      <c r="C201" s="2">
        <f t="shared" si="22"/>
        <v>6</v>
      </c>
      <c r="D201" s="4">
        <v>14</v>
      </c>
      <c r="E201" s="2" t="e">
        <f t="shared" ref="E201:E264" si="26">IF(B202&gt;B201,SUM(D195:D201),NA())</f>
        <v>#N/A</v>
      </c>
      <c r="F201" s="2">
        <f t="shared" si="25"/>
        <v>36</v>
      </c>
      <c r="G201" s="2" t="e">
        <f t="shared" ref="G201:G264" si="27">IF(B202&gt;B201,SUM(F195:F201),NA())</f>
        <v>#N/A</v>
      </c>
      <c r="H201" s="4">
        <v>22</v>
      </c>
      <c r="I201" s="4">
        <v>12</v>
      </c>
      <c r="J201" s="4">
        <v>2</v>
      </c>
      <c r="K201">
        <f>SUM($J$2:J201)</f>
        <v>386</v>
      </c>
      <c r="L201" t="e">
        <f t="shared" si="23"/>
        <v>#N/A</v>
      </c>
      <c r="M201" t="e">
        <f t="shared" si="24"/>
        <v>#N/A</v>
      </c>
    </row>
    <row r="202" spans="1:13" x14ac:dyDescent="0.3">
      <c r="A202" s="6">
        <v>44031</v>
      </c>
      <c r="B202" s="2">
        <f t="shared" si="21"/>
        <v>29</v>
      </c>
      <c r="C202" s="2">
        <f t="shared" si="22"/>
        <v>7</v>
      </c>
      <c r="D202" s="4">
        <v>13</v>
      </c>
      <c r="E202" s="2">
        <f t="shared" si="26"/>
        <v>95</v>
      </c>
      <c r="F202" s="2">
        <f t="shared" si="25"/>
        <v>54</v>
      </c>
      <c r="G202" s="2">
        <f t="shared" si="27"/>
        <v>283</v>
      </c>
      <c r="H202" s="4">
        <v>36</v>
      </c>
      <c r="I202" s="4">
        <v>12</v>
      </c>
      <c r="J202" s="4">
        <v>6</v>
      </c>
      <c r="K202">
        <f>SUM($J$2:J202)</f>
        <v>392</v>
      </c>
      <c r="L202" t="e">
        <f t="shared" si="23"/>
        <v>#N/A</v>
      </c>
      <c r="M202" t="e">
        <f t="shared" si="24"/>
        <v>#N/A</v>
      </c>
    </row>
    <row r="203" spans="1:13" x14ac:dyDescent="0.3">
      <c r="A203" s="6">
        <v>44032</v>
      </c>
      <c r="B203" s="2">
        <f t="shared" si="21"/>
        <v>30</v>
      </c>
      <c r="C203" s="2">
        <f t="shared" si="22"/>
        <v>1</v>
      </c>
      <c r="D203" s="4">
        <v>14</v>
      </c>
      <c r="E203" s="2" t="e">
        <f t="shared" si="26"/>
        <v>#N/A</v>
      </c>
      <c r="F203" s="2">
        <f t="shared" si="25"/>
        <v>34</v>
      </c>
      <c r="G203" s="2" t="e">
        <f t="shared" si="27"/>
        <v>#N/A</v>
      </c>
      <c r="H203" s="4">
        <v>20</v>
      </c>
      <c r="I203" s="4">
        <v>12</v>
      </c>
      <c r="J203" s="4">
        <v>2</v>
      </c>
      <c r="K203">
        <f>SUM($J$2:J203)</f>
        <v>394</v>
      </c>
      <c r="L203" t="e">
        <f t="shared" si="23"/>
        <v>#N/A</v>
      </c>
      <c r="M203" t="e">
        <f t="shared" si="24"/>
        <v>#N/A</v>
      </c>
    </row>
    <row r="204" spans="1:13" x14ac:dyDescent="0.3">
      <c r="A204" s="6">
        <v>44033</v>
      </c>
      <c r="B204" s="2">
        <f t="shared" si="21"/>
        <v>30</v>
      </c>
      <c r="C204" s="2">
        <f t="shared" si="22"/>
        <v>2</v>
      </c>
      <c r="D204" s="4">
        <v>14</v>
      </c>
      <c r="E204" s="2" t="e">
        <f t="shared" si="26"/>
        <v>#N/A</v>
      </c>
      <c r="F204" s="2">
        <f t="shared" si="25"/>
        <v>36</v>
      </c>
      <c r="G204" s="2" t="e">
        <f t="shared" si="27"/>
        <v>#N/A</v>
      </c>
      <c r="H204" s="4">
        <v>19</v>
      </c>
      <c r="I204" s="4">
        <v>11</v>
      </c>
      <c r="J204" s="4">
        <v>6</v>
      </c>
      <c r="K204">
        <f>SUM($J$2:J204)</f>
        <v>400</v>
      </c>
      <c r="L204" t="e">
        <f t="shared" si="23"/>
        <v>#N/A</v>
      </c>
      <c r="M204" t="e">
        <f t="shared" si="24"/>
        <v>#N/A</v>
      </c>
    </row>
    <row r="205" spans="1:13" x14ac:dyDescent="0.3">
      <c r="A205" s="6">
        <v>44034</v>
      </c>
      <c r="B205" s="2">
        <f t="shared" si="21"/>
        <v>30</v>
      </c>
      <c r="C205" s="2">
        <f t="shared" si="22"/>
        <v>3</v>
      </c>
      <c r="D205" s="4">
        <v>15</v>
      </c>
      <c r="E205" s="2" t="e">
        <f t="shared" si="26"/>
        <v>#N/A</v>
      </c>
      <c r="F205" s="2">
        <f t="shared" si="25"/>
        <v>32</v>
      </c>
      <c r="G205" s="2" t="e">
        <f t="shared" si="27"/>
        <v>#N/A</v>
      </c>
      <c r="H205" s="4">
        <v>19</v>
      </c>
      <c r="I205" s="4">
        <v>11</v>
      </c>
      <c r="J205" s="4">
        <v>2</v>
      </c>
      <c r="K205">
        <f>SUM($J$2:J205)</f>
        <v>402</v>
      </c>
      <c r="L205" t="e">
        <f t="shared" si="23"/>
        <v>#N/A</v>
      </c>
      <c r="M205" t="e">
        <f t="shared" si="24"/>
        <v>#N/A</v>
      </c>
    </row>
    <row r="206" spans="1:13" x14ac:dyDescent="0.3">
      <c r="A206" s="6">
        <v>44035</v>
      </c>
      <c r="B206" s="2">
        <f t="shared" si="21"/>
        <v>30</v>
      </c>
      <c r="C206" s="2">
        <f t="shared" si="22"/>
        <v>4</v>
      </c>
      <c r="D206" s="4">
        <v>15</v>
      </c>
      <c r="E206" s="2" t="e">
        <f t="shared" si="26"/>
        <v>#N/A</v>
      </c>
      <c r="F206" s="2">
        <f t="shared" si="25"/>
        <v>37</v>
      </c>
      <c r="G206" s="2" t="e">
        <f t="shared" si="27"/>
        <v>#N/A</v>
      </c>
      <c r="H206" s="4">
        <v>20</v>
      </c>
      <c r="I206" s="4">
        <v>11</v>
      </c>
      <c r="J206" s="4">
        <v>6</v>
      </c>
      <c r="K206">
        <f>SUM($J$2:J206)</f>
        <v>408</v>
      </c>
      <c r="L206" t="e">
        <f t="shared" si="23"/>
        <v>#N/A</v>
      </c>
      <c r="M206" t="e">
        <f t="shared" si="24"/>
        <v>#N/A</v>
      </c>
    </row>
    <row r="207" spans="1:13" x14ac:dyDescent="0.3">
      <c r="A207" s="6">
        <v>44036</v>
      </c>
      <c r="B207" s="2">
        <f t="shared" si="21"/>
        <v>30</v>
      </c>
      <c r="C207" s="2">
        <f t="shared" si="22"/>
        <v>5</v>
      </c>
      <c r="D207" s="4">
        <v>14</v>
      </c>
      <c r="E207" s="2" t="e">
        <f t="shared" si="26"/>
        <v>#N/A</v>
      </c>
      <c r="F207" s="2">
        <f t="shared" si="25"/>
        <v>32</v>
      </c>
      <c r="G207" s="2" t="e">
        <f t="shared" si="27"/>
        <v>#N/A</v>
      </c>
      <c r="H207" s="4">
        <v>19</v>
      </c>
      <c r="I207" s="4">
        <v>11</v>
      </c>
      <c r="J207" s="4">
        <v>2</v>
      </c>
      <c r="K207">
        <f>SUM($J$2:J207)</f>
        <v>410</v>
      </c>
      <c r="L207" t="e">
        <f t="shared" si="23"/>
        <v>#N/A</v>
      </c>
      <c r="M207" t="e">
        <f t="shared" si="24"/>
        <v>#N/A</v>
      </c>
    </row>
    <row r="208" spans="1:13" x14ac:dyDescent="0.3">
      <c r="A208" s="6">
        <v>44037</v>
      </c>
      <c r="B208" s="2">
        <f t="shared" si="21"/>
        <v>30</v>
      </c>
      <c r="C208" s="2">
        <f t="shared" si="22"/>
        <v>6</v>
      </c>
      <c r="D208" s="4">
        <v>14</v>
      </c>
      <c r="E208" s="2" t="e">
        <f t="shared" si="26"/>
        <v>#N/A</v>
      </c>
      <c r="F208" s="2">
        <f t="shared" si="25"/>
        <v>37</v>
      </c>
      <c r="G208" s="2" t="e">
        <f t="shared" si="27"/>
        <v>#N/A</v>
      </c>
      <c r="H208" s="4">
        <v>20</v>
      </c>
      <c r="I208" s="4">
        <v>11</v>
      </c>
      <c r="J208" s="4">
        <v>6</v>
      </c>
      <c r="K208">
        <f>SUM($J$2:J208)</f>
        <v>416</v>
      </c>
      <c r="L208" t="e">
        <f t="shared" si="23"/>
        <v>#N/A</v>
      </c>
      <c r="M208" t="e">
        <f t="shared" si="24"/>
        <v>#N/A</v>
      </c>
    </row>
    <row r="209" spans="1:13" x14ac:dyDescent="0.3">
      <c r="A209" s="6">
        <v>44038</v>
      </c>
      <c r="B209" s="2">
        <f t="shared" si="21"/>
        <v>30</v>
      </c>
      <c r="C209" s="2">
        <f t="shared" si="22"/>
        <v>7</v>
      </c>
      <c r="D209" s="4">
        <v>15</v>
      </c>
      <c r="E209" s="2">
        <f t="shared" si="26"/>
        <v>101</v>
      </c>
      <c r="F209" s="2">
        <f t="shared" si="25"/>
        <v>58</v>
      </c>
      <c r="G209" s="2">
        <f t="shared" si="27"/>
        <v>266</v>
      </c>
      <c r="H209" s="4">
        <v>45</v>
      </c>
      <c r="I209" s="4">
        <v>11</v>
      </c>
      <c r="J209" s="4">
        <v>2</v>
      </c>
      <c r="K209">
        <f>SUM($J$2:J209)</f>
        <v>418</v>
      </c>
      <c r="L209" t="e">
        <f t="shared" si="23"/>
        <v>#N/A</v>
      </c>
      <c r="M209" t="e">
        <f t="shared" si="24"/>
        <v>#N/A</v>
      </c>
    </row>
    <row r="210" spans="1:13" x14ac:dyDescent="0.3">
      <c r="A210" s="6">
        <v>44039</v>
      </c>
      <c r="B210" s="2">
        <f t="shared" si="21"/>
        <v>31</v>
      </c>
      <c r="C210" s="2">
        <f t="shared" si="22"/>
        <v>1</v>
      </c>
      <c r="D210" s="4">
        <v>14</v>
      </c>
      <c r="E210" s="2" t="e">
        <f t="shared" si="26"/>
        <v>#N/A</v>
      </c>
      <c r="F210" s="2">
        <f t="shared" si="25"/>
        <v>36</v>
      </c>
      <c r="G210" s="2" t="e">
        <f t="shared" si="27"/>
        <v>#N/A</v>
      </c>
      <c r="H210" s="4">
        <v>19</v>
      </c>
      <c r="I210" s="4">
        <v>11</v>
      </c>
      <c r="J210" s="4">
        <v>6</v>
      </c>
      <c r="K210">
        <f>SUM($J$2:J210)</f>
        <v>424</v>
      </c>
      <c r="L210" t="e">
        <f t="shared" si="23"/>
        <v>#N/A</v>
      </c>
      <c r="M210" t="e">
        <f t="shared" si="24"/>
        <v>#N/A</v>
      </c>
    </row>
    <row r="211" spans="1:13" x14ac:dyDescent="0.3">
      <c r="A211" s="6">
        <v>44040</v>
      </c>
      <c r="B211" s="2">
        <f t="shared" si="21"/>
        <v>31</v>
      </c>
      <c r="C211" s="2">
        <f t="shared" si="22"/>
        <v>2</v>
      </c>
      <c r="D211" s="4">
        <v>15</v>
      </c>
      <c r="E211" s="2" t="e">
        <f t="shared" si="26"/>
        <v>#N/A</v>
      </c>
      <c r="F211" s="2">
        <f t="shared" si="25"/>
        <v>32</v>
      </c>
      <c r="G211" s="2" t="e">
        <f t="shared" si="27"/>
        <v>#N/A</v>
      </c>
      <c r="H211" s="4">
        <v>19</v>
      </c>
      <c r="I211" s="4">
        <v>11</v>
      </c>
      <c r="J211" s="4">
        <v>2</v>
      </c>
      <c r="K211">
        <f>SUM($J$2:J211)</f>
        <v>426</v>
      </c>
      <c r="L211" t="e">
        <f t="shared" si="23"/>
        <v>#N/A</v>
      </c>
      <c r="M211" t="e">
        <f t="shared" si="24"/>
        <v>#N/A</v>
      </c>
    </row>
    <row r="212" spans="1:13" x14ac:dyDescent="0.3">
      <c r="A212" s="6">
        <v>44041</v>
      </c>
      <c r="B212" s="2">
        <f t="shared" si="21"/>
        <v>31</v>
      </c>
      <c r="C212" s="2">
        <f t="shared" si="22"/>
        <v>3</v>
      </c>
      <c r="D212" s="4">
        <v>14</v>
      </c>
      <c r="E212" s="2" t="e">
        <f t="shared" si="26"/>
        <v>#N/A</v>
      </c>
      <c r="F212" s="2">
        <f t="shared" si="25"/>
        <v>34</v>
      </c>
      <c r="G212" s="2" t="e">
        <f t="shared" si="27"/>
        <v>#N/A</v>
      </c>
      <c r="H212" s="4">
        <v>18</v>
      </c>
      <c r="I212" s="4">
        <v>10</v>
      </c>
      <c r="J212" s="4">
        <v>6</v>
      </c>
      <c r="K212">
        <f>SUM($J$2:J212)</f>
        <v>432</v>
      </c>
      <c r="L212" t="e">
        <f t="shared" si="23"/>
        <v>#N/A</v>
      </c>
      <c r="M212" t="e">
        <f t="shared" si="24"/>
        <v>#N/A</v>
      </c>
    </row>
    <row r="213" spans="1:13" x14ac:dyDescent="0.3">
      <c r="A213" s="6">
        <v>44042</v>
      </c>
      <c r="B213" s="2">
        <f t="shared" si="21"/>
        <v>31</v>
      </c>
      <c r="C213" s="2">
        <f t="shared" si="22"/>
        <v>4</v>
      </c>
      <c r="D213" s="4">
        <v>14</v>
      </c>
      <c r="E213" s="2" t="e">
        <f t="shared" si="26"/>
        <v>#N/A</v>
      </c>
      <c r="F213" s="2">
        <f t="shared" si="25"/>
        <v>30</v>
      </c>
      <c r="G213" s="2" t="e">
        <f t="shared" si="27"/>
        <v>#N/A</v>
      </c>
      <c r="H213" s="4">
        <v>18</v>
      </c>
      <c r="I213" s="4">
        <v>10</v>
      </c>
      <c r="J213" s="4">
        <v>2</v>
      </c>
      <c r="K213">
        <f>SUM($J$2:J213)</f>
        <v>434</v>
      </c>
      <c r="L213" t="e">
        <f t="shared" si="23"/>
        <v>#N/A</v>
      </c>
      <c r="M213" t="e">
        <f t="shared" si="24"/>
        <v>#N/A</v>
      </c>
    </row>
    <row r="214" spans="1:13" x14ac:dyDescent="0.3">
      <c r="A214" s="6">
        <v>44043</v>
      </c>
      <c r="B214" s="2">
        <f t="shared" si="21"/>
        <v>31</v>
      </c>
      <c r="C214" s="2">
        <f t="shared" si="22"/>
        <v>5</v>
      </c>
      <c r="D214" s="4">
        <v>15</v>
      </c>
      <c r="E214" s="2" t="e">
        <f t="shared" si="26"/>
        <v>#N/A</v>
      </c>
      <c r="F214" s="2">
        <f t="shared" si="25"/>
        <v>34</v>
      </c>
      <c r="G214" s="2" t="e">
        <f t="shared" si="27"/>
        <v>#N/A</v>
      </c>
      <c r="H214" s="4">
        <v>18</v>
      </c>
      <c r="I214" s="4">
        <v>10</v>
      </c>
      <c r="J214" s="4">
        <v>6</v>
      </c>
      <c r="K214">
        <f>SUM($J$2:J214)</f>
        <v>440</v>
      </c>
      <c r="L214" t="e">
        <f t="shared" si="23"/>
        <v>#N/A</v>
      </c>
      <c r="M214" t="e">
        <f t="shared" si="24"/>
        <v>#N/A</v>
      </c>
    </row>
    <row r="215" spans="1:13" x14ac:dyDescent="0.3">
      <c r="A215" s="6">
        <v>44044</v>
      </c>
      <c r="B215" s="2">
        <f t="shared" si="21"/>
        <v>31</v>
      </c>
      <c r="C215" s="2">
        <f t="shared" si="22"/>
        <v>6</v>
      </c>
      <c r="D215" s="4">
        <v>15</v>
      </c>
      <c r="E215" s="2" t="e">
        <f t="shared" si="26"/>
        <v>#N/A</v>
      </c>
      <c r="F215" s="2">
        <f t="shared" si="25"/>
        <v>32</v>
      </c>
      <c r="G215" s="2" t="e">
        <f t="shared" si="27"/>
        <v>#N/A</v>
      </c>
      <c r="H215" s="4">
        <v>19</v>
      </c>
      <c r="I215" s="4">
        <v>11</v>
      </c>
      <c r="J215" s="4">
        <v>2</v>
      </c>
      <c r="K215">
        <f>SUM($J$2:J215)</f>
        <v>442</v>
      </c>
      <c r="L215" t="e">
        <f t="shared" si="23"/>
        <v>#N/A</v>
      </c>
      <c r="M215" t="e">
        <f t="shared" si="24"/>
        <v>#N/A</v>
      </c>
    </row>
    <row r="216" spans="1:13" x14ac:dyDescent="0.3">
      <c r="A216" s="6">
        <v>44045</v>
      </c>
      <c r="B216" s="2">
        <f t="shared" si="21"/>
        <v>31</v>
      </c>
      <c r="C216" s="2">
        <f t="shared" si="22"/>
        <v>7</v>
      </c>
      <c r="D216" s="4">
        <v>13</v>
      </c>
      <c r="E216" s="2">
        <f t="shared" si="26"/>
        <v>100</v>
      </c>
      <c r="F216" s="2">
        <f t="shared" si="25"/>
        <v>51</v>
      </c>
      <c r="G216" s="2">
        <f t="shared" si="27"/>
        <v>249</v>
      </c>
      <c r="H216" s="4">
        <v>35</v>
      </c>
      <c r="I216" s="4">
        <v>10</v>
      </c>
      <c r="J216" s="4">
        <v>6</v>
      </c>
      <c r="K216">
        <f>SUM($J$2:J216)</f>
        <v>448</v>
      </c>
      <c r="L216" t="e">
        <f t="shared" si="23"/>
        <v>#N/A</v>
      </c>
      <c r="M216" t="e">
        <f t="shared" si="24"/>
        <v>#N/A</v>
      </c>
    </row>
    <row r="217" spans="1:13" x14ac:dyDescent="0.3">
      <c r="A217" s="6">
        <v>44046</v>
      </c>
      <c r="B217" s="2">
        <f t="shared" si="21"/>
        <v>32</v>
      </c>
      <c r="C217" s="2">
        <f t="shared" si="22"/>
        <v>1</v>
      </c>
      <c r="D217" s="4">
        <v>14</v>
      </c>
      <c r="E217" s="2" t="e">
        <f t="shared" si="26"/>
        <v>#N/A</v>
      </c>
      <c r="F217" s="2">
        <f t="shared" si="25"/>
        <v>30</v>
      </c>
      <c r="G217" s="2" t="e">
        <f t="shared" si="27"/>
        <v>#N/A</v>
      </c>
      <c r="H217" s="4">
        <v>18</v>
      </c>
      <c r="I217" s="4">
        <v>10</v>
      </c>
      <c r="J217" s="4">
        <v>2</v>
      </c>
      <c r="K217">
        <f>SUM($J$2:J217)</f>
        <v>450</v>
      </c>
      <c r="L217" t="e">
        <f t="shared" si="23"/>
        <v>#N/A</v>
      </c>
      <c r="M217" t="e">
        <f t="shared" si="24"/>
        <v>#N/A</v>
      </c>
    </row>
    <row r="218" spans="1:13" x14ac:dyDescent="0.3">
      <c r="A218" s="6">
        <v>44047</v>
      </c>
      <c r="B218" s="2">
        <f t="shared" si="21"/>
        <v>32</v>
      </c>
      <c r="C218" s="2">
        <f t="shared" si="22"/>
        <v>2</v>
      </c>
      <c r="D218" s="4">
        <v>14</v>
      </c>
      <c r="E218" s="2" t="e">
        <f t="shared" si="26"/>
        <v>#N/A</v>
      </c>
      <c r="F218" s="2">
        <f t="shared" si="25"/>
        <v>34</v>
      </c>
      <c r="G218" s="2" t="e">
        <f t="shared" si="27"/>
        <v>#N/A</v>
      </c>
      <c r="H218" s="4">
        <v>18</v>
      </c>
      <c r="I218" s="4">
        <v>10</v>
      </c>
      <c r="J218" s="4">
        <v>6</v>
      </c>
      <c r="K218">
        <f>SUM($J$2:J218)</f>
        <v>456</v>
      </c>
      <c r="L218" t="e">
        <f t="shared" si="23"/>
        <v>#N/A</v>
      </c>
      <c r="M218" t="e">
        <f t="shared" si="24"/>
        <v>#N/A</v>
      </c>
    </row>
    <row r="219" spans="1:13" x14ac:dyDescent="0.3">
      <c r="A219" s="6">
        <v>44048</v>
      </c>
      <c r="B219" s="2">
        <f t="shared" si="21"/>
        <v>32</v>
      </c>
      <c r="C219" s="2">
        <f t="shared" si="22"/>
        <v>3</v>
      </c>
      <c r="D219" s="4">
        <v>18</v>
      </c>
      <c r="E219" s="2" t="e">
        <f t="shared" si="26"/>
        <v>#N/A</v>
      </c>
      <c r="F219" s="2">
        <f t="shared" si="25"/>
        <v>29</v>
      </c>
      <c r="G219" s="2" t="e">
        <f t="shared" si="27"/>
        <v>#N/A</v>
      </c>
      <c r="H219" s="4">
        <v>17</v>
      </c>
      <c r="I219" s="4">
        <v>11</v>
      </c>
      <c r="J219" s="4">
        <v>1</v>
      </c>
      <c r="K219">
        <f>SUM($J$2:J219)</f>
        <v>457</v>
      </c>
      <c r="L219" t="e">
        <f t="shared" si="23"/>
        <v>#N/A</v>
      </c>
      <c r="M219" t="e">
        <f t="shared" si="24"/>
        <v>#N/A</v>
      </c>
    </row>
    <row r="220" spans="1:13" x14ac:dyDescent="0.3">
      <c r="A220" s="6">
        <v>44049</v>
      </c>
      <c r="B220" s="2">
        <f t="shared" si="21"/>
        <v>32</v>
      </c>
      <c r="C220" s="2">
        <f t="shared" si="22"/>
        <v>4</v>
      </c>
      <c r="D220" s="4">
        <v>14</v>
      </c>
      <c r="E220" s="2" t="e">
        <f t="shared" si="26"/>
        <v>#N/A</v>
      </c>
      <c r="F220" s="2">
        <f t="shared" si="25"/>
        <v>35</v>
      </c>
      <c r="G220" s="2" t="e">
        <f t="shared" si="27"/>
        <v>#N/A</v>
      </c>
      <c r="H220" s="4">
        <v>19</v>
      </c>
      <c r="I220" s="4">
        <v>10</v>
      </c>
      <c r="J220" s="4">
        <v>6</v>
      </c>
      <c r="K220">
        <f>SUM($J$2:J220)</f>
        <v>463</v>
      </c>
      <c r="L220" t="e">
        <f t="shared" si="23"/>
        <v>#N/A</v>
      </c>
      <c r="M220" t="e">
        <f t="shared" si="24"/>
        <v>#N/A</v>
      </c>
    </row>
    <row r="221" spans="1:13" x14ac:dyDescent="0.3">
      <c r="A221" s="6">
        <v>44050</v>
      </c>
      <c r="B221" s="2">
        <f t="shared" si="21"/>
        <v>32</v>
      </c>
      <c r="C221" s="2">
        <f t="shared" si="22"/>
        <v>5</v>
      </c>
      <c r="D221" s="4">
        <v>14</v>
      </c>
      <c r="E221" s="2" t="e">
        <f t="shared" si="26"/>
        <v>#N/A</v>
      </c>
      <c r="F221" s="2">
        <f t="shared" si="25"/>
        <v>30</v>
      </c>
      <c r="G221" s="2" t="e">
        <f t="shared" si="27"/>
        <v>#N/A</v>
      </c>
      <c r="H221" s="4">
        <v>18</v>
      </c>
      <c r="I221" s="4">
        <v>10</v>
      </c>
      <c r="J221" s="4">
        <v>2</v>
      </c>
      <c r="K221">
        <f>SUM($J$2:J221)</f>
        <v>465</v>
      </c>
      <c r="L221" t="e">
        <f t="shared" si="23"/>
        <v>#N/A</v>
      </c>
      <c r="M221" t="e">
        <f t="shared" si="24"/>
        <v>#N/A</v>
      </c>
    </row>
    <row r="222" spans="1:13" x14ac:dyDescent="0.3">
      <c r="A222" s="6">
        <v>44051</v>
      </c>
      <c r="B222" s="2">
        <f t="shared" si="21"/>
        <v>32</v>
      </c>
      <c r="C222" s="2">
        <f t="shared" si="22"/>
        <v>6</v>
      </c>
      <c r="D222" s="4">
        <v>14</v>
      </c>
      <c r="E222" s="2" t="e">
        <f t="shared" si="26"/>
        <v>#N/A</v>
      </c>
      <c r="F222" s="2">
        <f t="shared" si="25"/>
        <v>34</v>
      </c>
      <c r="G222" s="2" t="e">
        <f t="shared" si="27"/>
        <v>#N/A</v>
      </c>
      <c r="H222" s="4">
        <v>18</v>
      </c>
      <c r="I222" s="4">
        <v>10</v>
      </c>
      <c r="J222" s="4">
        <v>6</v>
      </c>
      <c r="K222">
        <f>SUM($J$2:J222)</f>
        <v>471</v>
      </c>
      <c r="L222" t="e">
        <f t="shared" si="23"/>
        <v>#N/A</v>
      </c>
      <c r="M222" t="e">
        <f t="shared" si="24"/>
        <v>#N/A</v>
      </c>
    </row>
    <row r="223" spans="1:13" x14ac:dyDescent="0.3">
      <c r="A223" s="6">
        <v>44052</v>
      </c>
      <c r="B223" s="2">
        <f t="shared" si="21"/>
        <v>32</v>
      </c>
      <c r="C223" s="2">
        <f t="shared" si="22"/>
        <v>7</v>
      </c>
      <c r="D223" s="4">
        <v>14</v>
      </c>
      <c r="E223" s="2">
        <f t="shared" si="26"/>
        <v>102</v>
      </c>
      <c r="F223" s="2">
        <f t="shared" si="25"/>
        <v>36</v>
      </c>
      <c r="G223" s="2">
        <f t="shared" si="27"/>
        <v>228</v>
      </c>
      <c r="H223" s="4">
        <v>28</v>
      </c>
      <c r="I223" s="4">
        <v>10</v>
      </c>
      <c r="J223" s="4">
        <v>-2</v>
      </c>
      <c r="K223">
        <f>SUM($J$2:J223)</f>
        <v>469</v>
      </c>
      <c r="L223" t="e">
        <f t="shared" si="23"/>
        <v>#N/A</v>
      </c>
      <c r="M223" t="e">
        <f t="shared" si="24"/>
        <v>#N/A</v>
      </c>
    </row>
    <row r="224" spans="1:13" x14ac:dyDescent="0.3">
      <c r="A224" s="6">
        <v>44053</v>
      </c>
      <c r="B224" s="2">
        <f t="shared" si="21"/>
        <v>33</v>
      </c>
      <c r="C224" s="2">
        <f t="shared" si="22"/>
        <v>1</v>
      </c>
      <c r="D224" s="4">
        <v>15</v>
      </c>
      <c r="E224" s="2" t="e">
        <f t="shared" si="26"/>
        <v>#N/A</v>
      </c>
      <c r="F224" s="2">
        <f t="shared" si="25"/>
        <v>34</v>
      </c>
      <c r="G224" s="2" t="e">
        <f t="shared" si="27"/>
        <v>#N/A</v>
      </c>
      <c r="H224" s="4">
        <v>18</v>
      </c>
      <c r="I224" s="4">
        <v>10</v>
      </c>
      <c r="J224" s="4">
        <v>6</v>
      </c>
      <c r="K224">
        <f>SUM($J$2:J224)</f>
        <v>475</v>
      </c>
      <c r="L224" t="e">
        <f t="shared" si="23"/>
        <v>#N/A</v>
      </c>
      <c r="M224" t="e">
        <f t="shared" si="24"/>
        <v>#N/A</v>
      </c>
    </row>
    <row r="225" spans="1:13" x14ac:dyDescent="0.3">
      <c r="A225" s="6">
        <v>44054</v>
      </c>
      <c r="B225" s="2">
        <f t="shared" si="21"/>
        <v>33</v>
      </c>
      <c r="C225" s="2">
        <f t="shared" si="22"/>
        <v>2</v>
      </c>
      <c r="D225" s="4">
        <v>14</v>
      </c>
      <c r="E225" s="2" t="e">
        <f t="shared" si="26"/>
        <v>#N/A</v>
      </c>
      <c r="F225" s="2">
        <f t="shared" si="25"/>
        <v>28</v>
      </c>
      <c r="G225" s="2" t="e">
        <f t="shared" si="27"/>
        <v>#N/A</v>
      </c>
      <c r="H225" s="4">
        <v>17</v>
      </c>
      <c r="I225" s="4">
        <v>10</v>
      </c>
      <c r="J225" s="4">
        <v>1</v>
      </c>
      <c r="K225">
        <f>SUM($J$2:J225)</f>
        <v>476</v>
      </c>
      <c r="L225" t="e">
        <f t="shared" si="23"/>
        <v>#N/A</v>
      </c>
      <c r="M225" t="e">
        <f t="shared" si="24"/>
        <v>#N/A</v>
      </c>
    </row>
    <row r="226" spans="1:13" x14ac:dyDescent="0.3">
      <c r="A226" s="6">
        <v>44055</v>
      </c>
      <c r="B226" s="2">
        <f t="shared" si="21"/>
        <v>33</v>
      </c>
      <c r="C226" s="2">
        <f t="shared" si="22"/>
        <v>3</v>
      </c>
      <c r="D226" s="4">
        <v>1</v>
      </c>
      <c r="E226" s="2" t="e">
        <f t="shared" si="26"/>
        <v>#N/A</v>
      </c>
      <c r="F226" s="2">
        <f t="shared" si="25"/>
        <v>30</v>
      </c>
      <c r="G226" s="2" t="e">
        <f t="shared" si="27"/>
        <v>#N/A</v>
      </c>
      <c r="H226" s="4">
        <v>17</v>
      </c>
      <c r="I226" s="4">
        <v>10</v>
      </c>
      <c r="J226" s="4">
        <v>3</v>
      </c>
      <c r="K226">
        <f>SUM($J$2:J226)</f>
        <v>479</v>
      </c>
      <c r="L226" t="e">
        <f t="shared" si="23"/>
        <v>#N/A</v>
      </c>
      <c r="M226" t="e">
        <f t="shared" si="24"/>
        <v>#N/A</v>
      </c>
    </row>
    <row r="227" spans="1:13" x14ac:dyDescent="0.3">
      <c r="A227" s="6">
        <v>44056</v>
      </c>
      <c r="B227" s="2">
        <f t="shared" si="21"/>
        <v>33</v>
      </c>
      <c r="C227" s="2">
        <f t="shared" si="22"/>
        <v>4</v>
      </c>
      <c r="D227" s="4">
        <v>22</v>
      </c>
      <c r="E227" s="2" t="e">
        <f t="shared" si="26"/>
        <v>#N/A</v>
      </c>
      <c r="F227" s="2">
        <f t="shared" si="25"/>
        <v>30</v>
      </c>
      <c r="G227" s="2" t="e">
        <f t="shared" si="27"/>
        <v>#N/A</v>
      </c>
      <c r="H227" s="4">
        <v>18</v>
      </c>
      <c r="I227" s="4">
        <v>10</v>
      </c>
      <c r="J227" s="4">
        <v>2</v>
      </c>
      <c r="K227">
        <f>SUM($J$2:J227)</f>
        <v>481</v>
      </c>
      <c r="L227" t="e">
        <f t="shared" si="23"/>
        <v>#N/A</v>
      </c>
      <c r="M227" t="e">
        <f t="shared" si="24"/>
        <v>#N/A</v>
      </c>
    </row>
    <row r="228" spans="1:13" x14ac:dyDescent="0.3">
      <c r="A228" s="6">
        <v>44057</v>
      </c>
      <c r="B228" s="2">
        <f t="shared" si="21"/>
        <v>33</v>
      </c>
      <c r="C228" s="2">
        <f t="shared" si="22"/>
        <v>5</v>
      </c>
      <c r="D228" s="4">
        <v>14</v>
      </c>
      <c r="E228" s="2" t="e">
        <f t="shared" si="26"/>
        <v>#N/A</v>
      </c>
      <c r="F228" s="2">
        <f t="shared" si="25"/>
        <v>31</v>
      </c>
      <c r="G228" s="2" t="e">
        <f t="shared" si="27"/>
        <v>#N/A</v>
      </c>
      <c r="H228" s="4">
        <v>17</v>
      </c>
      <c r="I228" s="4">
        <v>11</v>
      </c>
      <c r="J228" s="4">
        <v>3</v>
      </c>
      <c r="K228">
        <f>SUM($J$2:J228)</f>
        <v>484</v>
      </c>
      <c r="L228" t="e">
        <f t="shared" si="23"/>
        <v>#N/A</v>
      </c>
      <c r="M228" t="e">
        <f t="shared" si="24"/>
        <v>#N/A</v>
      </c>
    </row>
    <row r="229" spans="1:13" x14ac:dyDescent="0.3">
      <c r="A229" s="6">
        <v>44058</v>
      </c>
      <c r="B229" s="2">
        <f t="shared" si="21"/>
        <v>33</v>
      </c>
      <c r="C229" s="2">
        <f t="shared" si="22"/>
        <v>6</v>
      </c>
      <c r="D229" s="4">
        <v>14</v>
      </c>
      <c r="E229" s="2" t="e">
        <f t="shared" si="26"/>
        <v>#N/A</v>
      </c>
      <c r="F229" s="2">
        <f t="shared" si="25"/>
        <v>27</v>
      </c>
      <c r="G229" s="2" t="e">
        <f t="shared" si="27"/>
        <v>#N/A</v>
      </c>
      <c r="H229" s="4">
        <v>16</v>
      </c>
      <c r="I229" s="4">
        <v>10</v>
      </c>
      <c r="J229" s="4">
        <v>1</v>
      </c>
      <c r="K229">
        <f>SUM($J$2:J229)</f>
        <v>485</v>
      </c>
      <c r="L229">
        <f t="shared" si="23"/>
        <v>3</v>
      </c>
      <c r="M229" t="str">
        <f t="shared" si="24"/>
        <v>August</v>
      </c>
    </row>
    <row r="230" spans="1:13" x14ac:dyDescent="0.3">
      <c r="A230" s="6">
        <v>44059</v>
      </c>
      <c r="B230" s="2">
        <f t="shared" si="21"/>
        <v>33</v>
      </c>
      <c r="C230" s="2">
        <f t="shared" si="22"/>
        <v>7</v>
      </c>
      <c r="D230" s="4">
        <v>14</v>
      </c>
      <c r="E230" s="2">
        <f t="shared" si="26"/>
        <v>94</v>
      </c>
      <c r="F230" s="2">
        <f t="shared" si="25"/>
        <v>37</v>
      </c>
      <c r="G230" s="2">
        <f t="shared" si="27"/>
        <v>217</v>
      </c>
      <c r="H230" s="4">
        <v>23</v>
      </c>
      <c r="I230" s="4">
        <v>11</v>
      </c>
      <c r="J230" s="4">
        <v>3</v>
      </c>
      <c r="K230">
        <f>SUM($J$2:J230)</f>
        <v>488</v>
      </c>
      <c r="L230" t="e">
        <f t="shared" si="23"/>
        <v>#N/A</v>
      </c>
      <c r="M230" t="e">
        <f t="shared" si="24"/>
        <v>#N/A</v>
      </c>
    </row>
    <row r="231" spans="1:13" x14ac:dyDescent="0.3">
      <c r="A231" s="6">
        <v>44060</v>
      </c>
      <c r="B231" s="2">
        <f t="shared" si="21"/>
        <v>34</v>
      </c>
      <c r="C231" s="2">
        <f t="shared" si="22"/>
        <v>1</v>
      </c>
      <c r="D231" s="4">
        <v>14</v>
      </c>
      <c r="E231" s="2" t="e">
        <f t="shared" si="26"/>
        <v>#N/A</v>
      </c>
      <c r="F231" s="2">
        <f t="shared" si="25"/>
        <v>27</v>
      </c>
      <c r="G231" s="2" t="e">
        <f t="shared" si="27"/>
        <v>#N/A</v>
      </c>
      <c r="H231" s="4">
        <v>16</v>
      </c>
      <c r="I231" s="4">
        <v>10</v>
      </c>
      <c r="J231" s="4">
        <v>1</v>
      </c>
      <c r="K231">
        <f>SUM($J$2:J231)</f>
        <v>489</v>
      </c>
      <c r="L231" t="e">
        <f t="shared" si="23"/>
        <v>#N/A</v>
      </c>
      <c r="M231" t="e">
        <f t="shared" si="24"/>
        <v>#N/A</v>
      </c>
    </row>
    <row r="232" spans="1:13" x14ac:dyDescent="0.3">
      <c r="A232" s="6">
        <v>44061</v>
      </c>
      <c r="B232" s="2">
        <f t="shared" si="21"/>
        <v>34</v>
      </c>
      <c r="C232" s="2">
        <f t="shared" si="22"/>
        <v>2</v>
      </c>
      <c r="D232" s="4">
        <v>13</v>
      </c>
      <c r="E232" s="2" t="e">
        <f t="shared" si="26"/>
        <v>#N/A</v>
      </c>
      <c r="F232" s="2">
        <f t="shared" si="25"/>
        <v>30</v>
      </c>
      <c r="G232" s="2" t="e">
        <f t="shared" si="27"/>
        <v>#N/A</v>
      </c>
      <c r="H232" s="4">
        <v>17</v>
      </c>
      <c r="I232" s="4">
        <v>10</v>
      </c>
      <c r="J232" s="4">
        <v>3</v>
      </c>
      <c r="K232">
        <f>SUM($J$2:J232)</f>
        <v>492</v>
      </c>
      <c r="L232" t="e">
        <f t="shared" si="23"/>
        <v>#N/A</v>
      </c>
      <c r="M232" t="e">
        <f t="shared" si="24"/>
        <v>#N/A</v>
      </c>
    </row>
    <row r="233" spans="1:13" x14ac:dyDescent="0.3">
      <c r="A233" s="6">
        <v>44062</v>
      </c>
      <c r="B233" s="2">
        <f t="shared" si="21"/>
        <v>34</v>
      </c>
      <c r="C233" s="2">
        <f t="shared" si="22"/>
        <v>3</v>
      </c>
      <c r="D233" s="4">
        <v>22</v>
      </c>
      <c r="E233" s="2" t="e">
        <f t="shared" si="26"/>
        <v>#N/A</v>
      </c>
      <c r="F233" s="2">
        <f t="shared" si="25"/>
        <v>29</v>
      </c>
      <c r="G233" s="2" t="e">
        <f t="shared" si="27"/>
        <v>#N/A</v>
      </c>
      <c r="H233" s="4">
        <v>17</v>
      </c>
      <c r="I233" s="4">
        <v>11</v>
      </c>
      <c r="J233" s="4">
        <v>1</v>
      </c>
      <c r="K233">
        <f>SUM($J$2:J233)</f>
        <v>493</v>
      </c>
      <c r="L233" t="e">
        <f t="shared" si="23"/>
        <v>#N/A</v>
      </c>
      <c r="M233" t="e">
        <f t="shared" si="24"/>
        <v>#N/A</v>
      </c>
    </row>
    <row r="234" spans="1:13" x14ac:dyDescent="0.3">
      <c r="A234" s="6">
        <v>44063</v>
      </c>
      <c r="B234" s="2">
        <f t="shared" si="21"/>
        <v>34</v>
      </c>
      <c r="C234" s="2">
        <f t="shared" si="22"/>
        <v>4</v>
      </c>
      <c r="D234" s="4">
        <v>37</v>
      </c>
      <c r="E234" s="2" t="e">
        <f t="shared" si="26"/>
        <v>#N/A</v>
      </c>
      <c r="F234" s="2">
        <f t="shared" si="25"/>
        <v>34</v>
      </c>
      <c r="G234" s="2" t="e">
        <f t="shared" si="27"/>
        <v>#N/A</v>
      </c>
      <c r="H234" s="4">
        <v>18</v>
      </c>
      <c r="I234" s="4">
        <v>10</v>
      </c>
      <c r="J234" s="4">
        <v>6</v>
      </c>
      <c r="K234">
        <f>SUM($J$2:J234)</f>
        <v>499</v>
      </c>
      <c r="L234" t="e">
        <f t="shared" si="23"/>
        <v>#N/A</v>
      </c>
      <c r="M234" t="e">
        <f t="shared" si="24"/>
        <v>#N/A</v>
      </c>
    </row>
    <row r="235" spans="1:13" x14ac:dyDescent="0.3">
      <c r="A235" s="6">
        <v>44064</v>
      </c>
      <c r="B235" s="2">
        <f t="shared" si="21"/>
        <v>34</v>
      </c>
      <c r="C235" s="2">
        <f t="shared" si="22"/>
        <v>5</v>
      </c>
      <c r="D235" s="4">
        <v>14</v>
      </c>
      <c r="E235" s="2" t="e">
        <f t="shared" si="26"/>
        <v>#N/A</v>
      </c>
      <c r="F235" s="2">
        <f t="shared" si="25"/>
        <v>29</v>
      </c>
      <c r="G235" s="2" t="e">
        <f t="shared" si="27"/>
        <v>#N/A</v>
      </c>
      <c r="H235" s="4">
        <v>17</v>
      </c>
      <c r="I235" s="4">
        <v>11</v>
      </c>
      <c r="J235" s="4">
        <v>1</v>
      </c>
      <c r="K235">
        <f>SUM($J$2:J235)</f>
        <v>500</v>
      </c>
      <c r="L235" t="e">
        <f t="shared" si="23"/>
        <v>#N/A</v>
      </c>
      <c r="M235" t="e">
        <f t="shared" si="24"/>
        <v>#N/A</v>
      </c>
    </row>
    <row r="236" spans="1:13" x14ac:dyDescent="0.3">
      <c r="A236" s="6">
        <v>44065</v>
      </c>
      <c r="B236" s="2">
        <f t="shared" si="21"/>
        <v>34</v>
      </c>
      <c r="C236" s="2">
        <f t="shared" si="22"/>
        <v>6</v>
      </c>
      <c r="D236" s="4">
        <v>13</v>
      </c>
      <c r="E236" s="2" t="e">
        <f t="shared" si="26"/>
        <v>#N/A</v>
      </c>
      <c r="F236" s="2">
        <f t="shared" si="25"/>
        <v>31</v>
      </c>
      <c r="G236" s="2" t="e">
        <f t="shared" si="27"/>
        <v>#N/A</v>
      </c>
      <c r="H236" s="4">
        <v>17</v>
      </c>
      <c r="I236" s="4">
        <v>11</v>
      </c>
      <c r="J236" s="4">
        <v>3</v>
      </c>
      <c r="K236">
        <f>SUM($J$2:J236)</f>
        <v>503</v>
      </c>
      <c r="L236" t="e">
        <f t="shared" si="23"/>
        <v>#N/A</v>
      </c>
      <c r="M236" t="e">
        <f t="shared" si="24"/>
        <v>#N/A</v>
      </c>
    </row>
    <row r="237" spans="1:13" x14ac:dyDescent="0.3">
      <c r="A237" s="6">
        <v>44066</v>
      </c>
      <c r="B237" s="2">
        <f t="shared" si="21"/>
        <v>34</v>
      </c>
      <c r="C237" s="2">
        <f t="shared" si="22"/>
        <v>7</v>
      </c>
      <c r="D237" s="4">
        <v>14</v>
      </c>
      <c r="E237" s="2">
        <f t="shared" si="26"/>
        <v>127</v>
      </c>
      <c r="F237" s="2">
        <f t="shared" si="25"/>
        <v>25</v>
      </c>
      <c r="G237" s="2">
        <f t="shared" si="27"/>
        <v>205</v>
      </c>
      <c r="H237" s="4">
        <v>13</v>
      </c>
      <c r="I237" s="4">
        <v>11</v>
      </c>
      <c r="J237" s="4">
        <v>1</v>
      </c>
      <c r="K237">
        <f>SUM($J$2:J237)</f>
        <v>504</v>
      </c>
      <c r="L237" t="e">
        <f t="shared" si="23"/>
        <v>#N/A</v>
      </c>
      <c r="M237" t="e">
        <f t="shared" si="24"/>
        <v>#N/A</v>
      </c>
    </row>
    <row r="238" spans="1:13" x14ac:dyDescent="0.3">
      <c r="A238" s="6">
        <v>44067</v>
      </c>
      <c r="B238" s="2">
        <f t="shared" si="21"/>
        <v>35</v>
      </c>
      <c r="C238" s="2">
        <f t="shared" si="22"/>
        <v>1</v>
      </c>
      <c r="D238" s="4">
        <v>14</v>
      </c>
      <c r="E238" s="2" t="e">
        <f t="shared" si="26"/>
        <v>#N/A</v>
      </c>
      <c r="F238" s="2">
        <f t="shared" si="25"/>
        <v>30</v>
      </c>
      <c r="G238" s="2" t="e">
        <f t="shared" si="27"/>
        <v>#N/A</v>
      </c>
      <c r="H238" s="4">
        <v>17</v>
      </c>
      <c r="I238" s="4">
        <v>10</v>
      </c>
      <c r="J238" s="4">
        <v>3</v>
      </c>
      <c r="K238">
        <f>SUM($J$2:J238)</f>
        <v>507</v>
      </c>
      <c r="L238" t="e">
        <f t="shared" si="23"/>
        <v>#N/A</v>
      </c>
      <c r="M238" t="e">
        <f t="shared" si="24"/>
        <v>#N/A</v>
      </c>
    </row>
    <row r="239" spans="1:13" x14ac:dyDescent="0.3">
      <c r="A239" s="6">
        <v>44068</v>
      </c>
      <c r="B239" s="2">
        <f t="shared" si="21"/>
        <v>35</v>
      </c>
      <c r="C239" s="2">
        <f t="shared" si="22"/>
        <v>2</v>
      </c>
      <c r="D239" s="4">
        <v>14</v>
      </c>
      <c r="E239" s="2" t="e">
        <f t="shared" si="26"/>
        <v>#N/A</v>
      </c>
      <c r="F239" s="2">
        <f t="shared" si="25"/>
        <v>30</v>
      </c>
      <c r="G239" s="2" t="e">
        <f t="shared" si="27"/>
        <v>#N/A</v>
      </c>
      <c r="H239" s="4">
        <v>18</v>
      </c>
      <c r="I239" s="4">
        <v>10</v>
      </c>
      <c r="J239" s="4">
        <v>2</v>
      </c>
      <c r="K239">
        <f>SUM($J$2:J239)</f>
        <v>509</v>
      </c>
      <c r="L239" t="e">
        <f t="shared" si="23"/>
        <v>#N/A</v>
      </c>
      <c r="M239" t="e">
        <f t="shared" si="24"/>
        <v>#N/A</v>
      </c>
    </row>
    <row r="240" spans="1:13" x14ac:dyDescent="0.3">
      <c r="A240" s="6">
        <v>44069</v>
      </c>
      <c r="B240" s="2">
        <f t="shared" si="21"/>
        <v>35</v>
      </c>
      <c r="C240" s="2">
        <f t="shared" si="22"/>
        <v>3</v>
      </c>
      <c r="D240" s="4">
        <v>20</v>
      </c>
      <c r="E240" s="2" t="e">
        <f t="shared" si="26"/>
        <v>#N/A</v>
      </c>
      <c r="F240" s="2">
        <f t="shared" si="25"/>
        <v>34</v>
      </c>
      <c r="G240" s="2" t="e">
        <f t="shared" si="27"/>
        <v>#N/A</v>
      </c>
      <c r="H240" s="4">
        <v>18</v>
      </c>
      <c r="I240" s="4">
        <v>10</v>
      </c>
      <c r="J240" s="4">
        <v>6</v>
      </c>
      <c r="K240">
        <f>SUM($J$2:J240)</f>
        <v>515</v>
      </c>
      <c r="L240" t="e">
        <f t="shared" si="23"/>
        <v>#N/A</v>
      </c>
      <c r="M240" t="e">
        <f t="shared" si="24"/>
        <v>#N/A</v>
      </c>
    </row>
    <row r="241" spans="1:13" x14ac:dyDescent="0.3">
      <c r="A241" s="6">
        <v>44070</v>
      </c>
      <c r="B241" s="2">
        <f t="shared" si="21"/>
        <v>35</v>
      </c>
      <c r="C241" s="2">
        <f t="shared" si="22"/>
        <v>4</v>
      </c>
      <c r="D241" s="4">
        <v>41</v>
      </c>
      <c r="E241" s="2" t="e">
        <f t="shared" si="26"/>
        <v>#N/A</v>
      </c>
      <c r="F241" s="2">
        <f t="shared" si="25"/>
        <v>29</v>
      </c>
      <c r="G241" s="2" t="e">
        <f t="shared" si="27"/>
        <v>#N/A</v>
      </c>
      <c r="H241" s="4">
        <v>17</v>
      </c>
      <c r="I241" s="4">
        <v>11</v>
      </c>
      <c r="J241" s="4">
        <v>1</v>
      </c>
      <c r="K241">
        <f>SUM($J$2:J241)</f>
        <v>516</v>
      </c>
      <c r="L241" t="e">
        <f t="shared" si="23"/>
        <v>#N/A</v>
      </c>
      <c r="M241" t="e">
        <f t="shared" si="24"/>
        <v>#N/A</v>
      </c>
    </row>
    <row r="242" spans="1:13" x14ac:dyDescent="0.3">
      <c r="A242" s="6">
        <v>44071</v>
      </c>
      <c r="B242" s="2">
        <f t="shared" si="21"/>
        <v>35</v>
      </c>
      <c r="C242" s="2">
        <f t="shared" si="22"/>
        <v>5</v>
      </c>
      <c r="D242" s="4">
        <v>14</v>
      </c>
      <c r="E242" s="2" t="e">
        <f t="shared" si="26"/>
        <v>#N/A</v>
      </c>
      <c r="F242" s="2">
        <f t="shared" si="25"/>
        <v>31</v>
      </c>
      <c r="G242" s="2" t="e">
        <f t="shared" si="27"/>
        <v>#N/A</v>
      </c>
      <c r="H242" s="4">
        <v>17</v>
      </c>
      <c r="I242" s="4">
        <v>11</v>
      </c>
      <c r="J242" s="4">
        <v>3</v>
      </c>
      <c r="K242">
        <f>SUM($J$2:J242)</f>
        <v>519</v>
      </c>
      <c r="L242" t="e">
        <f t="shared" si="23"/>
        <v>#N/A</v>
      </c>
      <c r="M242" t="e">
        <f t="shared" si="24"/>
        <v>#N/A</v>
      </c>
    </row>
    <row r="243" spans="1:13" x14ac:dyDescent="0.3">
      <c r="A243" s="6">
        <v>44072</v>
      </c>
      <c r="B243" s="2">
        <f t="shared" si="21"/>
        <v>35</v>
      </c>
      <c r="C243" s="2">
        <f t="shared" si="22"/>
        <v>6</v>
      </c>
      <c r="D243" s="4">
        <v>14</v>
      </c>
      <c r="E243" s="2" t="e">
        <f t="shared" si="26"/>
        <v>#N/A</v>
      </c>
      <c r="F243" s="2">
        <f t="shared" si="25"/>
        <v>29</v>
      </c>
      <c r="G243" s="2" t="e">
        <f t="shared" si="27"/>
        <v>#N/A</v>
      </c>
      <c r="H243" s="4">
        <v>17</v>
      </c>
      <c r="I243" s="4">
        <v>11</v>
      </c>
      <c r="J243" s="4">
        <v>1</v>
      </c>
      <c r="K243">
        <f>SUM($J$2:J243)</f>
        <v>520</v>
      </c>
      <c r="L243" t="e">
        <f t="shared" si="23"/>
        <v>#N/A</v>
      </c>
      <c r="M243" t="e">
        <f t="shared" si="24"/>
        <v>#N/A</v>
      </c>
    </row>
    <row r="244" spans="1:13" x14ac:dyDescent="0.3">
      <c r="A244" s="6">
        <v>44073</v>
      </c>
      <c r="B244" s="2">
        <f t="shared" si="21"/>
        <v>35</v>
      </c>
      <c r="C244" s="2">
        <f t="shared" si="22"/>
        <v>7</v>
      </c>
      <c r="D244" s="4">
        <v>14</v>
      </c>
      <c r="E244" s="2">
        <f t="shared" si="26"/>
        <v>131</v>
      </c>
      <c r="F244" s="2">
        <f t="shared" si="25"/>
        <v>21</v>
      </c>
      <c r="G244" s="2">
        <f t="shared" si="27"/>
        <v>204</v>
      </c>
      <c r="H244" s="4">
        <v>12</v>
      </c>
      <c r="I244" s="4">
        <v>11</v>
      </c>
      <c r="J244" s="4">
        <v>-2</v>
      </c>
      <c r="K244">
        <f>SUM($J$2:J244)</f>
        <v>518</v>
      </c>
      <c r="L244" t="e">
        <f t="shared" si="23"/>
        <v>#N/A</v>
      </c>
      <c r="M244" t="e">
        <f t="shared" si="24"/>
        <v>#N/A</v>
      </c>
    </row>
    <row r="245" spans="1:13" x14ac:dyDescent="0.3">
      <c r="A245" s="6">
        <v>44074</v>
      </c>
      <c r="B245" s="2">
        <f t="shared" si="21"/>
        <v>36</v>
      </c>
      <c r="C245" s="2">
        <f t="shared" si="22"/>
        <v>1</v>
      </c>
      <c r="D245" s="4">
        <v>14</v>
      </c>
      <c r="E245" s="2" t="e">
        <f t="shared" si="26"/>
        <v>#N/A</v>
      </c>
      <c r="F245" s="2">
        <f t="shared" si="25"/>
        <v>31</v>
      </c>
      <c r="G245" s="2" t="e">
        <f t="shared" si="27"/>
        <v>#N/A</v>
      </c>
      <c r="H245" s="4">
        <v>19</v>
      </c>
      <c r="I245" s="4">
        <v>10</v>
      </c>
      <c r="J245" s="4">
        <v>2</v>
      </c>
      <c r="K245">
        <f>SUM($J$2:J245)</f>
        <v>520</v>
      </c>
      <c r="L245" t="e">
        <f t="shared" si="23"/>
        <v>#N/A</v>
      </c>
      <c r="M245" t="e">
        <f t="shared" si="24"/>
        <v>#N/A</v>
      </c>
    </row>
    <row r="246" spans="1:13" x14ac:dyDescent="0.3">
      <c r="A246" s="6">
        <v>44075</v>
      </c>
      <c r="B246" s="2">
        <f t="shared" si="21"/>
        <v>36</v>
      </c>
      <c r="C246" s="2">
        <f t="shared" si="22"/>
        <v>2</v>
      </c>
      <c r="D246" s="4">
        <v>14</v>
      </c>
      <c r="E246" s="2" t="e">
        <f t="shared" si="26"/>
        <v>#N/A</v>
      </c>
      <c r="F246" s="2">
        <f t="shared" si="25"/>
        <v>31</v>
      </c>
      <c r="G246" s="2" t="e">
        <f t="shared" si="27"/>
        <v>#N/A</v>
      </c>
      <c r="H246" s="4">
        <v>17</v>
      </c>
      <c r="I246" s="4">
        <v>11</v>
      </c>
      <c r="J246" s="4">
        <v>3</v>
      </c>
      <c r="K246">
        <f>SUM($J$2:J246)</f>
        <v>523</v>
      </c>
      <c r="L246" t="e">
        <f t="shared" si="23"/>
        <v>#N/A</v>
      </c>
      <c r="M246" t="e">
        <f t="shared" si="24"/>
        <v>#N/A</v>
      </c>
    </row>
    <row r="247" spans="1:13" x14ac:dyDescent="0.3">
      <c r="A247" s="6">
        <v>44076</v>
      </c>
      <c r="B247" s="2">
        <f t="shared" si="21"/>
        <v>36</v>
      </c>
      <c r="C247" s="2">
        <f t="shared" si="22"/>
        <v>3</v>
      </c>
      <c r="D247" s="4">
        <v>50</v>
      </c>
      <c r="E247" s="2" t="e">
        <f t="shared" si="26"/>
        <v>#N/A</v>
      </c>
      <c r="F247" s="2">
        <f t="shared" si="25"/>
        <v>29</v>
      </c>
      <c r="G247" s="2" t="e">
        <f t="shared" si="27"/>
        <v>#N/A</v>
      </c>
      <c r="H247" s="4">
        <v>17</v>
      </c>
      <c r="I247" s="4">
        <v>11</v>
      </c>
      <c r="J247" s="4">
        <v>1</v>
      </c>
      <c r="K247">
        <f>SUM($J$2:J247)</f>
        <v>524</v>
      </c>
      <c r="L247" t="e">
        <f t="shared" si="23"/>
        <v>#N/A</v>
      </c>
      <c r="M247" t="e">
        <f t="shared" si="24"/>
        <v>#N/A</v>
      </c>
    </row>
    <row r="248" spans="1:13" x14ac:dyDescent="0.3">
      <c r="A248" s="6">
        <v>44077</v>
      </c>
      <c r="B248" s="2">
        <f t="shared" si="21"/>
        <v>36</v>
      </c>
      <c r="C248" s="2">
        <f t="shared" si="22"/>
        <v>4</v>
      </c>
      <c r="D248" s="4">
        <v>14</v>
      </c>
      <c r="E248" s="2" t="e">
        <f t="shared" si="26"/>
        <v>#N/A</v>
      </c>
      <c r="F248" s="2">
        <f t="shared" si="25"/>
        <v>34</v>
      </c>
      <c r="G248" s="2" t="e">
        <f t="shared" si="27"/>
        <v>#N/A</v>
      </c>
      <c r="H248" s="4">
        <v>18</v>
      </c>
      <c r="I248" s="4">
        <v>10</v>
      </c>
      <c r="J248" s="4">
        <v>6</v>
      </c>
      <c r="K248">
        <f>SUM($J$2:J248)</f>
        <v>530</v>
      </c>
      <c r="L248" t="e">
        <f t="shared" si="23"/>
        <v>#N/A</v>
      </c>
      <c r="M248" t="e">
        <f t="shared" si="24"/>
        <v>#N/A</v>
      </c>
    </row>
    <row r="249" spans="1:13" x14ac:dyDescent="0.3">
      <c r="A249" s="6">
        <v>44078</v>
      </c>
      <c r="B249" s="2">
        <f t="shared" si="21"/>
        <v>36</v>
      </c>
      <c r="C249" s="2">
        <f t="shared" si="22"/>
        <v>5</v>
      </c>
      <c r="D249" s="4">
        <v>22</v>
      </c>
      <c r="E249" s="2" t="e">
        <f t="shared" si="26"/>
        <v>#N/A</v>
      </c>
      <c r="F249" s="2">
        <f t="shared" si="25"/>
        <v>32</v>
      </c>
      <c r="G249" s="2" t="e">
        <f t="shared" si="27"/>
        <v>#N/A</v>
      </c>
      <c r="H249" s="4">
        <v>19</v>
      </c>
      <c r="I249" s="4">
        <v>11</v>
      </c>
      <c r="J249" s="4">
        <v>2</v>
      </c>
      <c r="K249">
        <f>SUM($J$2:J249)</f>
        <v>532</v>
      </c>
      <c r="L249" t="e">
        <f t="shared" si="23"/>
        <v>#N/A</v>
      </c>
      <c r="M249" t="e">
        <f t="shared" si="24"/>
        <v>#N/A</v>
      </c>
    </row>
    <row r="250" spans="1:13" x14ac:dyDescent="0.3">
      <c r="A250" s="6">
        <v>44079</v>
      </c>
      <c r="B250" s="2">
        <f t="shared" si="21"/>
        <v>36</v>
      </c>
      <c r="C250" s="2">
        <f t="shared" si="22"/>
        <v>6</v>
      </c>
      <c r="D250" s="4">
        <v>15</v>
      </c>
      <c r="E250" s="2" t="e">
        <f t="shared" si="26"/>
        <v>#N/A</v>
      </c>
      <c r="F250" s="2">
        <f t="shared" si="25"/>
        <v>34</v>
      </c>
      <c r="G250" s="2" t="e">
        <f t="shared" si="27"/>
        <v>#N/A</v>
      </c>
      <c r="H250" s="4">
        <v>18</v>
      </c>
      <c r="I250" s="4">
        <v>10</v>
      </c>
      <c r="J250" s="4">
        <v>6</v>
      </c>
      <c r="K250">
        <f>SUM($J$2:J250)</f>
        <v>538</v>
      </c>
      <c r="L250" t="e">
        <f t="shared" si="23"/>
        <v>#N/A</v>
      </c>
      <c r="M250" t="e">
        <f t="shared" si="24"/>
        <v>#N/A</v>
      </c>
    </row>
    <row r="251" spans="1:13" x14ac:dyDescent="0.3">
      <c r="A251" s="6">
        <v>44080</v>
      </c>
      <c r="B251" s="2">
        <f t="shared" si="21"/>
        <v>36</v>
      </c>
      <c r="C251" s="2">
        <f t="shared" si="22"/>
        <v>7</v>
      </c>
      <c r="D251" s="4">
        <v>14</v>
      </c>
      <c r="E251" s="2">
        <f t="shared" si="26"/>
        <v>143</v>
      </c>
      <c r="F251" s="2">
        <f t="shared" si="25"/>
        <v>15</v>
      </c>
      <c r="G251" s="2">
        <f t="shared" si="27"/>
        <v>206</v>
      </c>
      <c r="H251" s="4">
        <v>3</v>
      </c>
      <c r="I251" s="4">
        <v>10</v>
      </c>
      <c r="J251" s="4">
        <v>2</v>
      </c>
      <c r="K251">
        <f>SUM($J$2:J251)</f>
        <v>540</v>
      </c>
      <c r="L251" t="e">
        <f t="shared" si="23"/>
        <v>#N/A</v>
      </c>
      <c r="M251" t="e">
        <f t="shared" si="24"/>
        <v>#N/A</v>
      </c>
    </row>
    <row r="252" spans="1:13" x14ac:dyDescent="0.3">
      <c r="A252" s="6">
        <v>44081</v>
      </c>
      <c r="B252" s="2">
        <f t="shared" si="21"/>
        <v>37</v>
      </c>
      <c r="C252" s="2">
        <f t="shared" si="22"/>
        <v>1</v>
      </c>
      <c r="D252" s="4">
        <v>14</v>
      </c>
      <c r="E252" s="2" t="e">
        <f t="shared" si="26"/>
        <v>#N/A</v>
      </c>
      <c r="F252" s="2">
        <f t="shared" si="25"/>
        <v>31</v>
      </c>
      <c r="G252" s="2" t="e">
        <f t="shared" si="27"/>
        <v>#N/A</v>
      </c>
      <c r="H252" s="4">
        <v>17</v>
      </c>
      <c r="I252" s="4">
        <v>11</v>
      </c>
      <c r="J252" s="4">
        <v>3</v>
      </c>
      <c r="K252">
        <f>SUM($J$2:J252)</f>
        <v>543</v>
      </c>
      <c r="L252" t="e">
        <f t="shared" si="23"/>
        <v>#N/A</v>
      </c>
      <c r="M252" t="e">
        <f t="shared" si="24"/>
        <v>#N/A</v>
      </c>
    </row>
    <row r="253" spans="1:13" x14ac:dyDescent="0.3">
      <c r="A253" s="6">
        <v>44082</v>
      </c>
      <c r="B253" s="2">
        <f t="shared" si="21"/>
        <v>37</v>
      </c>
      <c r="C253" s="2">
        <f t="shared" si="22"/>
        <v>2</v>
      </c>
      <c r="D253" s="4">
        <v>34</v>
      </c>
      <c r="E253" s="2" t="e">
        <f t="shared" si="26"/>
        <v>#N/A</v>
      </c>
      <c r="F253" s="2">
        <f t="shared" si="25"/>
        <v>30</v>
      </c>
      <c r="G253" s="2" t="e">
        <f t="shared" si="27"/>
        <v>#N/A</v>
      </c>
      <c r="H253" s="4">
        <v>18</v>
      </c>
      <c r="I253" s="4">
        <v>10</v>
      </c>
      <c r="J253" s="4">
        <v>2</v>
      </c>
      <c r="K253">
        <f>SUM($J$2:J253)</f>
        <v>545</v>
      </c>
      <c r="L253" t="e">
        <f t="shared" si="23"/>
        <v>#N/A</v>
      </c>
      <c r="M253" t="e">
        <f t="shared" si="24"/>
        <v>#N/A</v>
      </c>
    </row>
    <row r="254" spans="1:13" x14ac:dyDescent="0.3">
      <c r="A254" s="6">
        <v>44083</v>
      </c>
      <c r="B254" s="2">
        <f t="shared" si="21"/>
        <v>37</v>
      </c>
      <c r="C254" s="2">
        <f t="shared" si="22"/>
        <v>3</v>
      </c>
      <c r="D254" s="4">
        <v>31</v>
      </c>
      <c r="E254" s="2" t="e">
        <f t="shared" si="26"/>
        <v>#N/A</v>
      </c>
      <c r="F254" s="2">
        <f t="shared" si="25"/>
        <v>35</v>
      </c>
      <c r="G254" s="2" t="e">
        <f t="shared" si="27"/>
        <v>#N/A</v>
      </c>
      <c r="H254" s="4">
        <v>19</v>
      </c>
      <c r="I254" s="4">
        <v>10</v>
      </c>
      <c r="J254" s="4">
        <v>6</v>
      </c>
      <c r="K254">
        <f>SUM($J$2:J254)</f>
        <v>551</v>
      </c>
      <c r="L254" t="e">
        <f t="shared" si="23"/>
        <v>#N/A</v>
      </c>
      <c r="M254" t="e">
        <f t="shared" si="24"/>
        <v>#N/A</v>
      </c>
    </row>
    <row r="255" spans="1:13" x14ac:dyDescent="0.3">
      <c r="A255" s="6">
        <v>44084</v>
      </c>
      <c r="B255" s="2">
        <f t="shared" si="21"/>
        <v>37</v>
      </c>
      <c r="C255" s="2">
        <f t="shared" si="22"/>
        <v>4</v>
      </c>
      <c r="D255" s="4">
        <v>17</v>
      </c>
      <c r="E255" s="2" t="e">
        <f t="shared" si="26"/>
        <v>#N/A</v>
      </c>
      <c r="F255" s="2">
        <f t="shared" si="25"/>
        <v>30</v>
      </c>
      <c r="G255" s="2" t="e">
        <f t="shared" si="27"/>
        <v>#N/A</v>
      </c>
      <c r="H255" s="4">
        <v>18</v>
      </c>
      <c r="I255" s="4">
        <v>10</v>
      </c>
      <c r="J255" s="4">
        <v>2</v>
      </c>
      <c r="K255">
        <f>SUM($J$2:J255)</f>
        <v>553</v>
      </c>
      <c r="L255" t="e">
        <f t="shared" si="23"/>
        <v>#N/A</v>
      </c>
      <c r="M255" t="e">
        <f t="shared" si="24"/>
        <v>#N/A</v>
      </c>
    </row>
    <row r="256" spans="1:13" x14ac:dyDescent="0.3">
      <c r="A256" s="6">
        <v>44085</v>
      </c>
      <c r="B256" s="2">
        <f t="shared" si="21"/>
        <v>37</v>
      </c>
      <c r="C256" s="2">
        <f t="shared" si="22"/>
        <v>5</v>
      </c>
      <c r="D256" s="4">
        <v>15</v>
      </c>
      <c r="E256" s="2" t="e">
        <f t="shared" si="26"/>
        <v>#N/A</v>
      </c>
      <c r="F256" s="2">
        <f t="shared" si="25"/>
        <v>35</v>
      </c>
      <c r="G256" s="2" t="e">
        <f t="shared" si="27"/>
        <v>#N/A</v>
      </c>
      <c r="H256" s="4">
        <v>19</v>
      </c>
      <c r="I256" s="4">
        <v>10</v>
      </c>
      <c r="J256" s="4">
        <v>6</v>
      </c>
      <c r="K256">
        <f>SUM($J$2:J256)</f>
        <v>559</v>
      </c>
      <c r="L256" t="e">
        <f t="shared" si="23"/>
        <v>#N/A</v>
      </c>
      <c r="M256" t="e">
        <f t="shared" si="24"/>
        <v>#N/A</v>
      </c>
    </row>
    <row r="257" spans="1:13" x14ac:dyDescent="0.3">
      <c r="A257" s="6">
        <v>44086</v>
      </c>
      <c r="B257" s="2">
        <f t="shared" si="21"/>
        <v>37</v>
      </c>
      <c r="C257" s="2">
        <f t="shared" si="22"/>
        <v>6</v>
      </c>
      <c r="D257" s="4">
        <v>15</v>
      </c>
      <c r="E257" s="2" t="e">
        <f t="shared" si="26"/>
        <v>#N/A</v>
      </c>
      <c r="F257" s="2">
        <f t="shared" si="25"/>
        <v>31</v>
      </c>
      <c r="G257" s="2" t="e">
        <f t="shared" si="27"/>
        <v>#N/A</v>
      </c>
      <c r="H257" s="4">
        <v>19</v>
      </c>
      <c r="I257" s="4">
        <v>10</v>
      </c>
      <c r="J257" s="4">
        <v>2</v>
      </c>
      <c r="K257">
        <f>SUM($J$2:J257)</f>
        <v>561</v>
      </c>
      <c r="L257" t="e">
        <f t="shared" si="23"/>
        <v>#N/A</v>
      </c>
      <c r="M257" t="e">
        <f t="shared" si="24"/>
        <v>#N/A</v>
      </c>
    </row>
    <row r="258" spans="1:13" x14ac:dyDescent="0.3">
      <c r="A258" s="6">
        <v>44087</v>
      </c>
      <c r="B258" s="2">
        <f t="shared" ref="B258:B321" si="28">WEEKNUM(A258,2)</f>
        <v>37</v>
      </c>
      <c r="C258" s="2">
        <f t="shared" ref="C258:C321" si="29">WEEKDAY(A258,2)</f>
        <v>7</v>
      </c>
      <c r="D258" s="4">
        <v>16</v>
      </c>
      <c r="E258" s="2">
        <f t="shared" si="26"/>
        <v>142</v>
      </c>
      <c r="F258" s="2">
        <f t="shared" si="25"/>
        <v>15</v>
      </c>
      <c r="G258" s="2">
        <f t="shared" si="27"/>
        <v>207</v>
      </c>
      <c r="H258" s="4">
        <v>-1</v>
      </c>
      <c r="I258" s="4">
        <v>10</v>
      </c>
      <c r="J258" s="4">
        <v>6</v>
      </c>
      <c r="K258">
        <f>SUM($J$2:J258)</f>
        <v>567</v>
      </c>
      <c r="L258" t="e">
        <f t="shared" ref="L258:L321" si="30">IF(DAY(A258)=15,$N$1,NA())</f>
        <v>#N/A</v>
      </c>
      <c r="M258" t="e">
        <f t="shared" ref="M258:M321" si="31">IF(DAY(A258)=15,CHOOSE(MONTH(A258),"January", "February", "March", "April", "May", "June", "July", "August", "September", "October", "November", "December"),NA())</f>
        <v>#N/A</v>
      </c>
    </row>
    <row r="259" spans="1:13" x14ac:dyDescent="0.3">
      <c r="A259" s="6">
        <v>44088</v>
      </c>
      <c r="B259" s="2">
        <f t="shared" si="28"/>
        <v>38</v>
      </c>
      <c r="C259" s="2">
        <f t="shared" si="29"/>
        <v>1</v>
      </c>
      <c r="D259" s="4">
        <v>16</v>
      </c>
      <c r="E259" s="2" t="e">
        <f t="shared" si="26"/>
        <v>#N/A</v>
      </c>
      <c r="F259" s="2">
        <f t="shared" ref="F259:F322" si="32">SUM(H259:J259)</f>
        <v>29</v>
      </c>
      <c r="G259" s="2" t="e">
        <f t="shared" si="27"/>
        <v>#N/A</v>
      </c>
      <c r="H259" s="4">
        <v>19</v>
      </c>
      <c r="I259" s="4">
        <v>11</v>
      </c>
      <c r="J259" s="4">
        <v>-1</v>
      </c>
      <c r="K259">
        <f>SUM($J$2:J259)</f>
        <v>566</v>
      </c>
      <c r="L259" t="e">
        <f t="shared" si="30"/>
        <v>#N/A</v>
      </c>
      <c r="M259" t="e">
        <f t="shared" si="31"/>
        <v>#N/A</v>
      </c>
    </row>
    <row r="260" spans="1:13" x14ac:dyDescent="0.3">
      <c r="A260" s="6">
        <v>44089</v>
      </c>
      <c r="B260" s="2">
        <f t="shared" si="28"/>
        <v>38</v>
      </c>
      <c r="C260" s="2">
        <f t="shared" si="29"/>
        <v>2</v>
      </c>
      <c r="D260" s="4">
        <v>15</v>
      </c>
      <c r="E260" s="2" t="e">
        <f t="shared" si="26"/>
        <v>#N/A</v>
      </c>
      <c r="F260" s="2">
        <f t="shared" si="32"/>
        <v>35</v>
      </c>
      <c r="G260" s="2" t="e">
        <f t="shared" si="27"/>
        <v>#N/A</v>
      </c>
      <c r="H260" s="4">
        <v>19</v>
      </c>
      <c r="I260" s="4">
        <v>10</v>
      </c>
      <c r="J260" s="4">
        <v>6</v>
      </c>
      <c r="K260">
        <f>SUM($J$2:J260)</f>
        <v>572</v>
      </c>
      <c r="L260">
        <f t="shared" si="30"/>
        <v>3</v>
      </c>
      <c r="M260" t="str">
        <f t="shared" si="31"/>
        <v>September</v>
      </c>
    </row>
    <row r="261" spans="1:13" x14ac:dyDescent="0.3">
      <c r="A261" s="6">
        <v>44090</v>
      </c>
      <c r="B261" s="2">
        <f t="shared" si="28"/>
        <v>38</v>
      </c>
      <c r="C261" s="2">
        <f t="shared" si="29"/>
        <v>3</v>
      </c>
      <c r="D261" s="4">
        <v>16</v>
      </c>
      <c r="E261" s="2" t="e">
        <f t="shared" si="26"/>
        <v>#N/A</v>
      </c>
      <c r="F261" s="2">
        <f t="shared" si="32"/>
        <v>31</v>
      </c>
      <c r="G261" s="2" t="e">
        <f t="shared" si="27"/>
        <v>#N/A</v>
      </c>
      <c r="H261" s="4">
        <v>19</v>
      </c>
      <c r="I261" s="4">
        <v>10</v>
      </c>
      <c r="J261" s="4">
        <v>2</v>
      </c>
      <c r="K261">
        <f>SUM($J$2:J261)</f>
        <v>574</v>
      </c>
      <c r="L261" t="e">
        <f t="shared" si="30"/>
        <v>#N/A</v>
      </c>
      <c r="M261" t="e">
        <f t="shared" si="31"/>
        <v>#N/A</v>
      </c>
    </row>
    <row r="262" spans="1:13" x14ac:dyDescent="0.3">
      <c r="A262" s="6">
        <v>44091</v>
      </c>
      <c r="B262" s="2">
        <f t="shared" si="28"/>
        <v>38</v>
      </c>
      <c r="C262" s="2">
        <f t="shared" si="29"/>
        <v>4</v>
      </c>
      <c r="D262" s="4">
        <v>15</v>
      </c>
      <c r="E262" s="2" t="e">
        <f t="shared" si="26"/>
        <v>#N/A</v>
      </c>
      <c r="F262" s="2">
        <f t="shared" si="32"/>
        <v>35</v>
      </c>
      <c r="G262" s="2" t="e">
        <f t="shared" si="27"/>
        <v>#N/A</v>
      </c>
      <c r="H262" s="4">
        <v>19</v>
      </c>
      <c r="I262" s="4">
        <v>10</v>
      </c>
      <c r="J262" s="4">
        <v>6</v>
      </c>
      <c r="K262">
        <f>SUM($J$2:J262)</f>
        <v>580</v>
      </c>
      <c r="L262" t="e">
        <f t="shared" si="30"/>
        <v>#N/A</v>
      </c>
      <c r="M262" t="e">
        <f t="shared" si="31"/>
        <v>#N/A</v>
      </c>
    </row>
    <row r="263" spans="1:13" x14ac:dyDescent="0.3">
      <c r="A263" s="6">
        <v>44092</v>
      </c>
      <c r="B263" s="2">
        <f t="shared" si="28"/>
        <v>38</v>
      </c>
      <c r="C263" s="2">
        <f t="shared" si="29"/>
        <v>5</v>
      </c>
      <c r="D263" s="4">
        <v>16</v>
      </c>
      <c r="E263" s="2" t="e">
        <f t="shared" si="26"/>
        <v>#N/A</v>
      </c>
      <c r="F263" s="2">
        <f t="shared" si="32"/>
        <v>31</v>
      </c>
      <c r="G263" s="2" t="e">
        <f t="shared" si="27"/>
        <v>#N/A</v>
      </c>
      <c r="H263" s="4">
        <v>19</v>
      </c>
      <c r="I263" s="4">
        <v>10</v>
      </c>
      <c r="J263" s="4">
        <v>2</v>
      </c>
      <c r="K263">
        <f>SUM($J$2:J263)</f>
        <v>582</v>
      </c>
      <c r="L263" t="e">
        <f t="shared" si="30"/>
        <v>#N/A</v>
      </c>
      <c r="M263" t="e">
        <f t="shared" si="31"/>
        <v>#N/A</v>
      </c>
    </row>
    <row r="264" spans="1:13" x14ac:dyDescent="0.3">
      <c r="A264" s="6">
        <v>44093</v>
      </c>
      <c r="B264" s="2">
        <f t="shared" si="28"/>
        <v>38</v>
      </c>
      <c r="C264" s="2">
        <f t="shared" si="29"/>
        <v>6</v>
      </c>
      <c r="D264" s="4">
        <v>16</v>
      </c>
      <c r="E264" s="2" t="e">
        <f t="shared" si="26"/>
        <v>#N/A</v>
      </c>
      <c r="F264" s="2">
        <f t="shared" si="32"/>
        <v>35</v>
      </c>
      <c r="G264" s="2" t="e">
        <f t="shared" si="27"/>
        <v>#N/A</v>
      </c>
      <c r="H264" s="4">
        <v>19</v>
      </c>
      <c r="I264" s="4">
        <v>10</v>
      </c>
      <c r="J264" s="4">
        <v>6</v>
      </c>
      <c r="K264">
        <f>SUM($J$2:J264)</f>
        <v>588</v>
      </c>
      <c r="L264" t="e">
        <f t="shared" si="30"/>
        <v>#N/A</v>
      </c>
      <c r="M264" t="e">
        <f t="shared" si="31"/>
        <v>#N/A</v>
      </c>
    </row>
    <row r="265" spans="1:13" x14ac:dyDescent="0.3">
      <c r="A265" s="6">
        <v>44094</v>
      </c>
      <c r="B265" s="2">
        <f t="shared" si="28"/>
        <v>38</v>
      </c>
      <c r="C265" s="2">
        <f t="shared" si="29"/>
        <v>7</v>
      </c>
      <c r="D265" s="4">
        <v>17</v>
      </c>
      <c r="E265" s="2">
        <f t="shared" ref="E265:E328" si="33">IF(B266&gt;B265,SUM(D259:D265),NA())</f>
        <v>111</v>
      </c>
      <c r="F265" s="2">
        <f t="shared" si="32"/>
        <v>19</v>
      </c>
      <c r="G265" s="2">
        <f t="shared" ref="G265:G328" si="34">IF(B266&gt;B265,SUM(F259:F265),NA())</f>
        <v>215</v>
      </c>
      <c r="H265" s="4">
        <v>7</v>
      </c>
      <c r="I265" s="4">
        <v>10</v>
      </c>
      <c r="J265" s="4">
        <v>2</v>
      </c>
      <c r="K265">
        <f>SUM($J$2:J265)</f>
        <v>590</v>
      </c>
      <c r="L265" t="e">
        <f t="shared" si="30"/>
        <v>#N/A</v>
      </c>
      <c r="M265" t="e">
        <f t="shared" si="31"/>
        <v>#N/A</v>
      </c>
    </row>
    <row r="266" spans="1:13" x14ac:dyDescent="0.3">
      <c r="A266" s="6">
        <v>44095</v>
      </c>
      <c r="B266" s="2">
        <f t="shared" si="28"/>
        <v>39</v>
      </c>
      <c r="C266" s="2">
        <f t="shared" si="29"/>
        <v>1</v>
      </c>
      <c r="D266" s="4">
        <v>16</v>
      </c>
      <c r="E266" s="2" t="e">
        <f t="shared" si="33"/>
        <v>#N/A</v>
      </c>
      <c r="F266" s="2">
        <f t="shared" si="32"/>
        <v>36</v>
      </c>
      <c r="G266" s="2" t="e">
        <f t="shared" si="34"/>
        <v>#N/A</v>
      </c>
      <c r="H266" s="4">
        <v>19</v>
      </c>
      <c r="I266" s="4">
        <v>11</v>
      </c>
      <c r="J266" s="4">
        <v>6</v>
      </c>
      <c r="K266">
        <f>SUM($J$2:J266)</f>
        <v>596</v>
      </c>
      <c r="L266" t="e">
        <f t="shared" si="30"/>
        <v>#N/A</v>
      </c>
      <c r="M266" t="e">
        <f t="shared" si="31"/>
        <v>#N/A</v>
      </c>
    </row>
    <row r="267" spans="1:13" x14ac:dyDescent="0.3">
      <c r="A267" s="6">
        <v>44096</v>
      </c>
      <c r="B267" s="2">
        <f t="shared" si="28"/>
        <v>39</v>
      </c>
      <c r="C267" s="2">
        <f t="shared" si="29"/>
        <v>2</v>
      </c>
      <c r="D267" s="4">
        <v>17</v>
      </c>
      <c r="E267" s="2" t="e">
        <f t="shared" si="33"/>
        <v>#N/A</v>
      </c>
      <c r="F267" s="2">
        <f t="shared" si="32"/>
        <v>33</v>
      </c>
      <c r="G267" s="2" t="e">
        <f t="shared" si="34"/>
        <v>#N/A</v>
      </c>
      <c r="H267" s="4">
        <v>20</v>
      </c>
      <c r="I267" s="4">
        <v>11</v>
      </c>
      <c r="J267" s="4">
        <v>2</v>
      </c>
      <c r="K267">
        <f>SUM($J$2:J267)</f>
        <v>598</v>
      </c>
      <c r="L267" t="e">
        <f t="shared" si="30"/>
        <v>#N/A</v>
      </c>
      <c r="M267" t="e">
        <f t="shared" si="31"/>
        <v>#N/A</v>
      </c>
    </row>
    <row r="268" spans="1:13" x14ac:dyDescent="0.3">
      <c r="A268" s="6">
        <v>44097</v>
      </c>
      <c r="B268" s="2">
        <f t="shared" si="28"/>
        <v>39</v>
      </c>
      <c r="C268" s="2">
        <f t="shared" si="29"/>
        <v>3</v>
      </c>
      <c r="D268" s="4">
        <v>16</v>
      </c>
      <c r="E268" s="2" t="e">
        <f t="shared" si="33"/>
        <v>#N/A</v>
      </c>
      <c r="F268" s="2">
        <f t="shared" si="32"/>
        <v>35</v>
      </c>
      <c r="G268" s="2" t="e">
        <f t="shared" si="34"/>
        <v>#N/A</v>
      </c>
      <c r="H268" s="4">
        <v>19</v>
      </c>
      <c r="I268" s="4">
        <v>10</v>
      </c>
      <c r="J268" s="4">
        <v>6</v>
      </c>
      <c r="K268">
        <f>SUM($J$2:J268)</f>
        <v>604</v>
      </c>
      <c r="L268" t="e">
        <f t="shared" si="30"/>
        <v>#N/A</v>
      </c>
      <c r="M268" t="e">
        <f t="shared" si="31"/>
        <v>#N/A</v>
      </c>
    </row>
    <row r="269" spans="1:13" x14ac:dyDescent="0.3">
      <c r="A269" s="6">
        <v>44098</v>
      </c>
      <c r="B269" s="2">
        <f t="shared" si="28"/>
        <v>39</v>
      </c>
      <c r="C269" s="2">
        <f t="shared" si="29"/>
        <v>4</v>
      </c>
      <c r="D269" s="4">
        <v>16</v>
      </c>
      <c r="E269" s="2" t="e">
        <f t="shared" si="33"/>
        <v>#N/A</v>
      </c>
      <c r="F269" s="2">
        <f t="shared" si="32"/>
        <v>32</v>
      </c>
      <c r="G269" s="2" t="e">
        <f t="shared" si="34"/>
        <v>#N/A</v>
      </c>
      <c r="H269" s="4">
        <v>19</v>
      </c>
      <c r="I269" s="4">
        <v>11</v>
      </c>
      <c r="J269" s="4">
        <v>2</v>
      </c>
      <c r="K269">
        <f>SUM($J$2:J269)</f>
        <v>606</v>
      </c>
      <c r="L269" t="e">
        <f t="shared" si="30"/>
        <v>#N/A</v>
      </c>
      <c r="M269" t="e">
        <f t="shared" si="31"/>
        <v>#N/A</v>
      </c>
    </row>
    <row r="270" spans="1:13" x14ac:dyDescent="0.3">
      <c r="A270" s="6">
        <v>44099</v>
      </c>
      <c r="B270" s="2">
        <f t="shared" si="28"/>
        <v>39</v>
      </c>
      <c r="C270" s="2">
        <f t="shared" si="29"/>
        <v>5</v>
      </c>
      <c r="D270" s="4">
        <v>16</v>
      </c>
      <c r="E270" s="2" t="e">
        <f t="shared" si="33"/>
        <v>#N/A</v>
      </c>
      <c r="F270" s="2">
        <f t="shared" si="32"/>
        <v>37</v>
      </c>
      <c r="G270" s="2" t="e">
        <f t="shared" si="34"/>
        <v>#N/A</v>
      </c>
      <c r="H270" s="4">
        <v>20</v>
      </c>
      <c r="I270" s="4">
        <v>11</v>
      </c>
      <c r="J270" s="4">
        <v>6</v>
      </c>
      <c r="K270">
        <f>SUM($J$2:J270)</f>
        <v>612</v>
      </c>
      <c r="L270" t="e">
        <f t="shared" si="30"/>
        <v>#N/A</v>
      </c>
      <c r="M270" t="e">
        <f t="shared" si="31"/>
        <v>#N/A</v>
      </c>
    </row>
    <row r="271" spans="1:13" x14ac:dyDescent="0.3">
      <c r="A271" s="6">
        <v>44100</v>
      </c>
      <c r="B271" s="2">
        <f t="shared" si="28"/>
        <v>39</v>
      </c>
      <c r="C271" s="2">
        <f t="shared" si="29"/>
        <v>6</v>
      </c>
      <c r="D271" s="4">
        <v>15</v>
      </c>
      <c r="E271" s="2" t="e">
        <f t="shared" si="33"/>
        <v>#N/A</v>
      </c>
      <c r="F271" s="2">
        <f t="shared" si="32"/>
        <v>33</v>
      </c>
      <c r="G271" s="2" t="e">
        <f t="shared" si="34"/>
        <v>#N/A</v>
      </c>
      <c r="H271" s="4">
        <v>20</v>
      </c>
      <c r="I271" s="4">
        <v>11</v>
      </c>
      <c r="J271" s="4">
        <v>2</v>
      </c>
      <c r="K271">
        <f>SUM($J$2:J271)</f>
        <v>614</v>
      </c>
      <c r="L271" t="e">
        <f t="shared" si="30"/>
        <v>#N/A</v>
      </c>
      <c r="M271" t="e">
        <f t="shared" si="31"/>
        <v>#N/A</v>
      </c>
    </row>
    <row r="272" spans="1:13" x14ac:dyDescent="0.3">
      <c r="A272" s="6">
        <v>44101</v>
      </c>
      <c r="B272" s="2">
        <f t="shared" si="28"/>
        <v>39</v>
      </c>
      <c r="C272" s="2">
        <f t="shared" si="29"/>
        <v>7</v>
      </c>
      <c r="D272" s="4">
        <v>16</v>
      </c>
      <c r="E272" s="2">
        <f t="shared" si="33"/>
        <v>112</v>
      </c>
      <c r="F272" s="2">
        <f t="shared" si="32"/>
        <v>19</v>
      </c>
      <c r="G272" s="2">
        <f t="shared" si="34"/>
        <v>225</v>
      </c>
      <c r="H272" s="4">
        <v>2</v>
      </c>
      <c r="I272" s="4">
        <v>11</v>
      </c>
      <c r="J272" s="4">
        <v>6</v>
      </c>
      <c r="K272">
        <f>SUM($J$2:J272)</f>
        <v>620</v>
      </c>
      <c r="L272" t="e">
        <f t="shared" si="30"/>
        <v>#N/A</v>
      </c>
      <c r="M272" t="e">
        <f t="shared" si="31"/>
        <v>#N/A</v>
      </c>
    </row>
    <row r="273" spans="1:13" x14ac:dyDescent="0.3">
      <c r="A273" s="6">
        <v>44102</v>
      </c>
      <c r="B273" s="2">
        <f t="shared" si="28"/>
        <v>40</v>
      </c>
      <c r="C273" s="2">
        <f t="shared" si="29"/>
        <v>1</v>
      </c>
      <c r="D273" s="4">
        <v>15</v>
      </c>
      <c r="E273" s="2" t="e">
        <f t="shared" si="33"/>
        <v>#N/A</v>
      </c>
      <c r="F273" s="2">
        <f t="shared" si="32"/>
        <v>31</v>
      </c>
      <c r="G273" s="2" t="e">
        <f t="shared" si="34"/>
        <v>#N/A</v>
      </c>
      <c r="H273" s="4">
        <v>19</v>
      </c>
      <c r="I273" s="4">
        <v>10</v>
      </c>
      <c r="J273" s="4">
        <v>2</v>
      </c>
      <c r="K273">
        <f>SUM($J$2:J273)</f>
        <v>622</v>
      </c>
      <c r="L273" t="e">
        <f t="shared" si="30"/>
        <v>#N/A</v>
      </c>
      <c r="M273" t="e">
        <f t="shared" si="31"/>
        <v>#N/A</v>
      </c>
    </row>
    <row r="274" spans="1:13" x14ac:dyDescent="0.3">
      <c r="A274" s="6">
        <v>44103</v>
      </c>
      <c r="B274" s="2">
        <f t="shared" si="28"/>
        <v>40</v>
      </c>
      <c r="C274" s="2">
        <f t="shared" si="29"/>
        <v>2</v>
      </c>
      <c r="D274" s="4">
        <v>17</v>
      </c>
      <c r="E274" s="2" t="e">
        <f t="shared" si="33"/>
        <v>#N/A</v>
      </c>
      <c r="F274" s="2">
        <f t="shared" si="32"/>
        <v>37</v>
      </c>
      <c r="G274" s="2" t="e">
        <f t="shared" si="34"/>
        <v>#N/A</v>
      </c>
      <c r="H274" s="4">
        <v>20</v>
      </c>
      <c r="I274" s="4">
        <v>11</v>
      </c>
      <c r="J274" s="4">
        <v>6</v>
      </c>
      <c r="K274">
        <f>SUM($J$2:J274)</f>
        <v>628</v>
      </c>
      <c r="L274" t="e">
        <f t="shared" si="30"/>
        <v>#N/A</v>
      </c>
      <c r="M274" t="e">
        <f t="shared" si="31"/>
        <v>#N/A</v>
      </c>
    </row>
    <row r="275" spans="1:13" x14ac:dyDescent="0.3">
      <c r="A275" s="6">
        <v>44104</v>
      </c>
      <c r="B275" s="2">
        <f t="shared" si="28"/>
        <v>40</v>
      </c>
      <c r="C275" s="2">
        <f t="shared" si="29"/>
        <v>3</v>
      </c>
      <c r="D275" s="4">
        <v>16</v>
      </c>
      <c r="E275" s="2" t="e">
        <f t="shared" si="33"/>
        <v>#N/A</v>
      </c>
      <c r="F275" s="2">
        <f t="shared" si="32"/>
        <v>33</v>
      </c>
      <c r="G275" s="2" t="e">
        <f t="shared" si="34"/>
        <v>#N/A</v>
      </c>
      <c r="H275" s="4">
        <v>20</v>
      </c>
      <c r="I275" s="4">
        <v>11</v>
      </c>
      <c r="J275" s="4">
        <v>2</v>
      </c>
      <c r="K275">
        <f>SUM($J$2:J275)</f>
        <v>630</v>
      </c>
      <c r="L275" t="e">
        <f t="shared" si="30"/>
        <v>#N/A</v>
      </c>
      <c r="M275" t="e">
        <f t="shared" si="31"/>
        <v>#N/A</v>
      </c>
    </row>
    <row r="276" spans="1:13" x14ac:dyDescent="0.3">
      <c r="A276" s="6">
        <v>44105</v>
      </c>
      <c r="B276" s="2">
        <f t="shared" si="28"/>
        <v>40</v>
      </c>
      <c r="C276" s="2">
        <f t="shared" si="29"/>
        <v>4</v>
      </c>
      <c r="D276" s="4">
        <v>16</v>
      </c>
      <c r="E276" s="2" t="e">
        <f t="shared" si="33"/>
        <v>#N/A</v>
      </c>
      <c r="F276" s="2">
        <f t="shared" si="32"/>
        <v>35</v>
      </c>
      <c r="G276" s="2" t="e">
        <f t="shared" si="34"/>
        <v>#N/A</v>
      </c>
      <c r="H276" s="4">
        <v>19</v>
      </c>
      <c r="I276" s="4">
        <v>10</v>
      </c>
      <c r="J276" s="4">
        <v>6</v>
      </c>
      <c r="K276">
        <f>SUM($J$2:J276)</f>
        <v>636</v>
      </c>
      <c r="L276" t="e">
        <f t="shared" si="30"/>
        <v>#N/A</v>
      </c>
      <c r="M276" t="e">
        <f t="shared" si="31"/>
        <v>#N/A</v>
      </c>
    </row>
    <row r="277" spans="1:13" x14ac:dyDescent="0.3">
      <c r="A277" s="6">
        <v>44106</v>
      </c>
      <c r="B277" s="2">
        <f t="shared" si="28"/>
        <v>40</v>
      </c>
      <c r="C277" s="2">
        <f t="shared" si="29"/>
        <v>5</v>
      </c>
      <c r="D277" s="4">
        <v>16</v>
      </c>
      <c r="E277" s="2" t="e">
        <f t="shared" si="33"/>
        <v>#N/A</v>
      </c>
      <c r="F277" s="2">
        <f t="shared" si="32"/>
        <v>34</v>
      </c>
      <c r="G277" s="2" t="e">
        <f t="shared" si="34"/>
        <v>#N/A</v>
      </c>
      <c r="H277" s="4">
        <v>20</v>
      </c>
      <c r="I277" s="4">
        <v>12</v>
      </c>
      <c r="J277" s="4">
        <v>2</v>
      </c>
      <c r="K277">
        <f>SUM($J$2:J277)</f>
        <v>638</v>
      </c>
      <c r="L277" t="e">
        <f t="shared" si="30"/>
        <v>#N/A</v>
      </c>
      <c r="M277" t="e">
        <f t="shared" si="31"/>
        <v>#N/A</v>
      </c>
    </row>
    <row r="278" spans="1:13" x14ac:dyDescent="0.3">
      <c r="A278" s="6">
        <v>44107</v>
      </c>
      <c r="B278" s="2">
        <f t="shared" si="28"/>
        <v>40</v>
      </c>
      <c r="C278" s="2">
        <f t="shared" si="29"/>
        <v>6</v>
      </c>
      <c r="D278" s="4">
        <v>17</v>
      </c>
      <c r="E278" s="2" t="e">
        <f t="shared" si="33"/>
        <v>#N/A</v>
      </c>
      <c r="F278" s="2">
        <f t="shared" si="32"/>
        <v>36</v>
      </c>
      <c r="G278" s="2" t="e">
        <f t="shared" si="34"/>
        <v>#N/A</v>
      </c>
      <c r="H278" s="4">
        <v>19</v>
      </c>
      <c r="I278" s="4">
        <v>11</v>
      </c>
      <c r="J278" s="4">
        <v>6</v>
      </c>
      <c r="K278">
        <f>SUM($J$2:J278)</f>
        <v>644</v>
      </c>
      <c r="L278" t="e">
        <f t="shared" si="30"/>
        <v>#N/A</v>
      </c>
      <c r="M278" t="e">
        <f t="shared" si="31"/>
        <v>#N/A</v>
      </c>
    </row>
    <row r="279" spans="1:13" x14ac:dyDescent="0.3">
      <c r="A279" s="6">
        <v>44108</v>
      </c>
      <c r="B279" s="2">
        <f t="shared" si="28"/>
        <v>40</v>
      </c>
      <c r="C279" s="2">
        <f t="shared" si="29"/>
        <v>7</v>
      </c>
      <c r="D279" s="4">
        <v>16</v>
      </c>
      <c r="E279" s="2">
        <f t="shared" si="33"/>
        <v>113</v>
      </c>
      <c r="F279" s="2">
        <f t="shared" si="32"/>
        <v>22</v>
      </c>
      <c r="G279" s="2">
        <f t="shared" si="34"/>
        <v>228</v>
      </c>
      <c r="H279" s="4">
        <v>9</v>
      </c>
      <c r="I279" s="4">
        <v>11</v>
      </c>
      <c r="J279" s="4">
        <v>2</v>
      </c>
      <c r="K279">
        <f>SUM($J$2:J279)</f>
        <v>646</v>
      </c>
      <c r="L279" t="e">
        <f t="shared" si="30"/>
        <v>#N/A</v>
      </c>
      <c r="M279" t="e">
        <f t="shared" si="31"/>
        <v>#N/A</v>
      </c>
    </row>
    <row r="280" spans="1:13" x14ac:dyDescent="0.3">
      <c r="A280" s="6">
        <v>44109</v>
      </c>
      <c r="B280" s="2">
        <f t="shared" si="28"/>
        <v>41</v>
      </c>
      <c r="C280" s="2">
        <f t="shared" si="29"/>
        <v>1</v>
      </c>
      <c r="D280" s="4">
        <v>16</v>
      </c>
      <c r="E280" s="2" t="e">
        <f t="shared" si="33"/>
        <v>#N/A</v>
      </c>
      <c r="F280" s="2">
        <f t="shared" si="32"/>
        <v>38</v>
      </c>
      <c r="G280" s="2" t="e">
        <f t="shared" si="34"/>
        <v>#N/A</v>
      </c>
      <c r="H280" s="4">
        <v>20</v>
      </c>
      <c r="I280" s="4">
        <v>12</v>
      </c>
      <c r="J280" s="4">
        <v>6</v>
      </c>
      <c r="K280">
        <f>SUM($J$2:J280)</f>
        <v>652</v>
      </c>
      <c r="L280" t="e">
        <f t="shared" si="30"/>
        <v>#N/A</v>
      </c>
      <c r="M280" t="e">
        <f t="shared" si="31"/>
        <v>#N/A</v>
      </c>
    </row>
    <row r="281" spans="1:13" x14ac:dyDescent="0.3">
      <c r="A281" s="6">
        <v>44110</v>
      </c>
      <c r="B281" s="2">
        <f t="shared" si="28"/>
        <v>41</v>
      </c>
      <c r="C281" s="2">
        <f t="shared" si="29"/>
        <v>2</v>
      </c>
      <c r="D281" s="4">
        <v>17</v>
      </c>
      <c r="E281" s="2" t="e">
        <f t="shared" si="33"/>
        <v>#N/A</v>
      </c>
      <c r="F281" s="2">
        <f t="shared" si="32"/>
        <v>35</v>
      </c>
      <c r="G281" s="2" t="e">
        <f t="shared" si="34"/>
        <v>#N/A</v>
      </c>
      <c r="H281" s="4">
        <v>21</v>
      </c>
      <c r="I281" s="4">
        <v>12</v>
      </c>
      <c r="J281" s="4">
        <v>2</v>
      </c>
      <c r="K281">
        <f>SUM($J$2:J281)</f>
        <v>654</v>
      </c>
      <c r="L281" t="e">
        <f t="shared" si="30"/>
        <v>#N/A</v>
      </c>
      <c r="M281" t="e">
        <f t="shared" si="31"/>
        <v>#N/A</v>
      </c>
    </row>
    <row r="282" spans="1:13" x14ac:dyDescent="0.3">
      <c r="A282" s="6">
        <v>44111</v>
      </c>
      <c r="B282" s="2">
        <f t="shared" si="28"/>
        <v>41</v>
      </c>
      <c r="C282" s="2">
        <f t="shared" si="29"/>
        <v>3</v>
      </c>
      <c r="D282" s="4">
        <v>15</v>
      </c>
      <c r="E282" s="2" t="e">
        <f t="shared" si="33"/>
        <v>#N/A</v>
      </c>
      <c r="F282" s="2">
        <f t="shared" si="32"/>
        <v>39</v>
      </c>
      <c r="G282" s="2" t="e">
        <f t="shared" si="34"/>
        <v>#N/A</v>
      </c>
      <c r="H282" s="4">
        <v>21</v>
      </c>
      <c r="I282" s="4">
        <v>12</v>
      </c>
      <c r="J282" s="4">
        <v>6</v>
      </c>
      <c r="K282">
        <f>SUM($J$2:J282)</f>
        <v>660</v>
      </c>
      <c r="L282" t="e">
        <f t="shared" si="30"/>
        <v>#N/A</v>
      </c>
      <c r="M282" t="e">
        <f t="shared" si="31"/>
        <v>#N/A</v>
      </c>
    </row>
    <row r="283" spans="1:13" x14ac:dyDescent="0.3">
      <c r="A283" s="6">
        <v>44112</v>
      </c>
      <c r="B283" s="2">
        <f t="shared" si="28"/>
        <v>41</v>
      </c>
      <c r="C283" s="2">
        <f t="shared" si="29"/>
        <v>4</v>
      </c>
      <c r="D283" s="4">
        <v>16</v>
      </c>
      <c r="E283" s="2" t="e">
        <f t="shared" si="33"/>
        <v>#N/A</v>
      </c>
      <c r="F283" s="2">
        <f t="shared" si="32"/>
        <v>34</v>
      </c>
      <c r="G283" s="2" t="e">
        <f t="shared" si="34"/>
        <v>#N/A</v>
      </c>
      <c r="H283" s="4">
        <v>20</v>
      </c>
      <c r="I283" s="4">
        <v>12</v>
      </c>
      <c r="J283" s="4">
        <v>2</v>
      </c>
      <c r="K283">
        <f>SUM($J$2:J283)</f>
        <v>662</v>
      </c>
      <c r="L283" t="e">
        <f t="shared" si="30"/>
        <v>#N/A</v>
      </c>
      <c r="M283" t="e">
        <f t="shared" si="31"/>
        <v>#N/A</v>
      </c>
    </row>
    <row r="284" spans="1:13" x14ac:dyDescent="0.3">
      <c r="A284" s="6">
        <v>44113</v>
      </c>
      <c r="B284" s="2">
        <f t="shared" si="28"/>
        <v>41</v>
      </c>
      <c r="C284" s="2">
        <f t="shared" si="29"/>
        <v>5</v>
      </c>
      <c r="D284" s="4">
        <v>16</v>
      </c>
      <c r="E284" s="2" t="e">
        <f t="shared" si="33"/>
        <v>#N/A</v>
      </c>
      <c r="F284" s="2">
        <f t="shared" si="32"/>
        <v>39</v>
      </c>
      <c r="G284" s="2" t="e">
        <f t="shared" si="34"/>
        <v>#N/A</v>
      </c>
      <c r="H284" s="4">
        <v>21</v>
      </c>
      <c r="I284" s="4">
        <v>12</v>
      </c>
      <c r="J284" s="4">
        <v>6</v>
      </c>
      <c r="K284">
        <f>SUM($J$2:J284)</f>
        <v>668</v>
      </c>
      <c r="L284" t="e">
        <f t="shared" si="30"/>
        <v>#N/A</v>
      </c>
      <c r="M284" t="e">
        <f t="shared" si="31"/>
        <v>#N/A</v>
      </c>
    </row>
    <row r="285" spans="1:13" x14ac:dyDescent="0.3">
      <c r="A285" s="6">
        <v>44114</v>
      </c>
      <c r="B285" s="2">
        <f t="shared" si="28"/>
        <v>41</v>
      </c>
      <c r="C285" s="2">
        <f t="shared" si="29"/>
        <v>6</v>
      </c>
      <c r="D285" s="4">
        <v>17</v>
      </c>
      <c r="E285" s="2" t="e">
        <f t="shared" si="33"/>
        <v>#N/A</v>
      </c>
      <c r="F285" s="2">
        <f t="shared" si="32"/>
        <v>30</v>
      </c>
      <c r="G285" s="2" t="e">
        <f t="shared" si="34"/>
        <v>#N/A</v>
      </c>
      <c r="H285" s="4">
        <v>20</v>
      </c>
      <c r="I285" s="4">
        <v>11</v>
      </c>
      <c r="J285" s="4">
        <v>-1</v>
      </c>
      <c r="K285">
        <f>SUM($J$2:J285)</f>
        <v>667</v>
      </c>
      <c r="L285" t="e">
        <f t="shared" si="30"/>
        <v>#N/A</v>
      </c>
      <c r="M285" t="e">
        <f t="shared" si="31"/>
        <v>#N/A</v>
      </c>
    </row>
    <row r="286" spans="1:13" x14ac:dyDescent="0.3">
      <c r="A286" s="6">
        <v>44115</v>
      </c>
      <c r="B286" s="2">
        <f t="shared" si="28"/>
        <v>41</v>
      </c>
      <c r="C286" s="2">
        <f t="shared" si="29"/>
        <v>7</v>
      </c>
      <c r="D286" s="4">
        <v>16</v>
      </c>
      <c r="E286" s="2">
        <f t="shared" si="33"/>
        <v>113</v>
      </c>
      <c r="F286" s="2">
        <f t="shared" si="32"/>
        <v>21</v>
      </c>
      <c r="G286" s="2">
        <f t="shared" si="34"/>
        <v>236</v>
      </c>
      <c r="H286" s="4">
        <v>3</v>
      </c>
      <c r="I286" s="4">
        <v>12</v>
      </c>
      <c r="J286" s="4">
        <v>6</v>
      </c>
      <c r="K286">
        <f>SUM($J$2:J286)</f>
        <v>673</v>
      </c>
      <c r="L286" t="e">
        <f t="shared" si="30"/>
        <v>#N/A</v>
      </c>
      <c r="M286" t="e">
        <f t="shared" si="31"/>
        <v>#N/A</v>
      </c>
    </row>
    <row r="287" spans="1:13" x14ac:dyDescent="0.3">
      <c r="A287" s="6">
        <v>44116</v>
      </c>
      <c r="B287" s="2">
        <f t="shared" si="28"/>
        <v>42</v>
      </c>
      <c r="C287" s="2">
        <f t="shared" si="29"/>
        <v>1</v>
      </c>
      <c r="D287" s="4">
        <v>16</v>
      </c>
      <c r="E287" s="2" t="e">
        <f t="shared" si="33"/>
        <v>#N/A</v>
      </c>
      <c r="F287" s="2">
        <f t="shared" si="32"/>
        <v>36</v>
      </c>
      <c r="G287" s="2" t="e">
        <f t="shared" si="34"/>
        <v>#N/A</v>
      </c>
      <c r="H287" s="4">
        <v>22</v>
      </c>
      <c r="I287" s="4">
        <v>12</v>
      </c>
      <c r="J287" s="4">
        <v>2</v>
      </c>
      <c r="K287">
        <f>SUM($J$2:J287)</f>
        <v>675</v>
      </c>
      <c r="L287" t="e">
        <f t="shared" si="30"/>
        <v>#N/A</v>
      </c>
      <c r="M287" t="e">
        <f t="shared" si="31"/>
        <v>#N/A</v>
      </c>
    </row>
    <row r="288" spans="1:13" x14ac:dyDescent="0.3">
      <c r="A288" s="6">
        <v>44117</v>
      </c>
      <c r="B288" s="2">
        <f t="shared" si="28"/>
        <v>42</v>
      </c>
      <c r="C288" s="2">
        <f t="shared" si="29"/>
        <v>2</v>
      </c>
      <c r="D288" s="4">
        <v>15</v>
      </c>
      <c r="E288" s="2" t="e">
        <f t="shared" si="33"/>
        <v>#N/A</v>
      </c>
      <c r="F288" s="2">
        <f t="shared" si="32"/>
        <v>38</v>
      </c>
      <c r="G288" s="2" t="e">
        <f t="shared" si="34"/>
        <v>#N/A</v>
      </c>
      <c r="H288" s="4">
        <v>20</v>
      </c>
      <c r="I288" s="4">
        <v>12</v>
      </c>
      <c r="J288" s="4">
        <v>6</v>
      </c>
      <c r="K288">
        <f>SUM($J$2:J288)</f>
        <v>681</v>
      </c>
      <c r="L288" t="e">
        <f t="shared" si="30"/>
        <v>#N/A</v>
      </c>
      <c r="M288" t="e">
        <f t="shared" si="31"/>
        <v>#N/A</v>
      </c>
    </row>
    <row r="289" spans="1:13" x14ac:dyDescent="0.3">
      <c r="A289" s="6">
        <v>44118</v>
      </c>
      <c r="B289" s="2">
        <f t="shared" si="28"/>
        <v>42</v>
      </c>
      <c r="C289" s="2">
        <f t="shared" si="29"/>
        <v>3</v>
      </c>
      <c r="D289" s="4">
        <v>16</v>
      </c>
      <c r="E289" s="2" t="e">
        <f t="shared" si="33"/>
        <v>#N/A</v>
      </c>
      <c r="F289" s="2">
        <f t="shared" si="32"/>
        <v>33</v>
      </c>
      <c r="G289" s="2" t="e">
        <f t="shared" si="34"/>
        <v>#N/A</v>
      </c>
      <c r="H289" s="4">
        <v>20</v>
      </c>
      <c r="I289" s="4">
        <v>11</v>
      </c>
      <c r="J289" s="4">
        <v>2</v>
      </c>
      <c r="K289">
        <f>SUM($J$2:J289)</f>
        <v>683</v>
      </c>
      <c r="L289" t="e">
        <f t="shared" si="30"/>
        <v>#N/A</v>
      </c>
      <c r="M289" t="e">
        <f t="shared" si="31"/>
        <v>#N/A</v>
      </c>
    </row>
    <row r="290" spans="1:13" x14ac:dyDescent="0.3">
      <c r="A290" s="6">
        <v>44119</v>
      </c>
      <c r="B290" s="2">
        <f t="shared" si="28"/>
        <v>42</v>
      </c>
      <c r="C290" s="2">
        <f t="shared" si="29"/>
        <v>4</v>
      </c>
      <c r="D290" s="4">
        <v>18</v>
      </c>
      <c r="E290" s="2" t="e">
        <f t="shared" si="33"/>
        <v>#N/A</v>
      </c>
      <c r="F290" s="2">
        <f t="shared" si="32"/>
        <v>40</v>
      </c>
      <c r="G290" s="2" t="e">
        <f t="shared" si="34"/>
        <v>#N/A</v>
      </c>
      <c r="H290" s="4">
        <v>22</v>
      </c>
      <c r="I290" s="4">
        <v>12</v>
      </c>
      <c r="J290" s="4">
        <v>6</v>
      </c>
      <c r="K290">
        <f>SUM($J$2:J290)</f>
        <v>689</v>
      </c>
      <c r="L290">
        <f t="shared" si="30"/>
        <v>3</v>
      </c>
      <c r="M290" t="str">
        <f t="shared" si="31"/>
        <v>October</v>
      </c>
    </row>
    <row r="291" spans="1:13" x14ac:dyDescent="0.3">
      <c r="A291" s="6">
        <v>44120</v>
      </c>
      <c r="B291" s="2">
        <f t="shared" si="28"/>
        <v>42</v>
      </c>
      <c r="C291" s="2">
        <f t="shared" si="29"/>
        <v>5</v>
      </c>
      <c r="D291" s="4">
        <v>19</v>
      </c>
      <c r="E291" s="2" t="e">
        <f t="shared" si="33"/>
        <v>#N/A</v>
      </c>
      <c r="F291" s="2">
        <f t="shared" si="32"/>
        <v>36</v>
      </c>
      <c r="G291" s="2" t="e">
        <f t="shared" si="34"/>
        <v>#N/A</v>
      </c>
      <c r="H291" s="4">
        <v>22</v>
      </c>
      <c r="I291" s="4">
        <v>12</v>
      </c>
      <c r="J291" s="4">
        <v>2</v>
      </c>
      <c r="K291">
        <f>SUM($J$2:J291)</f>
        <v>691</v>
      </c>
      <c r="L291" t="e">
        <f t="shared" si="30"/>
        <v>#N/A</v>
      </c>
      <c r="M291" t="e">
        <f t="shared" si="31"/>
        <v>#N/A</v>
      </c>
    </row>
    <row r="292" spans="1:13" x14ac:dyDescent="0.3">
      <c r="A292" s="6">
        <v>44121</v>
      </c>
      <c r="B292" s="2">
        <f t="shared" si="28"/>
        <v>42</v>
      </c>
      <c r="C292" s="2">
        <f t="shared" si="29"/>
        <v>6</v>
      </c>
      <c r="D292" s="4">
        <v>19</v>
      </c>
      <c r="E292" s="2" t="e">
        <f t="shared" si="33"/>
        <v>#N/A</v>
      </c>
      <c r="F292" s="2">
        <f t="shared" si="32"/>
        <v>38</v>
      </c>
      <c r="G292" s="2" t="e">
        <f t="shared" si="34"/>
        <v>#N/A</v>
      </c>
      <c r="H292" s="4">
        <v>20</v>
      </c>
      <c r="I292" s="4">
        <v>12</v>
      </c>
      <c r="J292" s="4">
        <v>6</v>
      </c>
      <c r="K292">
        <f>SUM($J$2:J292)</f>
        <v>697</v>
      </c>
      <c r="L292" t="e">
        <f t="shared" si="30"/>
        <v>#N/A</v>
      </c>
      <c r="M292" t="e">
        <f t="shared" si="31"/>
        <v>#N/A</v>
      </c>
    </row>
    <row r="293" spans="1:13" x14ac:dyDescent="0.3">
      <c r="A293" s="6">
        <v>44122</v>
      </c>
      <c r="B293" s="2">
        <f t="shared" si="28"/>
        <v>42</v>
      </c>
      <c r="C293" s="2">
        <f t="shared" si="29"/>
        <v>7</v>
      </c>
      <c r="D293" s="4">
        <v>19</v>
      </c>
      <c r="E293" s="2">
        <f t="shared" si="33"/>
        <v>122</v>
      </c>
      <c r="F293" s="2">
        <f t="shared" si="32"/>
        <v>22</v>
      </c>
      <c r="G293" s="2">
        <f t="shared" si="34"/>
        <v>243</v>
      </c>
      <c r="H293" s="4">
        <v>8</v>
      </c>
      <c r="I293" s="4">
        <v>12</v>
      </c>
      <c r="J293" s="4">
        <v>2</v>
      </c>
      <c r="K293">
        <f>SUM($J$2:J293)</f>
        <v>699</v>
      </c>
      <c r="L293" t="e">
        <f t="shared" si="30"/>
        <v>#N/A</v>
      </c>
      <c r="M293" t="e">
        <f t="shared" si="31"/>
        <v>#N/A</v>
      </c>
    </row>
    <row r="294" spans="1:13" x14ac:dyDescent="0.3">
      <c r="A294" s="6">
        <v>44123</v>
      </c>
      <c r="B294" s="2">
        <f t="shared" si="28"/>
        <v>43</v>
      </c>
      <c r="C294" s="2">
        <f t="shared" si="29"/>
        <v>1</v>
      </c>
      <c r="D294" s="4">
        <v>20</v>
      </c>
      <c r="E294" s="2" t="e">
        <f t="shared" si="33"/>
        <v>#N/A</v>
      </c>
      <c r="F294" s="2">
        <f t="shared" si="32"/>
        <v>39</v>
      </c>
      <c r="G294" s="2" t="e">
        <f t="shared" si="34"/>
        <v>#N/A</v>
      </c>
      <c r="H294" s="4">
        <v>21</v>
      </c>
      <c r="I294" s="4">
        <v>12</v>
      </c>
      <c r="J294" s="4">
        <v>6</v>
      </c>
      <c r="K294">
        <f>SUM($J$2:J294)</f>
        <v>705</v>
      </c>
      <c r="L294" t="e">
        <f t="shared" si="30"/>
        <v>#N/A</v>
      </c>
      <c r="M294" t="e">
        <f t="shared" si="31"/>
        <v>#N/A</v>
      </c>
    </row>
    <row r="295" spans="1:13" x14ac:dyDescent="0.3">
      <c r="A295" s="6">
        <v>44124</v>
      </c>
      <c r="B295" s="2">
        <f t="shared" si="28"/>
        <v>43</v>
      </c>
      <c r="C295" s="2">
        <f t="shared" si="29"/>
        <v>2</v>
      </c>
      <c r="D295" s="4">
        <v>20</v>
      </c>
      <c r="E295" s="2" t="e">
        <f t="shared" si="33"/>
        <v>#N/A</v>
      </c>
      <c r="F295" s="2">
        <f t="shared" si="32"/>
        <v>37</v>
      </c>
      <c r="G295" s="2" t="e">
        <f t="shared" si="34"/>
        <v>#N/A</v>
      </c>
      <c r="H295" s="4">
        <v>22</v>
      </c>
      <c r="I295" s="4">
        <v>13</v>
      </c>
      <c r="J295" s="4">
        <v>2</v>
      </c>
      <c r="K295">
        <f>SUM($J$2:J295)</f>
        <v>707</v>
      </c>
      <c r="L295" t="e">
        <f t="shared" si="30"/>
        <v>#N/A</v>
      </c>
      <c r="M295" t="e">
        <f t="shared" si="31"/>
        <v>#N/A</v>
      </c>
    </row>
    <row r="296" spans="1:13" x14ac:dyDescent="0.3">
      <c r="A296" s="6">
        <v>44125</v>
      </c>
      <c r="B296" s="2">
        <f t="shared" si="28"/>
        <v>43</v>
      </c>
      <c r="C296" s="2">
        <f t="shared" si="29"/>
        <v>3</v>
      </c>
      <c r="D296" s="4">
        <v>18</v>
      </c>
      <c r="E296" s="2" t="e">
        <f t="shared" si="33"/>
        <v>#N/A</v>
      </c>
      <c r="F296" s="2">
        <f t="shared" si="32"/>
        <v>40</v>
      </c>
      <c r="G296" s="2" t="e">
        <f t="shared" si="34"/>
        <v>#N/A</v>
      </c>
      <c r="H296" s="4">
        <v>22</v>
      </c>
      <c r="I296" s="4">
        <v>12</v>
      </c>
      <c r="J296" s="4">
        <v>6</v>
      </c>
      <c r="K296">
        <f>SUM($J$2:J296)</f>
        <v>713</v>
      </c>
      <c r="L296" t="e">
        <f t="shared" si="30"/>
        <v>#N/A</v>
      </c>
      <c r="M296" t="e">
        <f t="shared" si="31"/>
        <v>#N/A</v>
      </c>
    </row>
    <row r="297" spans="1:13" x14ac:dyDescent="0.3">
      <c r="A297" s="6">
        <v>44126</v>
      </c>
      <c r="B297" s="2">
        <f t="shared" si="28"/>
        <v>43</v>
      </c>
      <c r="C297" s="2">
        <f t="shared" si="29"/>
        <v>4</v>
      </c>
      <c r="D297" s="4">
        <v>19</v>
      </c>
      <c r="E297" s="2" t="e">
        <f t="shared" si="33"/>
        <v>#N/A</v>
      </c>
      <c r="F297" s="2">
        <f t="shared" si="32"/>
        <v>35</v>
      </c>
      <c r="G297" s="2" t="e">
        <f t="shared" si="34"/>
        <v>#N/A</v>
      </c>
      <c r="H297" s="4">
        <v>21</v>
      </c>
      <c r="I297" s="4">
        <v>12</v>
      </c>
      <c r="J297" s="4">
        <v>2</v>
      </c>
      <c r="K297">
        <f>SUM($J$2:J297)</f>
        <v>715</v>
      </c>
      <c r="L297" t="e">
        <f t="shared" si="30"/>
        <v>#N/A</v>
      </c>
      <c r="M297" t="e">
        <f t="shared" si="31"/>
        <v>#N/A</v>
      </c>
    </row>
    <row r="298" spans="1:13" x14ac:dyDescent="0.3">
      <c r="A298" s="6">
        <v>44127</v>
      </c>
      <c r="B298" s="2">
        <f t="shared" si="28"/>
        <v>43</v>
      </c>
      <c r="C298" s="2">
        <f t="shared" si="29"/>
        <v>5</v>
      </c>
      <c r="D298" s="4">
        <v>19</v>
      </c>
      <c r="E298" s="2" t="e">
        <f t="shared" si="33"/>
        <v>#N/A</v>
      </c>
      <c r="F298" s="2">
        <f t="shared" si="32"/>
        <v>40</v>
      </c>
      <c r="G298" s="2" t="e">
        <f t="shared" si="34"/>
        <v>#N/A</v>
      </c>
      <c r="H298" s="4">
        <v>22</v>
      </c>
      <c r="I298" s="4">
        <v>12</v>
      </c>
      <c r="J298" s="4">
        <v>6</v>
      </c>
      <c r="K298">
        <f>SUM($J$2:J298)</f>
        <v>721</v>
      </c>
      <c r="L298" t="e">
        <f t="shared" si="30"/>
        <v>#N/A</v>
      </c>
      <c r="M298" t="e">
        <f t="shared" si="31"/>
        <v>#N/A</v>
      </c>
    </row>
    <row r="299" spans="1:13" x14ac:dyDescent="0.3">
      <c r="A299" s="6">
        <v>44128</v>
      </c>
      <c r="B299" s="2">
        <f t="shared" si="28"/>
        <v>43</v>
      </c>
      <c r="C299" s="2">
        <f t="shared" si="29"/>
        <v>6</v>
      </c>
      <c r="D299" s="4">
        <v>19</v>
      </c>
      <c r="E299" s="2" t="e">
        <f t="shared" si="33"/>
        <v>#N/A</v>
      </c>
      <c r="F299" s="2">
        <f t="shared" si="32"/>
        <v>33</v>
      </c>
      <c r="G299" s="2" t="e">
        <f t="shared" si="34"/>
        <v>#N/A</v>
      </c>
      <c r="H299" s="4">
        <v>22</v>
      </c>
      <c r="I299" s="4">
        <v>12</v>
      </c>
      <c r="J299" s="4">
        <v>-1</v>
      </c>
      <c r="K299">
        <f>SUM($J$2:J299)</f>
        <v>720</v>
      </c>
      <c r="L299" t="e">
        <f t="shared" si="30"/>
        <v>#N/A</v>
      </c>
      <c r="M299" t="e">
        <f t="shared" si="31"/>
        <v>#N/A</v>
      </c>
    </row>
    <row r="300" spans="1:13" x14ac:dyDescent="0.3">
      <c r="A300" s="6">
        <v>44129</v>
      </c>
      <c r="B300" s="2">
        <f t="shared" si="28"/>
        <v>43</v>
      </c>
      <c r="C300" s="2">
        <f t="shared" si="29"/>
        <v>7</v>
      </c>
      <c r="D300" s="4">
        <v>18</v>
      </c>
      <c r="E300" s="2">
        <f t="shared" si="33"/>
        <v>133</v>
      </c>
      <c r="F300" s="2">
        <f t="shared" si="32"/>
        <v>26</v>
      </c>
      <c r="G300" s="2">
        <f t="shared" si="34"/>
        <v>250</v>
      </c>
      <c r="H300" s="4">
        <v>8</v>
      </c>
      <c r="I300" s="4">
        <v>12</v>
      </c>
      <c r="J300" s="4">
        <v>6</v>
      </c>
      <c r="K300">
        <f>SUM($J$2:J300)</f>
        <v>726</v>
      </c>
      <c r="L300" t="e">
        <f t="shared" si="30"/>
        <v>#N/A</v>
      </c>
      <c r="M300" t="e">
        <f t="shared" si="31"/>
        <v>#N/A</v>
      </c>
    </row>
    <row r="301" spans="1:13" x14ac:dyDescent="0.3">
      <c r="A301" s="6">
        <v>44130</v>
      </c>
      <c r="B301" s="2">
        <f t="shared" si="28"/>
        <v>44</v>
      </c>
      <c r="C301" s="2">
        <f t="shared" si="29"/>
        <v>1</v>
      </c>
      <c r="D301" s="4">
        <v>19</v>
      </c>
      <c r="E301" s="2" t="e">
        <f t="shared" si="33"/>
        <v>#N/A</v>
      </c>
      <c r="F301" s="2">
        <f t="shared" si="32"/>
        <v>38</v>
      </c>
      <c r="G301" s="2" t="e">
        <f t="shared" si="34"/>
        <v>#N/A</v>
      </c>
      <c r="H301" s="4">
        <v>23</v>
      </c>
      <c r="I301" s="4">
        <v>13</v>
      </c>
      <c r="J301" s="4">
        <v>2</v>
      </c>
      <c r="K301">
        <f>SUM($J$2:J301)</f>
        <v>728</v>
      </c>
      <c r="L301" t="e">
        <f t="shared" si="30"/>
        <v>#N/A</v>
      </c>
      <c r="M301" t="e">
        <f t="shared" si="31"/>
        <v>#N/A</v>
      </c>
    </row>
    <row r="302" spans="1:13" x14ac:dyDescent="0.3">
      <c r="A302" s="6">
        <v>44131</v>
      </c>
      <c r="B302" s="2">
        <f t="shared" si="28"/>
        <v>44</v>
      </c>
      <c r="C302" s="2">
        <f t="shared" si="29"/>
        <v>2</v>
      </c>
      <c r="D302" s="4">
        <v>20</v>
      </c>
      <c r="E302" s="2" t="e">
        <f t="shared" si="33"/>
        <v>#N/A</v>
      </c>
      <c r="F302" s="2">
        <f t="shared" si="32"/>
        <v>44</v>
      </c>
      <c r="G302" s="2" t="e">
        <f t="shared" si="34"/>
        <v>#N/A</v>
      </c>
      <c r="H302" s="4">
        <v>24</v>
      </c>
      <c r="I302" s="4">
        <v>14</v>
      </c>
      <c r="J302" s="4">
        <v>6</v>
      </c>
      <c r="K302">
        <f>SUM($J$2:J302)</f>
        <v>734</v>
      </c>
      <c r="L302" t="e">
        <f t="shared" si="30"/>
        <v>#N/A</v>
      </c>
      <c r="M302" t="e">
        <f t="shared" si="31"/>
        <v>#N/A</v>
      </c>
    </row>
    <row r="303" spans="1:13" x14ac:dyDescent="0.3">
      <c r="A303" s="6">
        <v>44132</v>
      </c>
      <c r="B303" s="2">
        <f t="shared" si="28"/>
        <v>44</v>
      </c>
      <c r="C303" s="2">
        <f t="shared" si="29"/>
        <v>3</v>
      </c>
      <c r="D303" s="4">
        <v>19</v>
      </c>
      <c r="E303" s="2" t="e">
        <f t="shared" si="33"/>
        <v>#N/A</v>
      </c>
      <c r="F303" s="2">
        <f t="shared" si="32"/>
        <v>38</v>
      </c>
      <c r="G303" s="2" t="e">
        <f t="shared" si="34"/>
        <v>#N/A</v>
      </c>
      <c r="H303" s="4">
        <v>23</v>
      </c>
      <c r="I303" s="4">
        <v>13</v>
      </c>
      <c r="J303" s="4">
        <v>2</v>
      </c>
      <c r="K303">
        <f>SUM($J$2:J303)</f>
        <v>736</v>
      </c>
      <c r="L303" t="e">
        <f t="shared" si="30"/>
        <v>#N/A</v>
      </c>
      <c r="M303" t="e">
        <f t="shared" si="31"/>
        <v>#N/A</v>
      </c>
    </row>
    <row r="304" spans="1:13" x14ac:dyDescent="0.3">
      <c r="A304" s="6">
        <v>44133</v>
      </c>
      <c r="B304" s="2">
        <f t="shared" si="28"/>
        <v>44</v>
      </c>
      <c r="C304" s="2">
        <f t="shared" si="29"/>
        <v>4</v>
      </c>
      <c r="D304" s="4">
        <v>19</v>
      </c>
      <c r="E304" s="2" t="e">
        <f t="shared" si="33"/>
        <v>#N/A</v>
      </c>
      <c r="F304" s="2">
        <f t="shared" si="32"/>
        <v>42</v>
      </c>
      <c r="G304" s="2" t="e">
        <f t="shared" si="34"/>
        <v>#N/A</v>
      </c>
      <c r="H304" s="4">
        <v>23</v>
      </c>
      <c r="I304" s="4">
        <v>13</v>
      </c>
      <c r="J304" s="4">
        <v>6</v>
      </c>
      <c r="K304">
        <f>SUM($J$2:J304)</f>
        <v>742</v>
      </c>
      <c r="L304" t="e">
        <f t="shared" si="30"/>
        <v>#N/A</v>
      </c>
      <c r="M304" t="e">
        <f t="shared" si="31"/>
        <v>#N/A</v>
      </c>
    </row>
    <row r="305" spans="1:13" x14ac:dyDescent="0.3">
      <c r="A305" s="6">
        <v>44134</v>
      </c>
      <c r="B305" s="2">
        <f t="shared" si="28"/>
        <v>44</v>
      </c>
      <c r="C305" s="2">
        <f t="shared" si="29"/>
        <v>5</v>
      </c>
      <c r="D305" s="4">
        <v>19</v>
      </c>
      <c r="E305" s="2" t="e">
        <f t="shared" si="33"/>
        <v>#N/A</v>
      </c>
      <c r="F305" s="2">
        <f t="shared" si="32"/>
        <v>39</v>
      </c>
      <c r="G305" s="2" t="e">
        <f t="shared" si="34"/>
        <v>#N/A</v>
      </c>
      <c r="H305" s="4">
        <v>23</v>
      </c>
      <c r="I305" s="4">
        <v>14</v>
      </c>
      <c r="J305" s="4">
        <v>2</v>
      </c>
      <c r="K305">
        <f>SUM($J$2:J305)</f>
        <v>744</v>
      </c>
      <c r="L305" t="e">
        <f t="shared" si="30"/>
        <v>#N/A</v>
      </c>
      <c r="M305" t="e">
        <f t="shared" si="31"/>
        <v>#N/A</v>
      </c>
    </row>
    <row r="306" spans="1:13" x14ac:dyDescent="0.3">
      <c r="A306" s="6">
        <v>44135</v>
      </c>
      <c r="B306" s="2">
        <f t="shared" si="28"/>
        <v>44</v>
      </c>
      <c r="C306" s="2">
        <f t="shared" si="29"/>
        <v>6</v>
      </c>
      <c r="D306" s="4">
        <v>19</v>
      </c>
      <c r="E306" s="2" t="e">
        <f t="shared" si="33"/>
        <v>#N/A</v>
      </c>
      <c r="F306" s="2">
        <f t="shared" si="32"/>
        <v>43</v>
      </c>
      <c r="G306" s="2" t="e">
        <f t="shared" si="34"/>
        <v>#N/A</v>
      </c>
      <c r="H306" s="4">
        <v>23</v>
      </c>
      <c r="I306" s="4">
        <v>14</v>
      </c>
      <c r="J306" s="4">
        <v>6</v>
      </c>
      <c r="K306">
        <f>SUM($J$2:J306)</f>
        <v>750</v>
      </c>
      <c r="L306" t="e">
        <f t="shared" si="30"/>
        <v>#N/A</v>
      </c>
      <c r="M306" t="e">
        <f t="shared" si="31"/>
        <v>#N/A</v>
      </c>
    </row>
    <row r="307" spans="1:13" x14ac:dyDescent="0.3">
      <c r="A307" s="6">
        <v>44136</v>
      </c>
      <c r="B307" s="2">
        <f t="shared" si="28"/>
        <v>44</v>
      </c>
      <c r="C307" s="2">
        <f t="shared" si="29"/>
        <v>7</v>
      </c>
      <c r="D307" s="4">
        <v>20</v>
      </c>
      <c r="E307" s="2">
        <f t="shared" si="33"/>
        <v>135</v>
      </c>
      <c r="F307" s="2">
        <f t="shared" si="32"/>
        <v>18</v>
      </c>
      <c r="G307" s="2">
        <f t="shared" si="34"/>
        <v>262</v>
      </c>
      <c r="H307" s="4">
        <v>3</v>
      </c>
      <c r="I307" s="4">
        <v>13</v>
      </c>
      <c r="J307" s="4">
        <v>2</v>
      </c>
      <c r="K307">
        <f>SUM($J$2:J307)</f>
        <v>752</v>
      </c>
      <c r="L307" t="e">
        <f t="shared" si="30"/>
        <v>#N/A</v>
      </c>
      <c r="M307" t="e">
        <f t="shared" si="31"/>
        <v>#N/A</v>
      </c>
    </row>
    <row r="308" spans="1:13" x14ac:dyDescent="0.3">
      <c r="A308" s="6">
        <v>44137</v>
      </c>
      <c r="B308" s="2">
        <f t="shared" si="28"/>
        <v>45</v>
      </c>
      <c r="C308" s="2">
        <f t="shared" si="29"/>
        <v>1</v>
      </c>
      <c r="D308" s="4">
        <v>18</v>
      </c>
      <c r="E308" s="2" t="e">
        <f t="shared" si="33"/>
        <v>#N/A</v>
      </c>
      <c r="F308" s="2">
        <f t="shared" si="32"/>
        <v>44</v>
      </c>
      <c r="G308" s="2" t="e">
        <f t="shared" si="34"/>
        <v>#N/A</v>
      </c>
      <c r="H308" s="4">
        <v>24</v>
      </c>
      <c r="I308" s="4">
        <v>14</v>
      </c>
      <c r="J308" s="4">
        <v>6</v>
      </c>
      <c r="K308">
        <f>SUM($J$2:J308)</f>
        <v>758</v>
      </c>
      <c r="L308" t="e">
        <f t="shared" si="30"/>
        <v>#N/A</v>
      </c>
      <c r="M308" t="e">
        <f t="shared" si="31"/>
        <v>#N/A</v>
      </c>
    </row>
    <row r="309" spans="1:13" x14ac:dyDescent="0.3">
      <c r="A309" s="6">
        <v>44138</v>
      </c>
      <c r="B309" s="2">
        <f t="shared" si="28"/>
        <v>45</v>
      </c>
      <c r="C309" s="2">
        <f t="shared" si="29"/>
        <v>2</v>
      </c>
      <c r="D309" s="4">
        <v>20</v>
      </c>
      <c r="E309" s="2" t="e">
        <f t="shared" si="33"/>
        <v>#N/A</v>
      </c>
      <c r="F309" s="2">
        <f t="shared" si="32"/>
        <v>40</v>
      </c>
      <c r="G309" s="2" t="e">
        <f t="shared" si="34"/>
        <v>#N/A</v>
      </c>
      <c r="H309" s="4">
        <v>24</v>
      </c>
      <c r="I309" s="4">
        <v>14</v>
      </c>
      <c r="J309" s="4">
        <v>2</v>
      </c>
      <c r="K309">
        <f>SUM($J$2:J309)</f>
        <v>760</v>
      </c>
      <c r="L309" t="e">
        <f t="shared" si="30"/>
        <v>#N/A</v>
      </c>
      <c r="M309" t="e">
        <f t="shared" si="31"/>
        <v>#N/A</v>
      </c>
    </row>
    <row r="310" spans="1:13" x14ac:dyDescent="0.3">
      <c r="A310" s="6">
        <v>44139</v>
      </c>
      <c r="B310" s="2">
        <f t="shared" si="28"/>
        <v>45</v>
      </c>
      <c r="C310" s="2">
        <f t="shared" si="29"/>
        <v>3</v>
      </c>
      <c r="D310" s="4">
        <v>19</v>
      </c>
      <c r="E310" s="2" t="e">
        <f t="shared" si="33"/>
        <v>#N/A</v>
      </c>
      <c r="F310" s="2">
        <f t="shared" si="32"/>
        <v>43</v>
      </c>
      <c r="G310" s="2" t="e">
        <f t="shared" si="34"/>
        <v>#N/A</v>
      </c>
      <c r="H310" s="4">
        <v>23</v>
      </c>
      <c r="I310" s="4">
        <v>14</v>
      </c>
      <c r="J310" s="4">
        <v>6</v>
      </c>
      <c r="K310">
        <f>SUM($J$2:J310)</f>
        <v>766</v>
      </c>
      <c r="L310" t="e">
        <f t="shared" si="30"/>
        <v>#N/A</v>
      </c>
      <c r="M310" t="e">
        <f t="shared" si="31"/>
        <v>#N/A</v>
      </c>
    </row>
    <row r="311" spans="1:13" x14ac:dyDescent="0.3">
      <c r="A311" s="6">
        <v>44140</v>
      </c>
      <c r="B311" s="2">
        <f t="shared" si="28"/>
        <v>45</v>
      </c>
      <c r="C311" s="2">
        <f t="shared" si="29"/>
        <v>4</v>
      </c>
      <c r="D311" s="4">
        <v>19</v>
      </c>
      <c r="E311" s="2" t="e">
        <f t="shared" si="33"/>
        <v>#N/A</v>
      </c>
      <c r="F311" s="2">
        <f t="shared" si="32"/>
        <v>41</v>
      </c>
      <c r="G311" s="2" t="e">
        <f t="shared" si="34"/>
        <v>#N/A</v>
      </c>
      <c r="H311" s="4">
        <v>25</v>
      </c>
      <c r="I311" s="4">
        <v>14</v>
      </c>
      <c r="J311" s="4">
        <v>2</v>
      </c>
      <c r="K311">
        <f>SUM($J$2:J311)</f>
        <v>768</v>
      </c>
      <c r="L311" t="e">
        <f t="shared" si="30"/>
        <v>#N/A</v>
      </c>
      <c r="M311" t="e">
        <f t="shared" si="31"/>
        <v>#N/A</v>
      </c>
    </row>
    <row r="312" spans="1:13" x14ac:dyDescent="0.3">
      <c r="A312" s="6">
        <v>44141</v>
      </c>
      <c r="B312" s="2">
        <f t="shared" si="28"/>
        <v>45</v>
      </c>
      <c r="C312" s="2">
        <f t="shared" si="29"/>
        <v>5</v>
      </c>
      <c r="D312" s="4">
        <v>20</v>
      </c>
      <c r="E312" s="2" t="e">
        <f t="shared" si="33"/>
        <v>#N/A</v>
      </c>
      <c r="F312" s="2">
        <f t="shared" si="32"/>
        <v>45</v>
      </c>
      <c r="G312" s="2" t="e">
        <f t="shared" si="34"/>
        <v>#N/A</v>
      </c>
      <c r="H312" s="4">
        <v>25</v>
      </c>
      <c r="I312" s="4">
        <v>14</v>
      </c>
      <c r="J312" s="4">
        <v>6</v>
      </c>
      <c r="K312">
        <f>SUM($J$2:J312)</f>
        <v>774</v>
      </c>
      <c r="L312" t="e">
        <f t="shared" si="30"/>
        <v>#N/A</v>
      </c>
      <c r="M312" t="e">
        <f t="shared" si="31"/>
        <v>#N/A</v>
      </c>
    </row>
    <row r="313" spans="1:13" x14ac:dyDescent="0.3">
      <c r="A313" s="6">
        <v>44142</v>
      </c>
      <c r="B313" s="2">
        <f t="shared" si="28"/>
        <v>45</v>
      </c>
      <c r="C313" s="2">
        <f t="shared" si="29"/>
        <v>6</v>
      </c>
      <c r="D313" s="4">
        <v>19</v>
      </c>
      <c r="E313" s="2" t="e">
        <f t="shared" si="33"/>
        <v>#N/A</v>
      </c>
      <c r="F313" s="2">
        <f t="shared" si="32"/>
        <v>42</v>
      </c>
      <c r="G313" s="2" t="e">
        <f t="shared" si="34"/>
        <v>#N/A</v>
      </c>
      <c r="H313" s="4">
        <v>25</v>
      </c>
      <c r="I313" s="4">
        <v>15</v>
      </c>
      <c r="J313" s="4">
        <v>2</v>
      </c>
      <c r="K313">
        <f>SUM($J$2:J313)</f>
        <v>776</v>
      </c>
      <c r="L313" t="e">
        <f t="shared" si="30"/>
        <v>#N/A</v>
      </c>
      <c r="M313" t="e">
        <f t="shared" si="31"/>
        <v>#N/A</v>
      </c>
    </row>
    <row r="314" spans="1:13" x14ac:dyDescent="0.3">
      <c r="A314" s="6">
        <v>44143</v>
      </c>
      <c r="B314" s="2">
        <f t="shared" si="28"/>
        <v>45</v>
      </c>
      <c r="C314" s="2">
        <f t="shared" si="29"/>
        <v>7</v>
      </c>
      <c r="D314" s="4">
        <v>19</v>
      </c>
      <c r="E314" s="2">
        <f t="shared" si="33"/>
        <v>134</v>
      </c>
      <c r="F314" s="2">
        <f t="shared" si="32"/>
        <v>20</v>
      </c>
      <c r="G314" s="2">
        <f t="shared" si="34"/>
        <v>275</v>
      </c>
      <c r="H314" s="4">
        <v>0</v>
      </c>
      <c r="I314" s="4">
        <v>14</v>
      </c>
      <c r="J314" s="4">
        <v>6</v>
      </c>
      <c r="K314">
        <f>SUM($J$2:J314)</f>
        <v>782</v>
      </c>
      <c r="L314" t="e">
        <f t="shared" si="30"/>
        <v>#N/A</v>
      </c>
      <c r="M314" t="e">
        <f t="shared" si="31"/>
        <v>#N/A</v>
      </c>
    </row>
    <row r="315" spans="1:13" x14ac:dyDescent="0.3">
      <c r="A315" s="6">
        <v>44144</v>
      </c>
      <c r="B315" s="2">
        <f t="shared" si="28"/>
        <v>46</v>
      </c>
      <c r="C315" s="2">
        <f t="shared" si="29"/>
        <v>1</v>
      </c>
      <c r="D315" s="4">
        <v>30</v>
      </c>
      <c r="E315" s="2" t="e">
        <f t="shared" si="33"/>
        <v>#N/A</v>
      </c>
      <c r="F315" s="2">
        <f t="shared" si="32"/>
        <v>46</v>
      </c>
      <c r="G315" s="2" t="e">
        <f t="shared" si="34"/>
        <v>#N/A</v>
      </c>
      <c r="H315" s="4">
        <v>28</v>
      </c>
      <c r="I315" s="4">
        <v>16</v>
      </c>
      <c r="J315" s="4">
        <v>2</v>
      </c>
      <c r="K315">
        <f>SUM($J$2:J315)</f>
        <v>784</v>
      </c>
      <c r="L315" t="e">
        <f t="shared" si="30"/>
        <v>#N/A</v>
      </c>
      <c r="M315" t="e">
        <f t="shared" si="31"/>
        <v>#N/A</v>
      </c>
    </row>
    <row r="316" spans="1:13" x14ac:dyDescent="0.3">
      <c r="A316" s="6">
        <v>44145</v>
      </c>
      <c r="B316" s="2">
        <f t="shared" si="28"/>
        <v>46</v>
      </c>
      <c r="C316" s="2">
        <f t="shared" si="29"/>
        <v>2</v>
      </c>
      <c r="D316" s="4">
        <v>30</v>
      </c>
      <c r="E316" s="2" t="e">
        <f t="shared" si="33"/>
        <v>#N/A</v>
      </c>
      <c r="F316" s="2">
        <f t="shared" si="32"/>
        <v>49</v>
      </c>
      <c r="G316" s="2" t="e">
        <f t="shared" si="34"/>
        <v>#N/A</v>
      </c>
      <c r="H316" s="4">
        <v>27</v>
      </c>
      <c r="I316" s="4">
        <v>16</v>
      </c>
      <c r="J316" s="4">
        <v>6</v>
      </c>
      <c r="K316">
        <f>SUM($J$2:J316)</f>
        <v>790</v>
      </c>
      <c r="L316" t="e">
        <f t="shared" si="30"/>
        <v>#N/A</v>
      </c>
      <c r="M316" t="e">
        <f t="shared" si="31"/>
        <v>#N/A</v>
      </c>
    </row>
    <row r="317" spans="1:13" x14ac:dyDescent="0.3">
      <c r="A317" s="6">
        <v>44146</v>
      </c>
      <c r="B317" s="2">
        <f t="shared" si="28"/>
        <v>46</v>
      </c>
      <c r="C317" s="2">
        <f t="shared" si="29"/>
        <v>3</v>
      </c>
      <c r="D317" s="4">
        <v>30</v>
      </c>
      <c r="E317" s="2" t="e">
        <f t="shared" si="33"/>
        <v>#N/A</v>
      </c>
      <c r="F317" s="2">
        <f t="shared" si="32"/>
        <v>43</v>
      </c>
      <c r="G317" s="2" t="e">
        <f t="shared" si="34"/>
        <v>#N/A</v>
      </c>
      <c r="H317" s="4">
        <v>26</v>
      </c>
      <c r="I317" s="4">
        <v>15</v>
      </c>
      <c r="J317" s="4">
        <v>2</v>
      </c>
      <c r="K317">
        <f>SUM($J$2:J317)</f>
        <v>792</v>
      </c>
      <c r="L317" t="e">
        <f t="shared" si="30"/>
        <v>#N/A</v>
      </c>
      <c r="M317" t="e">
        <f t="shared" si="31"/>
        <v>#N/A</v>
      </c>
    </row>
    <row r="318" spans="1:13" x14ac:dyDescent="0.3">
      <c r="A318" s="6">
        <v>44147</v>
      </c>
      <c r="B318" s="2">
        <f t="shared" si="28"/>
        <v>46</v>
      </c>
      <c r="C318" s="2">
        <f t="shared" si="29"/>
        <v>4</v>
      </c>
      <c r="D318" s="4">
        <v>31</v>
      </c>
      <c r="E318" s="2" t="e">
        <f t="shared" si="33"/>
        <v>#N/A</v>
      </c>
      <c r="F318" s="2">
        <f t="shared" si="32"/>
        <v>50</v>
      </c>
      <c r="G318" s="2" t="e">
        <f t="shared" si="34"/>
        <v>#N/A</v>
      </c>
      <c r="H318" s="4">
        <v>28</v>
      </c>
      <c r="I318" s="4">
        <v>16</v>
      </c>
      <c r="J318" s="4">
        <v>6</v>
      </c>
      <c r="K318">
        <f>SUM($J$2:J318)</f>
        <v>798</v>
      </c>
      <c r="L318" t="e">
        <f t="shared" si="30"/>
        <v>#N/A</v>
      </c>
      <c r="M318" t="e">
        <f t="shared" si="31"/>
        <v>#N/A</v>
      </c>
    </row>
    <row r="319" spans="1:13" x14ac:dyDescent="0.3">
      <c r="A319" s="6">
        <v>44148</v>
      </c>
      <c r="B319" s="2">
        <f t="shared" si="28"/>
        <v>46</v>
      </c>
      <c r="C319" s="2">
        <f t="shared" si="29"/>
        <v>5</v>
      </c>
      <c r="D319" s="4">
        <v>30</v>
      </c>
      <c r="E319" s="2" t="e">
        <f t="shared" si="33"/>
        <v>#N/A</v>
      </c>
      <c r="F319" s="2">
        <f t="shared" si="32"/>
        <v>45</v>
      </c>
      <c r="G319" s="2" t="e">
        <f t="shared" si="34"/>
        <v>#N/A</v>
      </c>
      <c r="H319" s="4">
        <v>27</v>
      </c>
      <c r="I319" s="4">
        <v>16</v>
      </c>
      <c r="J319" s="4">
        <v>2</v>
      </c>
      <c r="K319">
        <f>SUM($J$2:J319)</f>
        <v>800</v>
      </c>
      <c r="L319" t="e">
        <f t="shared" si="30"/>
        <v>#N/A</v>
      </c>
      <c r="M319" t="e">
        <f t="shared" si="31"/>
        <v>#N/A</v>
      </c>
    </row>
    <row r="320" spans="1:13" x14ac:dyDescent="0.3">
      <c r="A320" s="6">
        <v>44149</v>
      </c>
      <c r="B320" s="2">
        <f t="shared" si="28"/>
        <v>46</v>
      </c>
      <c r="C320" s="2">
        <f t="shared" si="29"/>
        <v>6</v>
      </c>
      <c r="D320" s="4">
        <v>30</v>
      </c>
      <c r="E320" s="2" t="e">
        <f t="shared" si="33"/>
        <v>#N/A</v>
      </c>
      <c r="F320" s="2">
        <f t="shared" si="32"/>
        <v>42</v>
      </c>
      <c r="G320" s="2" t="e">
        <f t="shared" si="34"/>
        <v>#N/A</v>
      </c>
      <c r="H320" s="4">
        <v>27</v>
      </c>
      <c r="I320" s="4">
        <v>16</v>
      </c>
      <c r="J320" s="4">
        <v>-1</v>
      </c>
      <c r="K320">
        <f>SUM($J$2:J320)</f>
        <v>799</v>
      </c>
      <c r="L320" t="e">
        <f t="shared" si="30"/>
        <v>#N/A</v>
      </c>
      <c r="M320" t="e">
        <f t="shared" si="31"/>
        <v>#N/A</v>
      </c>
    </row>
    <row r="321" spans="1:13" x14ac:dyDescent="0.3">
      <c r="A321" s="6">
        <v>44150</v>
      </c>
      <c r="B321" s="2">
        <f t="shared" si="28"/>
        <v>46</v>
      </c>
      <c r="C321" s="2">
        <f t="shared" si="29"/>
        <v>7</v>
      </c>
      <c r="D321" s="4">
        <v>30</v>
      </c>
      <c r="E321" s="2">
        <f t="shared" si="33"/>
        <v>211</v>
      </c>
      <c r="F321" s="2">
        <f t="shared" si="32"/>
        <v>23</v>
      </c>
      <c r="G321" s="2">
        <f t="shared" si="34"/>
        <v>298</v>
      </c>
      <c r="H321" s="4">
        <v>5</v>
      </c>
      <c r="I321" s="4">
        <v>16</v>
      </c>
      <c r="J321" s="4">
        <v>2</v>
      </c>
      <c r="K321">
        <f>SUM($J$2:J321)</f>
        <v>801</v>
      </c>
      <c r="L321">
        <f t="shared" si="30"/>
        <v>3</v>
      </c>
      <c r="M321" t="str">
        <f t="shared" si="31"/>
        <v>November</v>
      </c>
    </row>
    <row r="322" spans="1:13" x14ac:dyDescent="0.3">
      <c r="A322" s="6">
        <v>44151</v>
      </c>
      <c r="B322" s="2">
        <f t="shared" ref="B322:B367" si="35">WEEKNUM(A322,2)</f>
        <v>47</v>
      </c>
      <c r="C322" s="2">
        <f t="shared" ref="C322:C367" si="36">WEEKDAY(A322,2)</f>
        <v>1</v>
      </c>
      <c r="D322" s="4">
        <v>31</v>
      </c>
      <c r="E322" s="2" t="e">
        <f t="shared" si="33"/>
        <v>#N/A</v>
      </c>
      <c r="F322" s="2">
        <f t="shared" si="32"/>
        <v>51</v>
      </c>
      <c r="G322" s="2" t="e">
        <f t="shared" si="34"/>
        <v>#N/A</v>
      </c>
      <c r="H322" s="4">
        <v>28</v>
      </c>
      <c r="I322" s="4">
        <v>17</v>
      </c>
      <c r="J322" s="4">
        <v>6</v>
      </c>
      <c r="K322">
        <f>SUM($J$2:J322)</f>
        <v>807</v>
      </c>
      <c r="L322" t="e">
        <f t="shared" ref="L322:L368" si="37">IF(DAY(A322)=15,$N$1,NA())</f>
        <v>#N/A</v>
      </c>
      <c r="M322" t="e">
        <f t="shared" ref="M322:M367" si="38">IF(DAY(A322)=15,CHOOSE(MONTH(A322),"January", "February", "March", "April", "May", "June", "July", "August", "September", "October", "November", "December"),NA())</f>
        <v>#N/A</v>
      </c>
    </row>
    <row r="323" spans="1:13" x14ac:dyDescent="0.3">
      <c r="A323" s="6">
        <v>44152</v>
      </c>
      <c r="B323" s="2">
        <f t="shared" si="35"/>
        <v>47</v>
      </c>
      <c r="C323" s="2">
        <f t="shared" si="36"/>
        <v>2</v>
      </c>
      <c r="D323" s="4">
        <v>30</v>
      </c>
      <c r="E323" s="2" t="e">
        <f t="shared" si="33"/>
        <v>#N/A</v>
      </c>
      <c r="F323" s="2">
        <f t="shared" ref="F323:F366" si="39">SUM(H323:J323)</f>
        <v>47</v>
      </c>
      <c r="G323" s="2" t="e">
        <f t="shared" si="34"/>
        <v>#N/A</v>
      </c>
      <c r="H323" s="4">
        <v>28</v>
      </c>
      <c r="I323" s="4">
        <v>17</v>
      </c>
      <c r="J323" s="4">
        <v>2</v>
      </c>
      <c r="K323">
        <f>SUM($J$2:J323)</f>
        <v>809</v>
      </c>
      <c r="L323" t="e">
        <f t="shared" si="37"/>
        <v>#N/A</v>
      </c>
      <c r="M323" t="e">
        <f t="shared" si="38"/>
        <v>#N/A</v>
      </c>
    </row>
    <row r="324" spans="1:13" x14ac:dyDescent="0.3">
      <c r="A324" s="6">
        <v>44153</v>
      </c>
      <c r="B324" s="2">
        <f t="shared" si="35"/>
        <v>47</v>
      </c>
      <c r="C324" s="2">
        <f t="shared" si="36"/>
        <v>3</v>
      </c>
      <c r="D324" s="4">
        <v>31</v>
      </c>
      <c r="E324" s="2" t="e">
        <f t="shared" si="33"/>
        <v>#N/A</v>
      </c>
      <c r="F324" s="2">
        <f t="shared" si="39"/>
        <v>50</v>
      </c>
      <c r="G324" s="2" t="e">
        <f t="shared" si="34"/>
        <v>#N/A</v>
      </c>
      <c r="H324" s="4">
        <v>28</v>
      </c>
      <c r="I324" s="4">
        <v>16</v>
      </c>
      <c r="J324" s="4">
        <v>6</v>
      </c>
      <c r="K324">
        <f>SUM($J$2:J324)</f>
        <v>815</v>
      </c>
      <c r="L324" t="e">
        <f t="shared" si="37"/>
        <v>#N/A</v>
      </c>
      <c r="M324" t="e">
        <f t="shared" si="38"/>
        <v>#N/A</v>
      </c>
    </row>
    <row r="325" spans="1:13" x14ac:dyDescent="0.3">
      <c r="A325" s="6">
        <v>44154</v>
      </c>
      <c r="B325" s="2">
        <f t="shared" si="35"/>
        <v>47</v>
      </c>
      <c r="C325" s="2">
        <f t="shared" si="36"/>
        <v>4</v>
      </c>
      <c r="D325" s="4">
        <v>29</v>
      </c>
      <c r="E325" s="2" t="e">
        <f t="shared" si="33"/>
        <v>#N/A</v>
      </c>
      <c r="F325" s="2">
        <f t="shared" si="39"/>
        <v>48</v>
      </c>
      <c r="G325" s="2" t="e">
        <f t="shared" si="34"/>
        <v>#N/A</v>
      </c>
      <c r="H325" s="4">
        <v>29</v>
      </c>
      <c r="I325" s="4">
        <v>17</v>
      </c>
      <c r="J325" s="4">
        <v>2</v>
      </c>
      <c r="K325">
        <f>SUM($J$2:J325)</f>
        <v>817</v>
      </c>
      <c r="L325" t="e">
        <f t="shared" si="37"/>
        <v>#N/A</v>
      </c>
      <c r="M325" t="e">
        <f t="shared" si="38"/>
        <v>#N/A</v>
      </c>
    </row>
    <row r="326" spans="1:13" x14ac:dyDescent="0.3">
      <c r="A326" s="6">
        <v>44155</v>
      </c>
      <c r="B326" s="2">
        <f t="shared" si="35"/>
        <v>47</v>
      </c>
      <c r="C326" s="2">
        <f t="shared" si="36"/>
        <v>5</v>
      </c>
      <c r="D326" s="4">
        <v>30</v>
      </c>
      <c r="E326" s="2" t="e">
        <f t="shared" si="33"/>
        <v>#N/A</v>
      </c>
      <c r="F326" s="2">
        <f t="shared" si="39"/>
        <v>51</v>
      </c>
      <c r="G326" s="2" t="e">
        <f t="shared" si="34"/>
        <v>#N/A</v>
      </c>
      <c r="H326" s="4">
        <v>28</v>
      </c>
      <c r="I326" s="4">
        <v>17</v>
      </c>
      <c r="J326" s="4">
        <v>6</v>
      </c>
      <c r="K326">
        <f>SUM($J$2:J326)</f>
        <v>823</v>
      </c>
      <c r="L326" t="e">
        <f t="shared" si="37"/>
        <v>#N/A</v>
      </c>
      <c r="M326" t="e">
        <f t="shared" si="38"/>
        <v>#N/A</v>
      </c>
    </row>
    <row r="327" spans="1:13" x14ac:dyDescent="0.3">
      <c r="A327" s="6">
        <v>44156</v>
      </c>
      <c r="B327" s="2">
        <f t="shared" si="35"/>
        <v>47</v>
      </c>
      <c r="C327" s="2">
        <f t="shared" si="36"/>
        <v>6</v>
      </c>
      <c r="D327" s="4">
        <v>30</v>
      </c>
      <c r="E327" s="2" t="e">
        <f t="shared" si="33"/>
        <v>#N/A</v>
      </c>
      <c r="F327" s="2">
        <f t="shared" si="39"/>
        <v>49</v>
      </c>
      <c r="G327" s="2" t="e">
        <f t="shared" si="34"/>
        <v>#N/A</v>
      </c>
      <c r="H327" s="4">
        <v>29</v>
      </c>
      <c r="I327" s="4">
        <v>18</v>
      </c>
      <c r="J327" s="4">
        <v>2</v>
      </c>
      <c r="K327">
        <f>SUM($J$2:J327)</f>
        <v>825</v>
      </c>
      <c r="L327" t="e">
        <f t="shared" si="37"/>
        <v>#N/A</v>
      </c>
      <c r="M327" t="e">
        <f t="shared" si="38"/>
        <v>#N/A</v>
      </c>
    </row>
    <row r="328" spans="1:13" x14ac:dyDescent="0.3">
      <c r="A328" s="6">
        <v>44157</v>
      </c>
      <c r="B328" s="2">
        <f t="shared" si="35"/>
        <v>47</v>
      </c>
      <c r="C328" s="2">
        <f t="shared" si="36"/>
        <v>7</v>
      </c>
      <c r="D328" s="4">
        <v>30</v>
      </c>
      <c r="E328" s="2">
        <f t="shared" si="33"/>
        <v>211</v>
      </c>
      <c r="F328" s="2">
        <f t="shared" si="39"/>
        <v>25</v>
      </c>
      <c r="G328" s="2">
        <f t="shared" si="34"/>
        <v>321</v>
      </c>
      <c r="H328" s="4">
        <v>2</v>
      </c>
      <c r="I328" s="4">
        <v>17</v>
      </c>
      <c r="J328" s="4">
        <v>6</v>
      </c>
      <c r="K328">
        <f>SUM($J$2:J328)</f>
        <v>831</v>
      </c>
      <c r="L328" t="e">
        <f t="shared" si="37"/>
        <v>#N/A</v>
      </c>
      <c r="M328" t="e">
        <f t="shared" si="38"/>
        <v>#N/A</v>
      </c>
    </row>
    <row r="329" spans="1:13" x14ac:dyDescent="0.3">
      <c r="A329" s="6">
        <v>44158</v>
      </c>
      <c r="B329" s="2">
        <f t="shared" si="35"/>
        <v>48</v>
      </c>
      <c r="C329" s="2">
        <f t="shared" si="36"/>
        <v>1</v>
      </c>
      <c r="D329" s="4">
        <v>30</v>
      </c>
      <c r="E329" s="2" t="e">
        <f t="shared" ref="E329:E366" si="40">IF(B330&gt;B329,SUM(D323:D329),NA())</f>
        <v>#N/A</v>
      </c>
      <c r="F329" s="2">
        <f t="shared" si="39"/>
        <v>51</v>
      </c>
      <c r="G329" s="2" t="e">
        <f t="shared" ref="G329:G366" si="41">IF(B330&gt;B329,SUM(F323:F329),NA())</f>
        <v>#N/A</v>
      </c>
      <c r="H329" s="4">
        <v>31</v>
      </c>
      <c r="I329" s="4">
        <v>17</v>
      </c>
      <c r="J329" s="4">
        <v>3</v>
      </c>
      <c r="K329">
        <f>SUM($J$2:J329)</f>
        <v>834</v>
      </c>
      <c r="L329" t="e">
        <f t="shared" si="37"/>
        <v>#N/A</v>
      </c>
      <c r="M329" t="e">
        <f t="shared" si="38"/>
        <v>#N/A</v>
      </c>
    </row>
    <row r="330" spans="1:13" x14ac:dyDescent="0.3">
      <c r="A330" s="6">
        <v>44159</v>
      </c>
      <c r="B330" s="2">
        <f t="shared" si="35"/>
        <v>48</v>
      </c>
      <c r="C330" s="2">
        <f t="shared" si="36"/>
        <v>2</v>
      </c>
      <c r="D330" s="4">
        <v>30</v>
      </c>
      <c r="E330" s="2" t="e">
        <f t="shared" si="40"/>
        <v>#N/A</v>
      </c>
      <c r="F330" s="2">
        <f t="shared" si="39"/>
        <v>58</v>
      </c>
      <c r="G330" s="2" t="e">
        <f t="shared" si="41"/>
        <v>#N/A</v>
      </c>
      <c r="H330" s="4">
        <v>31</v>
      </c>
      <c r="I330" s="4">
        <v>18</v>
      </c>
      <c r="J330" s="4">
        <v>9</v>
      </c>
      <c r="K330">
        <f>SUM($J$2:J330)</f>
        <v>843</v>
      </c>
      <c r="L330" t="e">
        <f t="shared" si="37"/>
        <v>#N/A</v>
      </c>
      <c r="M330" t="e">
        <f t="shared" si="38"/>
        <v>#N/A</v>
      </c>
    </row>
    <row r="331" spans="1:13" x14ac:dyDescent="0.3">
      <c r="A331" s="6">
        <v>44160</v>
      </c>
      <c r="B331" s="2">
        <f t="shared" si="35"/>
        <v>48</v>
      </c>
      <c r="C331" s="2">
        <f t="shared" si="36"/>
        <v>3</v>
      </c>
      <c r="D331" s="4">
        <v>31</v>
      </c>
      <c r="E331" s="2" t="e">
        <f t="shared" si="40"/>
        <v>#N/A</v>
      </c>
      <c r="F331" s="2">
        <f t="shared" si="39"/>
        <v>52</v>
      </c>
      <c r="G331" s="2" t="e">
        <f t="shared" si="41"/>
        <v>#N/A</v>
      </c>
      <c r="H331" s="4">
        <v>31</v>
      </c>
      <c r="I331" s="4">
        <v>18</v>
      </c>
      <c r="J331" s="4">
        <v>3</v>
      </c>
      <c r="K331">
        <f>SUM($J$2:J331)</f>
        <v>846</v>
      </c>
      <c r="L331" t="e">
        <f t="shared" si="37"/>
        <v>#N/A</v>
      </c>
      <c r="M331" t="e">
        <f t="shared" si="38"/>
        <v>#N/A</v>
      </c>
    </row>
    <row r="332" spans="1:13" x14ac:dyDescent="0.3">
      <c r="A332" s="6">
        <v>44161</v>
      </c>
      <c r="B332" s="2">
        <f t="shared" si="35"/>
        <v>48</v>
      </c>
      <c r="C332" s="2">
        <f t="shared" si="36"/>
        <v>4</v>
      </c>
      <c r="D332" s="4">
        <v>30</v>
      </c>
      <c r="E332" s="2" t="e">
        <f t="shared" si="40"/>
        <v>#N/A</v>
      </c>
      <c r="F332" s="2">
        <f t="shared" si="39"/>
        <v>58</v>
      </c>
      <c r="G332" s="2" t="e">
        <f t="shared" si="41"/>
        <v>#N/A</v>
      </c>
      <c r="H332" s="4">
        <v>31</v>
      </c>
      <c r="I332" s="4">
        <v>18</v>
      </c>
      <c r="J332" s="4">
        <v>9</v>
      </c>
      <c r="K332">
        <f>SUM($J$2:J332)</f>
        <v>855</v>
      </c>
      <c r="L332" t="e">
        <f t="shared" si="37"/>
        <v>#N/A</v>
      </c>
      <c r="M332" t="e">
        <f t="shared" si="38"/>
        <v>#N/A</v>
      </c>
    </row>
    <row r="333" spans="1:13" x14ac:dyDescent="0.3">
      <c r="A333" s="6">
        <v>44162</v>
      </c>
      <c r="B333" s="2">
        <f t="shared" si="35"/>
        <v>48</v>
      </c>
      <c r="C333" s="2">
        <f t="shared" si="36"/>
        <v>5</v>
      </c>
      <c r="D333" s="4">
        <v>31</v>
      </c>
      <c r="E333" s="2" t="e">
        <f t="shared" si="40"/>
        <v>#N/A</v>
      </c>
      <c r="F333" s="2">
        <f t="shared" si="39"/>
        <v>51</v>
      </c>
      <c r="G333" s="2" t="e">
        <f t="shared" si="41"/>
        <v>#N/A</v>
      </c>
      <c r="H333" s="4">
        <v>31</v>
      </c>
      <c r="I333" s="4">
        <v>17</v>
      </c>
      <c r="J333" s="4">
        <v>3</v>
      </c>
      <c r="K333">
        <f>SUM($J$2:J333)</f>
        <v>858</v>
      </c>
      <c r="L333" t="e">
        <f t="shared" si="37"/>
        <v>#N/A</v>
      </c>
      <c r="M333" t="e">
        <f t="shared" si="38"/>
        <v>#N/A</v>
      </c>
    </row>
    <row r="334" spans="1:13" x14ac:dyDescent="0.3">
      <c r="A334" s="6">
        <v>44163</v>
      </c>
      <c r="B334" s="2">
        <f t="shared" si="35"/>
        <v>48</v>
      </c>
      <c r="C334" s="2">
        <f t="shared" si="36"/>
        <v>6</v>
      </c>
      <c r="D334" s="4">
        <v>31</v>
      </c>
      <c r="E334" s="2" t="e">
        <f t="shared" si="40"/>
        <v>#N/A</v>
      </c>
      <c r="F334" s="2">
        <f t="shared" si="39"/>
        <v>53</v>
      </c>
      <c r="G334" s="2" t="e">
        <f t="shared" si="41"/>
        <v>#N/A</v>
      </c>
      <c r="H334" s="4">
        <v>29</v>
      </c>
      <c r="I334" s="4">
        <v>18</v>
      </c>
      <c r="J334" s="4">
        <v>6</v>
      </c>
      <c r="K334">
        <f>SUM($J$2:J334)</f>
        <v>864</v>
      </c>
      <c r="L334" t="e">
        <f t="shared" si="37"/>
        <v>#N/A</v>
      </c>
      <c r="M334" t="e">
        <f t="shared" si="38"/>
        <v>#N/A</v>
      </c>
    </row>
    <row r="335" spans="1:13" x14ac:dyDescent="0.3">
      <c r="A335" s="6">
        <v>44164</v>
      </c>
      <c r="B335" s="2">
        <f t="shared" si="35"/>
        <v>48</v>
      </c>
      <c r="C335" s="2">
        <f t="shared" si="36"/>
        <v>7</v>
      </c>
      <c r="D335" s="4">
        <v>31</v>
      </c>
      <c r="E335" s="2">
        <f t="shared" si="40"/>
        <v>214</v>
      </c>
      <c r="F335" s="2">
        <f t="shared" si="39"/>
        <v>23</v>
      </c>
      <c r="G335" s="2">
        <f t="shared" si="41"/>
        <v>346</v>
      </c>
      <c r="H335" s="4">
        <v>3</v>
      </c>
      <c r="I335" s="4">
        <v>17</v>
      </c>
      <c r="J335" s="4">
        <v>3</v>
      </c>
      <c r="K335">
        <f>SUM($J$2:J335)</f>
        <v>867</v>
      </c>
      <c r="L335" t="e">
        <f t="shared" si="37"/>
        <v>#N/A</v>
      </c>
      <c r="M335" t="e">
        <f t="shared" si="38"/>
        <v>#N/A</v>
      </c>
    </row>
    <row r="336" spans="1:13" x14ac:dyDescent="0.3">
      <c r="A336" s="6">
        <v>44165</v>
      </c>
      <c r="B336" s="2">
        <f t="shared" si="35"/>
        <v>49</v>
      </c>
      <c r="C336" s="2">
        <f t="shared" si="36"/>
        <v>1</v>
      </c>
      <c r="D336" s="4">
        <v>30</v>
      </c>
      <c r="E336" s="2" t="e">
        <f t="shared" si="40"/>
        <v>#N/A</v>
      </c>
      <c r="F336" s="2">
        <f t="shared" si="39"/>
        <v>61</v>
      </c>
      <c r="G336" s="2" t="e">
        <f t="shared" si="41"/>
        <v>#N/A</v>
      </c>
      <c r="H336" s="4">
        <v>33</v>
      </c>
      <c r="I336" s="4">
        <v>19</v>
      </c>
      <c r="J336" s="4">
        <v>9</v>
      </c>
      <c r="K336">
        <f>SUM($J$2:J336)</f>
        <v>876</v>
      </c>
      <c r="L336" t="e">
        <f t="shared" si="37"/>
        <v>#N/A</v>
      </c>
      <c r="M336" t="e">
        <f t="shared" si="38"/>
        <v>#N/A</v>
      </c>
    </row>
    <row r="337" spans="1:13" x14ac:dyDescent="0.3">
      <c r="A337" s="6">
        <v>44166</v>
      </c>
      <c r="B337" s="2">
        <f t="shared" si="35"/>
        <v>49</v>
      </c>
      <c r="C337" s="2">
        <f t="shared" si="36"/>
        <v>2</v>
      </c>
      <c r="D337" s="4">
        <v>30</v>
      </c>
      <c r="E337" s="2" t="e">
        <f t="shared" si="40"/>
        <v>#N/A</v>
      </c>
      <c r="F337" s="2">
        <f t="shared" si="39"/>
        <v>48</v>
      </c>
      <c r="G337" s="2" t="e">
        <f t="shared" si="41"/>
        <v>#N/A</v>
      </c>
      <c r="H337" s="4">
        <v>31</v>
      </c>
      <c r="I337" s="4">
        <v>18</v>
      </c>
      <c r="J337" s="4">
        <v>-1</v>
      </c>
      <c r="K337">
        <f>SUM($J$2:J337)</f>
        <v>875</v>
      </c>
      <c r="L337" t="e">
        <f t="shared" si="37"/>
        <v>#N/A</v>
      </c>
      <c r="M337" t="e">
        <f t="shared" si="38"/>
        <v>#N/A</v>
      </c>
    </row>
    <row r="338" spans="1:13" x14ac:dyDescent="0.3">
      <c r="A338" s="6">
        <v>44167</v>
      </c>
      <c r="B338" s="2">
        <f t="shared" si="35"/>
        <v>49</v>
      </c>
      <c r="C338" s="2">
        <f t="shared" si="36"/>
        <v>3</v>
      </c>
      <c r="D338" s="4">
        <v>30</v>
      </c>
      <c r="E338" s="2" t="e">
        <f t="shared" si="40"/>
        <v>#N/A</v>
      </c>
      <c r="F338" s="2">
        <f t="shared" si="39"/>
        <v>58</v>
      </c>
      <c r="G338" s="2" t="e">
        <f t="shared" si="41"/>
        <v>#N/A</v>
      </c>
      <c r="H338" s="4">
        <v>31</v>
      </c>
      <c r="I338" s="4">
        <v>18</v>
      </c>
      <c r="J338" s="4">
        <v>9</v>
      </c>
      <c r="K338">
        <f>SUM($J$2:J338)</f>
        <v>884</v>
      </c>
      <c r="L338" t="e">
        <f t="shared" si="37"/>
        <v>#N/A</v>
      </c>
      <c r="M338" t="e">
        <f t="shared" si="38"/>
        <v>#N/A</v>
      </c>
    </row>
    <row r="339" spans="1:13" x14ac:dyDescent="0.3">
      <c r="A339" s="6">
        <v>44168</v>
      </c>
      <c r="B339" s="2">
        <f t="shared" si="35"/>
        <v>49</v>
      </c>
      <c r="C339" s="2">
        <f t="shared" si="36"/>
        <v>4</v>
      </c>
      <c r="D339" s="4">
        <v>30</v>
      </c>
      <c r="E339" s="2" t="e">
        <f t="shared" si="40"/>
        <v>#N/A</v>
      </c>
      <c r="F339" s="2">
        <f t="shared" si="39"/>
        <v>54</v>
      </c>
      <c r="G339" s="2" t="e">
        <f t="shared" si="41"/>
        <v>#N/A</v>
      </c>
      <c r="H339" s="4">
        <v>32</v>
      </c>
      <c r="I339" s="4">
        <v>19</v>
      </c>
      <c r="J339" s="4">
        <v>3</v>
      </c>
      <c r="K339">
        <f>SUM($J$2:J339)</f>
        <v>887</v>
      </c>
      <c r="L339" t="e">
        <f t="shared" si="37"/>
        <v>#N/A</v>
      </c>
      <c r="M339" t="e">
        <f t="shared" si="38"/>
        <v>#N/A</v>
      </c>
    </row>
    <row r="340" spans="1:13" x14ac:dyDescent="0.3">
      <c r="A340" s="6">
        <v>44169</v>
      </c>
      <c r="B340" s="2">
        <f t="shared" si="35"/>
        <v>49</v>
      </c>
      <c r="C340" s="2">
        <f t="shared" si="36"/>
        <v>5</v>
      </c>
      <c r="D340" s="4">
        <v>30</v>
      </c>
      <c r="E340" s="2" t="e">
        <f t="shared" si="40"/>
        <v>#N/A</v>
      </c>
      <c r="F340" s="2">
        <f t="shared" si="39"/>
        <v>60</v>
      </c>
      <c r="G340" s="2" t="e">
        <f t="shared" si="41"/>
        <v>#N/A</v>
      </c>
      <c r="H340" s="4">
        <v>32</v>
      </c>
      <c r="I340" s="4">
        <v>19</v>
      </c>
      <c r="J340" s="4">
        <v>9</v>
      </c>
      <c r="K340">
        <f>SUM($J$2:J340)</f>
        <v>896</v>
      </c>
      <c r="L340" t="e">
        <f t="shared" si="37"/>
        <v>#N/A</v>
      </c>
      <c r="M340" t="e">
        <f t="shared" si="38"/>
        <v>#N/A</v>
      </c>
    </row>
    <row r="341" spans="1:13" x14ac:dyDescent="0.3">
      <c r="A341" s="6">
        <v>44170</v>
      </c>
      <c r="B341" s="2">
        <f t="shared" si="35"/>
        <v>49</v>
      </c>
      <c r="C341" s="2">
        <f t="shared" si="36"/>
        <v>6</v>
      </c>
      <c r="D341" s="4">
        <v>30</v>
      </c>
      <c r="E341" s="2" t="e">
        <f t="shared" si="40"/>
        <v>#N/A</v>
      </c>
      <c r="F341" s="2">
        <f t="shared" si="39"/>
        <v>55</v>
      </c>
      <c r="G341" s="2" t="e">
        <f t="shared" si="41"/>
        <v>#N/A</v>
      </c>
      <c r="H341" s="4">
        <v>33</v>
      </c>
      <c r="I341" s="4">
        <v>19</v>
      </c>
      <c r="J341" s="4">
        <v>3</v>
      </c>
      <c r="K341">
        <f>SUM($J$2:J341)</f>
        <v>899</v>
      </c>
      <c r="L341" t="e">
        <f t="shared" si="37"/>
        <v>#N/A</v>
      </c>
      <c r="M341" t="e">
        <f t="shared" si="38"/>
        <v>#N/A</v>
      </c>
    </row>
    <row r="342" spans="1:13" x14ac:dyDescent="0.3">
      <c r="A342" s="6">
        <v>44171</v>
      </c>
      <c r="B342" s="2">
        <f t="shared" si="35"/>
        <v>49</v>
      </c>
      <c r="C342" s="2">
        <f t="shared" si="36"/>
        <v>7</v>
      </c>
      <c r="D342" s="4">
        <v>30</v>
      </c>
      <c r="E342" s="2">
        <f t="shared" si="40"/>
        <v>210</v>
      </c>
      <c r="F342" s="2">
        <f t="shared" si="39"/>
        <v>26</v>
      </c>
      <c r="G342" s="2">
        <f t="shared" si="41"/>
        <v>362</v>
      </c>
      <c r="H342" s="4">
        <v>-2</v>
      </c>
      <c r="I342" s="4">
        <v>19</v>
      </c>
      <c r="J342" s="4">
        <v>9</v>
      </c>
      <c r="K342">
        <f>SUM($J$2:J342)</f>
        <v>908</v>
      </c>
      <c r="L342" t="e">
        <f t="shared" si="37"/>
        <v>#N/A</v>
      </c>
      <c r="M342" t="e">
        <f t="shared" si="38"/>
        <v>#N/A</v>
      </c>
    </row>
    <row r="343" spans="1:13" x14ac:dyDescent="0.3">
      <c r="A343" s="6">
        <v>44172</v>
      </c>
      <c r="B343" s="2">
        <f t="shared" si="35"/>
        <v>50</v>
      </c>
      <c r="C343" s="2">
        <f t="shared" si="36"/>
        <v>1</v>
      </c>
      <c r="D343" s="4">
        <v>32</v>
      </c>
      <c r="E343" s="2" t="e">
        <f t="shared" si="40"/>
        <v>#N/A</v>
      </c>
      <c r="F343" s="2">
        <f t="shared" si="39"/>
        <v>56</v>
      </c>
      <c r="G343" s="2" t="e">
        <f t="shared" si="41"/>
        <v>#N/A</v>
      </c>
      <c r="H343" s="4">
        <v>34</v>
      </c>
      <c r="I343" s="4">
        <v>19</v>
      </c>
      <c r="J343" s="4">
        <v>3</v>
      </c>
      <c r="K343">
        <f>SUM($J$2:J343)</f>
        <v>911</v>
      </c>
      <c r="L343" t="e">
        <f t="shared" si="37"/>
        <v>#N/A</v>
      </c>
      <c r="M343" t="e">
        <f t="shared" si="38"/>
        <v>#N/A</v>
      </c>
    </row>
    <row r="344" spans="1:13" x14ac:dyDescent="0.3">
      <c r="A344" s="6">
        <v>44173</v>
      </c>
      <c r="B344" s="2">
        <f t="shared" si="35"/>
        <v>50</v>
      </c>
      <c r="C344" s="2">
        <f t="shared" si="36"/>
        <v>2</v>
      </c>
      <c r="D344" s="4">
        <v>32</v>
      </c>
      <c r="E344" s="2" t="e">
        <f t="shared" si="40"/>
        <v>#N/A</v>
      </c>
      <c r="F344" s="2">
        <f t="shared" si="39"/>
        <v>61</v>
      </c>
      <c r="G344" s="2" t="e">
        <f t="shared" si="41"/>
        <v>#N/A</v>
      </c>
      <c r="H344" s="4">
        <v>33</v>
      </c>
      <c r="I344" s="4">
        <v>19</v>
      </c>
      <c r="J344" s="4">
        <v>9</v>
      </c>
      <c r="K344">
        <f>SUM($J$2:J344)</f>
        <v>920</v>
      </c>
      <c r="L344" t="e">
        <f t="shared" si="37"/>
        <v>#N/A</v>
      </c>
      <c r="M344" t="e">
        <f t="shared" si="38"/>
        <v>#N/A</v>
      </c>
    </row>
    <row r="345" spans="1:13" x14ac:dyDescent="0.3">
      <c r="A345" s="6">
        <v>44174</v>
      </c>
      <c r="B345" s="2">
        <f t="shared" si="35"/>
        <v>50</v>
      </c>
      <c r="C345" s="2">
        <f t="shared" si="36"/>
        <v>3</v>
      </c>
      <c r="D345" s="4">
        <v>32</v>
      </c>
      <c r="E345" s="2" t="e">
        <f t="shared" si="40"/>
        <v>#N/A</v>
      </c>
      <c r="F345" s="2">
        <f t="shared" si="39"/>
        <v>57</v>
      </c>
      <c r="G345" s="2" t="e">
        <f t="shared" si="41"/>
        <v>#N/A</v>
      </c>
      <c r="H345" s="4">
        <v>34</v>
      </c>
      <c r="I345" s="4">
        <v>20</v>
      </c>
      <c r="J345" s="4">
        <v>3</v>
      </c>
      <c r="K345">
        <f>SUM($J$2:J345)</f>
        <v>923</v>
      </c>
      <c r="L345" t="e">
        <f t="shared" si="37"/>
        <v>#N/A</v>
      </c>
      <c r="M345" t="e">
        <f t="shared" si="38"/>
        <v>#N/A</v>
      </c>
    </row>
    <row r="346" spans="1:13" x14ac:dyDescent="0.3">
      <c r="A346" s="6">
        <v>44175</v>
      </c>
      <c r="B346" s="2">
        <f t="shared" si="35"/>
        <v>50</v>
      </c>
      <c r="C346" s="2">
        <f t="shared" si="36"/>
        <v>4</v>
      </c>
      <c r="D346" s="4">
        <v>31</v>
      </c>
      <c r="E346" s="2" t="e">
        <f t="shared" si="40"/>
        <v>#N/A</v>
      </c>
      <c r="F346" s="2">
        <f t="shared" si="39"/>
        <v>61</v>
      </c>
      <c r="G346" s="2" t="e">
        <f t="shared" si="41"/>
        <v>#N/A</v>
      </c>
      <c r="H346" s="4">
        <v>33</v>
      </c>
      <c r="I346" s="4">
        <v>19</v>
      </c>
      <c r="J346" s="4">
        <v>9</v>
      </c>
      <c r="K346">
        <f>SUM($J$2:J346)</f>
        <v>932</v>
      </c>
      <c r="L346" t="e">
        <f t="shared" si="37"/>
        <v>#N/A</v>
      </c>
      <c r="M346" t="e">
        <f t="shared" si="38"/>
        <v>#N/A</v>
      </c>
    </row>
    <row r="347" spans="1:13" x14ac:dyDescent="0.3">
      <c r="A347" s="6">
        <v>44176</v>
      </c>
      <c r="B347" s="2">
        <f t="shared" si="35"/>
        <v>50</v>
      </c>
      <c r="C347" s="2">
        <f t="shared" si="36"/>
        <v>5</v>
      </c>
      <c r="D347" s="4">
        <v>32</v>
      </c>
      <c r="E347" s="2" t="e">
        <f t="shared" si="40"/>
        <v>#N/A</v>
      </c>
      <c r="F347" s="2">
        <f t="shared" si="39"/>
        <v>57</v>
      </c>
      <c r="G347" s="2" t="e">
        <f t="shared" si="41"/>
        <v>#N/A</v>
      </c>
      <c r="H347" s="4">
        <v>34</v>
      </c>
      <c r="I347" s="4">
        <v>20</v>
      </c>
      <c r="J347" s="4">
        <v>3</v>
      </c>
      <c r="K347">
        <f>SUM($J$2:J347)</f>
        <v>935</v>
      </c>
      <c r="L347" t="e">
        <f t="shared" si="37"/>
        <v>#N/A</v>
      </c>
      <c r="M347" t="e">
        <f t="shared" si="38"/>
        <v>#N/A</v>
      </c>
    </row>
    <row r="348" spans="1:13" x14ac:dyDescent="0.3">
      <c r="A348" s="6">
        <v>44177</v>
      </c>
      <c r="B348" s="2">
        <f t="shared" si="35"/>
        <v>50</v>
      </c>
      <c r="C348" s="2">
        <f t="shared" si="36"/>
        <v>6</v>
      </c>
      <c r="D348" s="4">
        <v>32</v>
      </c>
      <c r="E348" s="2" t="e">
        <f t="shared" si="40"/>
        <v>#N/A</v>
      </c>
      <c r="F348" s="2">
        <f t="shared" si="39"/>
        <v>62</v>
      </c>
      <c r="G348" s="2" t="e">
        <f t="shared" si="41"/>
        <v>#N/A</v>
      </c>
      <c r="H348" s="4">
        <v>34</v>
      </c>
      <c r="I348" s="4">
        <v>19</v>
      </c>
      <c r="J348" s="4">
        <v>9</v>
      </c>
      <c r="K348">
        <f>SUM($J$2:J348)</f>
        <v>944</v>
      </c>
      <c r="L348" t="e">
        <f t="shared" si="37"/>
        <v>#N/A</v>
      </c>
      <c r="M348" t="e">
        <f t="shared" si="38"/>
        <v>#N/A</v>
      </c>
    </row>
    <row r="349" spans="1:13" x14ac:dyDescent="0.3">
      <c r="A349" s="6">
        <v>44178</v>
      </c>
      <c r="B349" s="2">
        <f t="shared" si="35"/>
        <v>50</v>
      </c>
      <c r="C349" s="2">
        <f t="shared" si="36"/>
        <v>7</v>
      </c>
      <c r="D349" s="4">
        <v>30</v>
      </c>
      <c r="E349" s="2">
        <f t="shared" si="40"/>
        <v>221</v>
      </c>
      <c r="F349" s="2">
        <f t="shared" si="39"/>
        <v>31</v>
      </c>
      <c r="G349" s="2">
        <f t="shared" si="41"/>
        <v>385</v>
      </c>
      <c r="H349" s="4">
        <v>9</v>
      </c>
      <c r="I349" s="4">
        <v>19</v>
      </c>
      <c r="J349" s="4">
        <v>3</v>
      </c>
      <c r="K349">
        <f>SUM($J$2:J349)</f>
        <v>947</v>
      </c>
      <c r="L349" t="e">
        <f t="shared" si="37"/>
        <v>#N/A</v>
      </c>
      <c r="M349" t="e">
        <f t="shared" si="38"/>
        <v>#N/A</v>
      </c>
    </row>
    <row r="350" spans="1:13" x14ac:dyDescent="0.3">
      <c r="A350" s="6">
        <v>44179</v>
      </c>
      <c r="B350" s="2">
        <f t="shared" si="35"/>
        <v>51</v>
      </c>
      <c r="C350" s="2">
        <f t="shared" si="36"/>
        <v>1</v>
      </c>
      <c r="D350" s="4">
        <v>34</v>
      </c>
      <c r="E350" s="2" t="e">
        <f t="shared" si="40"/>
        <v>#N/A</v>
      </c>
      <c r="F350" s="2">
        <f t="shared" si="39"/>
        <v>64</v>
      </c>
      <c r="G350" s="2" t="e">
        <f t="shared" si="41"/>
        <v>#N/A</v>
      </c>
      <c r="H350" s="4">
        <v>35</v>
      </c>
      <c r="I350" s="4">
        <v>20</v>
      </c>
      <c r="J350" s="4">
        <v>9</v>
      </c>
      <c r="K350">
        <f>SUM($J$2:J350)</f>
        <v>956</v>
      </c>
      <c r="L350" t="e">
        <f t="shared" si="37"/>
        <v>#N/A</v>
      </c>
      <c r="M350" t="e">
        <f t="shared" si="38"/>
        <v>#N/A</v>
      </c>
    </row>
    <row r="351" spans="1:13" x14ac:dyDescent="0.3">
      <c r="A351" s="6">
        <v>44180</v>
      </c>
      <c r="B351" s="2">
        <f t="shared" si="35"/>
        <v>51</v>
      </c>
      <c r="C351" s="2">
        <f t="shared" si="36"/>
        <v>2</v>
      </c>
      <c r="D351" s="4">
        <v>31</v>
      </c>
      <c r="E351" s="2" t="e">
        <f t="shared" si="40"/>
        <v>#N/A</v>
      </c>
      <c r="F351" s="2">
        <f t="shared" si="39"/>
        <v>60</v>
      </c>
      <c r="G351" s="2" t="e">
        <f t="shared" si="41"/>
        <v>#N/A</v>
      </c>
      <c r="H351" s="4">
        <v>36</v>
      </c>
      <c r="I351" s="4">
        <v>21</v>
      </c>
      <c r="J351" s="4">
        <v>3</v>
      </c>
      <c r="K351">
        <f>SUM($J$2:J351)</f>
        <v>959</v>
      </c>
      <c r="L351">
        <f t="shared" si="37"/>
        <v>3</v>
      </c>
      <c r="M351" t="str">
        <f t="shared" si="38"/>
        <v>December</v>
      </c>
    </row>
    <row r="352" spans="1:13" x14ac:dyDescent="0.3">
      <c r="A352" s="6">
        <v>44181</v>
      </c>
      <c r="B352" s="2">
        <f t="shared" si="35"/>
        <v>51</v>
      </c>
      <c r="C352" s="2">
        <f t="shared" si="36"/>
        <v>3</v>
      </c>
      <c r="D352" s="4">
        <v>30</v>
      </c>
      <c r="E352" s="2" t="e">
        <f t="shared" si="40"/>
        <v>#N/A</v>
      </c>
      <c r="F352" s="2">
        <f t="shared" si="39"/>
        <v>64</v>
      </c>
      <c r="G352" s="2" t="e">
        <f t="shared" si="41"/>
        <v>#N/A</v>
      </c>
      <c r="H352" s="4">
        <v>35</v>
      </c>
      <c r="I352" s="4">
        <v>20</v>
      </c>
      <c r="J352" s="4">
        <v>9</v>
      </c>
      <c r="K352">
        <f>SUM($J$2:J352)</f>
        <v>968</v>
      </c>
      <c r="L352" t="e">
        <f t="shared" si="37"/>
        <v>#N/A</v>
      </c>
      <c r="M352" t="e">
        <f t="shared" si="38"/>
        <v>#N/A</v>
      </c>
    </row>
    <row r="353" spans="1:13" x14ac:dyDescent="0.3">
      <c r="A353" s="6">
        <v>44182</v>
      </c>
      <c r="B353" s="2">
        <f t="shared" si="35"/>
        <v>51</v>
      </c>
      <c r="C353" s="2">
        <f t="shared" si="36"/>
        <v>4</v>
      </c>
      <c r="D353" s="4">
        <v>31</v>
      </c>
      <c r="E353" s="2" t="e">
        <f t="shared" si="40"/>
        <v>#N/A</v>
      </c>
      <c r="F353" s="2">
        <f t="shared" si="39"/>
        <v>59</v>
      </c>
      <c r="G353" s="2" t="e">
        <f t="shared" si="41"/>
        <v>#N/A</v>
      </c>
      <c r="H353" s="4">
        <v>35</v>
      </c>
      <c r="I353" s="4">
        <v>21</v>
      </c>
      <c r="J353" s="4">
        <v>3</v>
      </c>
      <c r="K353">
        <f>SUM($J$2:J353)</f>
        <v>971</v>
      </c>
      <c r="L353" t="e">
        <f t="shared" si="37"/>
        <v>#N/A</v>
      </c>
      <c r="M353" t="e">
        <f t="shared" si="38"/>
        <v>#N/A</v>
      </c>
    </row>
    <row r="354" spans="1:13" x14ac:dyDescent="0.3">
      <c r="A354" s="6">
        <v>44183</v>
      </c>
      <c r="B354" s="2">
        <f t="shared" si="35"/>
        <v>51</v>
      </c>
      <c r="C354" s="2">
        <f t="shared" si="36"/>
        <v>5</v>
      </c>
      <c r="D354" s="4">
        <v>30</v>
      </c>
      <c r="E354" s="2" t="e">
        <f t="shared" si="40"/>
        <v>#N/A</v>
      </c>
      <c r="F354" s="2">
        <f t="shared" si="39"/>
        <v>64</v>
      </c>
      <c r="G354" s="2" t="e">
        <f t="shared" si="41"/>
        <v>#N/A</v>
      </c>
      <c r="H354" s="4">
        <v>35</v>
      </c>
      <c r="I354" s="4">
        <v>20</v>
      </c>
      <c r="J354" s="4">
        <v>9</v>
      </c>
      <c r="K354">
        <f>SUM($J$2:J354)</f>
        <v>980</v>
      </c>
      <c r="L354" t="e">
        <f t="shared" si="37"/>
        <v>#N/A</v>
      </c>
      <c r="M354" t="e">
        <f t="shared" si="38"/>
        <v>#N/A</v>
      </c>
    </row>
    <row r="355" spans="1:13" x14ac:dyDescent="0.3">
      <c r="A355" s="6">
        <v>44184</v>
      </c>
      <c r="B355" s="2">
        <f t="shared" si="35"/>
        <v>51</v>
      </c>
      <c r="C355" s="2">
        <f t="shared" si="36"/>
        <v>6</v>
      </c>
      <c r="D355" s="4">
        <v>30</v>
      </c>
      <c r="E355" s="2" t="e">
        <f t="shared" si="40"/>
        <v>#N/A</v>
      </c>
      <c r="F355" s="2">
        <f t="shared" si="39"/>
        <v>60</v>
      </c>
      <c r="G355" s="2" t="e">
        <f t="shared" si="41"/>
        <v>#N/A</v>
      </c>
      <c r="H355" s="4">
        <v>36</v>
      </c>
      <c r="I355" s="4">
        <v>21</v>
      </c>
      <c r="J355" s="4">
        <v>3</v>
      </c>
      <c r="K355">
        <f>SUM($J$2:J355)</f>
        <v>983</v>
      </c>
      <c r="L355" t="e">
        <f t="shared" si="37"/>
        <v>#N/A</v>
      </c>
      <c r="M355" t="e">
        <f t="shared" si="38"/>
        <v>#N/A</v>
      </c>
    </row>
    <row r="356" spans="1:13" x14ac:dyDescent="0.3">
      <c r="A356" s="6">
        <v>44185</v>
      </c>
      <c r="B356" s="2">
        <f t="shared" si="35"/>
        <v>51</v>
      </c>
      <c r="C356" s="2">
        <f t="shared" si="36"/>
        <v>7</v>
      </c>
      <c r="D356" s="4">
        <v>29</v>
      </c>
      <c r="E356" s="2">
        <f t="shared" si="40"/>
        <v>215</v>
      </c>
      <c r="F356" s="2">
        <f t="shared" si="39"/>
        <v>34</v>
      </c>
      <c r="G356" s="2">
        <f t="shared" si="41"/>
        <v>405</v>
      </c>
      <c r="H356" s="4">
        <v>4</v>
      </c>
      <c r="I356" s="4">
        <v>21</v>
      </c>
      <c r="J356" s="4">
        <v>9</v>
      </c>
      <c r="K356">
        <f>SUM($J$2:J356)</f>
        <v>992</v>
      </c>
      <c r="L356" t="e">
        <f t="shared" si="37"/>
        <v>#N/A</v>
      </c>
      <c r="M356" t="e">
        <f t="shared" si="38"/>
        <v>#N/A</v>
      </c>
    </row>
    <row r="357" spans="1:13" x14ac:dyDescent="0.3">
      <c r="A357" s="6">
        <v>44186</v>
      </c>
      <c r="B357" s="2">
        <f t="shared" si="35"/>
        <v>52</v>
      </c>
      <c r="C357" s="2">
        <f t="shared" si="36"/>
        <v>1</v>
      </c>
      <c r="D357" s="4">
        <v>35</v>
      </c>
      <c r="E357" s="2" t="e">
        <f t="shared" si="40"/>
        <v>#N/A</v>
      </c>
      <c r="F357" s="2">
        <f t="shared" si="39"/>
        <v>66</v>
      </c>
      <c r="G357" s="2" t="e">
        <f t="shared" si="41"/>
        <v>#N/A</v>
      </c>
      <c r="H357" s="4">
        <v>40</v>
      </c>
      <c r="I357" s="4">
        <v>23</v>
      </c>
      <c r="J357" s="4">
        <v>3</v>
      </c>
      <c r="K357">
        <f>SUM($J$2:J357)</f>
        <v>995</v>
      </c>
      <c r="L357" t="e">
        <f t="shared" si="37"/>
        <v>#N/A</v>
      </c>
      <c r="M357" t="e">
        <f t="shared" si="38"/>
        <v>#N/A</v>
      </c>
    </row>
    <row r="358" spans="1:13" x14ac:dyDescent="0.3">
      <c r="A358" s="6">
        <v>44187</v>
      </c>
      <c r="B358" s="2">
        <f t="shared" si="35"/>
        <v>52</v>
      </c>
      <c r="C358" s="2">
        <f t="shared" si="36"/>
        <v>2</v>
      </c>
      <c r="D358" s="4">
        <v>35</v>
      </c>
      <c r="E358" s="2" t="e">
        <f t="shared" si="40"/>
        <v>#N/A</v>
      </c>
      <c r="F358" s="2">
        <f t="shared" si="39"/>
        <v>71</v>
      </c>
      <c r="G358" s="2" t="e">
        <f t="shared" si="41"/>
        <v>#N/A</v>
      </c>
      <c r="H358" s="4">
        <v>39</v>
      </c>
      <c r="I358" s="4">
        <v>23</v>
      </c>
      <c r="J358" s="4">
        <v>9</v>
      </c>
      <c r="K358">
        <f>SUM($J$2:J358)</f>
        <v>1004</v>
      </c>
      <c r="L358" t="e">
        <f t="shared" si="37"/>
        <v>#N/A</v>
      </c>
      <c r="M358" t="e">
        <f t="shared" si="38"/>
        <v>#N/A</v>
      </c>
    </row>
    <row r="359" spans="1:13" x14ac:dyDescent="0.3">
      <c r="A359" s="6">
        <v>44188</v>
      </c>
      <c r="B359" s="2">
        <f t="shared" si="35"/>
        <v>52</v>
      </c>
      <c r="C359" s="2">
        <f t="shared" si="36"/>
        <v>3</v>
      </c>
      <c r="D359" s="4">
        <v>34</v>
      </c>
      <c r="E359" s="2" t="e">
        <f t="shared" si="40"/>
        <v>#N/A</v>
      </c>
      <c r="F359" s="2">
        <f t="shared" si="39"/>
        <v>70</v>
      </c>
      <c r="G359" s="2" t="e">
        <f t="shared" si="41"/>
        <v>#N/A</v>
      </c>
      <c r="H359" s="4">
        <v>42</v>
      </c>
      <c r="I359" s="4">
        <v>24</v>
      </c>
      <c r="J359" s="4">
        <v>4</v>
      </c>
      <c r="K359">
        <f>SUM($J$2:J359)</f>
        <v>1008</v>
      </c>
      <c r="L359" t="e">
        <f t="shared" si="37"/>
        <v>#N/A</v>
      </c>
      <c r="M359" t="e">
        <f t="shared" si="38"/>
        <v>#N/A</v>
      </c>
    </row>
    <row r="360" spans="1:13" x14ac:dyDescent="0.3">
      <c r="A360" s="6">
        <v>44189</v>
      </c>
      <c r="B360" s="2">
        <f t="shared" si="35"/>
        <v>52</v>
      </c>
      <c r="C360" s="2">
        <f t="shared" si="36"/>
        <v>4</v>
      </c>
      <c r="D360" s="4">
        <v>35</v>
      </c>
      <c r="E360" s="2" t="e">
        <f t="shared" si="40"/>
        <v>#N/A</v>
      </c>
      <c r="F360" s="2">
        <f t="shared" si="39"/>
        <v>79</v>
      </c>
      <c r="G360" s="2" t="e">
        <f t="shared" si="41"/>
        <v>#N/A</v>
      </c>
      <c r="H360" s="4">
        <v>43</v>
      </c>
      <c r="I360" s="4">
        <v>24</v>
      </c>
      <c r="J360" s="4">
        <v>12</v>
      </c>
      <c r="K360">
        <f>SUM($J$2:J360)</f>
        <v>1020</v>
      </c>
      <c r="L360" t="e">
        <f t="shared" si="37"/>
        <v>#N/A</v>
      </c>
      <c r="M360" t="e">
        <f t="shared" si="38"/>
        <v>#N/A</v>
      </c>
    </row>
    <row r="361" spans="1:13" x14ac:dyDescent="0.3">
      <c r="A361" s="6">
        <v>44190</v>
      </c>
      <c r="B361" s="2">
        <f t="shared" si="35"/>
        <v>52</v>
      </c>
      <c r="C361" s="2">
        <f t="shared" si="36"/>
        <v>5</v>
      </c>
      <c r="D361" s="4">
        <v>34</v>
      </c>
      <c r="E361" s="2" t="e">
        <f t="shared" si="40"/>
        <v>#N/A</v>
      </c>
      <c r="F361" s="2">
        <v>80</v>
      </c>
      <c r="G361" s="2" t="e">
        <f t="shared" si="41"/>
        <v>#N/A</v>
      </c>
      <c r="H361" s="4">
        <v>47</v>
      </c>
      <c r="I361" s="4">
        <v>27</v>
      </c>
      <c r="J361" s="4">
        <v>4</v>
      </c>
      <c r="K361">
        <f>SUM($J$2:J361)</f>
        <v>1024</v>
      </c>
      <c r="L361" t="e">
        <f t="shared" si="37"/>
        <v>#N/A</v>
      </c>
      <c r="M361" t="e">
        <f t="shared" si="38"/>
        <v>#N/A</v>
      </c>
    </row>
    <row r="362" spans="1:13" x14ac:dyDescent="0.3">
      <c r="A362" s="6">
        <v>44191</v>
      </c>
      <c r="B362" s="2">
        <f t="shared" si="35"/>
        <v>52</v>
      </c>
      <c r="C362" s="2">
        <f t="shared" si="36"/>
        <v>6</v>
      </c>
      <c r="D362" s="4">
        <v>34</v>
      </c>
      <c r="E362" s="2" t="e">
        <f t="shared" si="40"/>
        <v>#N/A</v>
      </c>
      <c r="F362" s="2">
        <f t="shared" si="39"/>
        <v>19</v>
      </c>
      <c r="G362" s="2" t="e">
        <f t="shared" si="41"/>
        <v>#N/A</v>
      </c>
      <c r="H362" s="4">
        <v>13</v>
      </c>
      <c r="I362" s="4">
        <v>7</v>
      </c>
      <c r="J362" s="4">
        <v>-1</v>
      </c>
      <c r="K362">
        <f>SUM($J$2:J362)</f>
        <v>1023</v>
      </c>
      <c r="L362" t="e">
        <f t="shared" si="37"/>
        <v>#N/A</v>
      </c>
      <c r="M362" t="e">
        <f t="shared" si="38"/>
        <v>#N/A</v>
      </c>
    </row>
    <row r="363" spans="1:13" x14ac:dyDescent="0.3">
      <c r="A363" s="6">
        <v>44192</v>
      </c>
      <c r="B363" s="2">
        <f t="shared" si="35"/>
        <v>52</v>
      </c>
      <c r="C363" s="2">
        <f t="shared" si="36"/>
        <v>7</v>
      </c>
      <c r="D363" s="4">
        <v>30</v>
      </c>
      <c r="E363" s="2">
        <f t="shared" si="40"/>
        <v>237</v>
      </c>
      <c r="F363" s="2">
        <f t="shared" si="39"/>
        <v>48</v>
      </c>
      <c r="G363" s="2">
        <f t="shared" si="41"/>
        <v>433</v>
      </c>
      <c r="H363" s="4">
        <v>22</v>
      </c>
      <c r="I363" s="4">
        <v>23</v>
      </c>
      <c r="J363" s="4">
        <v>3</v>
      </c>
      <c r="K363">
        <f>SUM($J$2:J363)</f>
        <v>1026</v>
      </c>
      <c r="L363" t="e">
        <f t="shared" si="37"/>
        <v>#N/A</v>
      </c>
      <c r="M363" t="e">
        <f t="shared" si="38"/>
        <v>#N/A</v>
      </c>
    </row>
    <row r="364" spans="1:13" x14ac:dyDescent="0.3">
      <c r="A364" s="6">
        <v>44193</v>
      </c>
      <c r="B364" s="2">
        <f t="shared" si="35"/>
        <v>53</v>
      </c>
      <c r="C364" s="2">
        <f t="shared" si="36"/>
        <v>1</v>
      </c>
      <c r="D364" s="4">
        <v>35</v>
      </c>
      <c r="E364" s="2" t="e">
        <f t="shared" si="40"/>
        <v>#N/A</v>
      </c>
      <c r="F364" s="2">
        <f t="shared" si="39"/>
        <v>73</v>
      </c>
      <c r="G364" s="2" t="e">
        <f t="shared" si="41"/>
        <v>#N/A</v>
      </c>
      <c r="H364" s="4">
        <v>40</v>
      </c>
      <c r="I364" s="4">
        <v>24</v>
      </c>
      <c r="J364" s="4">
        <v>9</v>
      </c>
      <c r="K364">
        <f>SUM($J$2:J364)</f>
        <v>1035</v>
      </c>
      <c r="L364" t="e">
        <f t="shared" si="37"/>
        <v>#N/A</v>
      </c>
      <c r="M364" t="e">
        <f t="shared" si="38"/>
        <v>#N/A</v>
      </c>
    </row>
    <row r="365" spans="1:13" x14ac:dyDescent="0.3">
      <c r="A365" s="6">
        <v>44194</v>
      </c>
      <c r="B365" s="2">
        <f t="shared" si="35"/>
        <v>53</v>
      </c>
      <c r="C365" s="2">
        <f t="shared" si="36"/>
        <v>2</v>
      </c>
      <c r="D365" s="4">
        <v>35</v>
      </c>
      <c r="E365" s="2" t="e">
        <f t="shared" si="40"/>
        <v>#N/A</v>
      </c>
      <c r="F365" s="2">
        <f t="shared" si="39"/>
        <v>68</v>
      </c>
      <c r="G365" s="2" t="e">
        <f t="shared" si="41"/>
        <v>#N/A</v>
      </c>
      <c r="H365" s="4">
        <v>41</v>
      </c>
      <c r="I365" s="4">
        <v>24</v>
      </c>
      <c r="J365" s="4">
        <v>3</v>
      </c>
      <c r="K365">
        <f>SUM($J$2:J365)</f>
        <v>1038</v>
      </c>
      <c r="L365" t="e">
        <f t="shared" si="37"/>
        <v>#N/A</v>
      </c>
      <c r="M365" t="e">
        <f t="shared" si="38"/>
        <v>#N/A</v>
      </c>
    </row>
    <row r="366" spans="1:13" x14ac:dyDescent="0.3">
      <c r="A366" s="6">
        <v>44195</v>
      </c>
      <c r="B366" s="2">
        <f t="shared" si="35"/>
        <v>53</v>
      </c>
      <c r="C366" s="2">
        <f t="shared" si="36"/>
        <v>3</v>
      </c>
      <c r="D366" s="4">
        <v>140</v>
      </c>
      <c r="E366" s="2" t="e">
        <f t="shared" si="40"/>
        <v>#N/A</v>
      </c>
      <c r="F366" s="2">
        <f t="shared" si="39"/>
        <v>260</v>
      </c>
      <c r="G366" s="2" t="e">
        <f t="shared" si="41"/>
        <v>#N/A</v>
      </c>
      <c r="H366" s="4">
        <v>180</v>
      </c>
      <c r="I366" s="4">
        <v>70</v>
      </c>
      <c r="J366" s="4">
        <v>10</v>
      </c>
      <c r="K366">
        <f>SUM($J$2:J366)</f>
        <v>1048</v>
      </c>
      <c r="L366" t="e">
        <f t="shared" si="37"/>
        <v>#N/A</v>
      </c>
      <c r="M366" t="e">
        <f t="shared" si="38"/>
        <v>#N/A</v>
      </c>
    </row>
    <row r="367" spans="1:13" x14ac:dyDescent="0.3">
      <c r="A367" s="6">
        <v>44196</v>
      </c>
      <c r="B367" s="2">
        <f t="shared" si="35"/>
        <v>53</v>
      </c>
      <c r="C367" s="2">
        <f t="shared" si="36"/>
        <v>4</v>
      </c>
      <c r="D367" s="4">
        <v>34</v>
      </c>
      <c r="E367" s="2">
        <f>IF(B368&gt;B367,SUM(D364:D367),NA())</f>
        <v>244</v>
      </c>
      <c r="F367" s="2">
        <v>39</v>
      </c>
      <c r="G367" s="2">
        <f>IF(B368&gt;B367,SUM(F364:F367),NA())</f>
        <v>440</v>
      </c>
      <c r="H367" s="4">
        <v>41</v>
      </c>
      <c r="I367" s="4">
        <v>25</v>
      </c>
      <c r="J367" s="4">
        <v>3</v>
      </c>
      <c r="K367">
        <f>SUM($J$2:J367)</f>
        <v>1051</v>
      </c>
      <c r="L367" t="e">
        <f t="shared" si="37"/>
        <v>#N/A</v>
      </c>
      <c r="M367" t="e">
        <f t="shared" si="38"/>
        <v>#N/A</v>
      </c>
    </row>
    <row r="368" spans="1:13" x14ac:dyDescent="0.3">
      <c r="B368">
        <v>54</v>
      </c>
      <c r="D368" s="5">
        <f>SUM(D2:D367)</f>
        <v>6623</v>
      </c>
      <c r="F368">
        <f>SUM(F2:F367)</f>
        <v>13283</v>
      </c>
      <c r="H368" s="5">
        <f>SUM(H2:H367)</f>
        <v>7750</v>
      </c>
      <c r="I368" s="5">
        <f>SUM(I2:I367)</f>
        <v>4513</v>
      </c>
      <c r="J368" s="5">
        <f>SUM(J2:J367)</f>
        <v>1051</v>
      </c>
      <c r="L368" t="e">
        <f t="shared" si="37"/>
        <v>#N/A</v>
      </c>
      <c r="M368" t="e">
        <f>IF(DAY(A368)=15,CHOOSE(MONTH(A368),"Январь","Февраль","Март","Апрель","Май","Июнь","Июль","Август","Сентябрь","Октябрь","Ноябрь","Декабрь"),NA())</f>
        <v>#N/A</v>
      </c>
    </row>
  </sheetData>
  <hyperlinks>
    <hyperlink ref="O2" r:id="rId1" display="https://exceltable.com/en/templates/how-make-dashboard-report-instagram-in-excel" xr:uid="{00000000-0004-0000-0000-000000000000}"/>
    <hyperlink ref="N2" r:id="rId2" display="https://exceltable.com/en/templates/how-make-dashboard-report-instagram-in-excel" xr:uid="{38F7F02F-C810-4D21-95A4-7146ACE56844}"/>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DB80C-0BC0-4DB3-BBAB-6C655CB6721C}">
  <dimension ref="E2:J9"/>
  <sheetViews>
    <sheetView workbookViewId="0">
      <selection activeCell="E5" sqref="E5:J9"/>
    </sheetView>
  </sheetViews>
  <sheetFormatPr defaultRowHeight="14.4" x14ac:dyDescent="0.3"/>
  <cols>
    <col min="4" max="4" width="6.109375" customWidth="1"/>
    <col min="10" max="10" width="17.88671875" customWidth="1"/>
  </cols>
  <sheetData>
    <row r="2" spans="5:10" x14ac:dyDescent="0.3">
      <c r="G2" s="15" t="s">
        <v>28</v>
      </c>
      <c r="H2" s="16"/>
      <c r="I2" s="16"/>
    </row>
    <row r="3" spans="5:10" x14ac:dyDescent="0.3">
      <c r="G3" s="16"/>
      <c r="H3" s="16"/>
      <c r="I3" s="16"/>
    </row>
    <row r="5" spans="5:10" x14ac:dyDescent="0.3">
      <c r="E5" s="17" t="s">
        <v>29</v>
      </c>
      <c r="F5" s="17"/>
      <c r="G5" s="17"/>
      <c r="H5" s="17"/>
      <c r="I5" s="17"/>
      <c r="J5" s="17"/>
    </row>
    <row r="6" spans="5:10" x14ac:dyDescent="0.3">
      <c r="E6" s="17"/>
      <c r="F6" s="17"/>
      <c r="G6" s="17"/>
      <c r="H6" s="17"/>
      <c r="I6" s="17"/>
      <c r="J6" s="17"/>
    </row>
    <row r="7" spans="5:10" x14ac:dyDescent="0.3">
      <c r="E7" s="17"/>
      <c r="F7" s="17"/>
      <c r="G7" s="17"/>
      <c r="H7" s="17"/>
      <c r="I7" s="17"/>
      <c r="J7" s="17"/>
    </row>
    <row r="8" spans="5:10" x14ac:dyDescent="0.3">
      <c r="E8" s="17"/>
      <c r="F8" s="17"/>
      <c r="G8" s="17"/>
      <c r="H8" s="17"/>
      <c r="I8" s="17"/>
      <c r="J8" s="17"/>
    </row>
    <row r="9" spans="5:10" x14ac:dyDescent="0.3">
      <c r="E9" s="17"/>
      <c r="F9" s="17"/>
      <c r="G9" s="17"/>
      <c r="H9" s="17"/>
      <c r="I9" s="17"/>
      <c r="J9" s="17"/>
    </row>
  </sheetData>
  <mergeCells count="2">
    <mergeCell ref="G2:I3"/>
    <mergeCell ref="E5:J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Sheet3</vt:lpstr>
      <vt:lpstr>Sheet4</vt:lpstr>
      <vt:lpstr>Data (2)</vt:lpstr>
      <vt:lpstr>Data</vt:lpstr>
      <vt:lpstr>Sheet2</vt:lpstr>
    </vt:vector>
  </TitlesOfParts>
  <Company>diakov.net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lux</dc:creator>
  <cp:lastModifiedBy>devesh</cp:lastModifiedBy>
  <dcterms:created xsi:type="dcterms:W3CDTF">2019-10-02T09:32:30Z</dcterms:created>
  <dcterms:modified xsi:type="dcterms:W3CDTF">2022-03-15T11:46:31Z</dcterms:modified>
</cp:coreProperties>
</file>