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deves\Downloads\MH London-20250109T080322Z-001\MH London\"/>
    </mc:Choice>
  </mc:AlternateContent>
  <xr:revisionPtr revIDLastSave="0" documentId="13_ncr:1_{0B37BF88-7D77-4EB9-8BAE-1F5431C73A9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7I4zDzg6f6wi8B9fV/vbSn7Se5XPeZQl4cK7BzU5aaw="/>
    </ext>
  </extLst>
</workbook>
</file>

<file path=xl/calcChain.xml><?xml version="1.0" encoding="utf-8"?>
<calcChain xmlns="http://schemas.openxmlformats.org/spreadsheetml/2006/main">
  <c r="K2" i="1" l="1"/>
  <c r="H5" i="1"/>
  <c r="I5" i="1" s="1"/>
  <c r="J5" i="1" s="1"/>
  <c r="K5" i="1" s="1"/>
  <c r="H4" i="1"/>
  <c r="I4" i="1" s="1"/>
  <c r="J4" i="1" s="1"/>
  <c r="K4" i="1" s="1"/>
  <c r="H3" i="1"/>
  <c r="I3" i="1" s="1"/>
  <c r="J3" i="1" s="1"/>
  <c r="K3" i="1" s="1"/>
  <c r="H2" i="1"/>
  <c r="I2" i="1" s="1"/>
  <c r="J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000-000001000000}">
      <text>
        <r>
          <rPr>
            <sz val="11"/>
            <color theme="1"/>
            <rFont val="Aptos Narrow"/>
            <scheme val="minor"/>
          </rPr>
          <t>(Storage Fee + Buying Price)/(1−(Net Margin %+Channel Commission %+Returns %))</t>
        </r>
      </text>
    </comment>
    <comment ref="K2" authorId="0" shapeId="0" xr:uid="{00000000-0006-0000-0000-000002000000}">
      <text>
        <r>
          <rPr>
            <sz val="11"/>
            <color theme="1"/>
            <rFont val="Aptos Narrow"/>
            <scheme val="minor"/>
          </rPr>
          <t>(Storage Fee + Buying Price+Closing Fee)/(1−(Net Margin %+Channel Commission %+Returns %))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3A0mGFgCFZxkZWFFBUg7undgnug=="/>
    </ext>
  </extLst>
</comments>
</file>

<file path=xl/sharedStrings.xml><?xml version="1.0" encoding="utf-8"?>
<sst xmlns="http://schemas.openxmlformats.org/spreadsheetml/2006/main" count="26" uniqueCount="26">
  <si>
    <t>SKU</t>
  </si>
  <si>
    <t xml:space="preserve">Buying price </t>
  </si>
  <si>
    <t>Dimentions ( L X B X H) Inches</t>
  </si>
  <si>
    <t>Weight ( Pounds)</t>
  </si>
  <si>
    <t>L</t>
  </si>
  <si>
    <t>B</t>
  </si>
  <si>
    <t>H</t>
  </si>
  <si>
    <t>Volume (cubic meters)</t>
  </si>
  <si>
    <t>Storage Fee</t>
  </si>
  <si>
    <t>Selling Price</t>
  </si>
  <si>
    <t>MH-107</t>
  </si>
  <si>
    <t>20.5 X 20.5 X 7</t>
  </si>
  <si>
    <t>MH-901</t>
  </si>
  <si>
    <t xml:space="preserve">30 X 18.5 X 6.25 </t>
  </si>
  <si>
    <t>MH-805</t>
  </si>
  <si>
    <t>23 X 22.75 X 4.75</t>
  </si>
  <si>
    <t>MH-11500</t>
  </si>
  <si>
    <t>18 X 81 X 14.5</t>
  </si>
  <si>
    <t>Expenses involved in selling</t>
  </si>
  <si>
    <t>Channel Commison</t>
  </si>
  <si>
    <t>Storage (Needs to be calculated for 3 month)</t>
  </si>
  <si>
    <t>2$ Per Cubic Meter per month</t>
  </si>
  <si>
    <t>Clossing fee per order</t>
  </si>
  <si>
    <t xml:space="preserve">5$ for order value below 120$ and 10$ for orders above 120$ </t>
  </si>
  <si>
    <t>Returns</t>
  </si>
  <si>
    <t>10%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</si>
</sst>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scheme val="minor"/>
    </font>
    <font>
      <b/>
      <sz val="11"/>
      <color theme="1"/>
      <name val="Aptos Narrow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name val="Aptos Narrow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2" fontId="3" fillId="0" borderId="0" xfId="0" applyNumberFormat="1" applyFo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9" fontId="3" fillId="0" borderId="5" xfId="0" applyNumberFormat="1" applyFont="1" applyBorder="1" applyAlignment="1">
      <alignment horizontal="center"/>
    </xf>
    <xf numFmtId="0" fontId="3" fillId="0" borderId="5" xfId="0" applyFont="1" applyBorder="1"/>
    <xf numFmtId="9" fontId="3" fillId="0" borderId="1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 applyAlignment="1"/>
    <xf numFmtId="0" fontId="0" fillId="0" borderId="0" xfId="0" applyBorder="1" applyAlignment="1"/>
    <xf numFmtId="0" fontId="5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B1" workbookViewId="0">
      <selection activeCell="I11" sqref="I11"/>
    </sheetView>
  </sheetViews>
  <sheetFormatPr defaultColWidth="12.6328125" defaultRowHeight="15" customHeight="1" x14ac:dyDescent="0.35"/>
  <cols>
    <col min="1" max="1" width="37.6328125" customWidth="1"/>
    <col min="2" max="2" width="51.453125" customWidth="1"/>
    <col min="3" max="3" width="27.7265625" customWidth="1"/>
    <col min="4" max="4" width="16.08984375" customWidth="1"/>
    <col min="5" max="26" width="8.6328125" customWidth="1"/>
  </cols>
  <sheetData>
    <row r="1" spans="1:12" thickBot="1" x14ac:dyDescent="0.4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 s="4" t="s">
        <v>9</v>
      </c>
    </row>
    <row r="2" spans="1:12" ht="15.5" thickTop="1" thickBot="1" x14ac:dyDescent="0.4">
      <c r="A2" s="5" t="s">
        <v>10</v>
      </c>
      <c r="B2" s="6">
        <v>30</v>
      </c>
      <c r="C2" s="6" t="s">
        <v>11</v>
      </c>
      <c r="D2" s="7">
        <v>8</v>
      </c>
      <c r="E2" s="8">
        <v>20.5</v>
      </c>
      <c r="F2" s="9">
        <v>20.5</v>
      </c>
      <c r="G2" s="9">
        <v>7</v>
      </c>
      <c r="H2" s="4">
        <f t="shared" ref="H2:H5" si="0">E2*F2*G2*1.63871*10^-5</f>
        <v>4.8206751425000006E-2</v>
      </c>
      <c r="I2" s="4">
        <f t="shared" ref="I2:I5" si="1">H2*3*2</f>
        <v>0.28924050855000005</v>
      </c>
      <c r="J2" s="10">
        <f t="shared" ref="J2:J5" si="2">(B2+I2)/(1-0.15-0.15-0.1)</f>
        <v>50.482067514250005</v>
      </c>
      <c r="K2" s="10">
        <f t="shared" ref="K2:K5" si="3">IF(J2 + 10/(1-0.15-0.15-0.1) &lt; 120,J2  + 5/(1-0.15-0.15-0.1),J2  + 10/(1-0.15-0.15-0.1))</f>
        <v>58.815400847583341</v>
      </c>
    </row>
    <row r="3" spans="1:12" thickBot="1" x14ac:dyDescent="0.4">
      <c r="A3" s="5" t="s">
        <v>12</v>
      </c>
      <c r="B3" s="6">
        <v>45</v>
      </c>
      <c r="C3" s="6" t="s">
        <v>13</v>
      </c>
      <c r="D3" s="7">
        <v>20.5</v>
      </c>
      <c r="E3" s="8">
        <v>30</v>
      </c>
      <c r="F3" s="9">
        <v>18.5</v>
      </c>
      <c r="G3" s="9">
        <v>6.25</v>
      </c>
      <c r="H3" s="4">
        <f t="shared" si="0"/>
        <v>5.6842753125000013E-2</v>
      </c>
      <c r="I3" s="4">
        <f t="shared" si="1"/>
        <v>0.34105651875000009</v>
      </c>
      <c r="J3" s="10">
        <f t="shared" si="2"/>
        <v>75.568427531250009</v>
      </c>
      <c r="K3" s="10">
        <f t="shared" si="3"/>
        <v>83.901760864583338</v>
      </c>
    </row>
    <row r="4" spans="1:12" ht="14.5" x14ac:dyDescent="0.35">
      <c r="A4" s="5" t="s">
        <v>14</v>
      </c>
      <c r="B4" s="6">
        <v>20.5</v>
      </c>
      <c r="C4" s="6" t="s">
        <v>15</v>
      </c>
      <c r="D4" s="7">
        <v>14.5</v>
      </c>
      <c r="E4" s="8">
        <v>23</v>
      </c>
      <c r="F4" s="9">
        <v>22.75</v>
      </c>
      <c r="G4" s="9">
        <v>4.75</v>
      </c>
      <c r="H4" s="4">
        <f t="shared" si="0"/>
        <v>4.0729112856250006E-2</v>
      </c>
      <c r="I4" s="4">
        <f t="shared" si="1"/>
        <v>0.24437467713750005</v>
      </c>
      <c r="J4" s="10">
        <f t="shared" si="2"/>
        <v>34.57395779522917</v>
      </c>
      <c r="K4" s="10">
        <f t="shared" si="3"/>
        <v>42.907291128562505</v>
      </c>
    </row>
    <row r="5" spans="1:12" ht="14.5" x14ac:dyDescent="0.35">
      <c r="A5" s="11" t="s">
        <v>16</v>
      </c>
      <c r="B5" s="12">
        <v>163</v>
      </c>
      <c r="C5" s="12" t="s">
        <v>17</v>
      </c>
      <c r="D5" s="13">
        <v>105</v>
      </c>
      <c r="E5" s="14">
        <v>18</v>
      </c>
      <c r="F5" s="15">
        <v>81</v>
      </c>
      <c r="G5" s="15">
        <v>14.5</v>
      </c>
      <c r="H5" s="4">
        <f t="shared" si="0"/>
        <v>0.34643968110000006</v>
      </c>
      <c r="I5" s="4">
        <f t="shared" si="1"/>
        <v>2.0786380866000003</v>
      </c>
      <c r="J5" s="10">
        <f t="shared" si="2"/>
        <v>275.13106347766666</v>
      </c>
      <c r="K5" s="10">
        <f t="shared" si="3"/>
        <v>291.79773014433334</v>
      </c>
    </row>
    <row r="11" spans="1:12" ht="14.5" x14ac:dyDescent="0.35">
      <c r="A11" s="19" t="s">
        <v>18</v>
      </c>
      <c r="B11" s="20"/>
      <c r="I11" s="23"/>
      <c r="J11" s="21"/>
      <c r="K11" s="21"/>
      <c r="L11" s="21"/>
    </row>
    <row r="12" spans="1:12" ht="14.5" x14ac:dyDescent="0.35">
      <c r="A12" s="5" t="s">
        <v>19</v>
      </c>
      <c r="B12" s="16">
        <v>0.15</v>
      </c>
      <c r="I12" s="21"/>
      <c r="J12" s="22"/>
      <c r="K12" s="22"/>
      <c r="L12" s="21"/>
    </row>
    <row r="13" spans="1:12" ht="14.5" x14ac:dyDescent="0.35">
      <c r="A13" s="5" t="s">
        <v>20</v>
      </c>
      <c r="B13" s="7" t="s">
        <v>21</v>
      </c>
      <c r="I13" s="21"/>
      <c r="J13" s="22"/>
      <c r="K13" s="22"/>
      <c r="L13" s="21"/>
    </row>
    <row r="14" spans="1:12" ht="14.5" x14ac:dyDescent="0.35">
      <c r="A14" s="5" t="s">
        <v>22</v>
      </c>
      <c r="B14" s="17" t="s">
        <v>23</v>
      </c>
      <c r="I14" s="21"/>
      <c r="J14" s="22"/>
      <c r="K14" s="22"/>
      <c r="L14" s="21"/>
    </row>
    <row r="15" spans="1:12" ht="14.5" x14ac:dyDescent="0.35">
      <c r="A15" s="11" t="s">
        <v>24</v>
      </c>
      <c r="B15" s="18" t="s">
        <v>25</v>
      </c>
      <c r="I15" s="21"/>
      <c r="J15" s="22"/>
      <c r="K15" s="22"/>
      <c r="L15" s="21"/>
    </row>
    <row r="16" spans="1:12" ht="14.5" x14ac:dyDescent="0.35">
      <c r="I16" s="21"/>
      <c r="J16" s="22"/>
      <c r="K16" s="22"/>
      <c r="L16" s="21"/>
    </row>
    <row r="17" spans="9:12" ht="14.5" x14ac:dyDescent="0.35">
      <c r="I17" s="21"/>
      <c r="J17" s="21"/>
      <c r="K17" s="21"/>
      <c r="L17" s="21"/>
    </row>
    <row r="21" spans="9:12" ht="15.75" customHeight="1" x14ac:dyDescent="0.35"/>
    <row r="22" spans="9:12" ht="15.75" customHeight="1" x14ac:dyDescent="0.35"/>
    <row r="23" spans="9:12" ht="15.75" customHeight="1" x14ac:dyDescent="0.35"/>
    <row r="24" spans="9:12" ht="15.75" customHeight="1" x14ac:dyDescent="0.35"/>
    <row r="25" spans="9:12" ht="15.75" customHeight="1" x14ac:dyDescent="0.35"/>
    <row r="26" spans="9:12" ht="15.75" customHeight="1" x14ac:dyDescent="0.35"/>
    <row r="27" spans="9:12" ht="15.75" customHeight="1" x14ac:dyDescent="0.35"/>
    <row r="28" spans="9:12" ht="15.75" customHeight="1" x14ac:dyDescent="0.35"/>
    <row r="29" spans="9:12" ht="15.75" customHeight="1" x14ac:dyDescent="0.35"/>
    <row r="30" spans="9:12" ht="15.75" customHeight="1" x14ac:dyDescent="0.35"/>
    <row r="31" spans="9:12" ht="15.75" customHeight="1" x14ac:dyDescent="0.35"/>
    <row r="32" spans="9:1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11:B11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MHL Aviraj Singh</dc:creator>
  <cp:lastModifiedBy>devesh pant</cp:lastModifiedBy>
  <dcterms:created xsi:type="dcterms:W3CDTF">2024-10-12T08:18:00Z</dcterms:created>
  <dcterms:modified xsi:type="dcterms:W3CDTF">2025-01-09T08:22:46Z</dcterms:modified>
</cp:coreProperties>
</file>