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le\Downloads\"/>
    </mc:Choice>
  </mc:AlternateContent>
  <xr:revisionPtr revIDLastSave="0" documentId="8_{6ECD870C-B76B-4EFB-A81E-3D0B37AD495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duction" sheetId="6" r:id="rId1"/>
    <sheet name="Planning Sheet" sheetId="3" r:id="rId2"/>
    <sheet name="Sprint Backlog Burndown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H6" i="3"/>
  <c r="D6" i="3" s="1"/>
  <c r="H7" i="3"/>
  <c r="D7" i="3"/>
  <c r="C7" i="2" s="1"/>
  <c r="F7" i="2" s="1"/>
  <c r="G7" i="2" s="1"/>
  <c r="H7" i="2" s="1"/>
  <c r="H8" i="3"/>
  <c r="D8" i="3" s="1"/>
  <c r="C8" i="2" s="1"/>
  <c r="E8" i="2" s="1"/>
  <c r="F8" i="2" s="1"/>
  <c r="G8" i="2" s="1"/>
  <c r="H8" i="2" s="1"/>
  <c r="H9" i="3"/>
  <c r="D9" i="3" s="1"/>
  <c r="C9" i="2" s="1"/>
  <c r="E9" i="2" s="1"/>
  <c r="F9" i="2" s="1"/>
  <c r="G9" i="2" s="1"/>
  <c r="H9" i="2" s="1"/>
  <c r="H10" i="3"/>
  <c r="D10" i="3" s="1"/>
  <c r="C10" i="2" s="1"/>
  <c r="D10" i="2" s="1"/>
  <c r="H11" i="3"/>
  <c r="D11" i="3" s="1"/>
  <c r="C11" i="2" s="1"/>
  <c r="H12" i="3"/>
  <c r="D12" i="3" s="1"/>
  <c r="C12" i="2" s="1"/>
  <c r="D12" i="2" s="1"/>
  <c r="E12" i="2" s="1"/>
  <c r="F12" i="2" s="1"/>
  <c r="G12" i="2" s="1"/>
  <c r="H12" i="2" s="1"/>
  <c r="H13" i="3"/>
  <c r="J13" i="3" s="1"/>
  <c r="D13" i="3"/>
  <c r="C13" i="2" s="1"/>
  <c r="D13" i="2" s="1"/>
  <c r="E13" i="2" s="1"/>
  <c r="F13" i="2" s="1"/>
  <c r="G13" i="2" s="1"/>
  <c r="H13" i="2" s="1"/>
  <c r="D16" i="3"/>
  <c r="C16" i="2"/>
  <c r="D17" i="3"/>
  <c r="C17" i="2" s="1"/>
  <c r="D17" i="2" s="1"/>
  <c r="E17" i="2" s="1"/>
  <c r="F17" i="2" s="1"/>
  <c r="G17" i="2" s="1"/>
  <c r="H17" i="2" s="1"/>
  <c r="D21" i="3"/>
  <c r="C21" i="2"/>
  <c r="D24" i="3"/>
  <c r="C24" i="2"/>
  <c r="D24" i="2" s="1"/>
  <c r="E24" i="2" s="1"/>
  <c r="D25" i="3"/>
  <c r="C25" i="2"/>
  <c r="D25" i="2" s="1"/>
  <c r="E25" i="2" s="1"/>
  <c r="F25" i="2" s="1"/>
  <c r="G25" i="2" s="1"/>
  <c r="H25" i="2" s="1"/>
  <c r="D29" i="3"/>
  <c r="C29" i="2" s="1"/>
  <c r="D29" i="2" s="1"/>
  <c r="E29" i="2" s="1"/>
  <c r="F29" i="2" s="1"/>
  <c r="G29" i="2" s="1"/>
  <c r="H29" i="2" s="1"/>
  <c r="D32" i="3"/>
  <c r="C32" i="2"/>
  <c r="D32" i="2" s="1"/>
  <c r="E32" i="2" s="1"/>
  <c r="F32" i="2" s="1"/>
  <c r="G32" i="2" s="1"/>
  <c r="H32" i="2" s="1"/>
  <c r="D33" i="3"/>
  <c r="C33" i="2" s="1"/>
  <c r="D33" i="2" s="1"/>
  <c r="E33" i="2" s="1"/>
  <c r="F33" i="2" s="1"/>
  <c r="G33" i="2" s="1"/>
  <c r="H33" i="2" s="1"/>
  <c r="D37" i="3"/>
  <c r="C37" i="2"/>
  <c r="D37" i="2" s="1"/>
  <c r="E37" i="2" s="1"/>
  <c r="F37" i="2" s="1"/>
  <c r="G37" i="2" s="1"/>
  <c r="H37" i="2" s="1"/>
  <c r="D40" i="3"/>
  <c r="C40" i="2"/>
  <c r="D40" i="2" s="1"/>
  <c r="E40" i="2" s="1"/>
  <c r="F40" i="2" s="1"/>
  <c r="G40" i="2" s="1"/>
  <c r="D41" i="3"/>
  <c r="C41" i="2"/>
  <c r="D45" i="3"/>
  <c r="C45" i="2" s="1"/>
  <c r="D45" i="2" s="1"/>
  <c r="E45" i="2" s="1"/>
  <c r="F45" i="2" s="1"/>
  <c r="G45" i="2" s="1"/>
  <c r="H45" i="2" s="1"/>
  <c r="D48" i="3"/>
  <c r="C48" i="2"/>
  <c r="D48" i="2" s="1"/>
  <c r="E48" i="2" s="1"/>
  <c r="F48" i="2" s="1"/>
  <c r="G48" i="2" s="1"/>
  <c r="H48" i="2" s="1"/>
  <c r="D49" i="3"/>
  <c r="C49" i="2"/>
  <c r="K4" i="3"/>
  <c r="I7" i="3"/>
  <c r="J7" i="3"/>
  <c r="I8" i="3"/>
  <c r="J8" i="3" s="1"/>
  <c r="I9" i="3"/>
  <c r="J9" i="3"/>
  <c r="I10" i="3"/>
  <c r="I11" i="3"/>
  <c r="I12" i="3"/>
  <c r="J12" i="3" s="1"/>
  <c r="I13" i="3"/>
  <c r="I14" i="3"/>
  <c r="H14" i="3"/>
  <c r="D14" i="3" s="1"/>
  <c r="C14" i="2" s="1"/>
  <c r="D14" i="2" s="1"/>
  <c r="E14" i="2" s="1"/>
  <c r="F14" i="2" s="1"/>
  <c r="G14" i="2" s="1"/>
  <c r="H14" i="2" s="1"/>
  <c r="J14" i="3"/>
  <c r="I15" i="3"/>
  <c r="J15" i="3" s="1"/>
  <c r="H15" i="3"/>
  <c r="D15" i="3" s="1"/>
  <c r="C15" i="2" s="1"/>
  <c r="D15" i="2" s="1"/>
  <c r="E15" i="2" s="1"/>
  <c r="F15" i="2" s="1"/>
  <c r="G15" i="2" s="1"/>
  <c r="H15" i="2" s="1"/>
  <c r="I16" i="3"/>
  <c r="H16" i="3"/>
  <c r="J16" i="3"/>
  <c r="I17" i="3"/>
  <c r="H17" i="3"/>
  <c r="J17" i="3"/>
  <c r="I18" i="3"/>
  <c r="J18" i="3" s="1"/>
  <c r="H18" i="3"/>
  <c r="D18" i="3" s="1"/>
  <c r="C18" i="2" s="1"/>
  <c r="D18" i="2" s="1"/>
  <c r="E18" i="2" s="1"/>
  <c r="F18" i="2" s="1"/>
  <c r="G18" i="2" s="1"/>
  <c r="H18" i="2" s="1"/>
  <c r="I19" i="3"/>
  <c r="H19" i="3"/>
  <c r="D19" i="3" s="1"/>
  <c r="C19" i="2" s="1"/>
  <c r="D19" i="2" s="1"/>
  <c r="J19" i="3"/>
  <c r="I20" i="3"/>
  <c r="H20" i="3"/>
  <c r="D20" i="3" s="1"/>
  <c r="C20" i="2" s="1"/>
  <c r="D20" i="2" s="1"/>
  <c r="E20" i="2" s="1"/>
  <c r="F20" i="2" s="1"/>
  <c r="G20" i="2" s="1"/>
  <c r="H20" i="2" s="1"/>
  <c r="I21" i="3"/>
  <c r="H21" i="3"/>
  <c r="J21" i="3"/>
  <c r="I22" i="3"/>
  <c r="H22" i="3"/>
  <c r="D22" i="3" s="1"/>
  <c r="C22" i="2" s="1"/>
  <c r="D22" i="2" s="1"/>
  <c r="E22" i="2" s="1"/>
  <c r="F22" i="2" s="1"/>
  <c r="G22" i="2" s="1"/>
  <c r="H22" i="2" s="1"/>
  <c r="J22" i="3"/>
  <c r="I23" i="3"/>
  <c r="J23" i="3" s="1"/>
  <c r="H23" i="3"/>
  <c r="D23" i="3" s="1"/>
  <c r="C23" i="2" s="1"/>
  <c r="I24" i="3"/>
  <c r="H24" i="3"/>
  <c r="J24" i="3"/>
  <c r="I25" i="3"/>
  <c r="H25" i="3"/>
  <c r="J25" i="3"/>
  <c r="I26" i="3"/>
  <c r="J26" i="3" s="1"/>
  <c r="H26" i="3"/>
  <c r="D26" i="3" s="1"/>
  <c r="C26" i="2" s="1"/>
  <c r="I27" i="3"/>
  <c r="H27" i="3"/>
  <c r="D27" i="3" s="1"/>
  <c r="C27" i="2" s="1"/>
  <c r="D27" i="2" s="1"/>
  <c r="E27" i="2" s="1"/>
  <c r="F27" i="2" s="1"/>
  <c r="J27" i="3"/>
  <c r="I28" i="3"/>
  <c r="H28" i="3"/>
  <c r="D28" i="3" s="1"/>
  <c r="C28" i="2" s="1"/>
  <c r="J28" i="3"/>
  <c r="I29" i="3"/>
  <c r="H29" i="3"/>
  <c r="J29" i="3"/>
  <c r="I30" i="3"/>
  <c r="H30" i="3"/>
  <c r="D30" i="3" s="1"/>
  <c r="C30" i="2" s="1"/>
  <c r="D30" i="2" s="1"/>
  <c r="E30" i="2" s="1"/>
  <c r="F30" i="2" s="1"/>
  <c r="G30" i="2" s="1"/>
  <c r="J30" i="3"/>
  <c r="I31" i="3"/>
  <c r="H31" i="3"/>
  <c r="D31" i="3" s="1"/>
  <c r="C31" i="2" s="1"/>
  <c r="D31" i="2" s="1"/>
  <c r="E31" i="2" s="1"/>
  <c r="F31" i="2" s="1"/>
  <c r="G31" i="2" s="1"/>
  <c r="H31" i="2" s="1"/>
  <c r="I32" i="3"/>
  <c r="H32" i="3"/>
  <c r="J32" i="3"/>
  <c r="I33" i="3"/>
  <c r="H33" i="3"/>
  <c r="J33" i="3"/>
  <c r="I34" i="3"/>
  <c r="J34" i="3" s="1"/>
  <c r="H34" i="3"/>
  <c r="D34" i="3" s="1"/>
  <c r="C34" i="2" s="1"/>
  <c r="D34" i="2" s="1"/>
  <c r="E34" i="2" s="1"/>
  <c r="I35" i="3"/>
  <c r="H35" i="3"/>
  <c r="D35" i="3" s="1"/>
  <c r="C35" i="2" s="1"/>
  <c r="D35" i="2" s="1"/>
  <c r="E35" i="2" s="1"/>
  <c r="F35" i="2" s="1"/>
  <c r="G35" i="2" s="1"/>
  <c r="H35" i="2" s="1"/>
  <c r="J35" i="3"/>
  <c r="I36" i="3"/>
  <c r="H36" i="3"/>
  <c r="D36" i="3" s="1"/>
  <c r="C36" i="2" s="1"/>
  <c r="J36" i="3"/>
  <c r="I37" i="3"/>
  <c r="H37" i="3"/>
  <c r="J37" i="3"/>
  <c r="I38" i="3"/>
  <c r="H38" i="3"/>
  <c r="D38" i="3" s="1"/>
  <c r="C38" i="2" s="1"/>
  <c r="J38" i="3"/>
  <c r="I39" i="3"/>
  <c r="H39" i="3"/>
  <c r="D39" i="3" s="1"/>
  <c r="C39" i="2" s="1"/>
  <c r="D39" i="2" s="1"/>
  <c r="E39" i="2" s="1"/>
  <c r="F39" i="2" s="1"/>
  <c r="G39" i="2" s="1"/>
  <c r="H39" i="2" s="1"/>
  <c r="I40" i="3"/>
  <c r="H40" i="3"/>
  <c r="J40" i="3"/>
  <c r="I41" i="3"/>
  <c r="H41" i="3"/>
  <c r="J41" i="3"/>
  <c r="I42" i="3"/>
  <c r="J42" i="3" s="1"/>
  <c r="H42" i="3"/>
  <c r="D42" i="3" s="1"/>
  <c r="C42" i="2" s="1"/>
  <c r="D42" i="2" s="1"/>
  <c r="E42" i="2" s="1"/>
  <c r="I43" i="3"/>
  <c r="H43" i="3"/>
  <c r="D43" i="3" s="1"/>
  <c r="C43" i="2" s="1"/>
  <c r="D43" i="2" s="1"/>
  <c r="E43" i="2" s="1"/>
  <c r="F43" i="2" s="1"/>
  <c r="G43" i="2" s="1"/>
  <c r="H43" i="2" s="1"/>
  <c r="J43" i="3"/>
  <c r="I44" i="3"/>
  <c r="H44" i="3"/>
  <c r="D44" i="3" s="1"/>
  <c r="C44" i="2" s="1"/>
  <c r="J44" i="3"/>
  <c r="I45" i="3"/>
  <c r="H45" i="3"/>
  <c r="J45" i="3"/>
  <c r="I46" i="3"/>
  <c r="H46" i="3"/>
  <c r="D46" i="3" s="1"/>
  <c r="C46" i="2" s="1"/>
  <c r="D46" i="2" s="1"/>
  <c r="E46" i="2" s="1"/>
  <c r="F46" i="2" s="1"/>
  <c r="G46" i="2" s="1"/>
  <c r="H46" i="2" s="1"/>
  <c r="J46" i="3"/>
  <c r="I47" i="3"/>
  <c r="H47" i="3"/>
  <c r="D47" i="3" s="1"/>
  <c r="C47" i="2" s="1"/>
  <c r="D47" i="2" s="1"/>
  <c r="I48" i="3"/>
  <c r="H48" i="3"/>
  <c r="J48" i="3"/>
  <c r="I49" i="3"/>
  <c r="H49" i="3"/>
  <c r="J49" i="3"/>
  <c r="I50" i="3"/>
  <c r="J50" i="3" s="1"/>
  <c r="H50" i="3"/>
  <c r="D50" i="3" s="1"/>
  <c r="C50" i="2" s="1"/>
  <c r="D50" i="2" s="1"/>
  <c r="E50" i="2" s="1"/>
  <c r="F50" i="2" s="1"/>
  <c r="G50" i="2" s="1"/>
  <c r="H50" i="2" s="1"/>
  <c r="I6" i="3"/>
  <c r="J6" i="3"/>
  <c r="K5" i="3"/>
  <c r="B4" i="2"/>
  <c r="C1" i="2"/>
  <c r="B3" i="2"/>
  <c r="A4" i="2"/>
  <c r="A3" i="2"/>
  <c r="B1" i="2"/>
  <c r="D16" i="2"/>
  <c r="E16" i="2"/>
  <c r="F16" i="2" s="1"/>
  <c r="G16" i="2" s="1"/>
  <c r="H16" i="2" s="1"/>
  <c r="E19" i="2"/>
  <c r="F19" i="2" s="1"/>
  <c r="G19" i="2" s="1"/>
  <c r="H19" i="2" s="1"/>
  <c r="D21" i="2"/>
  <c r="E21" i="2" s="1"/>
  <c r="F21" i="2" s="1"/>
  <c r="G21" i="2" s="1"/>
  <c r="H21" i="2" s="1"/>
  <c r="F34" i="2"/>
  <c r="G34" i="2" s="1"/>
  <c r="H34" i="2" s="1"/>
  <c r="D36" i="2"/>
  <c r="E36" i="2" s="1"/>
  <c r="F36" i="2" s="1"/>
  <c r="G36" i="2" s="1"/>
  <c r="H36" i="2" s="1"/>
  <c r="D38" i="2"/>
  <c r="E38" i="2" s="1"/>
  <c r="F38" i="2" s="1"/>
  <c r="G38" i="2" s="1"/>
  <c r="H38" i="2" s="1"/>
  <c r="H40" i="2"/>
  <c r="D41" i="2"/>
  <c r="E41" i="2" s="1"/>
  <c r="F41" i="2" s="1"/>
  <c r="G41" i="2" s="1"/>
  <c r="H41" i="2" s="1"/>
  <c r="F42" i="2"/>
  <c r="G42" i="2"/>
  <c r="H42" i="2" s="1"/>
  <c r="D44" i="2"/>
  <c r="E44" i="2"/>
  <c r="F44" i="2" s="1"/>
  <c r="G44" i="2" s="1"/>
  <c r="H44" i="2" s="1"/>
  <c r="E47" i="2"/>
  <c r="F47" i="2" s="1"/>
  <c r="G47" i="2" s="1"/>
  <c r="H47" i="2" s="1"/>
  <c r="D49" i="2"/>
  <c r="E49" i="2"/>
  <c r="F49" i="2" s="1"/>
  <c r="G49" i="2" s="1"/>
  <c r="H49" i="2" s="1"/>
  <c r="D26" i="2"/>
  <c r="E26" i="2" s="1"/>
  <c r="F26" i="2" s="1"/>
  <c r="G26" i="2" s="1"/>
  <c r="H26" i="2" s="1"/>
  <c r="G27" i="2"/>
  <c r="H27" i="2"/>
  <c r="D28" i="2"/>
  <c r="E28" i="2" s="1"/>
  <c r="F28" i="2" s="1"/>
  <c r="G28" i="2" s="1"/>
  <c r="H28" i="2" s="1"/>
  <c r="H30" i="2"/>
  <c r="D23" i="2"/>
  <c r="E23" i="2" s="1"/>
  <c r="F23" i="2" s="1"/>
  <c r="G23" i="2" s="1"/>
  <c r="H23" i="2" s="1"/>
  <c r="F24" i="2"/>
  <c r="G24" i="2" s="1"/>
  <c r="H24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2" i="2"/>
  <c r="A23" i="2"/>
  <c r="A24" i="2"/>
  <c r="A25" i="2"/>
  <c r="A26" i="2"/>
  <c r="A27" i="2"/>
  <c r="A28" i="2"/>
  <c r="A29" i="2"/>
  <c r="A30" i="2"/>
  <c r="A8" i="2"/>
  <c r="A9" i="2"/>
  <c r="A10" i="2"/>
  <c r="A6" i="2"/>
  <c r="A11" i="2"/>
  <c r="A12" i="2"/>
  <c r="A13" i="2"/>
  <c r="A14" i="2"/>
  <c r="A15" i="2"/>
  <c r="A16" i="2"/>
  <c r="A17" i="2"/>
  <c r="A18" i="2"/>
  <c r="A19" i="2"/>
  <c r="A20" i="2"/>
  <c r="A21" i="2"/>
  <c r="A7" i="2"/>
  <c r="F11" i="2" l="1"/>
  <c r="G11" i="2" s="1"/>
  <c r="H11" i="2" s="1"/>
  <c r="J10" i="3"/>
  <c r="G10" i="2"/>
  <c r="H10" i="2" s="1"/>
  <c r="J31" i="3"/>
  <c r="C6" i="2"/>
  <c r="K1" i="3"/>
  <c r="B5" i="3" s="1"/>
  <c r="J39" i="3"/>
  <c r="J11" i="3"/>
  <c r="J47" i="3"/>
  <c r="J20" i="3"/>
  <c r="C4" i="2" l="1"/>
  <c r="J5" i="2" l="1"/>
  <c r="D4" i="2" s="1"/>
  <c r="E4" i="2" s="1"/>
  <c r="F4" i="2" s="1"/>
  <c r="G4" i="2" s="1"/>
  <c r="H4" i="2" s="1"/>
  <c r="C5" i="2"/>
  <c r="D5" i="2"/>
  <c r="E6" i="2"/>
  <c r="F6" i="2" l="1"/>
  <c r="E5" i="2"/>
  <c r="G6" i="2" l="1"/>
  <c r="F5" i="2"/>
  <c r="G5" i="2" l="1"/>
  <c r="H6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  <author>Marchenko Artem</author>
  </authors>
  <commentList>
    <comment ref="D2" authorId="0" shapeId="0" xr:uid="{00000000-0006-0000-0100-000001000000}">
      <text>
        <r>
          <rPr>
            <sz val="16"/>
            <color indexed="81"/>
            <rFont val="Ariel"/>
          </rPr>
          <t>Is used in Sprint Backlog Burndown
Calculated by "M" * No of team member per task</t>
        </r>
        <r>
          <rPr>
            <b/>
            <sz val="16"/>
            <color indexed="81"/>
            <rFont val="Ariel"/>
          </rPr>
          <t xml:space="preserve">
</t>
        </r>
      </text>
    </comment>
    <comment ref="H5" authorId="0" shapeId="0" xr:uid="{00000000-0006-0000-0100-000002000000}">
      <text>
        <r>
          <rPr>
            <sz val="16"/>
            <color indexed="81"/>
            <rFont val="Arial"/>
            <family val="2"/>
          </rPr>
          <t>Weighted average:
(A+3*B+C)/5 = M
If there are more than 3 team members to calculate efforts, you have to take the average of the middle estimates for value "B".
Fx if there are 4 members: 
(a+3*(B1+B2)/2+C)/5 =M</t>
        </r>
      </text>
    </comment>
    <comment ref="I5" authorId="0" shapeId="0" xr:uid="{00000000-0006-0000-0100-000003000000}">
      <text>
        <r>
          <rPr>
            <sz val="16"/>
            <color indexed="81"/>
            <rFont val="Arial"/>
            <family val="2"/>
          </rPr>
          <t>Standard deviation:
(C-A)/5 =Sd</t>
        </r>
      </text>
    </comment>
    <comment ref="H7" authorId="0" shapeId="0" xr:uid="{00000000-0006-0000-0100-000004000000}">
      <text>
        <r>
          <rPr>
            <sz val="16"/>
            <color indexed="81"/>
            <rFont val="Ariel"/>
          </rPr>
          <t>Effort is calulated using "Tree point estimating" (PERT) - 
The Standard Deviation is only used for calulating if the deviation is higher than 10%
If so you will get a warning</t>
        </r>
      </text>
    </comment>
    <comment ref="A15" authorId="1" shapeId="0" xr:uid="{00000000-0006-0000-0100-000005000000}">
      <text>
        <r>
          <rPr>
            <sz val="16"/>
            <color indexed="81"/>
            <rFont val="Tahoma"/>
            <family val="2"/>
          </rPr>
          <t>Id of the story. To simplify linking to the product backlog</t>
        </r>
      </text>
    </comment>
    <comment ref="B17" authorId="1" shapeId="0" xr:uid="{00000000-0006-0000-0100-000006000000}">
      <text>
        <r>
          <rPr>
            <sz val="16"/>
            <color indexed="81"/>
            <rFont val="Tahoma"/>
            <family val="2"/>
          </rPr>
          <t xml:space="preserve">Task description are written in the language that team likes. It does not have to be management understandable or "correct".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</authors>
  <commentList>
    <comment ref="C7" authorId="0" shapeId="0" xr:uid="{00000000-0006-0000-0200-000001000000}">
      <text>
        <r>
          <rPr>
            <b/>
            <sz val="16"/>
            <color indexed="81"/>
            <rFont val="Ariel"/>
          </rPr>
          <t xml:space="preserve">
</t>
        </r>
        <r>
          <rPr>
            <sz val="16"/>
            <color indexed="81"/>
            <rFont val="Ariel"/>
          </rPr>
          <t xml:space="preserve">Values in column D (Day 0) is calculated values from "Planning sheet" using three point estimating
</t>
        </r>
      </text>
    </comment>
  </commentList>
</comments>
</file>

<file path=xl/sharedStrings.xml><?xml version="1.0" encoding="utf-8"?>
<sst xmlns="http://schemas.openxmlformats.org/spreadsheetml/2006/main" count="54" uniqueCount="54">
  <si>
    <t>Story ID</t>
  </si>
  <si>
    <t>Days in sprint / Effort left</t>
  </si>
  <si>
    <t xml:space="preserve"> </t>
  </si>
  <si>
    <t xml:space="preserve">Planned </t>
  </si>
  <si>
    <t>Task ID</t>
  </si>
  <si>
    <t>A</t>
  </si>
  <si>
    <t>B</t>
  </si>
  <si>
    <t>C</t>
  </si>
  <si>
    <t>M</t>
  </si>
  <si>
    <r>
      <t>S</t>
    </r>
    <r>
      <rPr>
        <b/>
        <vertAlign val="subscript"/>
        <sz val="14"/>
        <rFont val="Arial"/>
        <family val="2"/>
      </rPr>
      <t>d</t>
    </r>
  </si>
  <si>
    <t xml:space="preserve">Effort left </t>
  </si>
  <si>
    <t xml:space="preserve">Linear count down based </t>
  </si>
  <si>
    <t>on the resources available</t>
  </si>
  <si>
    <t>Read note i cells for calculations</t>
  </si>
  <si>
    <t>Total amount of work</t>
  </si>
  <si>
    <t>No. of team member per task</t>
  </si>
  <si>
    <t>Estimate effort in hours</t>
  </si>
  <si>
    <t>Daily working hours:</t>
  </si>
  <si>
    <t>Available hours of work (resources):</t>
  </si>
  <si>
    <t>Stories  /  Tasks</t>
  </si>
  <si>
    <t>Sprint</t>
  </si>
  <si>
    <t>No. of Team members:</t>
  </si>
  <si>
    <t>No. of Sprint Days:</t>
  </si>
  <si>
    <r>
      <t xml:space="preserve">Introduction: </t>
    </r>
    <r>
      <rPr>
        <sz val="18"/>
        <color indexed="8"/>
        <rFont val="Calibri"/>
        <family val="2"/>
      </rPr>
      <t>Use of the template</t>
    </r>
  </si>
  <si>
    <t>Planning Sheet:</t>
  </si>
  <si>
    <r>
      <t xml:space="preserve">1. </t>
    </r>
    <r>
      <rPr>
        <sz val="18"/>
        <color indexed="8"/>
        <rFont val="Calibri"/>
        <family val="2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</si>
  <si>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</si>
  <si>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</si>
  <si>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</si>
  <si>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t xml:space="preserve">2. </t>
    </r>
    <r>
      <rPr>
        <sz val="18"/>
        <color indexed="8"/>
        <rFont val="Calibri"/>
        <family val="2"/>
      </rPr>
      <t>In Column "A" register Story ID / Task ID and describe Products and Tasks in Planning Sheet (Stories / Tasks) in Column "B"</t>
    </r>
  </si>
  <si>
    <r>
      <t xml:space="preserve">3. </t>
    </r>
    <r>
      <rPr>
        <sz val="18"/>
        <color indexed="8"/>
        <rFont val="Calibri"/>
        <family val="2"/>
      </rPr>
      <t>Define No. of necessary Resources for each Task in Column "C"</t>
    </r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</si>
  <si>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</si>
  <si>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</si>
  <si>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</si>
  <si>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</si>
  <si>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t xml:space="preserve">5. </t>
    </r>
    <r>
      <rPr>
        <sz val="18"/>
        <color indexed="8"/>
        <rFont val="Calibri"/>
        <family val="2"/>
      </rPr>
      <t>The Values of "Total amount of work" in Column "D" is tranferred to the "Sprint Backlog Burndown" sheet automatically.</t>
    </r>
  </si>
  <si>
    <t>Sprint Backlog Burndown</t>
  </si>
  <si>
    <r>
      <t xml:space="preserve">6. </t>
    </r>
    <r>
      <rPr>
        <sz val="18"/>
        <color indexed="8"/>
        <rFont val="Calibri"/>
        <family val="2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</si>
  <si>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</si>
  <si>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</si>
  <si>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</si>
  <si>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</si>
  <si>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</si>
  <si>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</si>
  <si>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</si>
  <si>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</si>
  <si>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 xml:space="preserve">    The estimate must be based on how many clock hours is necessary for the work done with the resources given. </t>
  </si>
  <si>
    <t xml:space="preserve">Effort "Day 0" calculated using three point estimates (or PERT) </t>
  </si>
  <si>
    <r>
      <t xml:space="preserve">4. </t>
    </r>
    <r>
      <rPr>
        <sz val="18"/>
        <color indexed="8"/>
        <rFont val="Calibri"/>
        <family val="2"/>
      </rPr>
      <t>Estimate each Task using Three Point Estimation (Value A, B, C)  in Column "E"; "F"; "G".</t>
    </r>
  </si>
  <si>
    <t xml:space="preserve">Repositories og interfaces </t>
  </si>
  <si>
    <t xml:space="preserve">Metoder </t>
  </si>
  <si>
    <t xml:space="preserve">JSON-filer </t>
  </si>
  <si>
    <t xml:space="preserve">On get/on set </t>
  </si>
  <si>
    <t xml:space="preserve">Design siderne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</si>
</sst>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6"/>
      <color indexed="81"/>
      <name val="Arial"/>
      <family val="2"/>
    </font>
    <font>
      <b/>
      <sz val="16"/>
      <color indexed="81"/>
      <name val="Ariel"/>
    </font>
    <font>
      <sz val="18"/>
      <color indexed="8"/>
      <name val="Calibri"/>
      <family val="2"/>
    </font>
    <font>
      <b/>
      <sz val="14"/>
      <color rgb="FFFF0000"/>
      <name val="Arial"/>
      <family val="2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9"/>
      <color rgb="FFFF0000"/>
      <name val="Arial"/>
      <family val="2"/>
    </font>
    <font>
      <sz val="16"/>
      <color indexed="81"/>
      <name val="Tahoma"/>
      <family val="2"/>
    </font>
    <font>
      <sz val="16"/>
      <color indexed="81"/>
      <name val="Arie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2" fillId="0" borderId="0" xfId="0" applyNumberFormat="1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4" xfId="0" applyNumberFormat="1" applyFont="1" applyBorder="1"/>
    <xf numFmtId="164" fontId="2" fillId="0" borderId="0" xfId="0" applyNumberFormat="1" applyFont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3" xfId="0" applyFont="1" applyBorder="1"/>
    <xf numFmtId="0" fontId="3" fillId="0" borderId="5" xfId="0" applyFont="1" applyBorder="1" applyProtection="1">
      <protection locked="0"/>
    </xf>
    <xf numFmtId="0" fontId="3" fillId="0" borderId="8" xfId="0" applyFont="1" applyBorder="1"/>
    <xf numFmtId="0" fontId="3" fillId="0" borderId="14" xfId="0" applyFont="1" applyBorder="1" applyProtection="1">
      <protection locked="0"/>
    </xf>
    <xf numFmtId="0" fontId="3" fillId="0" borderId="15" xfId="0" applyFont="1" applyBorder="1"/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horizontal="left"/>
    </xf>
    <xf numFmtId="0" fontId="8" fillId="0" borderId="12" xfId="0" applyFont="1" applyBorder="1"/>
    <xf numFmtId="164" fontId="2" fillId="0" borderId="17" xfId="0" applyNumberFormat="1" applyFont="1" applyBorder="1"/>
    <xf numFmtId="164" fontId="2" fillId="0" borderId="7" xfId="0" applyNumberFormat="1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indent="5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1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164" fontId="2" fillId="0" borderId="16" xfId="0" applyNumberFormat="1" applyFont="1" applyBorder="1"/>
    <xf numFmtId="0" fontId="3" fillId="0" borderId="22" xfId="0" applyFont="1" applyBorder="1" applyAlignment="1">
      <alignment horizontal="right"/>
    </xf>
    <xf numFmtId="1" fontId="3" fillId="0" borderId="14" xfId="0" applyNumberFormat="1" applyFont="1" applyBorder="1"/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13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1" xfId="0" applyFont="1" applyBorder="1" applyAlignment="1">
      <alignment horizontal="left"/>
    </xf>
    <xf numFmtId="0" fontId="2" fillId="0" borderId="27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44123892147886E-2"/>
          <c:y val="3.4388467282857056E-2"/>
          <c:w val="0.78411926826712464"/>
          <c:h val="0.85604966607346411"/>
        </c:manualLayout>
      </c:layout>
      <c:lineChart>
        <c:grouping val="standard"/>
        <c:varyColors val="0"/>
        <c:ser>
          <c:idx val="1"/>
          <c:order val="0"/>
          <c:tx>
            <c:v>PLANNED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Burndown'!$C$4:$H$4</c:f>
              <c:numCache>
                <c:formatCode>0.0</c:formatCode>
                <c:ptCount val="6"/>
                <c:pt idx="0">
                  <c:v>56</c:v>
                </c:pt>
                <c:pt idx="1">
                  <c:v>44.8</c:v>
                </c:pt>
                <c:pt idx="2">
                  <c:v>33.599999999999994</c:v>
                </c:pt>
                <c:pt idx="3">
                  <c:v>22.399999999999995</c:v>
                </c:pt>
                <c:pt idx="4">
                  <c:v>11.199999999999996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04C-A5B2-B0B88C59B5BE}"/>
            </c:ext>
          </c:extLst>
        </c:ser>
        <c:ser>
          <c:idx val="2"/>
          <c:order val="1"/>
          <c:tx>
            <c:v>DONE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Burndown'!$C$5:$H$5</c:f>
              <c:numCache>
                <c:formatCode>0.0</c:formatCode>
                <c:ptCount val="6"/>
                <c:pt idx="0">
                  <c:v>56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04C-A5B2-B0B88C5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6"/>
        <c:axId val="90168640"/>
      </c:lineChart>
      <c:catAx>
        <c:axId val="59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Days in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0168640"/>
        <c:crosses val="autoZero"/>
        <c:auto val="0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Effort left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957017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22</xdr:col>
      <xdr:colOff>342900</xdr:colOff>
      <xdr:row>33</xdr:row>
      <xdr:rowOff>133350</xdr:rowOff>
    </xdr:to>
    <xdr:graphicFrame macro="">
      <xdr:nvGraphicFramePr>
        <xdr:cNvPr id="119978" name="Diagram 3">
          <a:extLst>
            <a:ext uri="{FF2B5EF4-FFF2-40B4-BE49-F238E27FC236}">
              <a16:creationId xmlns:a16="http://schemas.microsoft.com/office/drawing/2014/main" id="{00000000-0008-0000-0300-0000AA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1"/>
  <sheetViews>
    <sheetView showGridLines="0" showRowColHeaders="0" zoomScale="60" zoomScaleNormal="60" workbookViewId="0">
      <selection activeCell="B30" sqref="B30"/>
    </sheetView>
  </sheetViews>
  <sheetFormatPr defaultColWidth="255.5703125" defaultRowHeight="24.75" customHeight="1"/>
  <cols>
    <col min="1" max="1" width="3.85546875" customWidth="1"/>
  </cols>
  <sheetData>
    <row r="1" spans="2:2" ht="24.75" customHeight="1">
      <c r="B1" s="42" t="s">
        <v>23</v>
      </c>
    </row>
    <row r="2" spans="2:2" ht="24.75" customHeight="1">
      <c r="B2" s="42" t="s">
        <v>24</v>
      </c>
    </row>
    <row r="3" spans="2:2" ht="24.75" customHeight="1">
      <c r="B3" s="42" t="s">
        <v>25</v>
      </c>
    </row>
    <row r="4" spans="2:2" ht="24.75" customHeight="1">
      <c r="B4" s="43" t="s">
        <v>26</v>
      </c>
    </row>
    <row r="5" spans="2:2" ht="24.75" customHeight="1">
      <c r="B5" s="43" t="s">
        <v>27</v>
      </c>
    </row>
    <row r="6" spans="2:2" ht="24.75" customHeight="1">
      <c r="B6" s="43" t="s">
        <v>28</v>
      </c>
    </row>
    <row r="7" spans="2:2" ht="24.75" customHeight="1">
      <c r="B7" s="42" t="s">
        <v>29</v>
      </c>
    </row>
    <row r="8" spans="2:2" ht="24.75" customHeight="1">
      <c r="B8" s="42" t="s">
        <v>30</v>
      </c>
    </row>
    <row r="9" spans="2:2" ht="24.75" customHeight="1">
      <c r="B9" s="42" t="s">
        <v>48</v>
      </c>
    </row>
    <row r="10" spans="2:2" ht="24.75" customHeight="1">
      <c r="B10" s="42" t="s">
        <v>46</v>
      </c>
    </row>
    <row r="11" spans="2:2" ht="24.75" customHeight="1">
      <c r="B11" s="43" t="s">
        <v>31</v>
      </c>
    </row>
    <row r="12" spans="2:2" ht="24.75" customHeight="1">
      <c r="B12" s="43" t="s">
        <v>32</v>
      </c>
    </row>
    <row r="13" spans="2:2" ht="24.75" customHeight="1">
      <c r="B13" s="43" t="s">
        <v>33</v>
      </c>
    </row>
    <row r="14" spans="2:2" ht="24.75" customHeight="1">
      <c r="B14" s="43" t="s">
        <v>34</v>
      </c>
    </row>
    <row r="15" spans="2:2" ht="24.75" customHeight="1">
      <c r="B15" s="42" t="s">
        <v>35</v>
      </c>
    </row>
    <row r="16" spans="2:2" ht="24.75" customHeight="1">
      <c r="B16" s="42"/>
    </row>
    <row r="17" spans="2:2" ht="24.75" customHeight="1">
      <c r="B17" s="42" t="s">
        <v>36</v>
      </c>
    </row>
    <row r="18" spans="2:2" ht="24.75" customHeight="1">
      <c r="B18" s="42" t="s">
        <v>37</v>
      </c>
    </row>
    <row r="19" spans="2:2" ht="24.75" customHeight="1">
      <c r="B19" s="43" t="s">
        <v>38</v>
      </c>
    </row>
    <row r="20" spans="2:2" ht="24.75" customHeight="1">
      <c r="B20" s="43" t="s">
        <v>39</v>
      </c>
    </row>
    <row r="21" spans="2:2" ht="24.75" customHeight="1">
      <c r="B21" s="43" t="s">
        <v>40</v>
      </c>
    </row>
    <row r="22" spans="2:2" ht="24.75" customHeight="1">
      <c r="B22" s="43"/>
    </row>
    <row r="23" spans="2:2" ht="24.75" customHeight="1">
      <c r="B23" s="42" t="s">
        <v>41</v>
      </c>
    </row>
    <row r="24" spans="2:2" ht="24.75" customHeight="1">
      <c r="B24" s="43" t="s">
        <v>42</v>
      </c>
    </row>
    <row r="25" spans="2:2" ht="24.75" customHeight="1">
      <c r="B25" s="44" t="s">
        <v>43</v>
      </c>
    </row>
    <row r="26" spans="2:2" ht="24.75" customHeight="1">
      <c r="B26" s="44" t="s">
        <v>44</v>
      </c>
    </row>
    <row r="27" spans="2:2" ht="24.75" customHeight="1">
      <c r="B27" s="43" t="s">
        <v>45</v>
      </c>
    </row>
    <row r="28" spans="2:2" ht="24.75" customHeight="1">
      <c r="B28" s="43"/>
    </row>
    <row r="29" spans="2:2" ht="24.75" customHeight="1">
      <c r="B29" s="42"/>
    </row>
    <row r="30" spans="2:2" ht="24.75" customHeight="1">
      <c r="B30" s="43"/>
    </row>
    <row r="31" spans="2:2" ht="24.75" customHeight="1">
      <c r="B31" s="43"/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zoomScale="60" zoomScaleNormal="60" workbookViewId="0">
      <selection activeCell="G10" sqref="G10"/>
    </sheetView>
  </sheetViews>
  <sheetFormatPr defaultColWidth="9.140625" defaultRowHeight="20.25" customHeight="1"/>
  <cols>
    <col min="1" max="1" width="10.85546875" style="2" customWidth="1"/>
    <col min="2" max="2" width="140.5703125" style="2" customWidth="1"/>
    <col min="3" max="3" width="13.28515625" style="3" customWidth="1"/>
    <col min="4" max="4" width="11.7109375" style="2" customWidth="1"/>
    <col min="5" max="9" width="8.5703125" style="3" customWidth="1"/>
    <col min="10" max="10" width="48.85546875" style="4" customWidth="1"/>
    <col min="11" max="16384" width="9.140625" style="2"/>
  </cols>
  <sheetData>
    <row r="1" spans="1:13" s="19" customFormat="1" ht="26.25" customHeight="1" thickBot="1">
      <c r="B1" s="20" t="s">
        <v>20</v>
      </c>
      <c r="C1" s="20"/>
      <c r="D1" s="20"/>
      <c r="E1" s="22" t="s">
        <v>47</v>
      </c>
      <c r="F1" s="23"/>
      <c r="G1" s="23"/>
      <c r="H1" s="23"/>
      <c r="I1" s="23"/>
      <c r="J1" s="22"/>
      <c r="K1" s="37">
        <f>SUM(D6:D50)</f>
        <v>56</v>
      </c>
    </row>
    <row r="2" spans="1:13" ht="25.5" customHeight="1">
      <c r="A2" s="57"/>
      <c r="B2" s="5"/>
      <c r="C2" s="79" t="s">
        <v>15</v>
      </c>
      <c r="D2" s="82" t="s">
        <v>14</v>
      </c>
      <c r="E2" s="6"/>
      <c r="F2" s="7"/>
      <c r="G2" s="7"/>
      <c r="H2" s="8"/>
      <c r="I2" s="8"/>
      <c r="J2" s="32" t="s">
        <v>21</v>
      </c>
      <c r="K2" s="33">
        <v>4</v>
      </c>
      <c r="L2" s="9"/>
    </row>
    <row r="3" spans="1:13" ht="25.5" customHeight="1">
      <c r="A3" s="45" t="s">
        <v>0</v>
      </c>
      <c r="B3" s="1" t="s">
        <v>19</v>
      </c>
      <c r="C3" s="80"/>
      <c r="D3" s="83"/>
      <c r="E3" s="76" t="s">
        <v>13</v>
      </c>
      <c r="F3" s="77"/>
      <c r="G3" s="77"/>
      <c r="H3" s="77"/>
      <c r="I3" s="78"/>
      <c r="J3" s="34" t="s">
        <v>17</v>
      </c>
      <c r="K3" s="35">
        <v>5</v>
      </c>
      <c r="L3" s="9"/>
    </row>
    <row r="4" spans="1:13" s="9" customFormat="1" ht="25.5" customHeight="1" thickBot="1">
      <c r="A4" s="45" t="s">
        <v>4</v>
      </c>
      <c r="B4" s="58" t="s">
        <v>3</v>
      </c>
      <c r="C4" s="80"/>
      <c r="D4" s="83"/>
      <c r="E4" s="73" t="s">
        <v>16</v>
      </c>
      <c r="F4" s="74"/>
      <c r="G4" s="74"/>
      <c r="H4" s="75"/>
      <c r="I4" s="38"/>
      <c r="J4" s="34" t="s">
        <v>22</v>
      </c>
      <c r="K4" s="62">
        <f>'Sprint Backlog Burndown'!H3</f>
        <v>5</v>
      </c>
    </row>
    <row r="5" spans="1:13" ht="25.5" customHeight="1" thickBot="1">
      <c r="A5" s="56"/>
      <c r="B5" s="59" t="str">
        <f>IF(K1&gt;K5,"Total amount of working hours is more than the Team is able to deliver in this Sprint","  ")</f>
        <v xml:space="preserve">  </v>
      </c>
      <c r="C5" s="81"/>
      <c r="D5" s="84"/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36" t="s">
        <v>18</v>
      </c>
      <c r="K5" s="39">
        <f>K2*K3*K4</f>
        <v>100</v>
      </c>
      <c r="L5" s="9"/>
      <c r="M5" s="9"/>
    </row>
    <row r="6" spans="1:13" s="19" customFormat="1" ht="20.25" customHeight="1">
      <c r="A6" s="46">
        <v>1</v>
      </c>
      <c r="B6" s="70" t="s">
        <v>49</v>
      </c>
      <c r="C6" s="47">
        <v>4</v>
      </c>
      <c r="D6" s="48">
        <f>H6*C6</f>
        <v>16</v>
      </c>
      <c r="E6" s="49">
        <v>3</v>
      </c>
      <c r="F6" s="50">
        <v>4</v>
      </c>
      <c r="G6" s="50">
        <v>5</v>
      </c>
      <c r="H6" s="51">
        <f>(E6+3*F6+G6)/5</f>
        <v>4</v>
      </c>
      <c r="I6" s="51">
        <f>(G6-E6)/5</f>
        <v>0.4</v>
      </c>
      <c r="J6" s="22" t="str">
        <f>IF(I6&gt;H6*10%, "Deviation (Sd) &gt;10%- Break down and reestimate", "")</f>
        <v/>
      </c>
    </row>
    <row r="7" spans="1:13" s="19" customFormat="1" ht="20.25" customHeight="1">
      <c r="A7" s="46">
        <v>2</v>
      </c>
      <c r="B7" s="70" t="s">
        <v>50</v>
      </c>
      <c r="C7" s="46">
        <v>4</v>
      </c>
      <c r="D7" s="52">
        <f>H7*C7</f>
        <v>20</v>
      </c>
      <c r="E7" s="53">
        <v>4</v>
      </c>
      <c r="F7" s="54">
        <v>5</v>
      </c>
      <c r="G7" s="54">
        <v>6</v>
      </c>
      <c r="H7" s="51">
        <f>(E7+3*F7+G7)/5</f>
        <v>5</v>
      </c>
      <c r="I7" s="51">
        <f>(G7-E7)/5</f>
        <v>0.4</v>
      </c>
      <c r="J7" s="22" t="str">
        <f t="shared" ref="J7:J50" si="0">IF(I7&gt;H7*10%, "Deviation (Sd) &gt;10%- Break down and reestimate", "")</f>
        <v/>
      </c>
    </row>
    <row r="8" spans="1:13" s="19" customFormat="1" ht="20.25" customHeight="1">
      <c r="A8" s="46">
        <v>3</v>
      </c>
      <c r="B8" s="70" t="s">
        <v>51</v>
      </c>
      <c r="C8" s="46">
        <v>4</v>
      </c>
      <c r="D8" s="52">
        <f t="shared" ref="D8:D50" si="1">H8*C8</f>
        <v>7.2</v>
      </c>
      <c r="E8" s="53">
        <v>1</v>
      </c>
      <c r="F8" s="54">
        <v>2</v>
      </c>
      <c r="G8" s="54">
        <v>2</v>
      </c>
      <c r="H8" s="51">
        <f>(E8+3*F8+G8)/5</f>
        <v>1.8</v>
      </c>
      <c r="I8" s="51">
        <f>(G8-E8)/5</f>
        <v>0.2</v>
      </c>
      <c r="J8" s="22" t="str">
        <f t="shared" si="0"/>
        <v>Deviation (Sd) &gt;10%- Break down and reestimate</v>
      </c>
    </row>
    <row r="9" spans="1:13" s="19" customFormat="1" ht="20.25" customHeight="1">
      <c r="A9" s="46">
        <v>4</v>
      </c>
      <c r="B9" s="70" t="s">
        <v>52</v>
      </c>
      <c r="C9" s="46">
        <v>4</v>
      </c>
      <c r="D9" s="52">
        <f t="shared" si="1"/>
        <v>4.8</v>
      </c>
      <c r="E9" s="53">
        <v>1</v>
      </c>
      <c r="F9" s="54">
        <v>1</v>
      </c>
      <c r="G9" s="54">
        <v>2</v>
      </c>
      <c r="H9" s="51">
        <f>(E9+3*F9+G9)/5</f>
        <v>1.2</v>
      </c>
      <c r="I9" s="51">
        <f>(G9-E9)/5</f>
        <v>0.2</v>
      </c>
      <c r="J9" s="22" t="str">
        <f t="shared" si="0"/>
        <v>Deviation (Sd) &gt;10%- Break down and reestimate</v>
      </c>
    </row>
    <row r="10" spans="1:13" s="19" customFormat="1" ht="20.25" customHeight="1">
      <c r="A10" s="46">
        <v>5</v>
      </c>
      <c r="B10" s="70" t="s">
        <v>53</v>
      </c>
      <c r="C10" s="46">
        <v>4</v>
      </c>
      <c r="D10" s="52">
        <f t="shared" si="1"/>
        <v>8</v>
      </c>
      <c r="E10" s="53">
        <v>2</v>
      </c>
      <c r="F10" s="54">
        <v>2</v>
      </c>
      <c r="G10" s="54">
        <v>2</v>
      </c>
      <c r="H10" s="51">
        <f>(E10+3*F10+G10)/5</f>
        <v>2</v>
      </c>
      <c r="I10" s="51">
        <f>(G10-E10)/5</f>
        <v>0</v>
      </c>
      <c r="J10" s="22" t="str">
        <f t="shared" si="0"/>
        <v/>
      </c>
    </row>
    <row r="11" spans="1:13" s="19" customFormat="1" ht="20.25" customHeight="1">
      <c r="A11" s="46"/>
      <c r="B11" s="70"/>
      <c r="C11" s="46"/>
      <c r="D11" s="52">
        <f t="shared" si="1"/>
        <v>0</v>
      </c>
      <c r="E11" s="53"/>
      <c r="F11" s="54"/>
      <c r="G11" s="54"/>
      <c r="H11" s="51">
        <f t="shared" ref="H11:H21" si="2">(E11+3*F11+G11)/5</f>
        <v>0</v>
      </c>
      <c r="I11" s="51">
        <f t="shared" ref="I11:I21" si="3">(G11-E11)/5</f>
        <v>0</v>
      </c>
      <c r="J11" s="22" t="str">
        <f t="shared" si="0"/>
        <v/>
      </c>
    </row>
    <row r="12" spans="1:13" s="19" customFormat="1" ht="20.25" customHeight="1">
      <c r="A12" s="46"/>
      <c r="B12" s="70"/>
      <c r="C12" s="46"/>
      <c r="D12" s="52">
        <f t="shared" si="1"/>
        <v>0</v>
      </c>
      <c r="E12" s="53"/>
      <c r="F12" s="54"/>
      <c r="G12" s="54"/>
      <c r="H12" s="51">
        <f t="shared" si="2"/>
        <v>0</v>
      </c>
      <c r="I12" s="51">
        <f t="shared" si="3"/>
        <v>0</v>
      </c>
      <c r="J12" s="22" t="str">
        <f t="shared" si="0"/>
        <v/>
      </c>
    </row>
    <row r="13" spans="1:13" s="19" customFormat="1" ht="20.25" customHeight="1">
      <c r="A13" s="46"/>
      <c r="B13" s="70"/>
      <c r="C13" s="46"/>
      <c r="D13" s="52">
        <f t="shared" si="1"/>
        <v>0</v>
      </c>
      <c r="E13" s="53"/>
      <c r="F13" s="54"/>
      <c r="G13" s="54"/>
      <c r="H13" s="51">
        <f t="shared" si="2"/>
        <v>0</v>
      </c>
      <c r="I13" s="51">
        <f t="shared" si="3"/>
        <v>0</v>
      </c>
      <c r="J13" s="22" t="str">
        <f t="shared" si="0"/>
        <v/>
      </c>
    </row>
    <row r="14" spans="1:13" s="19" customFormat="1" ht="20.25" customHeight="1">
      <c r="A14" s="46"/>
      <c r="B14" s="70"/>
      <c r="C14" s="46"/>
      <c r="D14" s="52">
        <f t="shared" si="1"/>
        <v>0</v>
      </c>
      <c r="E14" s="53"/>
      <c r="F14" s="54"/>
      <c r="G14" s="54"/>
      <c r="H14" s="51">
        <f t="shared" si="2"/>
        <v>0</v>
      </c>
      <c r="I14" s="51">
        <f t="shared" si="3"/>
        <v>0</v>
      </c>
      <c r="J14" s="22" t="str">
        <f t="shared" si="0"/>
        <v/>
      </c>
    </row>
    <row r="15" spans="1:13" s="19" customFormat="1" ht="20.25" customHeight="1">
      <c r="A15" s="46"/>
      <c r="B15" s="72"/>
      <c r="C15" s="46"/>
      <c r="D15" s="52">
        <f t="shared" si="1"/>
        <v>0</v>
      </c>
      <c r="E15" s="53"/>
      <c r="F15" s="54"/>
      <c r="G15" s="54"/>
      <c r="H15" s="51">
        <f t="shared" si="2"/>
        <v>0</v>
      </c>
      <c r="I15" s="51">
        <f t="shared" si="3"/>
        <v>0</v>
      </c>
      <c r="J15" s="22" t="str">
        <f t="shared" si="0"/>
        <v/>
      </c>
    </row>
    <row r="16" spans="1:13" s="19" customFormat="1" ht="20.25" customHeight="1">
      <c r="A16" s="46"/>
      <c r="B16" s="70"/>
      <c r="C16" s="46"/>
      <c r="D16" s="52">
        <f t="shared" si="1"/>
        <v>0</v>
      </c>
      <c r="E16" s="53"/>
      <c r="F16" s="54"/>
      <c r="G16" s="54"/>
      <c r="H16" s="51">
        <f t="shared" si="2"/>
        <v>0</v>
      </c>
      <c r="I16" s="51">
        <f t="shared" si="3"/>
        <v>0</v>
      </c>
      <c r="J16" s="22" t="str">
        <f t="shared" si="0"/>
        <v/>
      </c>
    </row>
    <row r="17" spans="1:10" s="19" customFormat="1" ht="20.25" customHeight="1">
      <c r="A17" s="46"/>
      <c r="B17" s="70"/>
      <c r="C17" s="46"/>
      <c r="D17" s="52">
        <f t="shared" si="1"/>
        <v>0</v>
      </c>
      <c r="E17" s="53"/>
      <c r="F17" s="54"/>
      <c r="G17" s="54"/>
      <c r="H17" s="51">
        <f t="shared" si="2"/>
        <v>0</v>
      </c>
      <c r="I17" s="51">
        <f t="shared" si="3"/>
        <v>0</v>
      </c>
      <c r="J17" s="22" t="str">
        <f t="shared" si="0"/>
        <v/>
      </c>
    </row>
    <row r="18" spans="1:10" s="19" customFormat="1" ht="20.25" customHeight="1">
      <c r="A18" s="46"/>
      <c r="B18" s="70"/>
      <c r="C18" s="46"/>
      <c r="D18" s="52">
        <f t="shared" si="1"/>
        <v>0</v>
      </c>
      <c r="E18" s="53"/>
      <c r="F18" s="54"/>
      <c r="G18" s="54"/>
      <c r="H18" s="51">
        <f t="shared" si="2"/>
        <v>0</v>
      </c>
      <c r="I18" s="51">
        <f t="shared" si="3"/>
        <v>0</v>
      </c>
      <c r="J18" s="22" t="str">
        <f t="shared" si="0"/>
        <v/>
      </c>
    </row>
    <row r="19" spans="1:10" s="19" customFormat="1" ht="20.25" customHeight="1">
      <c r="A19" s="46"/>
      <c r="B19" s="70"/>
      <c r="C19" s="46"/>
      <c r="D19" s="52">
        <f t="shared" si="1"/>
        <v>0</v>
      </c>
      <c r="E19" s="53"/>
      <c r="F19" s="54"/>
      <c r="G19" s="54"/>
      <c r="H19" s="51">
        <f t="shared" si="2"/>
        <v>0</v>
      </c>
      <c r="I19" s="51">
        <f t="shared" si="3"/>
        <v>0</v>
      </c>
      <c r="J19" s="22" t="str">
        <f t="shared" si="0"/>
        <v/>
      </c>
    </row>
    <row r="20" spans="1:10" s="19" customFormat="1" ht="20.25" customHeight="1">
      <c r="A20" s="46"/>
      <c r="B20" s="70"/>
      <c r="C20" s="46"/>
      <c r="D20" s="52">
        <f t="shared" si="1"/>
        <v>0</v>
      </c>
      <c r="E20" s="53"/>
      <c r="F20" s="54"/>
      <c r="G20" s="54"/>
      <c r="H20" s="51">
        <f t="shared" si="2"/>
        <v>0</v>
      </c>
      <c r="I20" s="51">
        <f t="shared" si="3"/>
        <v>0</v>
      </c>
      <c r="J20" s="22" t="str">
        <f t="shared" si="0"/>
        <v/>
      </c>
    </row>
    <row r="21" spans="1:10" s="19" customFormat="1" ht="20.25" customHeight="1">
      <c r="A21" s="46"/>
      <c r="B21" s="70"/>
      <c r="C21" s="46"/>
      <c r="D21" s="52">
        <f t="shared" si="1"/>
        <v>0</v>
      </c>
      <c r="E21" s="53"/>
      <c r="F21" s="54"/>
      <c r="G21" s="54"/>
      <c r="H21" s="51">
        <f t="shared" si="2"/>
        <v>0</v>
      </c>
      <c r="I21" s="51">
        <f t="shared" si="3"/>
        <v>0</v>
      </c>
      <c r="J21" s="22" t="str">
        <f t="shared" si="0"/>
        <v/>
      </c>
    </row>
    <row r="22" spans="1:10" s="19" customFormat="1" ht="20.25" customHeight="1">
      <c r="A22" s="46"/>
      <c r="B22" s="70"/>
      <c r="C22" s="46"/>
      <c r="D22" s="52">
        <f t="shared" si="1"/>
        <v>0</v>
      </c>
      <c r="E22" s="53"/>
      <c r="F22" s="55"/>
      <c r="G22" s="55"/>
      <c r="H22" s="23">
        <f>(E22+3*F22+G22)/5</f>
        <v>0</v>
      </c>
      <c r="I22" s="52">
        <f>(G22-E22)/5</f>
        <v>0</v>
      </c>
      <c r="J22" s="22" t="str">
        <f t="shared" si="0"/>
        <v/>
      </c>
    </row>
    <row r="23" spans="1:10" s="19" customFormat="1" ht="20.25" customHeight="1">
      <c r="A23" s="46"/>
      <c r="B23" s="70"/>
      <c r="C23" s="46"/>
      <c r="D23" s="52">
        <f t="shared" si="1"/>
        <v>0</v>
      </c>
      <c r="E23" s="53"/>
      <c r="F23" s="55"/>
      <c r="G23" s="55"/>
      <c r="H23" s="23">
        <f>(E23+3*F23+G23)/5</f>
        <v>0</v>
      </c>
      <c r="I23" s="52">
        <f>(G23-E23)/5</f>
        <v>0</v>
      </c>
      <c r="J23" s="22" t="str">
        <f t="shared" si="0"/>
        <v/>
      </c>
    </row>
    <row r="24" spans="1:10" s="19" customFormat="1" ht="19.5" customHeight="1">
      <c r="A24" s="46"/>
      <c r="B24" s="70"/>
      <c r="C24" s="46"/>
      <c r="D24" s="52">
        <f t="shared" si="1"/>
        <v>0</v>
      </c>
      <c r="E24" s="53"/>
      <c r="F24" s="55"/>
      <c r="G24" s="55"/>
      <c r="H24" s="23">
        <f>(E24+3*F24+G24)/5</f>
        <v>0</v>
      </c>
      <c r="I24" s="52">
        <f>(G24-E24)/5</f>
        <v>0</v>
      </c>
      <c r="J24" s="22" t="str">
        <f t="shared" si="0"/>
        <v/>
      </c>
    </row>
    <row r="25" spans="1:10" s="19" customFormat="1" ht="20.25" customHeight="1">
      <c r="A25" s="46"/>
      <c r="B25" s="70"/>
      <c r="C25" s="46"/>
      <c r="D25" s="52">
        <f t="shared" si="1"/>
        <v>0</v>
      </c>
      <c r="E25" s="53"/>
      <c r="F25" s="55"/>
      <c r="G25" s="55"/>
      <c r="H25" s="23">
        <f t="shared" ref="H25:H30" si="4">(E25+3*F25+G25)/5</f>
        <v>0</v>
      </c>
      <c r="I25" s="52">
        <f t="shared" ref="I25:I30" si="5">(G25-E25)/5</f>
        <v>0</v>
      </c>
      <c r="J25" s="22" t="str">
        <f t="shared" si="0"/>
        <v/>
      </c>
    </row>
    <row r="26" spans="1:10" s="19" customFormat="1" ht="20.25" customHeight="1">
      <c r="A26" s="46"/>
      <c r="B26" s="70"/>
      <c r="C26" s="46"/>
      <c r="D26" s="52">
        <f t="shared" si="1"/>
        <v>0</v>
      </c>
      <c r="E26" s="53"/>
      <c r="F26" s="55"/>
      <c r="G26" s="55"/>
      <c r="H26" s="23">
        <f t="shared" si="4"/>
        <v>0</v>
      </c>
      <c r="I26" s="52">
        <f t="shared" si="5"/>
        <v>0</v>
      </c>
      <c r="J26" s="22" t="str">
        <f t="shared" si="0"/>
        <v/>
      </c>
    </row>
    <row r="27" spans="1:10" s="19" customFormat="1" ht="20.25" customHeight="1">
      <c r="A27" s="46"/>
      <c r="B27" s="70"/>
      <c r="C27" s="46"/>
      <c r="D27" s="52">
        <f t="shared" si="1"/>
        <v>0</v>
      </c>
      <c r="E27" s="53"/>
      <c r="F27" s="55"/>
      <c r="G27" s="55"/>
      <c r="H27" s="23">
        <f t="shared" si="4"/>
        <v>0</v>
      </c>
      <c r="I27" s="52">
        <f t="shared" si="5"/>
        <v>0</v>
      </c>
      <c r="J27" s="22" t="str">
        <f t="shared" si="0"/>
        <v/>
      </c>
    </row>
    <row r="28" spans="1:10" s="19" customFormat="1" ht="20.25" customHeight="1">
      <c r="A28" s="46"/>
      <c r="B28" s="70"/>
      <c r="C28" s="46"/>
      <c r="D28" s="52">
        <f t="shared" si="1"/>
        <v>0</v>
      </c>
      <c r="E28" s="53"/>
      <c r="F28" s="55"/>
      <c r="G28" s="55"/>
      <c r="H28" s="23">
        <f t="shared" si="4"/>
        <v>0</v>
      </c>
      <c r="I28" s="52">
        <f t="shared" si="5"/>
        <v>0</v>
      </c>
      <c r="J28" s="22" t="str">
        <f t="shared" si="0"/>
        <v/>
      </c>
    </row>
    <row r="29" spans="1:10" s="19" customFormat="1" ht="20.25" customHeight="1">
      <c r="A29" s="46"/>
      <c r="B29" s="70"/>
      <c r="C29" s="46"/>
      <c r="D29" s="52">
        <f t="shared" si="1"/>
        <v>0</v>
      </c>
      <c r="E29" s="53"/>
      <c r="F29" s="55"/>
      <c r="G29" s="55"/>
      <c r="H29" s="23">
        <f t="shared" si="4"/>
        <v>0</v>
      </c>
      <c r="I29" s="52">
        <f t="shared" si="5"/>
        <v>0</v>
      </c>
      <c r="J29" s="22" t="str">
        <f t="shared" si="0"/>
        <v/>
      </c>
    </row>
    <row r="30" spans="1:10" s="19" customFormat="1" ht="20.25" customHeight="1">
      <c r="A30" s="46"/>
      <c r="B30" s="70"/>
      <c r="C30" s="46"/>
      <c r="D30" s="52">
        <f t="shared" si="1"/>
        <v>0</v>
      </c>
      <c r="E30" s="53"/>
      <c r="F30" s="55"/>
      <c r="G30" s="55"/>
      <c r="H30" s="23">
        <f t="shared" si="4"/>
        <v>0</v>
      </c>
      <c r="I30" s="52">
        <f t="shared" si="5"/>
        <v>0</v>
      </c>
      <c r="J30" s="22" t="str">
        <f t="shared" si="0"/>
        <v/>
      </c>
    </row>
    <row r="31" spans="1:10" s="19" customFormat="1" ht="20.25" customHeight="1">
      <c r="A31" s="46"/>
      <c r="B31" s="70"/>
      <c r="C31" s="46"/>
      <c r="D31" s="52">
        <f t="shared" si="1"/>
        <v>0</v>
      </c>
      <c r="E31" s="53"/>
      <c r="F31" s="55"/>
      <c r="G31" s="55"/>
      <c r="H31" s="23">
        <f t="shared" ref="H31:H50" si="6">(E31+3*F31+G31)/5</f>
        <v>0</v>
      </c>
      <c r="I31" s="52">
        <f t="shared" ref="I31:I50" si="7">(G31-E31)/5</f>
        <v>0</v>
      </c>
      <c r="J31" s="22" t="str">
        <f t="shared" si="0"/>
        <v/>
      </c>
    </row>
    <row r="32" spans="1:10" s="19" customFormat="1" ht="20.25" customHeight="1">
      <c r="A32" s="46"/>
      <c r="B32" s="70"/>
      <c r="C32" s="46"/>
      <c r="D32" s="52">
        <f t="shared" si="1"/>
        <v>0</v>
      </c>
      <c r="E32" s="53"/>
      <c r="F32" s="55"/>
      <c r="G32" s="55"/>
      <c r="H32" s="23">
        <f t="shared" si="6"/>
        <v>0</v>
      </c>
      <c r="I32" s="52">
        <f t="shared" si="7"/>
        <v>0</v>
      </c>
      <c r="J32" s="22" t="str">
        <f t="shared" si="0"/>
        <v/>
      </c>
    </row>
    <row r="33" spans="1:10" s="19" customFormat="1" ht="20.25" customHeight="1">
      <c r="A33" s="46"/>
      <c r="B33" s="70"/>
      <c r="C33" s="46"/>
      <c r="D33" s="52">
        <f t="shared" si="1"/>
        <v>0</v>
      </c>
      <c r="E33" s="53"/>
      <c r="F33" s="55"/>
      <c r="G33" s="55"/>
      <c r="H33" s="23">
        <f t="shared" si="6"/>
        <v>0</v>
      </c>
      <c r="I33" s="52">
        <f t="shared" si="7"/>
        <v>0</v>
      </c>
      <c r="J33" s="22" t="str">
        <f t="shared" si="0"/>
        <v/>
      </c>
    </row>
    <row r="34" spans="1:10" s="19" customFormat="1" ht="20.25" customHeight="1">
      <c r="A34" s="46"/>
      <c r="B34" s="70"/>
      <c r="C34" s="46"/>
      <c r="D34" s="52">
        <f t="shared" si="1"/>
        <v>0</v>
      </c>
      <c r="E34" s="53"/>
      <c r="F34" s="55"/>
      <c r="G34" s="55"/>
      <c r="H34" s="23">
        <f>(E34+3*F34+G34)/5</f>
        <v>0</v>
      </c>
      <c r="I34" s="52">
        <f>(G34-E34)/5</f>
        <v>0</v>
      </c>
      <c r="J34" s="22" t="str">
        <f t="shared" si="0"/>
        <v/>
      </c>
    </row>
    <row r="35" spans="1:10" s="19" customFormat="1" ht="20.25" customHeight="1">
      <c r="A35" s="46"/>
      <c r="B35" s="70"/>
      <c r="C35" s="46"/>
      <c r="D35" s="52">
        <f t="shared" si="1"/>
        <v>0</v>
      </c>
      <c r="E35" s="53"/>
      <c r="F35" s="55"/>
      <c r="G35" s="55"/>
      <c r="H35" s="23">
        <f t="shared" si="6"/>
        <v>0</v>
      </c>
      <c r="I35" s="52">
        <f t="shared" si="7"/>
        <v>0</v>
      </c>
      <c r="J35" s="22" t="str">
        <f t="shared" si="0"/>
        <v/>
      </c>
    </row>
    <row r="36" spans="1:10" s="19" customFormat="1" ht="20.25" customHeight="1">
      <c r="A36" s="46"/>
      <c r="B36" s="70"/>
      <c r="C36" s="46"/>
      <c r="D36" s="52">
        <f t="shared" si="1"/>
        <v>0</v>
      </c>
      <c r="E36" s="53"/>
      <c r="F36" s="55"/>
      <c r="G36" s="55"/>
      <c r="H36" s="23">
        <f t="shared" si="6"/>
        <v>0</v>
      </c>
      <c r="I36" s="52">
        <f t="shared" si="7"/>
        <v>0</v>
      </c>
      <c r="J36" s="22" t="str">
        <f t="shared" si="0"/>
        <v/>
      </c>
    </row>
    <row r="37" spans="1:10" s="19" customFormat="1" ht="20.25" customHeight="1">
      <c r="A37" s="46"/>
      <c r="B37" s="70"/>
      <c r="C37" s="46"/>
      <c r="D37" s="52">
        <f t="shared" si="1"/>
        <v>0</v>
      </c>
      <c r="E37" s="53"/>
      <c r="F37" s="55"/>
      <c r="G37" s="55"/>
      <c r="H37" s="23">
        <f t="shared" si="6"/>
        <v>0</v>
      </c>
      <c r="I37" s="52">
        <f t="shared" si="7"/>
        <v>0</v>
      </c>
      <c r="J37" s="22" t="str">
        <f t="shared" si="0"/>
        <v/>
      </c>
    </row>
    <row r="38" spans="1:10" s="19" customFormat="1" ht="20.25" customHeight="1">
      <c r="A38" s="46"/>
      <c r="B38" s="70"/>
      <c r="C38" s="46"/>
      <c r="D38" s="52">
        <f t="shared" si="1"/>
        <v>0</v>
      </c>
      <c r="E38" s="53"/>
      <c r="F38" s="55"/>
      <c r="G38" s="55"/>
      <c r="H38" s="23">
        <f t="shared" si="6"/>
        <v>0</v>
      </c>
      <c r="I38" s="52">
        <f t="shared" si="7"/>
        <v>0</v>
      </c>
      <c r="J38" s="22" t="str">
        <f t="shared" si="0"/>
        <v/>
      </c>
    </row>
    <row r="39" spans="1:10" s="19" customFormat="1" ht="20.25" customHeight="1">
      <c r="A39" s="46"/>
      <c r="B39" s="70"/>
      <c r="C39" s="46"/>
      <c r="D39" s="52">
        <f t="shared" si="1"/>
        <v>0</v>
      </c>
      <c r="E39" s="53"/>
      <c r="F39" s="55"/>
      <c r="G39" s="55"/>
      <c r="H39" s="23">
        <f t="shared" si="6"/>
        <v>0</v>
      </c>
      <c r="I39" s="52">
        <f t="shared" si="7"/>
        <v>0</v>
      </c>
      <c r="J39" s="22" t="str">
        <f t="shared" si="0"/>
        <v/>
      </c>
    </row>
    <row r="40" spans="1:10" s="19" customFormat="1" ht="20.25" customHeight="1">
      <c r="A40" s="46"/>
      <c r="B40" s="70"/>
      <c r="C40" s="46"/>
      <c r="D40" s="52">
        <f t="shared" si="1"/>
        <v>0</v>
      </c>
      <c r="E40" s="53"/>
      <c r="F40" s="55"/>
      <c r="G40" s="55"/>
      <c r="H40" s="23">
        <f t="shared" si="6"/>
        <v>0</v>
      </c>
      <c r="I40" s="52">
        <f t="shared" si="7"/>
        <v>0</v>
      </c>
      <c r="J40" s="22" t="str">
        <f t="shared" si="0"/>
        <v/>
      </c>
    </row>
    <row r="41" spans="1:10" s="19" customFormat="1" ht="20.25" customHeight="1">
      <c r="A41" s="46"/>
      <c r="B41" s="70"/>
      <c r="C41" s="46"/>
      <c r="D41" s="52">
        <f t="shared" si="1"/>
        <v>0</v>
      </c>
      <c r="E41" s="53"/>
      <c r="F41" s="55"/>
      <c r="G41" s="55"/>
      <c r="H41" s="23">
        <f t="shared" si="6"/>
        <v>0</v>
      </c>
      <c r="I41" s="52">
        <f t="shared" si="7"/>
        <v>0</v>
      </c>
      <c r="J41" s="22" t="str">
        <f t="shared" si="0"/>
        <v/>
      </c>
    </row>
    <row r="42" spans="1:10" s="19" customFormat="1" ht="20.25" customHeight="1">
      <c r="A42" s="46"/>
      <c r="B42" s="70"/>
      <c r="C42" s="46"/>
      <c r="D42" s="52">
        <f t="shared" si="1"/>
        <v>0</v>
      </c>
      <c r="E42" s="53"/>
      <c r="F42" s="55"/>
      <c r="G42" s="55"/>
      <c r="H42" s="23">
        <f t="shared" si="6"/>
        <v>0</v>
      </c>
      <c r="I42" s="52">
        <f t="shared" si="7"/>
        <v>0</v>
      </c>
      <c r="J42" s="22" t="str">
        <f t="shared" si="0"/>
        <v/>
      </c>
    </row>
    <row r="43" spans="1:10" s="19" customFormat="1" ht="20.25" customHeight="1">
      <c r="A43" s="46"/>
      <c r="B43" s="70"/>
      <c r="C43" s="46"/>
      <c r="D43" s="52">
        <f t="shared" si="1"/>
        <v>0</v>
      </c>
      <c r="E43" s="53"/>
      <c r="F43" s="55"/>
      <c r="G43" s="55"/>
      <c r="H43" s="23">
        <f t="shared" si="6"/>
        <v>0</v>
      </c>
      <c r="I43" s="52">
        <f t="shared" si="7"/>
        <v>0</v>
      </c>
      <c r="J43" s="22" t="str">
        <f t="shared" si="0"/>
        <v/>
      </c>
    </row>
    <row r="44" spans="1:10" s="19" customFormat="1" ht="20.25" customHeight="1">
      <c r="A44" s="46"/>
      <c r="B44" s="70"/>
      <c r="C44" s="46"/>
      <c r="D44" s="52">
        <f t="shared" si="1"/>
        <v>0</v>
      </c>
      <c r="E44" s="53"/>
      <c r="F44" s="55"/>
      <c r="G44" s="55"/>
      <c r="H44" s="23">
        <f t="shared" si="6"/>
        <v>0</v>
      </c>
      <c r="I44" s="52">
        <f t="shared" si="7"/>
        <v>0</v>
      </c>
      <c r="J44" s="22" t="str">
        <f t="shared" si="0"/>
        <v/>
      </c>
    </row>
    <row r="45" spans="1:10" ht="20.25" customHeight="1">
      <c r="A45" s="46"/>
      <c r="B45" s="70"/>
      <c r="C45" s="46"/>
      <c r="D45" s="14">
        <f t="shared" si="1"/>
        <v>0</v>
      </c>
      <c r="E45" s="10"/>
      <c r="F45" s="11"/>
      <c r="G45" s="11"/>
      <c r="H45" s="3">
        <f t="shared" si="6"/>
        <v>0</v>
      </c>
      <c r="I45" s="14">
        <f t="shared" si="7"/>
        <v>0</v>
      </c>
      <c r="J45" s="22" t="str">
        <f t="shared" si="0"/>
        <v/>
      </c>
    </row>
    <row r="46" spans="1:10" ht="20.25" customHeight="1">
      <c r="A46" s="46"/>
      <c r="B46" s="70"/>
      <c r="C46" s="46"/>
      <c r="D46" s="14">
        <f t="shared" si="1"/>
        <v>0</v>
      </c>
      <c r="E46" s="10"/>
      <c r="F46" s="11"/>
      <c r="G46" s="11"/>
      <c r="H46" s="3">
        <f t="shared" si="6"/>
        <v>0</v>
      </c>
      <c r="I46" s="14">
        <f t="shared" si="7"/>
        <v>0</v>
      </c>
      <c r="J46" s="22" t="str">
        <f t="shared" si="0"/>
        <v/>
      </c>
    </row>
    <row r="47" spans="1:10" ht="20.25" customHeight="1">
      <c r="A47" s="46"/>
      <c r="B47" s="70"/>
      <c r="C47" s="46"/>
      <c r="D47" s="14">
        <f t="shared" si="1"/>
        <v>0</v>
      </c>
      <c r="E47" s="10"/>
      <c r="F47" s="11"/>
      <c r="G47" s="11"/>
      <c r="H47" s="3">
        <f t="shared" si="6"/>
        <v>0</v>
      </c>
      <c r="I47" s="14">
        <f t="shared" si="7"/>
        <v>0</v>
      </c>
      <c r="J47" s="22" t="str">
        <f t="shared" si="0"/>
        <v/>
      </c>
    </row>
    <row r="48" spans="1:10" ht="20.25" customHeight="1">
      <c r="A48" s="46"/>
      <c r="B48" s="70"/>
      <c r="C48" s="46"/>
      <c r="D48" s="14">
        <f t="shared" si="1"/>
        <v>0</v>
      </c>
      <c r="E48" s="10"/>
      <c r="F48" s="11"/>
      <c r="G48" s="11"/>
      <c r="H48" s="3">
        <f t="shared" si="6"/>
        <v>0</v>
      </c>
      <c r="I48" s="14">
        <f t="shared" si="7"/>
        <v>0</v>
      </c>
      <c r="J48" s="22" t="str">
        <f t="shared" si="0"/>
        <v/>
      </c>
    </row>
    <row r="49" spans="1:10" ht="20.25" customHeight="1">
      <c r="A49" s="46"/>
      <c r="B49" s="70"/>
      <c r="C49" s="46"/>
      <c r="D49" s="14">
        <f t="shared" si="1"/>
        <v>0</v>
      </c>
      <c r="E49" s="10"/>
      <c r="F49" s="11"/>
      <c r="G49" s="11"/>
      <c r="H49" s="3">
        <f t="shared" si="6"/>
        <v>0</v>
      </c>
      <c r="I49" s="14">
        <f t="shared" si="7"/>
        <v>0</v>
      </c>
      <c r="J49" s="22" t="str">
        <f t="shared" si="0"/>
        <v/>
      </c>
    </row>
    <row r="50" spans="1:10" ht="20.25" customHeight="1">
      <c r="A50" s="46"/>
      <c r="B50" s="70"/>
      <c r="C50" s="46"/>
      <c r="D50" s="14">
        <f t="shared" si="1"/>
        <v>0</v>
      </c>
      <c r="E50" s="10"/>
      <c r="F50" s="11"/>
      <c r="G50" s="11"/>
      <c r="H50" s="3">
        <f t="shared" si="6"/>
        <v>0</v>
      </c>
      <c r="I50" s="14">
        <f t="shared" si="7"/>
        <v>0</v>
      </c>
      <c r="J50" s="22" t="str">
        <f t="shared" si="0"/>
        <v/>
      </c>
    </row>
  </sheetData>
  <sheetProtection sheet="1" selectLockedCells="1"/>
  <mergeCells count="4">
    <mergeCell ref="E4:H4"/>
    <mergeCell ref="E3:I3"/>
    <mergeCell ref="C2:C5"/>
    <mergeCell ref="D2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abSelected="1" zoomScale="70" zoomScaleNormal="70" workbookViewId="0">
      <selection activeCell="F11" sqref="F11"/>
    </sheetView>
  </sheetViews>
  <sheetFormatPr defaultColWidth="9.140625" defaultRowHeight="20.25" customHeight="1"/>
  <cols>
    <col min="1" max="1" width="10.85546875" style="2" customWidth="1"/>
    <col min="2" max="2" width="140.5703125" style="2" customWidth="1"/>
    <col min="3" max="8" width="8.140625" style="30" customWidth="1"/>
    <col min="9" max="10" width="9.140625" style="12"/>
    <col min="11" max="16384" width="9.140625" style="2"/>
  </cols>
  <sheetData>
    <row r="1" spans="1:10" s="19" customFormat="1" ht="26.25" customHeight="1" thickBot="1">
      <c r="B1" s="20" t="str">
        <f>'Planning Sheet'!B1</f>
        <v>Sprint</v>
      </c>
      <c r="C1" s="25" t="str">
        <f>'Planning Sheet'!E1</f>
        <v xml:space="preserve">Effort "Day 0" calculated using three point estimates (or PERT) </v>
      </c>
      <c r="D1" s="26"/>
      <c r="E1" s="26"/>
      <c r="F1" s="26"/>
      <c r="G1" s="26"/>
      <c r="H1" s="26"/>
      <c r="I1" s="21"/>
      <c r="J1" s="21"/>
    </row>
    <row r="2" spans="1:10" ht="25.5" customHeight="1">
      <c r="A2" s="57"/>
      <c r="B2" s="57"/>
      <c r="C2" s="85" t="s">
        <v>1</v>
      </c>
      <c r="D2" s="86"/>
      <c r="E2" s="86"/>
      <c r="F2" s="86"/>
      <c r="G2" s="86"/>
      <c r="H2" s="87"/>
    </row>
    <row r="3" spans="1:10" ht="25.5" customHeight="1">
      <c r="A3" s="45" t="str">
        <f>'Planning Sheet'!A3</f>
        <v>Story ID</v>
      </c>
      <c r="B3" s="45" t="str">
        <f>'Planning Sheet'!B3</f>
        <v>Stories  /  Tasks</v>
      </c>
      <c r="C3" s="63">
        <v>0</v>
      </c>
      <c r="D3" s="63">
        <v>1</v>
      </c>
      <c r="E3" s="64">
        <v>2</v>
      </c>
      <c r="F3" s="64">
        <v>3</v>
      </c>
      <c r="G3" s="64">
        <v>4</v>
      </c>
      <c r="H3" s="65">
        <v>5</v>
      </c>
      <c r="I3" s="13" t="s">
        <v>11</v>
      </c>
    </row>
    <row r="4" spans="1:10" ht="25.5" customHeight="1">
      <c r="A4" s="45" t="str">
        <f>'Planning Sheet'!A4</f>
        <v>Task ID</v>
      </c>
      <c r="B4" s="58" t="str">
        <f>'Planning Sheet'!B4</f>
        <v xml:space="preserve">Planned </v>
      </c>
      <c r="C4" s="27">
        <f>SUM(C6:C439)</f>
        <v>56</v>
      </c>
      <c r="D4" s="41">
        <f>C4-$J$5</f>
        <v>44.8</v>
      </c>
      <c r="E4" s="41">
        <f>D4-$J$5</f>
        <v>33.599999999999994</v>
      </c>
      <c r="F4" s="41">
        <f>E4-$J$5</f>
        <v>22.399999999999995</v>
      </c>
      <c r="G4" s="41">
        <f>F4-$J$5</f>
        <v>11.199999999999996</v>
      </c>
      <c r="H4" s="27">
        <f>G4-$J$5</f>
        <v>0</v>
      </c>
      <c r="I4" s="13" t="s">
        <v>12</v>
      </c>
    </row>
    <row r="5" spans="1:10" ht="25.5" customHeight="1" thickBot="1">
      <c r="A5" s="56"/>
      <c r="B5" s="61" t="s">
        <v>10</v>
      </c>
      <c r="C5" s="60">
        <f>C4</f>
        <v>56</v>
      </c>
      <c r="D5" s="40">
        <f t="shared" ref="D5:H5" si="0">SUM(D6:D439)</f>
        <v>11</v>
      </c>
      <c r="E5" s="40">
        <f t="shared" si="0"/>
        <v>3</v>
      </c>
      <c r="F5" s="40">
        <f t="shared" si="0"/>
        <v>1</v>
      </c>
      <c r="G5" s="40">
        <f t="shared" si="0"/>
        <v>1</v>
      </c>
      <c r="H5" s="60">
        <f t="shared" si="0"/>
        <v>1</v>
      </c>
      <c r="J5" s="24">
        <f>C4/5</f>
        <v>11.2</v>
      </c>
    </row>
    <row r="6" spans="1:10" ht="20.25" customHeight="1">
      <c r="A6" s="14">
        <f>'Planning Sheet'!A6</f>
        <v>1</v>
      </c>
      <c r="B6" s="71" t="str">
        <f>'Planning Sheet'!B6</f>
        <v xml:space="preserve">Repositories og interfaces </v>
      </c>
      <c r="C6" s="31">
        <f>'Planning Sheet'!D6</f>
        <v>16</v>
      </c>
      <c r="D6" s="28">
        <v>0</v>
      </c>
      <c r="E6" s="28">
        <f t="shared" ref="E6:E26" si="1">D6</f>
        <v>0</v>
      </c>
      <c r="F6" s="28">
        <f t="shared" ref="F6:F26" si="2">E6</f>
        <v>0</v>
      </c>
      <c r="G6" s="28">
        <f t="shared" ref="G6:G26" si="3">F6</f>
        <v>0</v>
      </c>
      <c r="H6" s="29">
        <f t="shared" ref="H6:H26" si="4">G6</f>
        <v>0</v>
      </c>
    </row>
    <row r="7" spans="1:10" ht="20.25" customHeight="1">
      <c r="A7" s="14">
        <f>'Planning Sheet'!A7</f>
        <v>2</v>
      </c>
      <c r="B7" s="71" t="str">
        <f>'Planning Sheet'!B7</f>
        <v xml:space="preserve">Metoder </v>
      </c>
      <c r="C7" s="31">
        <f>'Planning Sheet'!D7</f>
        <v>20</v>
      </c>
      <c r="D7" s="28">
        <v>3</v>
      </c>
      <c r="E7" s="28">
        <v>0</v>
      </c>
      <c r="F7" s="28">
        <f t="shared" si="2"/>
        <v>0</v>
      </c>
      <c r="G7" s="28">
        <f t="shared" si="3"/>
        <v>0</v>
      </c>
      <c r="H7" s="29">
        <f t="shared" si="4"/>
        <v>0</v>
      </c>
    </row>
    <row r="8" spans="1:10" ht="20.25" customHeight="1">
      <c r="A8" s="14">
        <f>'Planning Sheet'!A8</f>
        <v>3</v>
      </c>
      <c r="B8" s="71" t="str">
        <f>'Planning Sheet'!B8</f>
        <v xml:space="preserve">JSON-filer </v>
      </c>
      <c r="C8" s="31">
        <f>'Planning Sheet'!D8</f>
        <v>7.2</v>
      </c>
      <c r="D8" s="28">
        <v>0</v>
      </c>
      <c r="E8" s="28">
        <f t="shared" si="1"/>
        <v>0</v>
      </c>
      <c r="F8" s="28">
        <f t="shared" si="2"/>
        <v>0</v>
      </c>
      <c r="G8" s="28">
        <f t="shared" si="3"/>
        <v>0</v>
      </c>
      <c r="H8" s="29">
        <f t="shared" si="4"/>
        <v>0</v>
      </c>
    </row>
    <row r="9" spans="1:10" ht="20.25" customHeight="1">
      <c r="A9" s="14">
        <f>'Planning Sheet'!A9</f>
        <v>4</v>
      </c>
      <c r="B9" s="71" t="str">
        <f>'Planning Sheet'!B9</f>
        <v xml:space="preserve">On get/on set </v>
      </c>
      <c r="C9" s="31">
        <f>'Planning Sheet'!D9</f>
        <v>4.8</v>
      </c>
      <c r="D9" s="28">
        <v>0</v>
      </c>
      <c r="E9" s="28">
        <f t="shared" si="1"/>
        <v>0</v>
      </c>
      <c r="F9" s="28">
        <f t="shared" si="2"/>
        <v>0</v>
      </c>
      <c r="G9" s="28">
        <f t="shared" si="3"/>
        <v>0</v>
      </c>
      <c r="H9" s="29">
        <f t="shared" si="4"/>
        <v>0</v>
      </c>
    </row>
    <row r="10" spans="1:10" ht="20.25" customHeight="1">
      <c r="A10" s="14">
        <f>'Planning Sheet'!A10</f>
        <v>5</v>
      </c>
      <c r="B10" s="71" t="str">
        <f>'Planning Sheet'!B10</f>
        <v xml:space="preserve">Design siderne  </v>
      </c>
      <c r="C10" s="31">
        <f>'Planning Sheet'!D10</f>
        <v>8</v>
      </c>
      <c r="D10" s="28">
        <f t="shared" ref="D10:D26" si="5">C10</f>
        <v>8</v>
      </c>
      <c r="E10" s="28">
        <v>3</v>
      </c>
      <c r="F10" s="28">
        <v>1</v>
      </c>
      <c r="G10" s="28">
        <f t="shared" si="3"/>
        <v>1</v>
      </c>
      <c r="H10" s="29">
        <f t="shared" si="4"/>
        <v>1</v>
      </c>
    </row>
    <row r="11" spans="1:10" ht="20.25" customHeight="1">
      <c r="A11" s="14">
        <f>'Planning Sheet'!A11</f>
        <v>0</v>
      </c>
      <c r="B11" s="71">
        <f>'Planning Sheet'!B11</f>
        <v>0</v>
      </c>
      <c r="C11" s="31">
        <f>'Planning Sheet'!D11</f>
        <v>0</v>
      </c>
      <c r="D11" s="28">
        <v>0</v>
      </c>
      <c r="E11" s="28">
        <f>D11</f>
        <v>0</v>
      </c>
      <c r="F11" s="28">
        <f t="shared" si="2"/>
        <v>0</v>
      </c>
      <c r="G11" s="28">
        <f t="shared" si="3"/>
        <v>0</v>
      </c>
      <c r="H11" s="29">
        <f t="shared" si="4"/>
        <v>0</v>
      </c>
    </row>
    <row r="12" spans="1:10" ht="20.25" customHeight="1">
      <c r="A12" s="14">
        <f>'Planning Sheet'!A12</f>
        <v>0</v>
      </c>
      <c r="B12" s="71">
        <f>'Planning Sheet'!B12</f>
        <v>0</v>
      </c>
      <c r="C12" s="31">
        <f>'Planning Sheet'!D12</f>
        <v>0</v>
      </c>
      <c r="D12" s="28">
        <f t="shared" si="5"/>
        <v>0</v>
      </c>
      <c r="E12" s="28">
        <f t="shared" si="1"/>
        <v>0</v>
      </c>
      <c r="F12" s="28">
        <f t="shared" si="2"/>
        <v>0</v>
      </c>
      <c r="G12" s="28">
        <f t="shared" si="3"/>
        <v>0</v>
      </c>
      <c r="H12" s="29">
        <f t="shared" si="4"/>
        <v>0</v>
      </c>
    </row>
    <row r="13" spans="1:10" ht="20.25" customHeight="1">
      <c r="A13" s="14">
        <f>'Planning Sheet'!A13</f>
        <v>0</v>
      </c>
      <c r="B13" s="71">
        <f>'Planning Sheet'!B13</f>
        <v>0</v>
      </c>
      <c r="C13" s="31">
        <f>'Planning Sheet'!D13</f>
        <v>0</v>
      </c>
      <c r="D13" s="28">
        <f t="shared" si="5"/>
        <v>0</v>
      </c>
      <c r="E13" s="28">
        <f t="shared" si="1"/>
        <v>0</v>
      </c>
      <c r="F13" s="28">
        <f t="shared" si="2"/>
        <v>0</v>
      </c>
      <c r="G13" s="28">
        <f t="shared" si="3"/>
        <v>0</v>
      </c>
      <c r="H13" s="29">
        <f t="shared" si="4"/>
        <v>0</v>
      </c>
      <c r="I13" s="12" t="s">
        <v>2</v>
      </c>
    </row>
    <row r="14" spans="1:10" ht="20.25" customHeight="1">
      <c r="A14" s="14">
        <f>'Planning Sheet'!A14</f>
        <v>0</v>
      </c>
      <c r="B14" s="71">
        <f>'Planning Sheet'!B14</f>
        <v>0</v>
      </c>
      <c r="C14" s="31">
        <f>'Planning Sheet'!D14</f>
        <v>0</v>
      </c>
      <c r="D14" s="28">
        <f t="shared" si="5"/>
        <v>0</v>
      </c>
      <c r="E14" s="28">
        <f t="shared" si="1"/>
        <v>0</v>
      </c>
      <c r="F14" s="28">
        <f t="shared" si="2"/>
        <v>0</v>
      </c>
      <c r="G14" s="28">
        <f t="shared" si="3"/>
        <v>0</v>
      </c>
      <c r="H14" s="29">
        <f t="shared" si="4"/>
        <v>0</v>
      </c>
    </row>
    <row r="15" spans="1:10" ht="20.25" customHeight="1">
      <c r="A15" s="14">
        <f>'Planning Sheet'!A15</f>
        <v>0</v>
      </c>
      <c r="B15" s="71">
        <f>'Planning Sheet'!B15</f>
        <v>0</v>
      </c>
      <c r="C15" s="31">
        <f>'Planning Sheet'!D15</f>
        <v>0</v>
      </c>
      <c r="D15" s="28">
        <f t="shared" si="5"/>
        <v>0</v>
      </c>
      <c r="E15" s="28">
        <f t="shared" si="1"/>
        <v>0</v>
      </c>
      <c r="F15" s="28">
        <f t="shared" si="2"/>
        <v>0</v>
      </c>
      <c r="G15" s="28">
        <f t="shared" si="3"/>
        <v>0</v>
      </c>
      <c r="H15" s="29">
        <f t="shared" si="4"/>
        <v>0</v>
      </c>
    </row>
    <row r="16" spans="1:10" ht="20.25" customHeight="1">
      <c r="A16" s="14">
        <f>'Planning Sheet'!A16</f>
        <v>0</v>
      </c>
      <c r="B16" s="71">
        <f>'Planning Sheet'!B16</f>
        <v>0</v>
      </c>
      <c r="C16" s="31">
        <f>'Planning Sheet'!D16</f>
        <v>0</v>
      </c>
      <c r="D16" s="28">
        <f t="shared" si="5"/>
        <v>0</v>
      </c>
      <c r="E16" s="28">
        <f t="shared" si="1"/>
        <v>0</v>
      </c>
      <c r="F16" s="28">
        <f t="shared" si="2"/>
        <v>0</v>
      </c>
      <c r="G16" s="28">
        <f t="shared" si="3"/>
        <v>0</v>
      </c>
      <c r="H16" s="29">
        <f t="shared" si="4"/>
        <v>0</v>
      </c>
    </row>
    <row r="17" spans="1:8" ht="20.25" customHeight="1">
      <c r="A17" s="14">
        <f>'Planning Sheet'!A17</f>
        <v>0</v>
      </c>
      <c r="B17" s="71">
        <f>'Planning Sheet'!B17</f>
        <v>0</v>
      </c>
      <c r="C17" s="31">
        <f>'Planning Sheet'!D17</f>
        <v>0</v>
      </c>
      <c r="D17" s="28">
        <f t="shared" si="5"/>
        <v>0</v>
      </c>
      <c r="E17" s="28">
        <f t="shared" si="1"/>
        <v>0</v>
      </c>
      <c r="F17" s="28">
        <f t="shared" si="2"/>
        <v>0</v>
      </c>
      <c r="G17" s="28">
        <f t="shared" si="3"/>
        <v>0</v>
      </c>
      <c r="H17" s="29">
        <f t="shared" si="4"/>
        <v>0</v>
      </c>
    </row>
    <row r="18" spans="1:8" ht="20.25" customHeight="1">
      <c r="A18" s="14">
        <f>'Planning Sheet'!A18</f>
        <v>0</v>
      </c>
      <c r="B18" s="71">
        <f>'Planning Sheet'!B18</f>
        <v>0</v>
      </c>
      <c r="C18" s="31">
        <f>'Planning Sheet'!D18</f>
        <v>0</v>
      </c>
      <c r="D18" s="28">
        <f t="shared" si="5"/>
        <v>0</v>
      </c>
      <c r="E18" s="28">
        <f t="shared" si="1"/>
        <v>0</v>
      </c>
      <c r="F18" s="28">
        <f t="shared" si="2"/>
        <v>0</v>
      </c>
      <c r="G18" s="28">
        <f t="shared" si="3"/>
        <v>0</v>
      </c>
      <c r="H18" s="29">
        <f t="shared" si="4"/>
        <v>0</v>
      </c>
    </row>
    <row r="19" spans="1:8" ht="20.25" customHeight="1">
      <c r="A19" s="14">
        <f>'Planning Sheet'!A19</f>
        <v>0</v>
      </c>
      <c r="B19" s="71">
        <f>'Planning Sheet'!B19</f>
        <v>0</v>
      </c>
      <c r="C19" s="31">
        <f>'Planning Sheet'!D19</f>
        <v>0</v>
      </c>
      <c r="D19" s="28">
        <f t="shared" si="5"/>
        <v>0</v>
      </c>
      <c r="E19" s="28">
        <f t="shared" si="1"/>
        <v>0</v>
      </c>
      <c r="F19" s="28">
        <f t="shared" si="2"/>
        <v>0</v>
      </c>
      <c r="G19" s="28">
        <f t="shared" si="3"/>
        <v>0</v>
      </c>
      <c r="H19" s="29">
        <f t="shared" si="4"/>
        <v>0</v>
      </c>
    </row>
    <row r="20" spans="1:8" ht="20.25" customHeight="1">
      <c r="A20" s="14">
        <f>'Planning Sheet'!A20</f>
        <v>0</v>
      </c>
      <c r="B20" s="71">
        <f>'Planning Sheet'!B20</f>
        <v>0</v>
      </c>
      <c r="C20" s="31">
        <f>'Planning Sheet'!D20</f>
        <v>0</v>
      </c>
      <c r="D20" s="28">
        <f t="shared" si="5"/>
        <v>0</v>
      </c>
      <c r="E20" s="28">
        <f t="shared" si="1"/>
        <v>0</v>
      </c>
      <c r="F20" s="28">
        <f t="shared" si="2"/>
        <v>0</v>
      </c>
      <c r="G20" s="28">
        <f t="shared" si="3"/>
        <v>0</v>
      </c>
      <c r="H20" s="29">
        <f t="shared" si="4"/>
        <v>0</v>
      </c>
    </row>
    <row r="21" spans="1:8" ht="20.25" customHeight="1">
      <c r="A21" s="14">
        <f>'Planning Sheet'!A21</f>
        <v>0</v>
      </c>
      <c r="B21" s="71">
        <f>'Planning Sheet'!B21</f>
        <v>0</v>
      </c>
      <c r="C21" s="31">
        <f>'Planning Sheet'!D21</f>
        <v>0</v>
      </c>
      <c r="D21" s="28">
        <f t="shared" si="5"/>
        <v>0</v>
      </c>
      <c r="E21" s="28">
        <f t="shared" si="1"/>
        <v>0</v>
      </c>
      <c r="F21" s="28">
        <f t="shared" si="2"/>
        <v>0</v>
      </c>
      <c r="G21" s="28">
        <f t="shared" si="3"/>
        <v>0</v>
      </c>
      <c r="H21" s="29">
        <f t="shared" si="4"/>
        <v>0</v>
      </c>
    </row>
    <row r="22" spans="1:8" ht="20.25" customHeight="1">
      <c r="A22" s="14">
        <f>'Planning Sheet'!A22</f>
        <v>0</v>
      </c>
      <c r="B22" s="71">
        <f>'Planning Sheet'!B22</f>
        <v>0</v>
      </c>
      <c r="C22" s="31">
        <f>'Planning Sheet'!D22</f>
        <v>0</v>
      </c>
      <c r="D22" s="28">
        <f t="shared" si="5"/>
        <v>0</v>
      </c>
      <c r="E22" s="28">
        <f t="shared" si="1"/>
        <v>0</v>
      </c>
      <c r="F22" s="28">
        <f t="shared" si="2"/>
        <v>0</v>
      </c>
      <c r="G22" s="28">
        <f t="shared" si="3"/>
        <v>0</v>
      </c>
      <c r="H22" s="29">
        <f t="shared" si="4"/>
        <v>0</v>
      </c>
    </row>
    <row r="23" spans="1:8" ht="20.25" customHeight="1">
      <c r="A23" s="14">
        <f>'Planning Sheet'!A23</f>
        <v>0</v>
      </c>
      <c r="B23" s="71">
        <f>'Planning Sheet'!B23</f>
        <v>0</v>
      </c>
      <c r="C23" s="31">
        <f>'Planning Sheet'!D23</f>
        <v>0</v>
      </c>
      <c r="D23" s="28">
        <f t="shared" si="5"/>
        <v>0</v>
      </c>
      <c r="E23" s="28">
        <f t="shared" si="1"/>
        <v>0</v>
      </c>
      <c r="F23" s="28">
        <f t="shared" si="2"/>
        <v>0</v>
      </c>
      <c r="G23" s="28">
        <f t="shared" si="3"/>
        <v>0</v>
      </c>
      <c r="H23" s="29">
        <f t="shared" si="4"/>
        <v>0</v>
      </c>
    </row>
    <row r="24" spans="1:8" ht="20.25" customHeight="1">
      <c r="A24" s="14">
        <f>'Planning Sheet'!A24</f>
        <v>0</v>
      </c>
      <c r="B24" s="71">
        <f>'Planning Sheet'!B24</f>
        <v>0</v>
      </c>
      <c r="C24" s="31">
        <f>'Planning Sheet'!D24</f>
        <v>0</v>
      </c>
      <c r="D24" s="28">
        <f t="shared" si="5"/>
        <v>0</v>
      </c>
      <c r="E24" s="28">
        <f t="shared" si="1"/>
        <v>0</v>
      </c>
      <c r="F24" s="28">
        <f t="shared" si="2"/>
        <v>0</v>
      </c>
      <c r="G24" s="28">
        <f t="shared" si="3"/>
        <v>0</v>
      </c>
      <c r="H24" s="29">
        <f t="shared" si="4"/>
        <v>0</v>
      </c>
    </row>
    <row r="25" spans="1:8" ht="20.25" customHeight="1">
      <c r="A25" s="14">
        <f>'Planning Sheet'!A25</f>
        <v>0</v>
      </c>
      <c r="B25" s="71">
        <f>'Planning Sheet'!B25</f>
        <v>0</v>
      </c>
      <c r="C25" s="31">
        <f>'Planning Sheet'!D25</f>
        <v>0</v>
      </c>
      <c r="D25" s="28">
        <f t="shared" si="5"/>
        <v>0</v>
      </c>
      <c r="E25" s="28">
        <f t="shared" si="1"/>
        <v>0</v>
      </c>
      <c r="F25" s="28">
        <f t="shared" si="2"/>
        <v>0</v>
      </c>
      <c r="G25" s="28">
        <f t="shared" si="3"/>
        <v>0</v>
      </c>
      <c r="H25" s="29">
        <f t="shared" si="4"/>
        <v>0</v>
      </c>
    </row>
    <row r="26" spans="1:8" ht="20.25" customHeight="1">
      <c r="A26" s="14">
        <f>'Planning Sheet'!A26</f>
        <v>0</v>
      </c>
      <c r="B26" s="71">
        <f>'Planning Sheet'!B26</f>
        <v>0</v>
      </c>
      <c r="C26" s="31">
        <f>'Planning Sheet'!D26</f>
        <v>0</v>
      </c>
      <c r="D26" s="28">
        <f t="shared" si="5"/>
        <v>0</v>
      </c>
      <c r="E26" s="28">
        <f t="shared" si="1"/>
        <v>0</v>
      </c>
      <c r="F26" s="28">
        <f t="shared" si="2"/>
        <v>0</v>
      </c>
      <c r="G26" s="28">
        <f t="shared" si="3"/>
        <v>0</v>
      </c>
      <c r="H26" s="29">
        <f t="shared" si="4"/>
        <v>0</v>
      </c>
    </row>
    <row r="27" spans="1:8" ht="20.25" customHeight="1">
      <c r="A27" s="14">
        <f>'Planning Sheet'!A27</f>
        <v>0</v>
      </c>
      <c r="B27" s="71">
        <f>'Planning Sheet'!B27</f>
        <v>0</v>
      </c>
      <c r="C27" s="31">
        <f>'Planning Sheet'!D27</f>
        <v>0</v>
      </c>
      <c r="D27" s="28">
        <f t="shared" ref="D27:D50" si="6">C27</f>
        <v>0</v>
      </c>
      <c r="E27" s="28">
        <f t="shared" ref="E27:G40" si="7">D27</f>
        <v>0</v>
      </c>
      <c r="F27" s="28">
        <f t="shared" si="7"/>
        <v>0</v>
      </c>
      <c r="G27" s="28">
        <f t="shared" si="7"/>
        <v>0</v>
      </c>
      <c r="H27" s="29">
        <f t="shared" ref="H27:H30" si="8">G27</f>
        <v>0</v>
      </c>
    </row>
    <row r="28" spans="1:8" ht="20.25" customHeight="1">
      <c r="A28" s="14">
        <f>'Planning Sheet'!A28</f>
        <v>0</v>
      </c>
      <c r="B28" s="71">
        <f>'Planning Sheet'!B28</f>
        <v>0</v>
      </c>
      <c r="C28" s="31">
        <f>'Planning Sheet'!D28</f>
        <v>0</v>
      </c>
      <c r="D28" s="28">
        <f t="shared" si="6"/>
        <v>0</v>
      </c>
      <c r="E28" s="28">
        <f t="shared" si="7"/>
        <v>0</v>
      </c>
      <c r="F28" s="28">
        <f t="shared" si="7"/>
        <v>0</v>
      </c>
      <c r="G28" s="28">
        <f t="shared" si="7"/>
        <v>0</v>
      </c>
      <c r="H28" s="29">
        <f t="shared" si="8"/>
        <v>0</v>
      </c>
    </row>
    <row r="29" spans="1:8" ht="20.25" customHeight="1">
      <c r="A29" s="14">
        <f>'Planning Sheet'!A29</f>
        <v>0</v>
      </c>
      <c r="B29" s="71">
        <f>'Planning Sheet'!B29</f>
        <v>0</v>
      </c>
      <c r="C29" s="31">
        <f>'Planning Sheet'!D29</f>
        <v>0</v>
      </c>
      <c r="D29" s="28">
        <f t="shared" si="6"/>
        <v>0</v>
      </c>
      <c r="E29" s="28">
        <f t="shared" si="7"/>
        <v>0</v>
      </c>
      <c r="F29" s="28">
        <f t="shared" si="7"/>
        <v>0</v>
      </c>
      <c r="G29" s="28">
        <f t="shared" si="7"/>
        <v>0</v>
      </c>
      <c r="H29" s="29">
        <f t="shared" si="8"/>
        <v>0</v>
      </c>
    </row>
    <row r="30" spans="1:8" ht="20.25" customHeight="1">
      <c r="A30" s="14">
        <f>'Planning Sheet'!A30</f>
        <v>0</v>
      </c>
      <c r="B30" s="71">
        <f>'Planning Sheet'!B30</f>
        <v>0</v>
      </c>
      <c r="C30" s="31">
        <f>'Planning Sheet'!D30</f>
        <v>0</v>
      </c>
      <c r="D30" s="28">
        <f t="shared" si="6"/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9">
        <f t="shared" si="8"/>
        <v>0</v>
      </c>
    </row>
    <row r="31" spans="1:8" ht="20.25" customHeight="1">
      <c r="A31" s="14">
        <f>'Planning Sheet'!A31</f>
        <v>0</v>
      </c>
      <c r="B31" s="71">
        <f>'Planning Sheet'!B31</f>
        <v>0</v>
      </c>
      <c r="C31" s="31">
        <f>'Planning Sheet'!D31</f>
        <v>0</v>
      </c>
      <c r="D31" s="28">
        <f t="shared" si="6"/>
        <v>0</v>
      </c>
      <c r="E31" s="28">
        <f t="shared" si="7"/>
        <v>0</v>
      </c>
      <c r="F31" s="28">
        <f t="shared" si="7"/>
        <v>0</v>
      </c>
      <c r="G31" s="28">
        <f t="shared" si="7"/>
        <v>0</v>
      </c>
      <c r="H31" s="29">
        <f t="shared" ref="H31:H50" si="9">G31</f>
        <v>0</v>
      </c>
    </row>
    <row r="32" spans="1:8" ht="20.25" customHeight="1">
      <c r="A32" s="14">
        <f>'Planning Sheet'!A32</f>
        <v>0</v>
      </c>
      <c r="B32" s="71">
        <f>'Planning Sheet'!B32</f>
        <v>0</v>
      </c>
      <c r="C32" s="31">
        <f>'Planning Sheet'!D32</f>
        <v>0</v>
      </c>
      <c r="D32" s="28">
        <f t="shared" si="6"/>
        <v>0</v>
      </c>
      <c r="E32" s="28">
        <f t="shared" si="7"/>
        <v>0</v>
      </c>
      <c r="F32" s="28">
        <f t="shared" si="7"/>
        <v>0</v>
      </c>
      <c r="G32" s="28">
        <f t="shared" si="7"/>
        <v>0</v>
      </c>
      <c r="H32" s="29">
        <f t="shared" si="9"/>
        <v>0</v>
      </c>
    </row>
    <row r="33" spans="1:8" ht="20.25" customHeight="1">
      <c r="A33" s="14">
        <f>'Planning Sheet'!A33</f>
        <v>0</v>
      </c>
      <c r="B33" s="71">
        <f>'Planning Sheet'!B33</f>
        <v>0</v>
      </c>
      <c r="C33" s="31">
        <f>'Planning Sheet'!D33</f>
        <v>0</v>
      </c>
      <c r="D33" s="28">
        <f t="shared" si="6"/>
        <v>0</v>
      </c>
      <c r="E33" s="28">
        <f t="shared" si="7"/>
        <v>0</v>
      </c>
      <c r="F33" s="28">
        <f t="shared" si="7"/>
        <v>0</v>
      </c>
      <c r="G33" s="28">
        <f t="shared" si="7"/>
        <v>0</v>
      </c>
      <c r="H33" s="29">
        <f t="shared" si="9"/>
        <v>0</v>
      </c>
    </row>
    <row r="34" spans="1:8" ht="20.25" customHeight="1">
      <c r="A34" s="14">
        <f>'Planning Sheet'!A34</f>
        <v>0</v>
      </c>
      <c r="B34" s="71">
        <f>'Planning Sheet'!B34</f>
        <v>0</v>
      </c>
      <c r="C34" s="31">
        <f>'Planning Sheet'!D34</f>
        <v>0</v>
      </c>
      <c r="D34" s="28">
        <f t="shared" si="6"/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9">
        <f t="shared" si="9"/>
        <v>0</v>
      </c>
    </row>
    <row r="35" spans="1:8" ht="20.25" customHeight="1">
      <c r="A35" s="14">
        <f>'Planning Sheet'!A35</f>
        <v>0</v>
      </c>
      <c r="B35" s="71">
        <f>'Planning Sheet'!B35</f>
        <v>0</v>
      </c>
      <c r="C35" s="31">
        <f>'Planning Sheet'!D35</f>
        <v>0</v>
      </c>
      <c r="D35" s="28">
        <f t="shared" si="6"/>
        <v>0</v>
      </c>
      <c r="E35" s="28">
        <f t="shared" si="7"/>
        <v>0</v>
      </c>
      <c r="F35" s="28">
        <f t="shared" si="7"/>
        <v>0</v>
      </c>
      <c r="G35" s="28">
        <f t="shared" si="7"/>
        <v>0</v>
      </c>
      <c r="H35" s="29">
        <f t="shared" si="9"/>
        <v>0</v>
      </c>
    </row>
    <row r="36" spans="1:8" ht="20.25" customHeight="1">
      <c r="A36" s="14">
        <f>'Planning Sheet'!A36</f>
        <v>0</v>
      </c>
      <c r="B36" s="71">
        <f>'Planning Sheet'!B36</f>
        <v>0</v>
      </c>
      <c r="C36" s="31">
        <f>'Planning Sheet'!D36</f>
        <v>0</v>
      </c>
      <c r="D36" s="28">
        <f t="shared" si="6"/>
        <v>0</v>
      </c>
      <c r="E36" s="28">
        <f t="shared" si="7"/>
        <v>0</v>
      </c>
      <c r="F36" s="28">
        <f t="shared" si="7"/>
        <v>0</v>
      </c>
      <c r="G36" s="28">
        <f t="shared" si="7"/>
        <v>0</v>
      </c>
      <c r="H36" s="29">
        <f t="shared" si="9"/>
        <v>0</v>
      </c>
    </row>
    <row r="37" spans="1:8" ht="20.25" customHeight="1">
      <c r="A37" s="14">
        <f>'Planning Sheet'!A37</f>
        <v>0</v>
      </c>
      <c r="B37" s="71">
        <f>'Planning Sheet'!B37</f>
        <v>0</v>
      </c>
      <c r="C37" s="31">
        <f>'Planning Sheet'!D37</f>
        <v>0</v>
      </c>
      <c r="D37" s="28">
        <f t="shared" si="6"/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9">
        <f t="shared" si="9"/>
        <v>0</v>
      </c>
    </row>
    <row r="38" spans="1:8" ht="20.25" customHeight="1">
      <c r="A38" s="14">
        <f>'Planning Sheet'!A38</f>
        <v>0</v>
      </c>
      <c r="B38" s="71">
        <f>'Planning Sheet'!B38</f>
        <v>0</v>
      </c>
      <c r="C38" s="31">
        <f>'Planning Sheet'!D38</f>
        <v>0</v>
      </c>
      <c r="D38" s="28">
        <f t="shared" si="6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9">
        <f t="shared" si="9"/>
        <v>0</v>
      </c>
    </row>
    <row r="39" spans="1:8" ht="20.25" customHeight="1">
      <c r="A39" s="14">
        <f>'Planning Sheet'!A39</f>
        <v>0</v>
      </c>
      <c r="B39" s="71">
        <f>'Planning Sheet'!B39</f>
        <v>0</v>
      </c>
      <c r="C39" s="31">
        <f>'Planning Sheet'!D39</f>
        <v>0</v>
      </c>
      <c r="D39" s="28">
        <f t="shared" si="6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9">
        <f t="shared" si="9"/>
        <v>0</v>
      </c>
    </row>
    <row r="40" spans="1:8" ht="20.25" customHeight="1">
      <c r="A40" s="14">
        <f>'Planning Sheet'!A40</f>
        <v>0</v>
      </c>
      <c r="B40" s="71">
        <f>'Planning Sheet'!B40</f>
        <v>0</v>
      </c>
      <c r="C40" s="31">
        <f>'Planning Sheet'!D40</f>
        <v>0</v>
      </c>
      <c r="D40" s="28">
        <f t="shared" si="6"/>
        <v>0</v>
      </c>
      <c r="E40" s="28">
        <f t="shared" si="7"/>
        <v>0</v>
      </c>
      <c r="F40" s="28">
        <f t="shared" si="7"/>
        <v>0</v>
      </c>
      <c r="G40" s="28">
        <f t="shared" si="7"/>
        <v>0</v>
      </c>
      <c r="H40" s="29">
        <f t="shared" si="9"/>
        <v>0</v>
      </c>
    </row>
    <row r="41" spans="1:8" ht="20.25" customHeight="1">
      <c r="A41" s="14">
        <f>'Planning Sheet'!A41</f>
        <v>0</v>
      </c>
      <c r="B41" s="71">
        <f>'Planning Sheet'!B41</f>
        <v>0</v>
      </c>
      <c r="C41" s="31">
        <f>'Planning Sheet'!D41</f>
        <v>0</v>
      </c>
      <c r="D41" s="28">
        <f t="shared" si="6"/>
        <v>0</v>
      </c>
      <c r="E41" s="28">
        <f t="shared" ref="E41:G50" si="10">D41</f>
        <v>0</v>
      </c>
      <c r="F41" s="28">
        <f t="shared" si="10"/>
        <v>0</v>
      </c>
      <c r="G41" s="28">
        <f t="shared" si="10"/>
        <v>0</v>
      </c>
      <c r="H41" s="29">
        <f t="shared" si="9"/>
        <v>0</v>
      </c>
    </row>
    <row r="42" spans="1:8" ht="20.25" customHeight="1">
      <c r="A42" s="14">
        <f>'Planning Sheet'!A42</f>
        <v>0</v>
      </c>
      <c r="B42" s="71">
        <f>'Planning Sheet'!B42</f>
        <v>0</v>
      </c>
      <c r="C42" s="31">
        <f>'Planning Sheet'!D42</f>
        <v>0</v>
      </c>
      <c r="D42" s="28">
        <f t="shared" si="6"/>
        <v>0</v>
      </c>
      <c r="E42" s="28">
        <f t="shared" si="10"/>
        <v>0</v>
      </c>
      <c r="F42" s="28">
        <f t="shared" si="10"/>
        <v>0</v>
      </c>
      <c r="G42" s="28">
        <f t="shared" si="10"/>
        <v>0</v>
      </c>
      <c r="H42" s="29">
        <f t="shared" si="9"/>
        <v>0</v>
      </c>
    </row>
    <row r="43" spans="1:8" ht="20.25" customHeight="1">
      <c r="A43" s="14">
        <f>'Planning Sheet'!A43</f>
        <v>0</v>
      </c>
      <c r="B43" s="71">
        <f>'Planning Sheet'!B43</f>
        <v>0</v>
      </c>
      <c r="C43" s="31">
        <f>'Planning Sheet'!D43</f>
        <v>0</v>
      </c>
      <c r="D43" s="28">
        <f t="shared" si="6"/>
        <v>0</v>
      </c>
      <c r="E43" s="28">
        <f t="shared" si="10"/>
        <v>0</v>
      </c>
      <c r="F43" s="28">
        <f t="shared" si="10"/>
        <v>0</v>
      </c>
      <c r="G43" s="28">
        <f t="shared" si="10"/>
        <v>0</v>
      </c>
      <c r="H43" s="29">
        <f t="shared" si="9"/>
        <v>0</v>
      </c>
    </row>
    <row r="44" spans="1:8" ht="20.25" customHeight="1">
      <c r="A44" s="14">
        <f>'Planning Sheet'!A44</f>
        <v>0</v>
      </c>
      <c r="B44" s="71">
        <f>'Planning Sheet'!B44</f>
        <v>0</v>
      </c>
      <c r="C44" s="31">
        <f>'Planning Sheet'!D44</f>
        <v>0</v>
      </c>
      <c r="D44" s="28">
        <f t="shared" si="6"/>
        <v>0</v>
      </c>
      <c r="E44" s="28">
        <f t="shared" si="10"/>
        <v>0</v>
      </c>
      <c r="F44" s="28">
        <f t="shared" si="10"/>
        <v>0</v>
      </c>
      <c r="G44" s="28">
        <f t="shared" si="10"/>
        <v>0</v>
      </c>
      <c r="H44" s="29">
        <f t="shared" si="9"/>
        <v>0</v>
      </c>
    </row>
    <row r="45" spans="1:8" ht="20.25" customHeight="1">
      <c r="A45" s="14">
        <f>'Planning Sheet'!A45</f>
        <v>0</v>
      </c>
      <c r="B45" s="71">
        <f>'Planning Sheet'!B45</f>
        <v>0</v>
      </c>
      <c r="C45" s="31">
        <f>'Planning Sheet'!D45</f>
        <v>0</v>
      </c>
      <c r="D45" s="28">
        <f t="shared" si="6"/>
        <v>0</v>
      </c>
      <c r="E45" s="28">
        <f t="shared" si="10"/>
        <v>0</v>
      </c>
      <c r="F45" s="28">
        <f t="shared" si="10"/>
        <v>0</v>
      </c>
      <c r="G45" s="28">
        <f t="shared" si="10"/>
        <v>0</v>
      </c>
      <c r="H45" s="29">
        <f t="shared" si="9"/>
        <v>0</v>
      </c>
    </row>
    <row r="46" spans="1:8" ht="20.25" customHeight="1">
      <c r="A46" s="14">
        <f>'Planning Sheet'!A46</f>
        <v>0</v>
      </c>
      <c r="B46" s="71">
        <f>'Planning Sheet'!B46</f>
        <v>0</v>
      </c>
      <c r="C46" s="31">
        <f>'Planning Sheet'!D46</f>
        <v>0</v>
      </c>
      <c r="D46" s="28">
        <f t="shared" si="6"/>
        <v>0</v>
      </c>
      <c r="E46" s="28">
        <f t="shared" si="10"/>
        <v>0</v>
      </c>
      <c r="F46" s="28">
        <f t="shared" si="10"/>
        <v>0</v>
      </c>
      <c r="G46" s="28">
        <f t="shared" si="10"/>
        <v>0</v>
      </c>
      <c r="H46" s="29">
        <f t="shared" si="9"/>
        <v>0</v>
      </c>
    </row>
    <row r="47" spans="1:8" ht="20.25" customHeight="1">
      <c r="A47" s="14">
        <f>'Planning Sheet'!A47</f>
        <v>0</v>
      </c>
      <c r="B47" s="71">
        <f>'Planning Sheet'!B47</f>
        <v>0</v>
      </c>
      <c r="C47" s="31">
        <f>'Planning Sheet'!D47</f>
        <v>0</v>
      </c>
      <c r="D47" s="28">
        <f t="shared" si="6"/>
        <v>0</v>
      </c>
      <c r="E47" s="28">
        <f t="shared" si="10"/>
        <v>0</v>
      </c>
      <c r="F47" s="28">
        <f t="shared" si="10"/>
        <v>0</v>
      </c>
      <c r="G47" s="28">
        <f t="shared" si="10"/>
        <v>0</v>
      </c>
      <c r="H47" s="29">
        <f t="shared" si="9"/>
        <v>0</v>
      </c>
    </row>
    <row r="48" spans="1:8" ht="20.25" customHeight="1">
      <c r="A48" s="14">
        <f>'Planning Sheet'!A48</f>
        <v>0</v>
      </c>
      <c r="B48" s="71">
        <f>'Planning Sheet'!B48</f>
        <v>0</v>
      </c>
      <c r="C48" s="31">
        <f>'Planning Sheet'!D48</f>
        <v>0</v>
      </c>
      <c r="D48" s="28">
        <f t="shared" si="6"/>
        <v>0</v>
      </c>
      <c r="E48" s="28">
        <f t="shared" si="10"/>
        <v>0</v>
      </c>
      <c r="F48" s="28">
        <f t="shared" si="10"/>
        <v>0</v>
      </c>
      <c r="G48" s="28">
        <f t="shared" si="10"/>
        <v>0</v>
      </c>
      <c r="H48" s="29">
        <f t="shared" si="9"/>
        <v>0</v>
      </c>
    </row>
    <row r="49" spans="1:8" ht="20.25" customHeight="1">
      <c r="A49" s="14">
        <f>'Planning Sheet'!A49</f>
        <v>0</v>
      </c>
      <c r="B49" s="71">
        <f>'Planning Sheet'!B49</f>
        <v>0</v>
      </c>
      <c r="C49" s="31">
        <f>'Planning Sheet'!D49</f>
        <v>0</v>
      </c>
      <c r="D49" s="28">
        <f t="shared" si="6"/>
        <v>0</v>
      </c>
      <c r="E49" s="28">
        <f t="shared" si="10"/>
        <v>0</v>
      </c>
      <c r="F49" s="28">
        <f t="shared" si="10"/>
        <v>0</v>
      </c>
      <c r="G49" s="28">
        <f t="shared" si="10"/>
        <v>0</v>
      </c>
      <c r="H49" s="29">
        <f t="shared" si="9"/>
        <v>0</v>
      </c>
    </row>
    <row r="50" spans="1:8" ht="20.25" customHeight="1" thickBot="1">
      <c r="A50" s="66">
        <f>'Planning Sheet'!A50</f>
        <v>0</v>
      </c>
      <c r="B50" s="71">
        <f>'Planning Sheet'!B50</f>
        <v>0</v>
      </c>
      <c r="C50" s="67">
        <f>'Planning Sheet'!D50</f>
        <v>0</v>
      </c>
      <c r="D50" s="68">
        <f t="shared" si="6"/>
        <v>0</v>
      </c>
      <c r="E50" s="68">
        <f t="shared" si="10"/>
        <v>0</v>
      </c>
      <c r="F50" s="68">
        <f t="shared" si="10"/>
        <v>0</v>
      </c>
      <c r="G50" s="68">
        <f t="shared" si="10"/>
        <v>0</v>
      </c>
      <c r="H50" s="69">
        <f t="shared" si="9"/>
        <v>0</v>
      </c>
    </row>
  </sheetData>
  <sheetProtection sheet="1" selectLockedCells="1"/>
  <mergeCells count="1">
    <mergeCell ref="C2:H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C1" zoomScale="90" zoomScaleNormal="90" workbookViewId="0">
      <selection activeCell="C35" sqref="C35"/>
    </sheetView>
  </sheetViews>
  <sheetFormatPr defaultRowHeight="12.75"/>
  <sheetData/>
  <sheetProtection sheet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Introduction</vt:lpstr>
      <vt:lpstr>Planning Sheet</vt:lpstr>
      <vt:lpstr>Sprint Backlog Burndown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Rosenvinge Frederiksen (IRF - Adjunkt - Cphbusiness)</dc:creator>
  <cp:lastModifiedBy>Zimon Thais Jacobsen</cp:lastModifiedBy>
  <dcterms:created xsi:type="dcterms:W3CDTF">2007-09-27T18:30:44Z</dcterms:created>
  <dcterms:modified xsi:type="dcterms:W3CDTF">2023-12-16T13:28:03Z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0d7733b9-05a5-4204-825d-85e2595605c7</vt:lpwstr>
  </property>
</Properties>
</file>