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3"/>
    <sheet state="visible" name="Existing Tools" sheetId="2" r:id="rId4"/>
    <sheet state="visible" name="ScriptableMalware" sheetId="3" r:id="rId5"/>
    <sheet state="visible" name="Elevate" sheetId="4" r:id="rId6"/>
    <sheet state="visible" name="Scan" sheetId="5" r:id="rId7"/>
    <sheet state="visible" name="Execution" sheetId="6" r:id="rId8"/>
    <sheet state="visible" name="Egress" sheetId="7" r:id="rId9"/>
    <sheet state="visible" name="Lateral Movement" sheetId="8" r:id="rId10"/>
    <sheet state="visible" name="Phish" sheetId="9" r:id="rId11"/>
    <sheet state="visible" name="Initial Access" sheetId="10" r:id="rId12"/>
    <sheet state="visible" name="Company Profile" sheetId="11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https://www.ssllabs.com/ssltest/viewMyClient.html
	-Dennis Devey
https://browsercheck.qualys.com/
	-Dennis Devey</t>
      </text>
    </comment>
    <comment authorId="0" ref="C4">
      <text>
        <t xml:space="preserve">https://www.wicar.org/test-malware.html
	-Dennis Devey</t>
      </text>
    </comment>
    <comment authorId="0" ref="E3">
      <text>
        <t xml:space="preserve">If action creates a true positive alert, give one alert point
	-Dennis Devey
This column is filled in by customer to demonstrate change in alerting posture
	-Dennis Devey</t>
      </text>
    </comment>
    <comment authorId="0" ref="F3">
      <text>
        <t xml:space="preserve">If action is logged, in any way, defense gets a logging point
	-Dennis Devey
Defense gets a nice file saying exactly when action occurred, what IP was visited, what box, so if it was logged, it should be very easy to find.
	-Dennis Devey
This score is computed by the customer, and is for them to show improvement in logging posture
	-Dennis Devey</t>
      </text>
    </comment>
    <comment authorId="0" ref="D3">
      <text>
        <t xml:space="preserve">If the check is unsuccessful, input 1. If it fails, 0
	-Dennis Devey
This column is filled in by script automatically
	-Dennis Devey</t>
      </text>
    </comment>
    <comment authorId="0" ref="B9">
      <text>
        <t xml:space="preserve">https://github.com/curi0usJack/luckystrike
	-Dennis Devey
https://twitter.com/laughing_mantis
	-Dennis Devey
https://github.com/glinares/OfficeMalware/blob/master/Next%20Gen%20Office%20Malware%20v2.0%20-%20Greg%20Linares%20%26%20Dagmar%20Knechtel%20-%20HushCon%20East%202017%20-%20Revised.pdf
	-Dennis Devey</t>
      </text>
    </comment>
  </commentList>
</comments>
</file>

<file path=xl/sharedStrings.xml><?xml version="1.0" encoding="utf-8"?>
<sst xmlns="http://schemas.openxmlformats.org/spreadsheetml/2006/main" count="306" uniqueCount="246">
  <si>
    <r>
      <rPr>
        <b/>
      </rPr>
      <t>Mission Statement:</t>
    </r>
    <r>
      <rPr/>
      <t xml:space="preserve"> Provide a quantitative evaluation of security posture loosely based on the ideas in Mitre's Att&amp;ck</t>
    </r>
  </si>
  <si>
    <t>https://attack.mitre.org/wiki/Main_Page</t>
  </si>
  <si>
    <r>
      <rPr/>
      <t xml:space="preserve">Basically </t>
    </r>
    <r>
      <rPr>
        <color rgb="FF1155CC"/>
        <u/>
      </rPr>
      <t>https://atomicredteam.io/testing</t>
    </r>
    <r>
      <rPr/>
      <t xml:space="preserve"> as a service, using custom malware and scripts ala </t>
    </r>
    <r>
      <rPr>
        <color rgb="FF1155CC"/>
        <u/>
      </rPr>
      <t>https://cymulate.com</t>
    </r>
  </si>
  <si>
    <t>We send a package of malware, customer runs it IAW our instructions... best case scenario we can just run it all with a script.</t>
  </si>
  <si>
    <t>The execution script checks the success and failure of actions taken and records it.</t>
  </si>
  <si>
    <t>Hardest part will be working around AV. If detected, and removed, how does the script continue?</t>
  </si>
  <si>
    <t>Increase survivability by using process injects and things of that nature</t>
  </si>
  <si>
    <t>Create "save points" to pick back up on</t>
  </si>
  <si>
    <t>Script is able to generate a score for a particular workstation's security posture</t>
  </si>
  <si>
    <t xml:space="preserve">Script logs time action was taken, what machine, and other assorted information to help the Blue Team look for it in their logs. </t>
  </si>
  <si>
    <t>Blue team looks through alerts and if they are able to find action taken, get points back</t>
  </si>
  <si>
    <t>Blue team looks through logs and if they are able to find action taken, get points back.</t>
  </si>
  <si>
    <t xml:space="preserve">Final product is an initial score, a detect score, and a log score. </t>
  </si>
  <si>
    <t>We provide a quantitiative way to measure and demonstrate improvement in security posture.</t>
  </si>
  <si>
    <t>A few other companies offer this on a limited basis. We can borrow a lot of their work</t>
  </si>
  <si>
    <t>Tools</t>
  </si>
  <si>
    <t>Atomic Red Team</t>
  </si>
  <si>
    <t>Powershell Calls</t>
  </si>
  <si>
    <t>Comphrehensive</t>
  </si>
  <si>
    <t>Metta</t>
  </si>
  <si>
    <t>Python Script (We can Py2Exe everything)</t>
  </si>
  <si>
    <t>Red Team Automation (RTA) -</t>
  </si>
  <si>
    <t xml:space="preserve">Python Script </t>
  </si>
  <si>
    <t>APTSimulator</t>
  </si>
  <si>
    <t>Bat file</t>
  </si>
  <si>
    <t>MITRE CALDERA</t>
  </si>
  <si>
    <t>Python Script</t>
  </si>
  <si>
    <t>Network Flight Simulator</t>
  </si>
  <si>
    <t xml:space="preserve">Go </t>
  </si>
  <si>
    <t>Basic Egress</t>
  </si>
  <si>
    <t>DumpsterFire</t>
  </si>
  <si>
    <t>Basic</t>
  </si>
  <si>
    <t>Powershell</t>
  </si>
  <si>
    <t>Python</t>
  </si>
  <si>
    <t>Lateral Movement</t>
  </si>
  <si>
    <t>Creates a couple types of malicious files</t>
  </si>
  <si>
    <t>CACTUSTORCH</t>
  </si>
  <si>
    <t>CS</t>
  </si>
  <si>
    <t>Aggressor Script</t>
  </si>
  <si>
    <t>Empire</t>
  </si>
  <si>
    <t>Metasploit</t>
  </si>
  <si>
    <t>Ruby Scripts</t>
  </si>
  <si>
    <t>Pupy</t>
  </si>
  <si>
    <t>Call the Python Scripts?</t>
  </si>
  <si>
    <t>Companies</t>
  </si>
  <si>
    <t>Good Link</t>
  </si>
  <si>
    <t>http://pentestit.com/adversary-emulation-tools-list/</t>
  </si>
  <si>
    <t>Spectre Ops</t>
  </si>
  <si>
    <t>https://specterops.io/</t>
  </si>
  <si>
    <t>TrustedSec</t>
  </si>
  <si>
    <t>https://www.trustedsec.com/services/adversarial-attack-simulation-red-team/</t>
  </si>
  <si>
    <t>Immunity</t>
  </si>
  <si>
    <t>https://www.immunityinc.com/services/adversary-simulation.html</t>
  </si>
  <si>
    <t>MDSec’s ActiveBreach</t>
  </si>
  <si>
    <t>aka Vysec</t>
  </si>
  <si>
    <t>FusionX</t>
  </si>
  <si>
    <t>http://www.fusionx.com/</t>
  </si>
  <si>
    <t>Red Siege</t>
  </si>
  <si>
    <t>https://www.redsiege.com/#services</t>
  </si>
  <si>
    <t>Cymulate</t>
  </si>
  <si>
    <t>https://www.cymulate.com/solutions/</t>
  </si>
  <si>
    <t>https://blog.cobaltstrike.com/2014/11/12/adversary-simulation-becomes-a-thing/</t>
  </si>
  <si>
    <t>https://blog.cobaltstrike.com/2015/03/12/references-on-adversary-simulations/</t>
  </si>
  <si>
    <t>https://www.youtube.com/watch?time_continue=8&amp;v=w_kByDwB6J0</t>
  </si>
  <si>
    <t>Meatpistol/Moistpetal</t>
  </si>
  <si>
    <t>Defunct</t>
  </si>
  <si>
    <t>Redbaron</t>
  </si>
  <si>
    <t>https://www.coalfire.com/Solutions/Coalfire-Labs/The-Coalfire-LABS-Blog/february-2018/introducing-red-baron</t>
  </si>
  <si>
    <t>red team wiki</t>
  </si>
  <si>
    <t>https://github.com/bluscreenofjeff/Red-Team-Infrastructure-Wiki#automating-deployments</t>
  </si>
  <si>
    <t>http://www.lares.com/</t>
  </si>
  <si>
    <t xml:space="preserve">Easy Way To Do This
</t>
  </si>
  <si>
    <t>Metasploit Script</t>
  </si>
  <si>
    <t>https://blog.rapid7.com/2011/12/08/six-ways-to-automate-metasploit/</t>
  </si>
  <si>
    <t>https://www.offensive-security.com/metasploit-unleashed/existing-scripts/</t>
  </si>
  <si>
    <t>https://github.com/bluscreenofjeff/Metasploit-Resource-Scripts</t>
  </si>
  <si>
    <t>https://null-byte.wonderhowto.com/how-to/hack-like-pro-ultimate-list-hacking-scripts-for-metasploits-meterpreter-0149339/</t>
  </si>
  <si>
    <t>Cobalt Strike</t>
  </si>
  <si>
    <t>https://github.com/harleyQu1nn/AggressorScripts</t>
  </si>
  <si>
    <t>https://github.com/bluscreenofjeff/AggressorScripts</t>
  </si>
  <si>
    <t>https://github.com/Und3rf10w/Aggressor-scripts</t>
  </si>
  <si>
    <t>https://github.com/rasta-mouse/Aggressor-Script</t>
  </si>
  <si>
    <t>pupy</t>
  </si>
  <si>
    <t>python script collection</t>
  </si>
  <si>
    <t>endless shitty things</t>
  </si>
  <si>
    <t>powershell</t>
  </si>
  <si>
    <t>https://github.com/PowerShellMafia/PowerSploit</t>
  </si>
  <si>
    <t xml:space="preserve">Action Taken </t>
  </si>
  <si>
    <t>Notes</t>
  </si>
  <si>
    <t>Successful</t>
  </si>
  <si>
    <t>Alerted</t>
  </si>
  <si>
    <t>Logged</t>
  </si>
  <si>
    <t>PowerUp</t>
  </si>
  <si>
    <t>BypassUAC</t>
  </si>
  <si>
    <t>OldDays</t>
  </si>
  <si>
    <t>EscalateKit</t>
  </si>
  <si>
    <t>GetSystem</t>
  </si>
  <si>
    <t>Windows Privesc Check</t>
  </si>
  <si>
    <t xml:space="preserve"> </t>
  </si>
  <si>
    <t>Implementation</t>
  </si>
  <si>
    <t>Unsuccessful</t>
  </si>
  <si>
    <t>External</t>
  </si>
  <si>
    <t>Infrastructure Enumeration</t>
  </si>
  <si>
    <t>Attack Surface Ennumeration</t>
  </si>
  <si>
    <t>OpenVAS</t>
  </si>
  <si>
    <t>DDOS</t>
  </si>
  <si>
    <t>http://www.pentest-standard.org/index.php/PTES_Technical_Guidelines</t>
  </si>
  <si>
    <t>WebApp Scams</t>
  </si>
  <si>
    <t>Internal</t>
  </si>
  <si>
    <t>https://blog.netspi.com/10-techniques-for-blindly-mapping-internal-networks/</t>
  </si>
  <si>
    <t>https://hackaday.com/2018/05/15/diy-pi-zero-pentesting-tool-keeps-it-cheap/</t>
  </si>
  <si>
    <t>Execution</t>
  </si>
  <si>
    <t>Process Injection Method #1</t>
  </si>
  <si>
    <t>Process Injection Method #2</t>
  </si>
  <si>
    <t>Process Injection Method #3</t>
  </si>
  <si>
    <t>Scripted Tasks</t>
  </si>
  <si>
    <t xml:space="preserve">Fake Ransomware </t>
  </si>
  <si>
    <t>One of the Floaters</t>
  </si>
  <si>
    <t>Webcam</t>
  </si>
  <si>
    <t>Microphone</t>
  </si>
  <si>
    <t>Mail Spool Grab</t>
  </si>
  <si>
    <t>Password Grabs</t>
  </si>
  <si>
    <t>Keylogger</t>
  </si>
  <si>
    <t>Share Drive Grab</t>
  </si>
  <si>
    <t>Man in the Browser</t>
  </si>
  <si>
    <t>Screen Capture</t>
  </si>
  <si>
    <t>Application White list bypass</t>
  </si>
  <si>
    <t>https://github.com/GreatSCT/GreatSCT</t>
  </si>
  <si>
    <t>Reverse TCP</t>
  </si>
  <si>
    <t>HTTP</t>
  </si>
  <si>
    <t>HTTPS</t>
  </si>
  <si>
    <t>DNS</t>
  </si>
  <si>
    <t>ICMP</t>
  </si>
  <si>
    <t>Something 3rd Party #1</t>
  </si>
  <si>
    <t>Something 3rd Party #2</t>
  </si>
  <si>
    <t>Create Data and Zip It</t>
  </si>
  <si>
    <t>Send a Massive File over Third Party</t>
  </si>
  <si>
    <t>Send a Massive File over the C2</t>
  </si>
  <si>
    <t>FIREWALL CHECK</t>
  </si>
  <si>
    <t>Pass the Hash</t>
  </si>
  <si>
    <t>Run Stripped Down Mimikatz</t>
  </si>
  <si>
    <t>Run Mimikatz</t>
  </si>
  <si>
    <t>Pass the Ticket</t>
  </si>
  <si>
    <t>Go-Fetch</t>
  </si>
  <si>
    <t>Auto-Responder</t>
  </si>
  <si>
    <t>Exploit Scans</t>
  </si>
  <si>
    <t>Success, reported, alerted, logged, time occured</t>
  </si>
  <si>
    <t>Open Email</t>
  </si>
  <si>
    <t>GoPhish</t>
  </si>
  <si>
    <t>Malicious Link</t>
  </si>
  <si>
    <t>Drive By Compromise</t>
  </si>
  <si>
    <t>Browser Autopwn</t>
  </si>
  <si>
    <t>BEEF</t>
  </si>
  <si>
    <t>Enable Something</t>
  </si>
  <si>
    <t>Bitcoin Miner</t>
  </si>
  <si>
    <t>Browser Plugins and Script Enabled</t>
  </si>
  <si>
    <t>HTA</t>
  </si>
  <si>
    <t>Plenty</t>
  </si>
  <si>
    <t>Java Applet</t>
  </si>
  <si>
    <t>Click Jack</t>
  </si>
  <si>
    <t>Tab Nab</t>
  </si>
  <si>
    <t>Web Jack</t>
  </si>
  <si>
    <t>Full Screen</t>
  </si>
  <si>
    <t>SMB Capture</t>
  </si>
  <si>
    <t>Spearfishing For Info</t>
  </si>
  <si>
    <t>Open Link</t>
  </si>
  <si>
    <t>Enter Creds</t>
  </si>
  <si>
    <t>Enter other info</t>
  </si>
  <si>
    <t>CAC Capture</t>
  </si>
  <si>
    <t>Lucas' Thing</t>
  </si>
  <si>
    <t>Spearfishing Attachments</t>
  </si>
  <si>
    <t>Standard</t>
  </si>
  <si>
    <t>https://github.com/trustedsec/unicorn</t>
  </si>
  <si>
    <t>macro, hta, psh,ps1, cerutil, dde, cs, shellcode</t>
  </si>
  <si>
    <t>Macros</t>
  </si>
  <si>
    <t>https://github.com/mdsecactivebreach/SharpShooter</t>
  </si>
  <si>
    <t xml:space="preserve"> HTA, JS, VBS and WSF.</t>
  </si>
  <si>
    <t>PDF Open</t>
  </si>
  <si>
    <t>macro, hta, ole</t>
  </si>
  <si>
    <t>DDE/OLE</t>
  </si>
  <si>
    <t>MS</t>
  </si>
  <si>
    <t>msfconsole</t>
  </si>
  <si>
    <t>DotNet2Jscript</t>
  </si>
  <si>
    <t>Canvas</t>
  </si>
  <si>
    <t>https://github.com/vysec/morphHTA</t>
  </si>
  <si>
    <t>Auth. Pop Up</t>
  </si>
  <si>
    <t>Phishery</t>
  </si>
  <si>
    <t>Executables</t>
  </si>
  <si>
    <t xml:space="preserve">Compiled </t>
  </si>
  <si>
    <t>Scripts</t>
  </si>
  <si>
    <t>Various</t>
  </si>
  <si>
    <t>Other</t>
  </si>
  <si>
    <t>CEO Scam</t>
  </si>
  <si>
    <t>SMB Capture/Responder</t>
  </si>
  <si>
    <t>WordSteal</t>
  </si>
  <si>
    <t>Cred Stealing</t>
  </si>
  <si>
    <t>Mimi, Responder/Inveigh, random cred stealers/keethief, browser stealers, keyloggers, smart loggers</t>
  </si>
  <si>
    <t>malicious outlook rules</t>
  </si>
  <si>
    <t>https://silentbreaksecurity.com/malicious</t>
  </si>
  <si>
    <t>-</t>
  </si>
  <si>
    <t>outlook</t>
  </si>
  <si>
    <t>rules/</t>
  </si>
  <si>
    <t>Click link on site to browser profiler</t>
  </si>
  <si>
    <t>Manual (or Selenium)</t>
  </si>
  <si>
    <t>Click link on site to download file</t>
  </si>
  <si>
    <t>Manual</t>
  </si>
  <si>
    <t>BEEF Hook</t>
  </si>
  <si>
    <t>Manual + BEEF</t>
  </si>
  <si>
    <t>Click link in email to browser profiler</t>
  </si>
  <si>
    <t>Click link in email to download file</t>
  </si>
  <si>
    <t>Open malicious word document (Macro)</t>
  </si>
  <si>
    <t>Until Hephy, CS</t>
  </si>
  <si>
    <t>Open malicious word document (DDEAuto)</t>
  </si>
  <si>
    <t>Open malicious PDF</t>
  </si>
  <si>
    <t>Open malicious HTA</t>
  </si>
  <si>
    <t>Morph_HTA</t>
  </si>
  <si>
    <t>Open downloader dropper document</t>
  </si>
  <si>
    <t>Run javascript dropper</t>
  </si>
  <si>
    <t>Run python dropper</t>
  </si>
  <si>
    <t>Run malicious unsigned executable #1</t>
  </si>
  <si>
    <t>Run malicious unsigned executable #2</t>
  </si>
  <si>
    <t>Run malicious unsigned executable #3</t>
  </si>
  <si>
    <t>Run malicious unsigned executable #4</t>
  </si>
  <si>
    <t>Run malicious signed executable #1</t>
  </si>
  <si>
    <t>BDF Proxy/Sig Thief</t>
  </si>
  <si>
    <t>Run malicious signed executable #2</t>
  </si>
  <si>
    <t>Run malicious signed executable #3</t>
  </si>
  <si>
    <t>Get Current Device Patch Level</t>
  </si>
  <si>
    <t>Check if Patched</t>
  </si>
  <si>
    <t>_____________</t>
  </si>
  <si>
    <t>____________</t>
  </si>
  <si>
    <t>Total:</t>
  </si>
  <si>
    <t>Fake Company LLC</t>
  </si>
  <si>
    <t>Name</t>
  </si>
  <si>
    <t>Date</t>
  </si>
  <si>
    <t>Overall Score</t>
  </si>
  <si>
    <t>General</t>
  </si>
  <si>
    <t>Open</t>
  </si>
  <si>
    <t>Droppers</t>
  </si>
  <si>
    <t xml:space="preserve">Execute </t>
  </si>
  <si>
    <t>Blocking</t>
  </si>
  <si>
    <t xml:space="preserve">Alerting </t>
  </si>
  <si>
    <t>Logging</t>
  </si>
  <si>
    <t>Initial Test</t>
  </si>
  <si>
    <t>Monthly #1</t>
  </si>
  <si>
    <t>Monthly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</si>
</sst>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16">
    <font>
      <sz val="10.0"/>
      <color rgb="FF000000"/>
      <name val="Arial"/>
    </font>
    <font/>
    <font>
      <u/>
      <color rgb="FF0000FF"/>
    </font>
    <font>
      <u/>
      <color rgb="FF0000FF"/>
    </font>
    <font>
      <b/>
    </font>
    <font>
      <sz val="11.0"/>
      <color rgb="FF000000"/>
      <name val="Arial"/>
    </font>
    <font>
      <u/>
      <sz val="11.0"/>
      <color rgb="FF000000"/>
      <name val="Arial"/>
    </font>
    <font>
      <b/>
      <sz val="11.0"/>
      <color rgb="FF000000"/>
      <name val="Arial"/>
    </font>
    <font>
      <sz val="10.0"/>
      <color rgb="FF222222"/>
      <name val="Arial"/>
    </font>
    <font>
      <u/>
      <sz val="11.0"/>
      <color rgb="FF000000"/>
      <name val="Arial"/>
    </font>
    <font>
      <b/>
      <u/>
      <color rgb="FF0000FF"/>
    </font>
    <font>
      <b/>
      <sz val="18.0"/>
    </font>
    <font>
      <u/>
      <color rgb="FF0000FF"/>
    </font>
    <font>
      <color rgb="FF222222"/>
      <name val="Arial"/>
    </font>
    <font>
      <b/>
      <color rgb="FF222222"/>
      <name val="Arial"/>
    </font>
    <font>
      <u/>
      <color rgb="FF22222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2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2" fontId="13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2" fontId="13" numFmtId="0" xfId="0" applyAlignment="1" applyFont="1">
      <alignment horizontal="right" readingOrder="0"/>
    </xf>
    <xf borderId="0" fillId="5" fontId="1" numFmtId="0" xfId="0" applyAlignment="1" applyFill="1" applyFont="1">
      <alignment readingOrder="0"/>
    </xf>
    <xf borderId="0" fillId="2" fontId="14" numFmtId="0" xfId="0" applyAlignment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4" fontId="1" numFmtId="0" xfId="0" applyFont="1"/>
    <xf borderId="0" fillId="2" fontId="15" numFmtId="0" xfId="0" applyAlignment="1" applyFont="1">
      <alignment readingOrder="0"/>
    </xf>
    <xf borderId="0" fillId="7" fontId="1" numFmtId="0" xfId="0" applyFill="1" applyFont="1"/>
    <xf borderId="0" fillId="8" fontId="1" numFmtId="0" xfId="0" applyFill="1" applyFont="1"/>
    <xf borderId="0" fillId="2" fontId="13" numFmtId="0" xfId="0" applyAlignment="1" applyFont="1">
      <alignment readingOrder="0"/>
    </xf>
    <xf borderId="0" fillId="2" fontId="13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Initial Access Scores for Fake Company LLC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'Company Profile'!$C$2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Profile'!$C$3:$C$5</c:f>
              <c:numCache/>
            </c:numRef>
          </c:val>
          <c:smooth val="0"/>
        </c:ser>
        <c:ser>
          <c:idx val="1"/>
          <c:order val="1"/>
          <c:tx>
            <c:strRef>
              <c:f>'Company Profile'!$D$2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Profile'!$D$3:$D$5</c:f>
              <c:numCache/>
            </c:numRef>
          </c:val>
          <c:smooth val="0"/>
        </c:ser>
        <c:ser>
          <c:idx val="2"/>
          <c:order val="2"/>
          <c:tx>
            <c:strRef>
              <c:f>'Company Profile'!$E$2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Profile'!$E$3:$E$5</c:f>
              <c:numCache/>
            </c:numRef>
          </c:val>
          <c:smooth val="0"/>
        </c:ser>
        <c:ser>
          <c:idx val="3"/>
          <c:order val="3"/>
          <c:tx>
            <c:strRef>
              <c:f>'Company Profile'!$F$2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Profile'!$F$3:$F$5</c:f>
              <c:numCache/>
            </c:numRef>
          </c:val>
          <c:smooth val="0"/>
        </c:ser>
        <c:ser>
          <c:idx val="4"/>
          <c:order val="4"/>
          <c:tx>
            <c:strRef>
              <c:f>'Company Profile'!$G$2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Profile'!$G$3:$G$5</c:f>
              <c:numCache/>
            </c:numRef>
          </c:val>
          <c:smooth val="0"/>
        </c:ser>
        <c:axId val="360746170"/>
        <c:axId val="2104101505"/>
      </c:lineChart>
      <c:catAx>
        <c:axId val="360746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Name/Date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4101505"/>
      </c:catAx>
      <c:valAx>
        <c:axId val="21041015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0746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Coverage Scores for Fake Company LLC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'Company Profile'!$C$2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Profile'!$C$3:$C$5</c:f>
              <c:numCache/>
            </c:numRef>
          </c:val>
          <c:smooth val="0"/>
        </c:ser>
        <c:ser>
          <c:idx val="1"/>
          <c:order val="1"/>
          <c:tx>
            <c:strRef>
              <c:f>'Company Profile'!$H$2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Profile'!$H$3:$H$5</c:f>
              <c:numCache/>
            </c:numRef>
          </c:val>
          <c:smooth val="0"/>
        </c:ser>
        <c:ser>
          <c:idx val="2"/>
          <c:order val="2"/>
          <c:tx>
            <c:strRef>
              <c:f>'Company Profile'!$I$2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Profile'!$I$3:$I$5</c:f>
              <c:numCache/>
            </c:numRef>
          </c:val>
          <c:smooth val="0"/>
        </c:ser>
        <c:ser>
          <c:idx val="3"/>
          <c:order val="3"/>
          <c:tx>
            <c:strRef>
              <c:f>'Company Profile'!$J$2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'Company Profile'!$A$3:$A$5</c:f>
            </c:strRef>
          </c:cat>
          <c:val>
            <c:numRef>
              <c:f>'Company Profile'!$J$3:$J$5</c:f>
              <c:numCache/>
            </c:numRef>
          </c:val>
          <c:smooth val="0"/>
        </c:ser>
        <c:axId val="487471699"/>
        <c:axId val="1863653552"/>
      </c:lineChart>
      <c:catAx>
        <c:axId val="487471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3653552"/>
      </c:catAx>
      <c:valAx>
        <c:axId val="1863653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7471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5</xdr:row>
      <xdr:rowOff>104775</xdr:rowOff>
    </xdr:from>
    <xdr:ext cx="5191125" cy="3209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219075</xdr:colOff>
      <xdr:row>5</xdr:row>
      <xdr:rowOff>28575</xdr:rowOff>
    </xdr:from>
    <xdr:ext cx="5276850" cy="3257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ttack.mitre.org/wiki/Main_Page" TargetMode="External"/><Relationship Id="rId2" Type="http://schemas.openxmlformats.org/officeDocument/2006/relationships/hyperlink" Target="https://atomicredteam.io/testing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bluscreenofjeff/Red-Team-Infrastructure-Wiki" TargetMode="External"/><Relationship Id="rId11" Type="http://schemas.openxmlformats.org/officeDocument/2006/relationships/hyperlink" Target="https://www.trustedsec.com/services/adversarial-attack-simulation-red-team/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specterops.io/" TargetMode="External"/><Relationship Id="rId21" Type="http://schemas.openxmlformats.org/officeDocument/2006/relationships/hyperlink" Target="http://www.lares.com/" TargetMode="External"/><Relationship Id="rId13" Type="http://schemas.openxmlformats.org/officeDocument/2006/relationships/hyperlink" Target="http://www.fusionx.com/" TargetMode="External"/><Relationship Id="rId12" Type="http://schemas.openxmlformats.org/officeDocument/2006/relationships/hyperlink" Target="https://www.immunityinc.com/services/adversary-simulation.html" TargetMode="External"/><Relationship Id="rId1" Type="http://schemas.openxmlformats.org/officeDocument/2006/relationships/hyperlink" Target="https://github.com/redcanaryco/atomic-red-team" TargetMode="External"/><Relationship Id="rId2" Type="http://schemas.openxmlformats.org/officeDocument/2006/relationships/hyperlink" Target="https://github.com/uber-common/metta" TargetMode="External"/><Relationship Id="rId3" Type="http://schemas.openxmlformats.org/officeDocument/2006/relationships/hyperlink" Target="https://github.com/endgameinc/RTA" TargetMode="External"/><Relationship Id="rId4" Type="http://schemas.openxmlformats.org/officeDocument/2006/relationships/hyperlink" Target="https://github.com/NextronSystems/APTSimulator" TargetMode="External"/><Relationship Id="rId9" Type="http://schemas.openxmlformats.org/officeDocument/2006/relationships/hyperlink" Target="http://pentestit.com/adversary-emulation-tools-list/" TargetMode="External"/><Relationship Id="rId15" Type="http://schemas.openxmlformats.org/officeDocument/2006/relationships/hyperlink" Target="https://www.cymulate.com/solutions/" TargetMode="External"/><Relationship Id="rId14" Type="http://schemas.openxmlformats.org/officeDocument/2006/relationships/hyperlink" Target="https://www.redsiege.com/" TargetMode="External"/><Relationship Id="rId17" Type="http://schemas.openxmlformats.org/officeDocument/2006/relationships/hyperlink" Target="https://blog.cobaltstrike.com/2015/03/12/references-on-adversary-simulations/" TargetMode="External"/><Relationship Id="rId16" Type="http://schemas.openxmlformats.org/officeDocument/2006/relationships/hyperlink" Target="https://blog.cobaltstrike.com/2014/11/12/adversary-simulation-becomes-a-thing/" TargetMode="External"/><Relationship Id="rId5" Type="http://schemas.openxmlformats.org/officeDocument/2006/relationships/hyperlink" Target="https://github.com/mitre/caldera" TargetMode="External"/><Relationship Id="rId19" Type="http://schemas.openxmlformats.org/officeDocument/2006/relationships/hyperlink" Target="https://www.coalfire.com/Solutions/Coalfire-Labs/The-Coalfire-LABS-Blog/february-2018/introducing-red-baron" TargetMode="External"/><Relationship Id="rId6" Type="http://schemas.openxmlformats.org/officeDocument/2006/relationships/hyperlink" Target="https://github.com/alphasoc/flightsim" TargetMode="External"/><Relationship Id="rId18" Type="http://schemas.openxmlformats.org/officeDocument/2006/relationships/hyperlink" Target="https://www.youtube.com/watch?time_continue=8&amp;v=w_kByDwB6J0" TargetMode="External"/><Relationship Id="rId7" Type="http://schemas.openxmlformats.org/officeDocument/2006/relationships/hyperlink" Target="https://github.com/TryCatchHCF/DumpsterFire" TargetMode="External"/><Relationship Id="rId8" Type="http://schemas.openxmlformats.org/officeDocument/2006/relationships/hyperlink" Target="https://github.com/mdsecactivebreach/CACTUSTORCH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blog.rapid7.com/2011/12/08/six-ways-to-automate-metasploit/" TargetMode="External"/><Relationship Id="rId2" Type="http://schemas.openxmlformats.org/officeDocument/2006/relationships/hyperlink" Target="https://www.offensive-security.com/metasploit-unleashed/existing-scripts/" TargetMode="External"/><Relationship Id="rId3" Type="http://schemas.openxmlformats.org/officeDocument/2006/relationships/hyperlink" Target="https://github.com/bluscreenofjeff/Metasploit-Resource-Scripts" TargetMode="External"/><Relationship Id="rId4" Type="http://schemas.openxmlformats.org/officeDocument/2006/relationships/hyperlink" Target="https://null-byte.wonderhowto.com/how-to/hack-like-pro-ultimate-list-hacking-scripts-for-metasploits-meterpreter-0149339/" TargetMode="External"/><Relationship Id="rId9" Type="http://schemas.openxmlformats.org/officeDocument/2006/relationships/hyperlink" Target="https://github.com/PowerShellMafia/PowerSploit" TargetMode="External"/><Relationship Id="rId5" Type="http://schemas.openxmlformats.org/officeDocument/2006/relationships/hyperlink" Target="https://github.com/harleyQu1nn/AggressorScripts" TargetMode="External"/><Relationship Id="rId6" Type="http://schemas.openxmlformats.org/officeDocument/2006/relationships/hyperlink" Target="https://github.com/bluscreenofjeff/AggressorScripts" TargetMode="External"/><Relationship Id="rId7" Type="http://schemas.openxmlformats.org/officeDocument/2006/relationships/hyperlink" Target="https://github.com/Und3rf10w/Aggressor-scripts" TargetMode="External"/><Relationship Id="rId8" Type="http://schemas.openxmlformats.org/officeDocument/2006/relationships/hyperlink" Target="https://github.com/rasta-mouse/Aggressor-Scrip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pentest-standard.org/index.php/PTES_Technical_Guidelines" TargetMode="External"/><Relationship Id="rId2" Type="http://schemas.openxmlformats.org/officeDocument/2006/relationships/hyperlink" Target="https://blog.netspi.com/10-techniques-for-blindly-mapping-internal-networks/" TargetMode="External"/><Relationship Id="rId3" Type="http://schemas.openxmlformats.org/officeDocument/2006/relationships/hyperlink" Target="https://hackaday.com/2018/05/15/diy-pi-zero-pentesting-tool-keeps-it-cheap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reatSCT/GreatSC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rustedsec/unicorn" TargetMode="External"/><Relationship Id="rId2" Type="http://schemas.openxmlformats.org/officeDocument/2006/relationships/hyperlink" Target="https://github.com/mdsecactivebreach/SharpShooter" TargetMode="External"/><Relationship Id="rId3" Type="http://schemas.openxmlformats.org/officeDocument/2006/relationships/hyperlink" Target="https://github.com/mdsecactivebreach/SharpShooter" TargetMode="External"/><Relationship Id="rId4" Type="http://schemas.openxmlformats.org/officeDocument/2006/relationships/hyperlink" Target="https://github.com/vysec/morphHTA" TargetMode="External"/><Relationship Id="rId5" Type="http://schemas.openxmlformats.org/officeDocument/2006/relationships/hyperlink" Target="https://silentbreaksecurity.com/malicious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4">
      <c r="A4" s="2" t="s">
        <v>2</v>
      </c>
    </row>
    <row r="6">
      <c r="A6" s="1" t="s">
        <v>3</v>
      </c>
    </row>
    <row r="9">
      <c r="A9" s="1" t="s">
        <v>4</v>
      </c>
    </row>
    <row r="10">
      <c r="B10" s="1" t="s">
        <v>5</v>
      </c>
    </row>
    <row r="11">
      <c r="B11" s="1" t="s">
        <v>6</v>
      </c>
    </row>
    <row r="12">
      <c r="B12" s="1" t="s">
        <v>7</v>
      </c>
    </row>
    <row r="13">
      <c r="A13" s="1" t="s">
        <v>8</v>
      </c>
    </row>
    <row r="14">
      <c r="A14" s="1" t="s">
        <v>9</v>
      </c>
    </row>
    <row r="15">
      <c r="A15" s="1" t="s">
        <v>10</v>
      </c>
    </row>
    <row r="16">
      <c r="A16" s="1" t="s">
        <v>11</v>
      </c>
    </row>
    <row r="17">
      <c r="A17" s="1" t="s">
        <v>12</v>
      </c>
    </row>
    <row r="18">
      <c r="A18" s="1" t="s">
        <v>13</v>
      </c>
    </row>
    <row r="19">
      <c r="A19" s="1" t="s">
        <v>14</v>
      </c>
    </row>
    <row r="21">
      <c r="A21" s="3" t="str">
        <f>HYPERLINK("https://docs.google.com/spreadsheets/d/1OY7Q9wrenfl3xlewnYaTl5ek-t8Adsob_2_3K6gsrRg/edit?usp=sharing","Link to Business Plan Stuff")</f>
        <v>Link to Business Plan Stuff</v>
      </c>
    </row>
  </sheetData>
  <hyperlinks>
    <hyperlink r:id="rId1" ref="A2"/>
    <hyperlink r:id="rId2" ref="A4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35.0"/>
    <col customWidth="1" min="3" max="3" width="16.14"/>
  </cols>
  <sheetData>
    <row r="1">
      <c r="A1" s="4" t="s">
        <v>87</v>
      </c>
      <c r="B1" s="4" t="s">
        <v>99</v>
      </c>
      <c r="C1" s="4" t="s">
        <v>88</v>
      </c>
      <c r="D1" s="4" t="s">
        <v>100</v>
      </c>
      <c r="E1" s="4" t="s">
        <v>90</v>
      </c>
      <c r="F1" s="4" t="s">
        <v>91</v>
      </c>
    </row>
    <row r="2">
      <c r="A2" s="4"/>
      <c r="D2" s="1"/>
      <c r="E2" s="1"/>
      <c r="F2" s="1"/>
    </row>
    <row r="3">
      <c r="A3" s="1" t="s">
        <v>202</v>
      </c>
      <c r="B3" s="1" t="s">
        <v>203</v>
      </c>
      <c r="D3" s="1">
        <v>1.0</v>
      </c>
      <c r="E3" s="1">
        <v>0.0</v>
      </c>
      <c r="F3" s="1">
        <v>1.0</v>
      </c>
    </row>
    <row r="4">
      <c r="A4" s="1" t="s">
        <v>204</v>
      </c>
      <c r="B4" s="1" t="s">
        <v>205</v>
      </c>
      <c r="D4" s="1">
        <v>1.0</v>
      </c>
      <c r="E4" s="1">
        <v>0.0</v>
      </c>
      <c r="F4" s="1">
        <v>1.0</v>
      </c>
    </row>
    <row r="5">
      <c r="A5" s="5" t="s">
        <v>206</v>
      </c>
      <c r="B5" s="1" t="s">
        <v>207</v>
      </c>
      <c r="D5" s="1">
        <v>0.0</v>
      </c>
      <c r="E5" s="1">
        <v>0.0</v>
      </c>
      <c r="F5" s="1">
        <v>1.0</v>
      </c>
    </row>
    <row r="6">
      <c r="D6" s="1"/>
    </row>
    <row r="7">
      <c r="A7" s="1" t="s">
        <v>208</v>
      </c>
      <c r="B7" s="1" t="s">
        <v>205</v>
      </c>
      <c r="D7" s="1">
        <v>1.0</v>
      </c>
      <c r="E7" s="1">
        <v>0.0</v>
      </c>
      <c r="F7" s="1">
        <v>1.0</v>
      </c>
    </row>
    <row r="8">
      <c r="A8" s="1" t="s">
        <v>209</v>
      </c>
      <c r="B8" s="1" t="s">
        <v>205</v>
      </c>
      <c r="D8" s="1">
        <v>1.0</v>
      </c>
      <c r="E8" s="1">
        <v>1.0</v>
      </c>
      <c r="F8" s="1">
        <v>1.0</v>
      </c>
    </row>
    <row r="9">
      <c r="A9" s="1" t="s">
        <v>210</v>
      </c>
      <c r="B9" s="1" t="s">
        <v>211</v>
      </c>
      <c r="D9" s="1">
        <v>0.0</v>
      </c>
      <c r="E9" s="1">
        <v>0.0</v>
      </c>
      <c r="F9" s="1">
        <v>1.0</v>
      </c>
    </row>
    <row r="10">
      <c r="A10" s="1" t="s">
        <v>212</v>
      </c>
      <c r="B10" s="5"/>
      <c r="D10" s="1">
        <v>1.0</v>
      </c>
      <c r="E10" s="1">
        <v>1.0</v>
      </c>
      <c r="F10" s="1">
        <v>1.0</v>
      </c>
    </row>
    <row r="11">
      <c r="A11" s="1" t="s">
        <v>213</v>
      </c>
      <c r="B11" s="1" t="s">
        <v>40</v>
      </c>
      <c r="D11" s="1">
        <v>0.0</v>
      </c>
      <c r="E11" s="1">
        <v>0.0</v>
      </c>
      <c r="F11" s="1">
        <v>0.0</v>
      </c>
    </row>
    <row r="12">
      <c r="A12" s="1" t="s">
        <v>214</v>
      </c>
      <c r="B12" s="1" t="s">
        <v>215</v>
      </c>
      <c r="D12" s="1">
        <v>1.0</v>
      </c>
      <c r="E12" s="1">
        <v>1.0</v>
      </c>
      <c r="F12" s="1">
        <v>0.0</v>
      </c>
    </row>
    <row r="14">
      <c r="A14" s="1" t="s">
        <v>216</v>
      </c>
      <c r="D14" s="1">
        <v>0.0</v>
      </c>
      <c r="E14" s="1">
        <v>0.0</v>
      </c>
      <c r="F14" s="1">
        <v>1.0</v>
      </c>
    </row>
    <row r="15">
      <c r="A15" s="1" t="s">
        <v>217</v>
      </c>
      <c r="D15" s="1">
        <v>0.0</v>
      </c>
      <c r="E15" s="1">
        <v>0.0</v>
      </c>
      <c r="F15" s="1">
        <v>1.0</v>
      </c>
    </row>
    <row r="16">
      <c r="A16" s="1" t="s">
        <v>218</v>
      </c>
      <c r="B16" s="1"/>
      <c r="D16" s="1">
        <v>1.0</v>
      </c>
      <c r="E16" s="1">
        <v>1.0</v>
      </c>
      <c r="F16" s="1">
        <v>1.0</v>
      </c>
    </row>
    <row r="17">
      <c r="D17" s="1"/>
    </row>
    <row r="18">
      <c r="A18" s="1" t="s">
        <v>219</v>
      </c>
      <c r="B18" s="1" t="s">
        <v>77</v>
      </c>
      <c r="D18" s="1">
        <v>1.0</v>
      </c>
      <c r="E18" s="1">
        <v>1.0</v>
      </c>
      <c r="F18" s="1">
        <v>1.0</v>
      </c>
    </row>
    <row r="19">
      <c r="A19" s="1" t="s">
        <v>220</v>
      </c>
      <c r="B19" s="1" t="s">
        <v>40</v>
      </c>
      <c r="D19" s="1">
        <v>0.0</v>
      </c>
      <c r="E19" s="1">
        <v>0.0</v>
      </c>
      <c r="F19" s="1">
        <v>1.0</v>
      </c>
    </row>
    <row r="20">
      <c r="A20" s="1" t="s">
        <v>221</v>
      </c>
      <c r="B20" s="1" t="s">
        <v>39</v>
      </c>
      <c r="D20" s="1">
        <v>1.0</v>
      </c>
      <c r="E20" s="1">
        <v>0.0</v>
      </c>
      <c r="F20" s="1">
        <v>1.0</v>
      </c>
    </row>
    <row r="21">
      <c r="A21" s="1" t="s">
        <v>222</v>
      </c>
      <c r="B21" s="1" t="s">
        <v>42</v>
      </c>
      <c r="D21" s="1">
        <v>1.0</v>
      </c>
      <c r="E21" s="1">
        <v>1.0</v>
      </c>
      <c r="F21" s="1">
        <v>1.0</v>
      </c>
    </row>
    <row r="22">
      <c r="A22" s="1" t="s">
        <v>223</v>
      </c>
      <c r="B22" s="5" t="s">
        <v>224</v>
      </c>
      <c r="D22" s="1">
        <v>1.0</v>
      </c>
      <c r="E22" s="1">
        <v>0.0</v>
      </c>
      <c r="F22" s="1">
        <v>1.0</v>
      </c>
    </row>
    <row r="23">
      <c r="A23" s="1" t="s">
        <v>225</v>
      </c>
      <c r="B23" s="1" t="s">
        <v>77</v>
      </c>
      <c r="D23" s="1">
        <v>0.0</v>
      </c>
      <c r="E23" s="1">
        <v>1.0</v>
      </c>
      <c r="F23" s="1">
        <v>1.0</v>
      </c>
    </row>
    <row r="24">
      <c r="A24" s="1" t="s">
        <v>226</v>
      </c>
      <c r="B24" s="1" t="s">
        <v>40</v>
      </c>
      <c r="D24" s="1">
        <v>1.0</v>
      </c>
      <c r="E24" s="1">
        <v>1.0</v>
      </c>
      <c r="F24" s="1">
        <v>1.0</v>
      </c>
    </row>
    <row r="25">
      <c r="A25" s="1"/>
      <c r="D25" s="1"/>
    </row>
    <row r="26">
      <c r="A26" s="1" t="s">
        <v>227</v>
      </c>
      <c r="B26" s="3" t="str">
        <f>HYPERLINK("https://support.microsoft.com/en-us/help/888535/identifying-installed-updates-on-microsoft-products","Patch Level")</f>
        <v>Patch Level</v>
      </c>
      <c r="C26" s="1" t="s">
        <v>228</v>
      </c>
      <c r="D26" s="1">
        <v>1.0</v>
      </c>
      <c r="E26" s="1">
        <v>0.0</v>
      </c>
      <c r="F26" s="1">
        <v>1.0</v>
      </c>
    </row>
    <row r="28">
      <c r="D28" s="1" t="s">
        <v>229</v>
      </c>
      <c r="E28" s="1" t="s">
        <v>229</v>
      </c>
      <c r="F28" s="1" t="s">
        <v>230</v>
      </c>
    </row>
    <row r="29">
      <c r="D29">
        <f t="shared" ref="D29:F29" si="1">SUM(D3:D26)</f>
        <v>13</v>
      </c>
      <c r="E29">
        <f t="shared" si="1"/>
        <v>8</v>
      </c>
      <c r="F29">
        <f t="shared" si="1"/>
        <v>18</v>
      </c>
    </row>
    <row r="31">
      <c r="C31" s="1" t="s">
        <v>231</v>
      </c>
      <c r="D31" s="1">
        <f>(D29/20)+0.1*(E29/20)+0.05*(F29/20)</f>
        <v>0.735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232</v>
      </c>
    </row>
    <row r="2">
      <c r="A2" s="4" t="s">
        <v>233</v>
      </c>
      <c r="B2" s="4" t="s">
        <v>234</v>
      </c>
      <c r="C2" s="4" t="s">
        <v>235</v>
      </c>
      <c r="D2" s="4" t="s">
        <v>236</v>
      </c>
      <c r="E2" s="4" t="s">
        <v>237</v>
      </c>
      <c r="F2" s="4" t="s">
        <v>238</v>
      </c>
      <c r="G2" s="4" t="s">
        <v>239</v>
      </c>
      <c r="H2" s="4" t="s">
        <v>240</v>
      </c>
      <c r="I2" s="4" t="s">
        <v>241</v>
      </c>
      <c r="J2" s="4" t="s">
        <v>242</v>
      </c>
    </row>
    <row r="3">
      <c r="A3" s="1" t="s">
        <v>243</v>
      </c>
      <c r="B3" s="30">
        <v>43220.0</v>
      </c>
      <c r="C3" s="1">
        <v>0.75</v>
      </c>
      <c r="D3" s="1">
        <v>0.6</v>
      </c>
      <c r="E3" s="1">
        <v>0.51</v>
      </c>
      <c r="F3" s="1">
        <v>0.83</v>
      </c>
      <c r="G3" s="1">
        <v>0.72</v>
      </c>
      <c r="H3" s="1">
        <v>0.5</v>
      </c>
      <c r="I3" s="1">
        <v>0.4</v>
      </c>
      <c r="J3" s="1">
        <v>0.6</v>
      </c>
    </row>
    <row r="4">
      <c r="A4" s="1" t="s">
        <v>244</v>
      </c>
      <c r="B4" s="30">
        <v>43221.0</v>
      </c>
      <c r="C4" s="1">
        <v>0.82</v>
      </c>
      <c r="D4" s="1">
        <v>0.62</v>
      </c>
      <c r="E4" s="1">
        <v>0.55</v>
      </c>
      <c r="F4" s="1">
        <v>0.8</v>
      </c>
      <c r="G4" s="1">
        <v>0.75</v>
      </c>
      <c r="H4" s="1">
        <v>0.6</v>
      </c>
      <c r="I4" s="1">
        <v>0.5</v>
      </c>
      <c r="J4" s="1">
        <v>0.65</v>
      </c>
    </row>
    <row r="5">
      <c r="A5" s="1" t="s">
        <v>245</v>
      </c>
      <c r="B5" s="30">
        <v>43253.0</v>
      </c>
      <c r="C5" s="1">
        <v>0.84</v>
      </c>
      <c r="D5" s="1">
        <v>0.62</v>
      </c>
      <c r="E5" s="1">
        <v>0.61</v>
      </c>
      <c r="F5" s="1">
        <v>0.8</v>
      </c>
      <c r="G5" s="1">
        <v>0.75</v>
      </c>
      <c r="H5" s="1">
        <v>0.67</v>
      </c>
      <c r="I5" s="1">
        <v>0.55</v>
      </c>
      <c r="J5" s="1">
        <v>0.8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2" max="2" width="44.0"/>
    <col customWidth="1" min="3" max="3" width="18.43"/>
  </cols>
  <sheetData>
    <row r="1">
      <c r="A1" s="4" t="s">
        <v>15</v>
      </c>
      <c r="D1" s="4"/>
    </row>
    <row r="2">
      <c r="A2" s="5"/>
    </row>
    <row r="3">
      <c r="A3" s="3" t="str">
        <f>HYPERLINK("https://github.com/0x4D31/awesome-threat-detection/blob/master/README.md#threat-simulation","This has most stuff")</f>
        <v>This has most stuff</v>
      </c>
      <c r="B3" s="1"/>
    </row>
    <row r="4">
      <c r="A4" s="2" t="s">
        <v>16</v>
      </c>
      <c r="B4" s="1" t="s">
        <v>17</v>
      </c>
      <c r="C4" s="1" t="s">
        <v>18</v>
      </c>
    </row>
    <row r="5">
      <c r="A5" s="2" t="s">
        <v>19</v>
      </c>
      <c r="B5" s="1" t="s">
        <v>20</v>
      </c>
      <c r="C5" s="1" t="s">
        <v>18</v>
      </c>
    </row>
    <row r="6">
      <c r="A6" s="2" t="s">
        <v>21</v>
      </c>
      <c r="B6" s="1" t="s">
        <v>22</v>
      </c>
      <c r="C6" s="1" t="s">
        <v>18</v>
      </c>
    </row>
    <row r="7">
      <c r="A7" s="2" t="s">
        <v>23</v>
      </c>
      <c r="B7" s="1" t="s">
        <v>24</v>
      </c>
      <c r="C7" s="1" t="s">
        <v>18</v>
      </c>
    </row>
    <row r="8">
      <c r="A8" s="2" t="s">
        <v>25</v>
      </c>
      <c r="B8" s="1" t="s">
        <v>26</v>
      </c>
      <c r="C8" s="1" t="s">
        <v>18</v>
      </c>
    </row>
    <row r="9">
      <c r="A9" s="2" t="s">
        <v>27</v>
      </c>
      <c r="B9" s="1" t="s">
        <v>28</v>
      </c>
      <c r="C9" s="1" t="s">
        <v>29</v>
      </c>
    </row>
    <row r="10">
      <c r="A10" s="2" t="s">
        <v>30</v>
      </c>
      <c r="B10" s="1" t="s">
        <v>26</v>
      </c>
      <c r="C10" s="1" t="s">
        <v>31</v>
      </c>
      <c r="D10" s="5"/>
    </row>
    <row r="11">
      <c r="A11" s="6" t="str">
        <f>HYPERLINK("https://github.com/CyberMonitor/Invoke-Adversary","Invoke Adversary")</f>
        <v>Invoke Adversary</v>
      </c>
      <c r="B11" s="1" t="s">
        <v>32</v>
      </c>
      <c r="C11" s="1" t="s">
        <v>18</v>
      </c>
    </row>
    <row r="12">
      <c r="A12" s="3" t="str">
        <f>HYPERLINK("https://github.com/guardicore/monkey","Infection Monkey")</f>
        <v>Infection Monkey</v>
      </c>
      <c r="B12" s="1" t="s">
        <v>33</v>
      </c>
      <c r="C12" s="1" t="s">
        <v>34</v>
      </c>
    </row>
    <row r="13">
      <c r="D13" s="5"/>
    </row>
    <row r="15">
      <c r="A15" s="3" t="str">
        <f>HYPERLINK("https://github.com/mdsecactivebreach/SharpShooter","Sharpshooter")</f>
        <v>Sharpshooter</v>
      </c>
      <c r="B15" s="1" t="s">
        <v>35</v>
      </c>
    </row>
    <row r="16">
      <c r="A16" s="2" t="s">
        <v>36</v>
      </c>
      <c r="B16" s="1" t="s">
        <v>35</v>
      </c>
    </row>
    <row r="17">
      <c r="A17" s="1" t="s">
        <v>37</v>
      </c>
      <c r="B17" s="1" t="s">
        <v>38</v>
      </c>
    </row>
    <row r="18">
      <c r="A18" s="5" t="s">
        <v>39</v>
      </c>
      <c r="B18" s="1" t="s">
        <v>32</v>
      </c>
    </row>
    <row r="19">
      <c r="A19" s="1" t="s">
        <v>40</v>
      </c>
      <c r="B19" s="1" t="s">
        <v>41</v>
      </c>
    </row>
    <row r="20">
      <c r="A20" s="1" t="s">
        <v>42</v>
      </c>
      <c r="B20" s="1" t="s">
        <v>43</v>
      </c>
    </row>
    <row r="22">
      <c r="A22" s="7" t="s">
        <v>44</v>
      </c>
    </row>
    <row r="23">
      <c r="A23" s="1" t="s">
        <v>45</v>
      </c>
      <c r="B23" s="2" t="s">
        <v>46</v>
      </c>
    </row>
    <row r="24">
      <c r="A24" s="8" t="s">
        <v>47</v>
      </c>
      <c r="B24" s="9" t="s">
        <v>48</v>
      </c>
    </row>
    <row r="25">
      <c r="A25" s="8" t="s">
        <v>49</v>
      </c>
      <c r="B25" s="9" t="s">
        <v>50</v>
      </c>
    </row>
    <row r="26">
      <c r="A26" s="1" t="s">
        <v>51</v>
      </c>
      <c r="B26" s="9" t="s">
        <v>52</v>
      </c>
    </row>
    <row r="27">
      <c r="A27" s="10" t="s">
        <v>53</v>
      </c>
      <c r="B27" s="1" t="s">
        <v>54</v>
      </c>
    </row>
    <row r="28">
      <c r="A28" s="8" t="s">
        <v>55</v>
      </c>
      <c r="B28" s="2" t="s">
        <v>56</v>
      </c>
    </row>
    <row r="29">
      <c r="A29" s="8" t="s">
        <v>57</v>
      </c>
      <c r="B29" s="2" t="s">
        <v>58</v>
      </c>
    </row>
    <row r="30">
      <c r="A30" s="1" t="s">
        <v>59</v>
      </c>
      <c r="B30" s="9" t="s">
        <v>60</v>
      </c>
    </row>
    <row r="31">
      <c r="A31" s="11" t="s">
        <v>61</v>
      </c>
    </row>
    <row r="32">
      <c r="A32" s="11" t="s">
        <v>62</v>
      </c>
    </row>
    <row r="33">
      <c r="A33" s="11" t="s">
        <v>63</v>
      </c>
    </row>
    <row r="35">
      <c r="A35" s="1" t="s">
        <v>64</v>
      </c>
      <c r="B35" s="1" t="s">
        <v>65</v>
      </c>
    </row>
    <row r="36">
      <c r="A36" s="1" t="s">
        <v>66</v>
      </c>
      <c r="B36" s="2" t="s">
        <v>67</v>
      </c>
    </row>
    <row r="37">
      <c r="A37" s="1" t="s">
        <v>68</v>
      </c>
      <c r="B37" s="2" t="s">
        <v>69</v>
      </c>
    </row>
    <row r="39">
      <c r="A39" s="2" t="s">
        <v>70</v>
      </c>
    </row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6"/>
    <hyperlink r:id="rId9" ref="B23"/>
    <hyperlink r:id="rId10" ref="B24"/>
    <hyperlink r:id="rId11" ref="B25"/>
    <hyperlink r:id="rId12" ref="B26"/>
    <hyperlink r:id="rId13" ref="B28"/>
    <hyperlink r:id="rId14" location="services" ref="B29"/>
    <hyperlink r:id="rId15" ref="B30"/>
    <hyperlink r:id="rId16" ref="A31"/>
    <hyperlink r:id="rId17" ref="A32"/>
    <hyperlink r:id="rId18" ref="A33"/>
    <hyperlink r:id="rId19" ref="B36"/>
    <hyperlink r:id="rId20" location="automating-deployments" ref="B37"/>
    <hyperlink r:id="rId21" ref="A39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71</v>
      </c>
    </row>
    <row r="3">
      <c r="A3" s="1" t="s">
        <v>72</v>
      </c>
      <c r="B3" s="2" t="s">
        <v>73</v>
      </c>
    </row>
    <row r="4">
      <c r="B4" s="2" t="s">
        <v>74</v>
      </c>
    </row>
    <row r="5">
      <c r="B5" s="2" t="s">
        <v>75</v>
      </c>
    </row>
    <row r="6">
      <c r="B6" s="2" t="s">
        <v>76</v>
      </c>
      <c r="C6" s="12"/>
    </row>
    <row r="7">
      <c r="C7" s="12"/>
    </row>
    <row r="8">
      <c r="A8" s="1" t="s">
        <v>77</v>
      </c>
    </row>
    <row r="9">
      <c r="B9" s="2" t="s">
        <v>78</v>
      </c>
    </row>
    <row r="10">
      <c r="B10" s="2" t="s">
        <v>79</v>
      </c>
      <c r="C10" s="12"/>
    </row>
    <row r="11">
      <c r="B11" s="2" t="s">
        <v>80</v>
      </c>
      <c r="C11" s="12"/>
    </row>
    <row r="12">
      <c r="B12" s="2" t="s">
        <v>81</v>
      </c>
      <c r="C12" s="12"/>
    </row>
    <row r="13">
      <c r="C13" s="12"/>
    </row>
    <row r="14">
      <c r="A14" s="1" t="s">
        <v>82</v>
      </c>
      <c r="C14" s="12"/>
    </row>
    <row r="15">
      <c r="B15" s="1" t="s">
        <v>83</v>
      </c>
    </row>
    <row r="16">
      <c r="B16" s="1" t="s">
        <v>84</v>
      </c>
    </row>
    <row r="17">
      <c r="A17" s="1" t="s">
        <v>85</v>
      </c>
    </row>
    <row r="18">
      <c r="B18" s="2" t="s">
        <v>86</v>
      </c>
    </row>
  </sheetData>
  <hyperlinks>
    <hyperlink r:id="rId1" ref="B3"/>
    <hyperlink r:id="rId2" ref="B4"/>
    <hyperlink r:id="rId3" ref="B5"/>
    <hyperlink r:id="rId4" ref="B6"/>
    <hyperlink r:id="rId5" ref="B9"/>
    <hyperlink r:id="rId6" ref="B10"/>
    <hyperlink r:id="rId7" ref="B11"/>
    <hyperlink r:id="rId8" ref="B12"/>
    <hyperlink r:id="rId9" ref="B18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</row>
    <row r="2">
      <c r="A2" s="1" t="s">
        <v>92</v>
      </c>
    </row>
    <row r="3">
      <c r="A3" s="1" t="s">
        <v>93</v>
      </c>
    </row>
    <row r="4">
      <c r="A4" s="1" t="s">
        <v>94</v>
      </c>
    </row>
    <row r="5">
      <c r="A5" s="1" t="s">
        <v>95</v>
      </c>
    </row>
    <row r="6">
      <c r="A6" s="1" t="s">
        <v>96</v>
      </c>
    </row>
    <row r="7">
      <c r="A7" s="1" t="s">
        <v>97</v>
      </c>
    </row>
    <row r="13">
      <c r="B13" s="1" t="s"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35.0"/>
    <col customWidth="1" min="3" max="3" width="16.14"/>
  </cols>
  <sheetData>
    <row r="1">
      <c r="A1" s="4" t="s">
        <v>87</v>
      </c>
      <c r="B1" s="4" t="s">
        <v>99</v>
      </c>
      <c r="C1" s="4" t="s">
        <v>88</v>
      </c>
      <c r="D1" s="4" t="s">
        <v>100</v>
      </c>
      <c r="E1" s="4" t="s">
        <v>90</v>
      </c>
      <c r="F1" s="4" t="s">
        <v>91</v>
      </c>
    </row>
    <row r="2">
      <c r="A2" s="4" t="s">
        <v>101</v>
      </c>
      <c r="D2" s="1"/>
      <c r="E2" s="1"/>
      <c r="F2" s="1"/>
    </row>
    <row r="3">
      <c r="A3" s="1" t="s">
        <v>102</v>
      </c>
      <c r="B3" s="1"/>
      <c r="D3" s="1"/>
      <c r="E3" s="1"/>
      <c r="F3" s="1"/>
    </row>
    <row r="4">
      <c r="A4" s="1" t="s">
        <v>103</v>
      </c>
      <c r="B4" s="1"/>
      <c r="D4" s="1"/>
      <c r="E4" s="1"/>
      <c r="F4" s="1"/>
    </row>
    <row r="5">
      <c r="A5" s="1" t="s">
        <v>104</v>
      </c>
      <c r="B5" s="1"/>
      <c r="D5" s="1"/>
      <c r="E5" s="1"/>
      <c r="F5" s="1"/>
    </row>
    <row r="6">
      <c r="D6" s="1"/>
    </row>
    <row r="7">
      <c r="A7" s="5" t="s">
        <v>105</v>
      </c>
      <c r="B7" s="1"/>
      <c r="D7" s="1"/>
      <c r="E7" s="1"/>
      <c r="F7" s="1"/>
    </row>
    <row r="8">
      <c r="B8" s="1"/>
      <c r="D8" s="1"/>
      <c r="E8" s="1"/>
      <c r="F8" s="1"/>
    </row>
    <row r="9">
      <c r="A9" s="2" t="s">
        <v>106</v>
      </c>
      <c r="B9" s="1"/>
      <c r="D9" s="1"/>
      <c r="E9" s="1"/>
      <c r="F9" s="1"/>
    </row>
    <row r="10">
      <c r="A10" s="1"/>
      <c r="B10" s="5"/>
      <c r="D10" s="1"/>
      <c r="E10" s="1"/>
      <c r="F10" s="1"/>
    </row>
    <row r="11">
      <c r="A11" s="1" t="s">
        <v>107</v>
      </c>
      <c r="B11" s="1"/>
      <c r="D11" s="1"/>
      <c r="E11" s="1"/>
      <c r="F11" s="1"/>
    </row>
    <row r="12">
      <c r="A12" s="1"/>
      <c r="B12" s="1"/>
      <c r="D12" s="1"/>
      <c r="E12" s="1"/>
      <c r="F12" s="1"/>
    </row>
    <row r="13">
      <c r="A13" s="4" t="s">
        <v>108</v>
      </c>
    </row>
    <row r="14">
      <c r="A14" s="2" t="s">
        <v>109</v>
      </c>
      <c r="D14" s="1"/>
      <c r="E14" s="1"/>
      <c r="F14" s="1"/>
    </row>
    <row r="15">
      <c r="A15" s="1"/>
      <c r="B15" s="1"/>
      <c r="D15" s="1"/>
      <c r="E15" s="1"/>
      <c r="F15" s="1"/>
    </row>
    <row r="16">
      <c r="A16" s="1"/>
      <c r="D16" s="1"/>
      <c r="E16" s="1"/>
      <c r="F16" s="1"/>
    </row>
    <row r="17">
      <c r="D17" s="1"/>
    </row>
    <row r="18">
      <c r="A18" s="1"/>
      <c r="B18" s="1"/>
      <c r="D18" s="1"/>
      <c r="E18" s="1"/>
      <c r="F18" s="1"/>
    </row>
    <row r="19">
      <c r="A19" s="2" t="s">
        <v>110</v>
      </c>
      <c r="B19" s="1"/>
      <c r="D19" s="1"/>
      <c r="E19" s="1"/>
      <c r="F19" s="1"/>
    </row>
    <row r="20">
      <c r="A20" s="1"/>
      <c r="B20" s="1"/>
      <c r="D20" s="1"/>
      <c r="E20" s="1"/>
      <c r="F20" s="1"/>
    </row>
    <row r="21">
      <c r="A21" s="1"/>
      <c r="B21" s="1"/>
      <c r="D21" s="1"/>
      <c r="E21" s="1"/>
      <c r="F21" s="1"/>
    </row>
    <row r="22">
      <c r="A22" s="1"/>
      <c r="B22" s="5"/>
      <c r="D22" s="1"/>
      <c r="E22" s="1"/>
      <c r="F22" s="1"/>
    </row>
    <row r="23">
      <c r="A23" s="1"/>
      <c r="B23" s="1"/>
      <c r="D23" s="1"/>
      <c r="E23" s="1"/>
      <c r="F23" s="1"/>
    </row>
    <row r="24">
      <c r="A24" s="1"/>
      <c r="B24" s="1"/>
      <c r="D24" s="1"/>
      <c r="E24" s="1"/>
      <c r="F24" s="1"/>
    </row>
    <row r="25">
      <c r="A25" s="1"/>
      <c r="D25" s="1"/>
    </row>
    <row r="26">
      <c r="A26" s="1"/>
      <c r="B26" s="13"/>
      <c r="C26" s="1"/>
      <c r="D26" s="1"/>
      <c r="E26" s="1"/>
      <c r="F26" s="1"/>
    </row>
    <row r="28">
      <c r="D28" s="1"/>
      <c r="E28" s="1"/>
      <c r="F28" s="1"/>
    </row>
    <row r="31">
      <c r="C31" s="1"/>
      <c r="D31" s="1"/>
    </row>
  </sheetData>
  <hyperlinks>
    <hyperlink r:id="rId1" ref="A9"/>
    <hyperlink r:id="rId2" ref="A14"/>
    <hyperlink r:id="rId3" ref="A19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20.29"/>
  </cols>
  <sheetData>
    <row r="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</row>
    <row r="2">
      <c r="A2" s="4" t="s">
        <v>111</v>
      </c>
    </row>
    <row r="3">
      <c r="A3" s="1" t="s">
        <v>112</v>
      </c>
    </row>
    <row r="4">
      <c r="A4" s="1" t="s">
        <v>113</v>
      </c>
    </row>
    <row r="5">
      <c r="A5" s="1" t="s">
        <v>114</v>
      </c>
    </row>
    <row r="6">
      <c r="A6" s="1" t="s">
        <v>32</v>
      </c>
    </row>
    <row r="7">
      <c r="A7" s="1" t="s">
        <v>115</v>
      </c>
    </row>
    <row r="9">
      <c r="A9" s="1" t="s">
        <v>116</v>
      </c>
      <c r="B9" s="1" t="s">
        <v>117</v>
      </c>
    </row>
    <row r="10">
      <c r="A10" s="1" t="s">
        <v>118</v>
      </c>
    </row>
    <row r="11">
      <c r="A11" s="1" t="s">
        <v>119</v>
      </c>
    </row>
    <row r="12">
      <c r="A12" s="1" t="s">
        <v>120</v>
      </c>
    </row>
    <row r="13">
      <c r="A13" s="1" t="s">
        <v>121</v>
      </c>
    </row>
    <row r="14">
      <c r="A14" s="1" t="s">
        <v>122</v>
      </c>
    </row>
    <row r="15">
      <c r="A15" s="1" t="s">
        <v>123</v>
      </c>
    </row>
    <row r="16">
      <c r="A16" s="1" t="s">
        <v>124</v>
      </c>
    </row>
    <row r="17">
      <c r="A17" s="1" t="s">
        <v>125</v>
      </c>
    </row>
    <row r="18">
      <c r="A18" s="1" t="s">
        <v>126</v>
      </c>
      <c r="B18" s="2" t="s">
        <v>127</v>
      </c>
    </row>
  </sheetData>
  <hyperlinks>
    <hyperlink r:id="rId1" ref="B18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</cols>
  <sheetData>
    <row r="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</row>
    <row r="2">
      <c r="A2" s="1" t="s">
        <v>128</v>
      </c>
    </row>
    <row r="3">
      <c r="A3" s="1" t="s">
        <v>129</v>
      </c>
    </row>
    <row r="4">
      <c r="A4" s="1" t="s">
        <v>130</v>
      </c>
    </row>
    <row r="5">
      <c r="A5" s="1" t="s">
        <v>131</v>
      </c>
    </row>
    <row r="6">
      <c r="A6" s="1" t="s">
        <v>132</v>
      </c>
    </row>
    <row r="7">
      <c r="A7" s="1" t="s">
        <v>133</v>
      </c>
    </row>
    <row r="8">
      <c r="A8" s="1" t="s">
        <v>134</v>
      </c>
    </row>
    <row r="9">
      <c r="A9" s="1" t="s">
        <v>135</v>
      </c>
    </row>
    <row r="10">
      <c r="A10" s="1" t="s">
        <v>136</v>
      </c>
    </row>
    <row r="11">
      <c r="A11" s="1" t="s">
        <v>137</v>
      </c>
    </row>
    <row r="14">
      <c r="A14" s="1" t="s">
        <v>138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29.29"/>
  </cols>
  <sheetData>
    <row r="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</row>
    <row r="2">
      <c r="A2" s="1" t="s">
        <v>139</v>
      </c>
      <c r="C2" s="1"/>
      <c r="D2" s="1"/>
    </row>
    <row r="3">
      <c r="A3" s="1" t="s">
        <v>140</v>
      </c>
      <c r="C3" s="1"/>
    </row>
    <row r="4">
      <c r="A4" s="1" t="s">
        <v>141</v>
      </c>
    </row>
    <row r="5">
      <c r="A5" s="1" t="s">
        <v>142</v>
      </c>
    </row>
    <row r="6">
      <c r="A6" s="1" t="s">
        <v>143</v>
      </c>
    </row>
    <row r="7">
      <c r="A7" s="1" t="s">
        <v>144</v>
      </c>
    </row>
    <row r="8">
      <c r="A8" s="1" t="s">
        <v>145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35.0"/>
    <col customWidth="1" min="3" max="3" width="16.14"/>
  </cols>
  <sheetData>
    <row r="1">
      <c r="A1" s="4" t="s">
        <v>87</v>
      </c>
      <c r="B1" s="4" t="s">
        <v>99</v>
      </c>
      <c r="C1" s="4" t="s">
        <v>88</v>
      </c>
      <c r="D1" s="4"/>
      <c r="E1" s="4"/>
      <c r="F1" s="4"/>
      <c r="G1" s="4"/>
    </row>
    <row r="2">
      <c r="A2" s="4"/>
      <c r="C2" s="1" t="s">
        <v>146</v>
      </c>
      <c r="D2" s="1"/>
      <c r="E2" s="1"/>
      <c r="F2" s="1"/>
    </row>
    <row r="3">
      <c r="A3" s="4" t="s">
        <v>147</v>
      </c>
      <c r="B3" s="1" t="s">
        <v>148</v>
      </c>
      <c r="D3" s="1"/>
      <c r="E3" s="1"/>
      <c r="F3" s="1"/>
    </row>
    <row r="4">
      <c r="A4" s="4" t="s">
        <v>149</v>
      </c>
      <c r="B4" s="1"/>
      <c r="D4" s="1"/>
      <c r="E4" s="1"/>
      <c r="F4" s="1"/>
    </row>
    <row r="5">
      <c r="A5" s="14" t="s">
        <v>150</v>
      </c>
      <c r="B5" s="15" t="str">
        <f>HYPERLINK("https://github.com/beefproject/beef/tree/master/modules","GoPhish -&gt; BEEF        ")</f>
        <v>GoPhish -&gt; BEEF        </v>
      </c>
      <c r="D5" s="1"/>
      <c r="E5" s="1"/>
      <c r="F5" s="1"/>
    </row>
    <row r="6">
      <c r="A6" s="16" t="s">
        <v>151</v>
      </c>
      <c r="B6" s="13" t="s">
        <v>152</v>
      </c>
      <c r="D6" s="1"/>
    </row>
    <row r="7">
      <c r="A7" s="16" t="s">
        <v>153</v>
      </c>
      <c r="B7" s="1" t="s">
        <v>152</v>
      </c>
      <c r="D7" s="1"/>
      <c r="E7" s="1"/>
      <c r="F7" s="1"/>
    </row>
    <row r="8">
      <c r="A8" s="16" t="s">
        <v>154</v>
      </c>
      <c r="B8" s="1" t="s">
        <v>152</v>
      </c>
      <c r="D8" s="1"/>
      <c r="E8" s="1"/>
      <c r="F8" s="1"/>
    </row>
    <row r="9">
      <c r="A9" s="17" t="s">
        <v>155</v>
      </c>
      <c r="D9" s="1"/>
      <c r="E9" s="1"/>
      <c r="F9" s="1"/>
    </row>
    <row r="10">
      <c r="A10" s="16" t="s">
        <v>156</v>
      </c>
      <c r="B10" s="18" t="s">
        <v>157</v>
      </c>
      <c r="D10" s="1"/>
      <c r="E10" s="1"/>
      <c r="F10" s="1"/>
    </row>
    <row r="11">
      <c r="A11" s="19" t="s">
        <v>158</v>
      </c>
      <c r="B11" s="18" t="s">
        <v>157</v>
      </c>
      <c r="D11" s="1"/>
      <c r="E11" s="1"/>
      <c r="F11" s="1"/>
    </row>
    <row r="12">
      <c r="A12" s="17" t="s">
        <v>159</v>
      </c>
      <c r="B12" s="1" t="s">
        <v>152</v>
      </c>
      <c r="D12" s="1"/>
      <c r="E12" s="1"/>
      <c r="F12" s="1"/>
    </row>
    <row r="13">
      <c r="A13" s="17" t="s">
        <v>160</v>
      </c>
      <c r="B13" s="1" t="s">
        <v>152</v>
      </c>
      <c r="D13" s="1"/>
      <c r="E13" s="1"/>
      <c r="F13" s="1"/>
    </row>
    <row r="14">
      <c r="A14" s="17" t="s">
        <v>161</v>
      </c>
      <c r="B14" s="1" t="s">
        <v>152</v>
      </c>
      <c r="D14" s="1"/>
      <c r="E14" s="1"/>
      <c r="F14" s="1"/>
    </row>
    <row r="15">
      <c r="A15" s="17" t="s">
        <v>162</v>
      </c>
      <c r="B15" s="1" t="s">
        <v>152</v>
      </c>
      <c r="D15" s="1"/>
      <c r="E15" s="1"/>
      <c r="F15" s="1"/>
    </row>
    <row r="17">
      <c r="D17" s="1"/>
      <c r="E17" s="1"/>
      <c r="F17" s="1"/>
    </row>
    <row r="18">
      <c r="A18" s="17" t="s">
        <v>163</v>
      </c>
      <c r="B18" s="20" t="s">
        <v>40</v>
      </c>
      <c r="D18" s="1"/>
      <c r="E18" s="1"/>
      <c r="F18" s="1"/>
    </row>
    <row r="19">
      <c r="A19" s="21" t="s">
        <v>164</v>
      </c>
      <c r="D19" s="1"/>
      <c r="E19" s="1"/>
      <c r="F19" s="1"/>
    </row>
    <row r="20">
      <c r="A20" s="17" t="s">
        <v>165</v>
      </c>
      <c r="B20" s="22"/>
      <c r="D20" s="1"/>
    </row>
    <row r="21">
      <c r="A21" s="17" t="s">
        <v>166</v>
      </c>
      <c r="B21" s="23"/>
      <c r="D21" s="1"/>
      <c r="E21" s="1"/>
      <c r="F21" s="1"/>
    </row>
    <row r="22">
      <c r="A22" s="17" t="s">
        <v>167</v>
      </c>
      <c r="B22" s="23"/>
      <c r="D22" s="1"/>
      <c r="E22" s="1"/>
      <c r="F22" s="1"/>
    </row>
    <row r="23">
      <c r="A23" s="17" t="s">
        <v>168</v>
      </c>
      <c r="B23" s="18" t="s">
        <v>169</v>
      </c>
      <c r="D23" s="1"/>
      <c r="E23" s="1"/>
      <c r="F23" s="1"/>
    </row>
    <row r="24">
      <c r="A24" s="21" t="s">
        <v>170</v>
      </c>
      <c r="B24" s="1"/>
      <c r="D24" s="1"/>
      <c r="E24" s="1"/>
      <c r="F24" s="1"/>
    </row>
    <row r="25">
      <c r="A25" s="17" t="s">
        <v>171</v>
      </c>
      <c r="B25" s="5"/>
      <c r="D25" s="2" t="s">
        <v>172</v>
      </c>
      <c r="E25" s="1"/>
      <c r="F25" s="1"/>
      <c r="G25" s="1" t="s">
        <v>173</v>
      </c>
    </row>
    <row r="26">
      <c r="A26" s="19" t="s">
        <v>174</v>
      </c>
      <c r="B26" s="18"/>
      <c r="D26" s="2" t="s">
        <v>175</v>
      </c>
      <c r="E26" s="1"/>
      <c r="F26" s="1"/>
      <c r="G26" s="1" t="s">
        <v>176</v>
      </c>
    </row>
    <row r="27">
      <c r="A27" s="19" t="s">
        <v>177</v>
      </c>
      <c r="B27" s="24"/>
      <c r="D27" s="3" t="str">
        <f>HYPERLINK("https://github.com/EmpireProject/Empire/tree/0e94876a5609c30c29cb692fd757643dd94a813a/lib/stagers","Empire")</f>
        <v>Empire</v>
      </c>
      <c r="G27" s="1" t="s">
        <v>178</v>
      </c>
    </row>
    <row r="28">
      <c r="D28" s="1" t="s">
        <v>37</v>
      </c>
      <c r="E28" s="1"/>
      <c r="F28" s="1"/>
      <c r="G28" s="3" t="str">
        <f>HYPERLINK("https://www.cobaltstrike.com/help-payload-generator","raw payload ")</f>
        <v>raw payload </v>
      </c>
      <c r="H28" s="3" t="str">
        <f>HYPERLINK("https://www.cobaltstrike.com/help-artifact-kit","artifact kit")</f>
        <v>artifact kit</v>
      </c>
    </row>
    <row r="29">
      <c r="A29" s="19" t="s">
        <v>179</v>
      </c>
      <c r="B29" s="1"/>
      <c r="C29" s="1"/>
      <c r="D29" s="1" t="s">
        <v>180</v>
      </c>
      <c r="E29" s="1"/>
      <c r="F29" s="1"/>
      <c r="G29" s="3" t="str">
        <f>HYPERLINK("https://www.offensive-security.com/metasploit-unleashed/msfvenom/","msfvenom")</f>
        <v>msfvenom</v>
      </c>
      <c r="H29" s="1" t="s">
        <v>181</v>
      </c>
    </row>
    <row r="30">
      <c r="A30" s="19" t="s">
        <v>182</v>
      </c>
      <c r="B30" s="3" t="s">
        <v>175</v>
      </c>
      <c r="D30" s="1" t="s">
        <v>183</v>
      </c>
    </row>
    <row r="31">
      <c r="A31" s="19" t="s">
        <v>156</v>
      </c>
      <c r="B31" s="25" t="s">
        <v>184</v>
      </c>
      <c r="D31" s="1" t="s">
        <v>42</v>
      </c>
      <c r="E31" s="1"/>
      <c r="F31" s="1"/>
    </row>
    <row r="32">
      <c r="A32" s="19"/>
    </row>
    <row r="33">
      <c r="A33" s="16" t="s">
        <v>185</v>
      </c>
      <c r="B33" s="24"/>
      <c r="D33" s="1" t="s">
        <v>186</v>
      </c>
    </row>
    <row r="34">
      <c r="A34" s="14" t="s">
        <v>187</v>
      </c>
      <c r="C34" s="1"/>
      <c r="D34" s="1"/>
    </row>
    <row r="35">
      <c r="A35" s="19" t="s">
        <v>188</v>
      </c>
      <c r="B35" s="26"/>
    </row>
    <row r="36">
      <c r="A36" s="17" t="s">
        <v>189</v>
      </c>
    </row>
    <row r="37">
      <c r="A37" s="19" t="s">
        <v>190</v>
      </c>
      <c r="B37" s="27"/>
    </row>
    <row r="38">
      <c r="A38" s="21" t="s">
        <v>191</v>
      </c>
    </row>
    <row r="39">
      <c r="A39" s="17" t="s">
        <v>192</v>
      </c>
    </row>
    <row r="40">
      <c r="A40" s="17" t="s">
        <v>193</v>
      </c>
      <c r="D40" s="1" t="s">
        <v>194</v>
      </c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9"/>
    </row>
    <row r="51">
      <c r="A51" s="29"/>
    </row>
    <row r="52">
      <c r="A52" s="29"/>
    </row>
    <row r="53">
      <c r="A53" s="28" t="s">
        <v>195</v>
      </c>
    </row>
    <row r="54">
      <c r="A54" s="28" t="s">
        <v>196</v>
      </c>
    </row>
    <row r="55">
      <c r="A55" s="28" t="s">
        <v>197</v>
      </c>
    </row>
    <row r="56">
      <c r="A56" s="29"/>
    </row>
    <row r="57">
      <c r="A57" s="25" t="s">
        <v>198</v>
      </c>
    </row>
    <row r="58">
      <c r="A58" s="28" t="s">
        <v>199</v>
      </c>
    </row>
    <row r="59">
      <c r="A59" s="28" t="s">
        <v>200</v>
      </c>
    </row>
    <row r="60">
      <c r="A60" s="28" t="s">
        <v>199</v>
      </c>
    </row>
    <row r="61">
      <c r="A61" s="28" t="s">
        <v>201</v>
      </c>
    </row>
    <row r="62">
      <c r="A62" s="29"/>
    </row>
  </sheetData>
  <hyperlinks>
    <hyperlink r:id="rId1" ref="D25"/>
    <hyperlink r:id="rId2" ref="D26"/>
    <hyperlink r:id="rId3" ref="B30"/>
    <hyperlink r:id="rId4" ref="B31"/>
    <hyperlink r:id="rId5" ref="A57"/>
  </hyperlinks>
  <drawing r:id="rId6"/>
</worksheet>
</file>